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defaultThemeVersion="166925"/>
  <mc:AlternateContent xmlns:mc="http://schemas.openxmlformats.org/markup-compatibility/2006">
    <mc:Choice Requires="x15">
      <x15ac:absPath xmlns:x15ac="http://schemas.microsoft.com/office/spreadsheetml/2010/11/ac" url="https://d.docs.live.net/fc0d860907db2461/"/>
    </mc:Choice>
  </mc:AlternateContent>
  <xr:revisionPtr revIDLastSave="1090" documentId="8_{C0D9E330-2BA4-DE42-8E8D-7F9E3330C674}" xr6:coauthVersionLast="47" xr6:coauthVersionMax="47" xr10:uidLastSave="{31F08F1E-D69A-4258-846C-D057C7C8E472}"/>
  <bookViews>
    <workbookView xWindow="2040" yWindow="500" windowWidth="33600" windowHeight="18940" tabRatio="837" firstSheet="3" activeTab="3" xr2:uid="{00000000-000D-0000-FFFF-FFFF00000000}"/>
  </bookViews>
  <sheets>
    <sheet name="Definitions" sheetId="1" r:id="rId1"/>
    <sheet name="Data Repository Table" sheetId="17" r:id="rId2"/>
    <sheet name="Water Trading Repository Table" sheetId="19" r:id="rId3"/>
    <sheet name="Economic Market Analysis" sheetId="15" r:id="rId4"/>
    <sheet name="Economic Cost Analysis" sheetId="16" r:id="rId5"/>
    <sheet name="What-If Analysis" sheetId="18" r:id="rId6"/>
  </sheets>
  <definedNames>
    <definedName name="_xlnm._FilterDatabase" localSheetId="1" hidden="1">'Data Repository Table'!$A$2:$L$1010</definedName>
    <definedName name="_xlnm._FilterDatabase" localSheetId="2" hidden="1">'Water Trading Repository Table'!$A$2:$E$1462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2" i="15" l="1"/>
  <c r="D100" i="15"/>
  <c r="D42" i="18"/>
  <c r="D43" i="18"/>
  <c r="D45" i="18"/>
  <c r="D44" i="18"/>
  <c r="O21" i="15"/>
  <c r="O18" i="15"/>
  <c r="H63" i="16"/>
  <c r="I63" i="16"/>
  <c r="J63" i="16"/>
  <c r="K63" i="16"/>
  <c r="L63" i="16"/>
  <c r="M63" i="16"/>
  <c r="N63" i="16"/>
  <c r="O63" i="16"/>
  <c r="P63" i="16"/>
  <c r="Q63" i="16"/>
  <c r="R63" i="16"/>
  <c r="G64" i="16"/>
  <c r="G63" i="16"/>
  <c r="R65" i="18"/>
  <c r="R64" i="18"/>
  <c r="R63" i="18"/>
  <c r="R62" i="18"/>
  <c r="D66" i="18"/>
  <c r="C66" i="18"/>
  <c r="I64" i="18"/>
  <c r="J64" i="18"/>
  <c r="H64" i="18"/>
  <c r="Q65" i="18"/>
  <c r="F65" i="18"/>
  <c r="G65" i="18"/>
  <c r="K65" i="18"/>
  <c r="L65" i="18"/>
  <c r="M65" i="18"/>
  <c r="N65" i="18"/>
  <c r="O65" i="18"/>
  <c r="P65" i="18"/>
  <c r="E65" i="18"/>
  <c r="L64" i="18"/>
  <c r="M64" i="18"/>
  <c r="N64" i="18"/>
  <c r="O64" i="18"/>
  <c r="P64" i="18"/>
  <c r="K64" i="18"/>
  <c r="F63" i="18"/>
  <c r="G63" i="18"/>
  <c r="H63" i="18"/>
  <c r="I63" i="18"/>
  <c r="J63" i="18"/>
  <c r="K63" i="18"/>
  <c r="L63" i="18"/>
  <c r="M63" i="18"/>
  <c r="E63" i="18"/>
  <c r="F62" i="18"/>
  <c r="G62" i="18"/>
  <c r="H62" i="18"/>
  <c r="I62" i="18"/>
  <c r="J62" i="18"/>
  <c r="N62" i="18"/>
  <c r="O62" i="18"/>
  <c r="P62" i="18"/>
  <c r="E62" i="18"/>
  <c r="F56" i="18"/>
  <c r="G56" i="18"/>
  <c r="H56" i="18"/>
  <c r="I56" i="18"/>
  <c r="J56" i="18"/>
  <c r="K56" i="18"/>
  <c r="L56" i="18"/>
  <c r="M56" i="18"/>
  <c r="N56" i="18"/>
  <c r="O56" i="18"/>
  <c r="P56" i="18"/>
  <c r="E56" i="18"/>
  <c r="F55" i="18"/>
  <c r="G55" i="18"/>
  <c r="H55" i="18"/>
  <c r="I55" i="18"/>
  <c r="J55" i="18"/>
  <c r="K55" i="18"/>
  <c r="L55" i="18"/>
  <c r="M55" i="18"/>
  <c r="E55" i="18"/>
  <c r="F54" i="18"/>
  <c r="G54" i="18"/>
  <c r="H54" i="18"/>
  <c r="I54" i="18"/>
  <c r="J54" i="18"/>
  <c r="K54" i="18"/>
  <c r="L54" i="18"/>
  <c r="M54" i="18"/>
  <c r="N54" i="18"/>
  <c r="O54" i="18"/>
  <c r="P54" i="18"/>
  <c r="E54" i="18"/>
  <c r="C45" i="18"/>
  <c r="C44" i="18"/>
  <c r="C43" i="18"/>
  <c r="C42" i="18"/>
  <c r="Q16" i="18"/>
  <c r="Q15" i="18"/>
  <c r="F16" i="18"/>
  <c r="G16" i="18"/>
  <c r="H16" i="18"/>
  <c r="I16" i="18"/>
  <c r="J16" i="18"/>
  <c r="K16" i="18"/>
  <c r="L16" i="18"/>
  <c r="M16" i="18"/>
  <c r="N16" i="18"/>
  <c r="O16" i="18"/>
  <c r="P16" i="18"/>
  <c r="E16" i="18"/>
  <c r="F15" i="18"/>
  <c r="G15" i="18"/>
  <c r="H15" i="18"/>
  <c r="I15" i="18"/>
  <c r="J15" i="18"/>
  <c r="K15" i="18"/>
  <c r="L15" i="18"/>
  <c r="M15" i="18"/>
  <c r="N15" i="18"/>
  <c r="O15" i="18"/>
  <c r="P15" i="18"/>
  <c r="E15" i="18"/>
  <c r="O15" i="15"/>
  <c r="G224" i="16"/>
  <c r="H224" i="16"/>
  <c r="I224" i="16"/>
  <c r="J224" i="16"/>
  <c r="K224" i="16"/>
  <c r="L224" i="16"/>
  <c r="M224" i="16"/>
  <c r="N224" i="16"/>
  <c r="O224" i="16"/>
  <c r="P224" i="16"/>
  <c r="Q224" i="16"/>
  <c r="F224" i="16"/>
  <c r="G223" i="16"/>
  <c r="H223" i="16"/>
  <c r="I223" i="16"/>
  <c r="J223" i="16"/>
  <c r="K223" i="16"/>
  <c r="L223" i="16"/>
  <c r="M223" i="16"/>
  <c r="N223" i="16"/>
  <c r="O223" i="16"/>
  <c r="P223" i="16"/>
  <c r="Q223" i="16"/>
  <c r="G222" i="16"/>
  <c r="H222" i="16"/>
  <c r="I222" i="16"/>
  <c r="J222" i="16"/>
  <c r="K222" i="16"/>
  <c r="L222" i="16"/>
  <c r="M222" i="16"/>
  <c r="N222" i="16"/>
  <c r="O222" i="16"/>
  <c r="P222" i="16"/>
  <c r="Q222" i="16"/>
  <c r="G221" i="16"/>
  <c r="H221" i="16"/>
  <c r="I221" i="16"/>
  <c r="J221" i="16"/>
  <c r="K221" i="16"/>
  <c r="L221" i="16"/>
  <c r="M221" i="16"/>
  <c r="N221" i="16"/>
  <c r="O221" i="16"/>
  <c r="P221" i="16"/>
  <c r="Q221" i="16"/>
  <c r="G220" i="16"/>
  <c r="H220" i="16"/>
  <c r="I220" i="16"/>
  <c r="J220" i="16"/>
  <c r="K220" i="16"/>
  <c r="L220" i="16"/>
  <c r="M220" i="16"/>
  <c r="N220" i="16"/>
  <c r="O220" i="16"/>
  <c r="P220" i="16"/>
  <c r="Q220" i="16"/>
  <c r="G219" i="16"/>
  <c r="H219" i="16"/>
  <c r="I219" i="16"/>
  <c r="J219" i="16"/>
  <c r="K219" i="16"/>
  <c r="L219" i="16"/>
  <c r="M219" i="16"/>
  <c r="N219" i="16"/>
  <c r="O219" i="16"/>
  <c r="P219" i="16"/>
  <c r="Q219" i="16"/>
  <c r="G218" i="16"/>
  <c r="H218" i="16"/>
  <c r="I218" i="16"/>
  <c r="J218" i="16"/>
  <c r="K218" i="16"/>
  <c r="L218" i="16"/>
  <c r="M218" i="16"/>
  <c r="N218" i="16"/>
  <c r="O218" i="16"/>
  <c r="P218" i="16"/>
  <c r="Q218" i="16"/>
  <c r="G217" i="16"/>
  <c r="H217" i="16"/>
  <c r="I217" i="16"/>
  <c r="J217" i="16"/>
  <c r="K217" i="16"/>
  <c r="L217" i="16"/>
  <c r="M217" i="16"/>
  <c r="N217" i="16"/>
  <c r="O217" i="16"/>
  <c r="P217" i="16"/>
  <c r="Q217" i="16"/>
  <c r="G216" i="16"/>
  <c r="H216" i="16"/>
  <c r="I216" i="16"/>
  <c r="J216" i="16"/>
  <c r="K216" i="16"/>
  <c r="L216" i="16"/>
  <c r="M216" i="16"/>
  <c r="N216" i="16"/>
  <c r="O216" i="16"/>
  <c r="P216" i="16"/>
  <c r="Q216" i="16"/>
  <c r="F217" i="16"/>
  <c r="F218" i="16"/>
  <c r="F219" i="16"/>
  <c r="F220" i="16"/>
  <c r="F221" i="16"/>
  <c r="F222" i="16"/>
  <c r="F223" i="16"/>
  <c r="F216" i="16"/>
  <c r="G210" i="16"/>
  <c r="H210" i="16"/>
  <c r="I210" i="16"/>
  <c r="J210" i="16"/>
  <c r="K210" i="16"/>
  <c r="L210" i="16"/>
  <c r="M210" i="16"/>
  <c r="N210" i="16"/>
  <c r="O210" i="16"/>
  <c r="P210" i="16"/>
  <c r="Q210" i="16"/>
  <c r="F210" i="16"/>
  <c r="G209" i="16"/>
  <c r="H209" i="16"/>
  <c r="I209" i="16"/>
  <c r="J209" i="16"/>
  <c r="K209" i="16"/>
  <c r="L209" i="16"/>
  <c r="M209" i="16"/>
  <c r="N209" i="16"/>
  <c r="O209" i="16"/>
  <c r="P209" i="16"/>
  <c r="Q209" i="16"/>
  <c r="G208" i="16"/>
  <c r="H208" i="16"/>
  <c r="I208" i="16"/>
  <c r="J208" i="16"/>
  <c r="K208" i="16"/>
  <c r="L208" i="16"/>
  <c r="M208" i="16"/>
  <c r="N208" i="16"/>
  <c r="O208" i="16"/>
  <c r="P208" i="16"/>
  <c r="Q208" i="16"/>
  <c r="G207" i="16"/>
  <c r="H207" i="16"/>
  <c r="I207" i="16"/>
  <c r="J207" i="16"/>
  <c r="K207" i="16"/>
  <c r="L207" i="16"/>
  <c r="M207" i="16"/>
  <c r="N207" i="16"/>
  <c r="O207" i="16"/>
  <c r="P207" i="16"/>
  <c r="Q207" i="16"/>
  <c r="G206" i="16"/>
  <c r="H206" i="16"/>
  <c r="I206" i="16"/>
  <c r="J206" i="16"/>
  <c r="K206" i="16"/>
  <c r="L206" i="16"/>
  <c r="M206" i="16"/>
  <c r="N206" i="16"/>
  <c r="O206" i="16"/>
  <c r="P206" i="16"/>
  <c r="Q206" i="16"/>
  <c r="G205" i="16"/>
  <c r="H205" i="16"/>
  <c r="I205" i="16"/>
  <c r="J205" i="16"/>
  <c r="K205" i="16"/>
  <c r="L205" i="16"/>
  <c r="M205" i="16"/>
  <c r="N205" i="16"/>
  <c r="O205" i="16"/>
  <c r="P205" i="16"/>
  <c r="Q205" i="16"/>
  <c r="G204" i="16"/>
  <c r="H204" i="16"/>
  <c r="I204" i="16"/>
  <c r="J204" i="16"/>
  <c r="K204" i="16"/>
  <c r="L204" i="16"/>
  <c r="M204" i="16"/>
  <c r="N204" i="16"/>
  <c r="O204" i="16"/>
  <c r="P204" i="16"/>
  <c r="Q204" i="16"/>
  <c r="G203" i="16"/>
  <c r="H203" i="16"/>
  <c r="I203" i="16"/>
  <c r="J203" i="16"/>
  <c r="K203" i="16"/>
  <c r="L203" i="16"/>
  <c r="M203" i="16"/>
  <c r="N203" i="16"/>
  <c r="O203" i="16"/>
  <c r="P203" i="16"/>
  <c r="Q203" i="16"/>
  <c r="G202" i="16"/>
  <c r="H202" i="16"/>
  <c r="I202" i="16"/>
  <c r="J202" i="16"/>
  <c r="K202" i="16"/>
  <c r="L202" i="16"/>
  <c r="M202" i="16"/>
  <c r="N202" i="16"/>
  <c r="O202" i="16"/>
  <c r="P202" i="16"/>
  <c r="Q202" i="16"/>
  <c r="F203" i="16"/>
  <c r="F204" i="16"/>
  <c r="F205" i="16"/>
  <c r="F206" i="16"/>
  <c r="F207" i="16"/>
  <c r="F208" i="16"/>
  <c r="F209" i="16"/>
  <c r="F202" i="16"/>
  <c r="G196" i="16"/>
  <c r="H196" i="16"/>
  <c r="I196" i="16"/>
  <c r="J196" i="16"/>
  <c r="K196" i="16"/>
  <c r="L196" i="16"/>
  <c r="M196" i="16"/>
  <c r="N196" i="16"/>
  <c r="O196" i="16"/>
  <c r="P196" i="16"/>
  <c r="Q196" i="16"/>
  <c r="F196" i="16"/>
  <c r="F117" i="16"/>
  <c r="G195" i="16"/>
  <c r="H195" i="16"/>
  <c r="I195" i="16"/>
  <c r="J195" i="16"/>
  <c r="K195" i="16"/>
  <c r="L195" i="16"/>
  <c r="M195" i="16"/>
  <c r="N195" i="16"/>
  <c r="O195" i="16"/>
  <c r="P195" i="16"/>
  <c r="Q195" i="16"/>
  <c r="G194" i="16"/>
  <c r="H194" i="16"/>
  <c r="I194" i="16"/>
  <c r="J194" i="16"/>
  <c r="K194" i="16"/>
  <c r="L194" i="16"/>
  <c r="M194" i="16"/>
  <c r="N194" i="16"/>
  <c r="O194" i="16"/>
  <c r="P194" i="16"/>
  <c r="Q194" i="16"/>
  <c r="G193" i="16"/>
  <c r="H193" i="16"/>
  <c r="I193" i="16"/>
  <c r="J193" i="16"/>
  <c r="K193" i="16"/>
  <c r="L193" i="16"/>
  <c r="M193" i="16"/>
  <c r="N193" i="16"/>
  <c r="O193" i="16"/>
  <c r="P193" i="16"/>
  <c r="Q193" i="16"/>
  <c r="G192" i="16"/>
  <c r="H192" i="16"/>
  <c r="I192" i="16"/>
  <c r="J192" i="16"/>
  <c r="K192" i="16"/>
  <c r="L192" i="16"/>
  <c r="M192" i="16"/>
  <c r="N192" i="16"/>
  <c r="O192" i="16"/>
  <c r="P192" i="16"/>
  <c r="Q192" i="16"/>
  <c r="G191" i="16"/>
  <c r="H191" i="16"/>
  <c r="I191" i="16"/>
  <c r="J191" i="16"/>
  <c r="K191" i="16"/>
  <c r="L191" i="16"/>
  <c r="M191" i="16"/>
  <c r="N191" i="16"/>
  <c r="O191" i="16"/>
  <c r="P191" i="16"/>
  <c r="Q191" i="16"/>
  <c r="G190" i="16"/>
  <c r="H190" i="16"/>
  <c r="I190" i="16"/>
  <c r="J190" i="16"/>
  <c r="K190" i="16"/>
  <c r="L190" i="16"/>
  <c r="M190" i="16"/>
  <c r="N190" i="16"/>
  <c r="O190" i="16"/>
  <c r="P190" i="16"/>
  <c r="Q190" i="16"/>
  <c r="G189" i="16"/>
  <c r="H189" i="16"/>
  <c r="I189" i="16"/>
  <c r="J189" i="16"/>
  <c r="K189" i="16"/>
  <c r="L189" i="16"/>
  <c r="M189" i="16"/>
  <c r="N189" i="16"/>
  <c r="O189" i="16"/>
  <c r="P189" i="16"/>
  <c r="Q189" i="16"/>
  <c r="F189" i="16"/>
  <c r="F190" i="16"/>
  <c r="F191" i="16"/>
  <c r="F192" i="16"/>
  <c r="F193" i="16"/>
  <c r="F194" i="16"/>
  <c r="F195" i="16"/>
  <c r="G188" i="16"/>
  <c r="H188" i="16"/>
  <c r="I188" i="16"/>
  <c r="J188" i="16"/>
  <c r="K188" i="16"/>
  <c r="L188" i="16"/>
  <c r="M188" i="16"/>
  <c r="N188" i="16"/>
  <c r="O188" i="16"/>
  <c r="P188" i="16"/>
  <c r="Q188" i="16"/>
  <c r="F188" i="16"/>
  <c r="G116" i="16"/>
  <c r="H116" i="16"/>
  <c r="I116" i="16"/>
  <c r="J116" i="16"/>
  <c r="K116" i="16"/>
  <c r="L116" i="16"/>
  <c r="M116" i="16"/>
  <c r="N116" i="16"/>
  <c r="O116" i="16"/>
  <c r="P116" i="16"/>
  <c r="Q116" i="16"/>
  <c r="G115" i="16"/>
  <c r="H115" i="16"/>
  <c r="I115" i="16"/>
  <c r="J115" i="16"/>
  <c r="K115" i="16"/>
  <c r="L115" i="16"/>
  <c r="M115" i="16"/>
  <c r="N115" i="16"/>
  <c r="O115" i="16"/>
  <c r="P115" i="16"/>
  <c r="Q115" i="16"/>
  <c r="G114" i="16"/>
  <c r="H114" i="16"/>
  <c r="I114" i="16"/>
  <c r="J114" i="16"/>
  <c r="K114" i="16"/>
  <c r="L114" i="16"/>
  <c r="M114" i="16"/>
  <c r="N114" i="16"/>
  <c r="O114" i="16"/>
  <c r="P114" i="16"/>
  <c r="Q114" i="16"/>
  <c r="F116" i="16"/>
  <c r="F115" i="16"/>
  <c r="F114" i="16"/>
  <c r="G113" i="16"/>
  <c r="H113" i="16"/>
  <c r="I113" i="16"/>
  <c r="J113" i="16"/>
  <c r="K113" i="16"/>
  <c r="L113" i="16"/>
  <c r="M113" i="16"/>
  <c r="N113" i="16"/>
  <c r="O113" i="16"/>
  <c r="P113" i="16"/>
  <c r="Q113" i="16"/>
  <c r="F113" i="16"/>
  <c r="G112" i="16"/>
  <c r="H112" i="16"/>
  <c r="I112" i="16"/>
  <c r="J112" i="16"/>
  <c r="K112" i="16"/>
  <c r="L112" i="16"/>
  <c r="M112" i="16"/>
  <c r="N112" i="16"/>
  <c r="O112" i="16"/>
  <c r="P112" i="16"/>
  <c r="Q112" i="16"/>
  <c r="G111" i="16"/>
  <c r="H111" i="16"/>
  <c r="I111" i="16"/>
  <c r="J111" i="16"/>
  <c r="K111" i="16"/>
  <c r="L111" i="16"/>
  <c r="M111" i="16"/>
  <c r="N111" i="16"/>
  <c r="O111" i="16"/>
  <c r="P111" i="16"/>
  <c r="Q111" i="16"/>
  <c r="F112" i="16"/>
  <c r="F111" i="16"/>
  <c r="G110" i="16"/>
  <c r="H110" i="16"/>
  <c r="I110" i="16"/>
  <c r="J110" i="16"/>
  <c r="K110" i="16"/>
  <c r="L110" i="16"/>
  <c r="M110" i="16"/>
  <c r="N110" i="16"/>
  <c r="O110" i="16"/>
  <c r="P110" i="16"/>
  <c r="Q110" i="16"/>
  <c r="F110" i="16"/>
  <c r="G109" i="16"/>
  <c r="H109" i="16"/>
  <c r="I109" i="16"/>
  <c r="J109" i="16"/>
  <c r="K109" i="16"/>
  <c r="L109" i="16"/>
  <c r="M109" i="16"/>
  <c r="N109" i="16"/>
  <c r="O109" i="16"/>
  <c r="P109" i="16"/>
  <c r="Q109" i="16"/>
  <c r="F109" i="16"/>
  <c r="G62" i="16"/>
  <c r="H61" i="16"/>
  <c r="G179" i="16" s="1"/>
  <c r="I61" i="16"/>
  <c r="J61" i="16"/>
  <c r="K61" i="16"/>
  <c r="L61" i="16"/>
  <c r="M61" i="16"/>
  <c r="N61" i="16"/>
  <c r="O61" i="16"/>
  <c r="P61" i="16"/>
  <c r="Q61" i="16"/>
  <c r="R61" i="16"/>
  <c r="G61" i="16"/>
  <c r="H60" i="16"/>
  <c r="I60" i="16"/>
  <c r="J60" i="16"/>
  <c r="I178" i="16" s="1"/>
  <c r="K60" i="16"/>
  <c r="L60" i="16"/>
  <c r="K178" i="16" s="1"/>
  <c r="M60" i="16"/>
  <c r="N60" i="16"/>
  <c r="O60" i="16"/>
  <c r="P60" i="16"/>
  <c r="Q60" i="16"/>
  <c r="R60" i="16"/>
  <c r="G60" i="16"/>
  <c r="H59" i="16"/>
  <c r="I59" i="16"/>
  <c r="J59" i="16"/>
  <c r="I177" i="16" s="1"/>
  <c r="K59" i="16"/>
  <c r="L59" i="16"/>
  <c r="M59" i="16"/>
  <c r="N59" i="16"/>
  <c r="M177" i="16" s="1"/>
  <c r="O59" i="16"/>
  <c r="P59" i="16"/>
  <c r="Q59" i="16"/>
  <c r="R59" i="16"/>
  <c r="G59" i="16"/>
  <c r="H58" i="16"/>
  <c r="I58" i="16"/>
  <c r="J58" i="16"/>
  <c r="I176" i="16" s="1"/>
  <c r="K58" i="16"/>
  <c r="J176" i="16" s="1"/>
  <c r="L58" i="16"/>
  <c r="M58" i="16"/>
  <c r="N58" i="16"/>
  <c r="O58" i="16"/>
  <c r="P58" i="16"/>
  <c r="Q58" i="16"/>
  <c r="R58" i="16"/>
  <c r="G58" i="16"/>
  <c r="H57" i="16"/>
  <c r="I57" i="16"/>
  <c r="J57" i="16"/>
  <c r="I175" i="16" s="1"/>
  <c r="K57" i="16"/>
  <c r="L57" i="16"/>
  <c r="M57" i="16"/>
  <c r="N57" i="16"/>
  <c r="M175" i="16" s="1"/>
  <c r="O57" i="16"/>
  <c r="P57" i="16"/>
  <c r="Q57" i="16"/>
  <c r="R57" i="16"/>
  <c r="G57" i="16"/>
  <c r="H56" i="16"/>
  <c r="I56" i="16"/>
  <c r="J56" i="16"/>
  <c r="K56" i="16"/>
  <c r="L56" i="16"/>
  <c r="M56" i="16"/>
  <c r="N56" i="16"/>
  <c r="O56" i="16"/>
  <c r="P56" i="16"/>
  <c r="Q56" i="16"/>
  <c r="R56" i="16"/>
  <c r="G56" i="16"/>
  <c r="G157" i="16" a="1"/>
  <c r="G157" i="16" s="1"/>
  <c r="H157" i="16" a="1"/>
  <c r="H157" i="16" s="1"/>
  <c r="I157" i="16" a="1"/>
  <c r="I157" i="16" s="1"/>
  <c r="J157" i="16" a="1"/>
  <c r="J157" i="16" s="1"/>
  <c r="K157" i="16" a="1"/>
  <c r="K157" i="16" s="1"/>
  <c r="L157" i="16" a="1"/>
  <c r="L157" i="16" s="1"/>
  <c r="M157" i="16" a="1"/>
  <c r="M157" i="16" s="1"/>
  <c r="N157" i="16" a="1"/>
  <c r="N157" i="16" s="1"/>
  <c r="O157" i="16" a="1"/>
  <c r="O157" i="16" s="1"/>
  <c r="P157" i="16" a="1"/>
  <c r="P157" i="16" s="1"/>
  <c r="Q157" i="16" a="1"/>
  <c r="Q157" i="16" s="1"/>
  <c r="F157" i="16" a="1"/>
  <c r="F157" i="16" s="1"/>
  <c r="R156" i="16"/>
  <c r="R149" i="16"/>
  <c r="R150" i="16"/>
  <c r="R151" i="16"/>
  <c r="R152" i="16"/>
  <c r="R153" i="16"/>
  <c r="R154" i="16"/>
  <c r="R155" i="16"/>
  <c r="R148" i="16"/>
  <c r="G144" i="16" a="1"/>
  <c r="G144" i="16" s="1"/>
  <c r="H144" i="16" a="1"/>
  <c r="H144" i="16" s="1"/>
  <c r="I144" i="16" a="1"/>
  <c r="I144" i="16" s="1"/>
  <c r="J144" i="16" a="1"/>
  <c r="J144" i="16" s="1"/>
  <c r="K144" i="16" a="1"/>
  <c r="K144" i="16" s="1"/>
  <c r="L144" i="16" a="1"/>
  <c r="L144" i="16" s="1"/>
  <c r="M144" i="16" a="1"/>
  <c r="M144" i="16" s="1"/>
  <c r="N144" i="16" a="1"/>
  <c r="N144" i="16" s="1"/>
  <c r="O144" i="16" a="1"/>
  <c r="O144" i="16" s="1"/>
  <c r="P144" i="16" a="1"/>
  <c r="P144" i="16" s="1"/>
  <c r="Q144" i="16" a="1"/>
  <c r="Q144" i="16" s="1"/>
  <c r="F144" i="16" a="1"/>
  <c r="F144" i="16" s="1"/>
  <c r="R143" i="16"/>
  <c r="R136" i="16"/>
  <c r="R137" i="16"/>
  <c r="R138" i="16"/>
  <c r="R139" i="16"/>
  <c r="R140" i="16"/>
  <c r="R141" i="16"/>
  <c r="R142" i="16"/>
  <c r="R135" i="16"/>
  <c r="G117" i="16"/>
  <c r="H117" i="16"/>
  <c r="I117" i="16"/>
  <c r="J117" i="16"/>
  <c r="K117" i="16"/>
  <c r="L117" i="16"/>
  <c r="M117" i="16"/>
  <c r="N117" i="16"/>
  <c r="O117" i="16"/>
  <c r="P117" i="16"/>
  <c r="Q117" i="16"/>
  <c r="Q131" i="16" a="1"/>
  <c r="Q131" i="16" s="1"/>
  <c r="P131" i="16" a="1"/>
  <c r="P131" i="16" s="1"/>
  <c r="O131" i="16" a="1"/>
  <c r="O131" i="16" s="1"/>
  <c r="N131" i="16" a="1"/>
  <c r="N131" i="16" s="1"/>
  <c r="M131" i="16" a="1"/>
  <c r="M131" i="16" s="1"/>
  <c r="L131" i="16" a="1"/>
  <c r="L131" i="16" s="1"/>
  <c r="K131" i="16" a="1"/>
  <c r="K131" i="16" s="1"/>
  <c r="J131" i="16" a="1"/>
  <c r="J131" i="16" s="1"/>
  <c r="I131" i="16" a="1"/>
  <c r="I131" i="16" s="1"/>
  <c r="H131" i="16" a="1"/>
  <c r="H131" i="16" s="1"/>
  <c r="G131" i="16" a="1"/>
  <c r="G131" i="16" s="1"/>
  <c r="F131" i="16" a="1"/>
  <c r="F131" i="16" s="1"/>
  <c r="R130" i="16"/>
  <c r="R129" i="16"/>
  <c r="R128" i="16"/>
  <c r="R127" i="16"/>
  <c r="R126" i="16"/>
  <c r="R125" i="16"/>
  <c r="R124" i="16"/>
  <c r="R123" i="16"/>
  <c r="R122" i="16"/>
  <c r="H45" i="16"/>
  <c r="I45" i="16"/>
  <c r="J45" i="16"/>
  <c r="K45" i="16"/>
  <c r="L45" i="16"/>
  <c r="M45" i="16"/>
  <c r="N45" i="16"/>
  <c r="O45" i="16"/>
  <c r="P45" i="16"/>
  <c r="Q45" i="16"/>
  <c r="R45" i="16"/>
  <c r="G45" i="16"/>
  <c r="H33" i="16"/>
  <c r="I33" i="16"/>
  <c r="J33" i="16"/>
  <c r="K33" i="16"/>
  <c r="L33" i="16"/>
  <c r="M33" i="16"/>
  <c r="N33" i="16"/>
  <c r="O33" i="16"/>
  <c r="P33" i="16"/>
  <c r="Q33" i="16"/>
  <c r="R33" i="16"/>
  <c r="G33" i="16"/>
  <c r="H21" i="16"/>
  <c r="I21" i="16"/>
  <c r="J21" i="16"/>
  <c r="K21" i="16"/>
  <c r="L21" i="16"/>
  <c r="M21" i="16"/>
  <c r="N21" i="16"/>
  <c r="O21" i="16"/>
  <c r="P21" i="16"/>
  <c r="Q21" i="16"/>
  <c r="R21" i="16"/>
  <c r="G21" i="16"/>
  <c r="H23" i="16" a="1"/>
  <c r="H23" i="16" s="1"/>
  <c r="I23" i="16" a="1"/>
  <c r="I23" i="16" s="1"/>
  <c r="J23" i="16" a="1"/>
  <c r="J23" i="16" s="1"/>
  <c r="K23" i="16" a="1"/>
  <c r="K23" i="16" s="1"/>
  <c r="L23" i="16" a="1"/>
  <c r="L23" i="16" s="1"/>
  <c r="M23" i="16" a="1"/>
  <c r="M23" i="16" s="1"/>
  <c r="N23" i="16" a="1"/>
  <c r="N23" i="16" s="1"/>
  <c r="O23" i="16" a="1"/>
  <c r="O23" i="16" s="1"/>
  <c r="P23" i="16" a="1"/>
  <c r="P23" i="16" s="1"/>
  <c r="Q23" i="16" a="1"/>
  <c r="Q23" i="16" s="1"/>
  <c r="R23" i="16" a="1"/>
  <c r="R23" i="16" s="1"/>
  <c r="G23" i="16" a="1"/>
  <c r="G23" i="16" s="1"/>
  <c r="H35" i="16" a="1"/>
  <c r="H35" i="16" s="1"/>
  <c r="I35" i="16" a="1"/>
  <c r="I35" i="16" s="1"/>
  <c r="J35" i="16" a="1"/>
  <c r="J35" i="16" s="1"/>
  <c r="K35" i="16" a="1"/>
  <c r="K35" i="16" s="1"/>
  <c r="L35" i="16" a="1"/>
  <c r="L35" i="16" s="1"/>
  <c r="M35" i="16" a="1"/>
  <c r="M35" i="16" s="1"/>
  <c r="N35" i="16" a="1"/>
  <c r="N35" i="16" s="1"/>
  <c r="O35" i="16" a="1"/>
  <c r="O35" i="16" s="1"/>
  <c r="P35" i="16" a="1"/>
  <c r="P35" i="16" s="1"/>
  <c r="Q35" i="16" a="1"/>
  <c r="Q35" i="16" s="1"/>
  <c r="R35" i="16" a="1"/>
  <c r="R35" i="16" s="1"/>
  <c r="G35" i="16" a="1"/>
  <c r="G35" i="16" s="1"/>
  <c r="H47" i="16" a="1"/>
  <c r="H47" i="16" s="1"/>
  <c r="I47" i="16" a="1"/>
  <c r="I47" i="16" s="1"/>
  <c r="J47" i="16" a="1"/>
  <c r="J47" i="16" s="1"/>
  <c r="K47" i="16" a="1"/>
  <c r="K47" i="16" s="1"/>
  <c r="L47" i="16" a="1"/>
  <c r="L47" i="16" s="1"/>
  <c r="M47" i="16" a="1"/>
  <c r="M47" i="16" s="1"/>
  <c r="N47" i="16" a="1"/>
  <c r="N47" i="16" s="1"/>
  <c r="O47" i="16" a="1"/>
  <c r="O47" i="16" s="1"/>
  <c r="P47" i="16" a="1"/>
  <c r="P47" i="16" s="1"/>
  <c r="Q47" i="16" a="1"/>
  <c r="Q47" i="16" s="1"/>
  <c r="R47" i="16" a="1"/>
  <c r="R47" i="16" s="1"/>
  <c r="G47" i="16" a="1"/>
  <c r="G47" i="16" s="1"/>
  <c r="H64" i="16"/>
  <c r="I64" i="16"/>
  <c r="J64" i="16"/>
  <c r="K64" i="16"/>
  <c r="L64" i="16"/>
  <c r="M64" i="16"/>
  <c r="N64" i="16"/>
  <c r="O64" i="16"/>
  <c r="P64" i="16"/>
  <c r="Q64" i="16"/>
  <c r="R64" i="16"/>
  <c r="H62" i="16"/>
  <c r="I62" i="16"/>
  <c r="H180" i="16" s="1"/>
  <c r="J62" i="16"/>
  <c r="I180" i="16" s="1"/>
  <c r="K62" i="16"/>
  <c r="J180" i="16" s="1"/>
  <c r="L62" i="16"/>
  <c r="K180" i="16" s="1"/>
  <c r="M62" i="16"/>
  <c r="N62" i="16"/>
  <c r="O62" i="16"/>
  <c r="N180" i="16" s="1"/>
  <c r="P62" i="16"/>
  <c r="Q62" i="16"/>
  <c r="R62" i="16"/>
  <c r="G181" i="16"/>
  <c r="J181" i="16"/>
  <c r="N181" i="16"/>
  <c r="S46" i="16"/>
  <c r="S34" i="16"/>
  <c r="S22" i="16"/>
  <c r="S38" i="16"/>
  <c r="S39" i="16"/>
  <c r="S40" i="16"/>
  <c r="S41" i="16"/>
  <c r="S42" i="16"/>
  <c r="S43" i="16"/>
  <c r="S44" i="16"/>
  <c r="S37" i="16"/>
  <c r="S26" i="16"/>
  <c r="S27" i="16"/>
  <c r="S28" i="16"/>
  <c r="S29" i="16"/>
  <c r="S30" i="16"/>
  <c r="S31" i="16"/>
  <c r="S32" i="16"/>
  <c r="S25" i="16"/>
  <c r="S14" i="16"/>
  <c r="S15" i="16"/>
  <c r="S16" i="16"/>
  <c r="S17" i="16"/>
  <c r="S18" i="16"/>
  <c r="S19" i="16"/>
  <c r="S20" i="16"/>
  <c r="S13" i="16"/>
  <c r="C109" i="15"/>
  <c r="C103" i="15"/>
  <c r="E108" i="15"/>
  <c r="F108" i="15"/>
  <c r="G108" i="15"/>
  <c r="H108" i="15"/>
  <c r="I108" i="15"/>
  <c r="J108" i="15"/>
  <c r="K108" i="15"/>
  <c r="L108" i="15"/>
  <c r="M108" i="15"/>
  <c r="N108" i="15"/>
  <c r="D108" i="15"/>
  <c r="E107" i="15"/>
  <c r="F107" i="15"/>
  <c r="G107" i="15"/>
  <c r="H107" i="15"/>
  <c r="I107" i="15"/>
  <c r="J107" i="15"/>
  <c r="K107" i="15"/>
  <c r="L107" i="15"/>
  <c r="M107" i="15"/>
  <c r="N107" i="15"/>
  <c r="D107" i="15"/>
  <c r="E106" i="15"/>
  <c r="F106" i="15"/>
  <c r="G106" i="15"/>
  <c r="H106" i="15"/>
  <c r="I106" i="15"/>
  <c r="J106" i="15"/>
  <c r="K106" i="15"/>
  <c r="L106" i="15"/>
  <c r="M106" i="15"/>
  <c r="N106" i="15"/>
  <c r="D106" i="15"/>
  <c r="E102" i="15"/>
  <c r="F102" i="15"/>
  <c r="G102" i="15"/>
  <c r="H102" i="15"/>
  <c r="I102" i="15"/>
  <c r="J102" i="15"/>
  <c r="K102" i="15"/>
  <c r="L102" i="15"/>
  <c r="M102" i="15"/>
  <c r="N102" i="15"/>
  <c r="E101" i="15"/>
  <c r="F101" i="15"/>
  <c r="G101" i="15"/>
  <c r="H101" i="15"/>
  <c r="I101" i="15"/>
  <c r="J101" i="15"/>
  <c r="K101" i="15"/>
  <c r="L101" i="15"/>
  <c r="M101" i="15"/>
  <c r="N101" i="15"/>
  <c r="E100" i="15"/>
  <c r="F100" i="15"/>
  <c r="G100" i="15"/>
  <c r="H100" i="15"/>
  <c r="I100" i="15"/>
  <c r="J100" i="15"/>
  <c r="K100" i="15"/>
  <c r="L100" i="15"/>
  <c r="M100" i="15"/>
  <c r="N100" i="15"/>
  <c r="D101" i="15"/>
  <c r="D22" i="15"/>
  <c r="E22" i="15"/>
  <c r="F22" i="15"/>
  <c r="G22" i="15"/>
  <c r="H22" i="15"/>
  <c r="I22" i="15"/>
  <c r="J22" i="15"/>
  <c r="K22" i="15"/>
  <c r="L22" i="15"/>
  <c r="M22" i="15"/>
  <c r="N22" i="15"/>
  <c r="C22" i="15"/>
  <c r="D21" i="15"/>
  <c r="E21" i="15"/>
  <c r="F21" i="15"/>
  <c r="G21" i="15"/>
  <c r="H21" i="15"/>
  <c r="I21" i="15"/>
  <c r="J21" i="15"/>
  <c r="K21" i="15"/>
  <c r="L21" i="15"/>
  <c r="M21" i="15"/>
  <c r="N21" i="15"/>
  <c r="C21" i="15"/>
  <c r="D19" i="15"/>
  <c r="E19" i="15"/>
  <c r="F19" i="15"/>
  <c r="G19" i="15"/>
  <c r="H19" i="15"/>
  <c r="I19" i="15"/>
  <c r="J19" i="15"/>
  <c r="K19" i="15"/>
  <c r="L19" i="15"/>
  <c r="M19" i="15"/>
  <c r="N19" i="15"/>
  <c r="C19" i="15"/>
  <c r="D18" i="15"/>
  <c r="E18" i="15"/>
  <c r="F18" i="15"/>
  <c r="G18" i="15"/>
  <c r="H18" i="15"/>
  <c r="I18" i="15"/>
  <c r="J18" i="15"/>
  <c r="K18" i="15"/>
  <c r="L18" i="15"/>
  <c r="M18" i="15"/>
  <c r="N18" i="15"/>
  <c r="C18" i="15"/>
  <c r="C16" i="15"/>
  <c r="N16" i="15"/>
  <c r="M16" i="15"/>
  <c r="L16" i="15"/>
  <c r="K16" i="15"/>
  <c r="J16" i="15"/>
  <c r="I16" i="15"/>
  <c r="H16" i="15"/>
  <c r="G16" i="15"/>
  <c r="F16" i="15"/>
  <c r="E16" i="15"/>
  <c r="D16" i="15"/>
  <c r="N15" i="15"/>
  <c r="M15" i="15"/>
  <c r="L15" i="15"/>
  <c r="K15" i="15"/>
  <c r="J15" i="15"/>
  <c r="I15" i="15"/>
  <c r="H15" i="15"/>
  <c r="G15" i="15"/>
  <c r="F15" i="15"/>
  <c r="E15" i="15"/>
  <c r="D15" i="15"/>
  <c r="C15" i="15"/>
  <c r="G90" i="15"/>
  <c r="G89" i="15"/>
  <c r="M178" i="16" l="1"/>
  <c r="L176" i="16"/>
  <c r="G175" i="16"/>
  <c r="F197" i="16" a="1"/>
  <c r="F197" i="16" s="1"/>
  <c r="J197" i="16" a="1"/>
  <c r="J197" i="16" s="1"/>
  <c r="R191" i="16"/>
  <c r="M197" i="16" a="1"/>
  <c r="M197" i="16" s="1"/>
  <c r="Q197" i="16" a="1"/>
  <c r="Q197" i="16" s="1"/>
  <c r="J177" i="16"/>
  <c r="R203" i="16"/>
  <c r="J211" i="16" a="1"/>
  <c r="J211" i="16" s="1"/>
  <c r="N225" i="16" a="1"/>
  <c r="N225" i="16" s="1"/>
  <c r="L197" i="16" a="1"/>
  <c r="L197" i="16" s="1"/>
  <c r="R193" i="16"/>
  <c r="R202" i="16"/>
  <c r="I211" i="16" a="1"/>
  <c r="I211" i="16" s="1"/>
  <c r="R210" i="16"/>
  <c r="L177" i="16"/>
  <c r="K197" i="16" a="1"/>
  <c r="K197" i="16" s="1"/>
  <c r="R192" i="16"/>
  <c r="R209" i="16"/>
  <c r="H211" i="16" a="1"/>
  <c r="H211" i="16" s="1"/>
  <c r="L225" i="16" a="1"/>
  <c r="L225" i="16" s="1"/>
  <c r="S45" i="16"/>
  <c r="R144" i="16" a="1"/>
  <c r="R144" i="16" s="1"/>
  <c r="R208" i="16"/>
  <c r="O211" i="16" a="1"/>
  <c r="O211" i="16" s="1"/>
  <c r="G211" i="16" a="1"/>
  <c r="G211" i="16" s="1"/>
  <c r="Q211" i="16" a="1"/>
  <c r="Q211" i="16" s="1"/>
  <c r="P211" i="16" a="1"/>
  <c r="P211" i="16" s="1"/>
  <c r="K225" i="16" a="1"/>
  <c r="K225" i="16" s="1"/>
  <c r="R190" i="16"/>
  <c r="R195" i="16"/>
  <c r="R207" i="16"/>
  <c r="J225" i="16" a="1"/>
  <c r="J225" i="16" s="1"/>
  <c r="M225" i="16" a="1"/>
  <c r="M225" i="16" s="1"/>
  <c r="H197" i="16" a="1"/>
  <c r="H197" i="16" s="1"/>
  <c r="R189" i="16"/>
  <c r="R206" i="16"/>
  <c r="M211" i="16" a="1"/>
  <c r="M211" i="16" s="1"/>
  <c r="F225" i="16" a="1"/>
  <c r="F225" i="16" s="1"/>
  <c r="I225" i="16" a="1"/>
  <c r="I225" i="16" s="1"/>
  <c r="R157" i="16" a="1"/>
  <c r="R157" i="16" s="1"/>
  <c r="G197" i="16" a="1"/>
  <c r="G197" i="16" s="1"/>
  <c r="I197" i="16" a="1"/>
  <c r="I197" i="16" s="1"/>
  <c r="R205" i="16"/>
  <c r="L211" i="16" a="1"/>
  <c r="L211" i="16" s="1"/>
  <c r="H225" i="16" a="1"/>
  <c r="H225" i="16" s="1"/>
  <c r="Q225" i="16" a="1"/>
  <c r="Q225" i="16" s="1"/>
  <c r="S33" i="16"/>
  <c r="J182" i="16"/>
  <c r="N197" i="16" a="1"/>
  <c r="N197" i="16" s="1"/>
  <c r="R194" i="16"/>
  <c r="P197" i="16" a="1"/>
  <c r="P197" i="16" s="1"/>
  <c r="F211" i="16" a="1"/>
  <c r="F211" i="16" s="1"/>
  <c r="K211" i="16" a="1"/>
  <c r="K211" i="16" s="1"/>
  <c r="N211" i="16" a="1"/>
  <c r="N211" i="16" s="1"/>
  <c r="O225" i="16" a="1"/>
  <c r="O225" i="16" s="1"/>
  <c r="G225" i="16" a="1"/>
  <c r="G225" i="16" s="1"/>
  <c r="P225" i="16" a="1"/>
  <c r="P225" i="16" s="1"/>
  <c r="L178" i="16"/>
  <c r="G176" i="16"/>
  <c r="R204" i="16"/>
  <c r="H174" i="16"/>
  <c r="L175" i="16"/>
  <c r="R196" i="16"/>
  <c r="R131" i="16" a="1"/>
  <c r="R131" i="16" s="1"/>
  <c r="M182" i="16"/>
  <c r="J175" i="16"/>
  <c r="J179" i="16"/>
  <c r="I179" i="16"/>
  <c r="R188" i="16"/>
  <c r="Q64" i="18"/>
  <c r="Q63" i="18"/>
  <c r="L174" i="16"/>
  <c r="Q182" i="16"/>
  <c r="I182" i="16"/>
  <c r="N175" i="16"/>
  <c r="N177" i="16"/>
  <c r="K182" i="16"/>
  <c r="I174" i="16"/>
  <c r="O182" i="16"/>
  <c r="G182" i="16"/>
  <c r="P182" i="16"/>
  <c r="H182" i="16"/>
  <c r="N182" i="16"/>
  <c r="G174" i="16"/>
  <c r="K175" i="16"/>
  <c r="P176" i="16"/>
  <c r="H176" i="16"/>
  <c r="K177" i="16"/>
  <c r="O178" i="16"/>
  <c r="G178" i="16"/>
  <c r="G180" i="16"/>
  <c r="L182" i="16"/>
  <c r="Q62" i="18"/>
  <c r="Q56" i="18"/>
  <c r="Q55" i="18"/>
  <c r="Q54" i="18"/>
  <c r="O197" i="16" a="1"/>
  <c r="O197" i="16" s="1"/>
  <c r="M174" i="16"/>
  <c r="Q175" i="16"/>
  <c r="N176" i="16"/>
  <c r="Q177" i="16"/>
  <c r="K179" i="16"/>
  <c r="Q181" i="16"/>
  <c r="I181" i="16"/>
  <c r="P175" i="16"/>
  <c r="H175" i="16"/>
  <c r="M176" i="16"/>
  <c r="P177" i="16"/>
  <c r="H177" i="16"/>
  <c r="M180" i="16"/>
  <c r="P181" i="16"/>
  <c r="H181" i="16"/>
  <c r="O175" i="16"/>
  <c r="O177" i="16"/>
  <c r="G177" i="16"/>
  <c r="Q179" i="16"/>
  <c r="L180" i="16"/>
  <c r="O181" i="16"/>
  <c r="J178" i="16"/>
  <c r="P179" i="16"/>
  <c r="H179" i="16"/>
  <c r="Q178" i="16"/>
  <c r="O179" i="16"/>
  <c r="M181" i="16"/>
  <c r="R117" i="16"/>
  <c r="Q176" i="16"/>
  <c r="P178" i="16"/>
  <c r="H178" i="16"/>
  <c r="N179" i="16"/>
  <c r="Q180" i="16"/>
  <c r="L181" i="16"/>
  <c r="F182" i="16"/>
  <c r="M179" i="16"/>
  <c r="P180" i="16"/>
  <c r="K181" i="16"/>
  <c r="N174" i="16"/>
  <c r="O176" i="16"/>
  <c r="N178" i="16"/>
  <c r="L179" i="16"/>
  <c r="O180" i="16"/>
  <c r="I118" i="16" a="1"/>
  <c r="I118" i="16" s="1"/>
  <c r="L118" i="16" a="1"/>
  <c r="L118" i="16" s="1"/>
  <c r="J118" i="16" a="1"/>
  <c r="J118" i="16" s="1"/>
  <c r="K118" i="16" a="1"/>
  <c r="K118" i="16" s="1"/>
  <c r="G118" i="16" a="1"/>
  <c r="G118" i="16" s="1"/>
  <c r="K176" i="16"/>
  <c r="N118" i="16" a="1"/>
  <c r="N118" i="16" s="1"/>
  <c r="Q118" i="16" a="1"/>
  <c r="Q118" i="16" s="1"/>
  <c r="H118" i="16" a="1"/>
  <c r="H118" i="16" s="1"/>
  <c r="P118" i="16" a="1"/>
  <c r="P118" i="16" s="1"/>
  <c r="O118" i="16" a="1"/>
  <c r="O118" i="16" s="1"/>
  <c r="M118" i="16" a="1"/>
  <c r="M118" i="16" s="1"/>
  <c r="F178" i="16"/>
  <c r="R113" i="16"/>
  <c r="F177" i="16"/>
  <c r="R112" i="16"/>
  <c r="F176" i="16"/>
  <c r="F175" i="16"/>
  <c r="R111" i="16"/>
  <c r="R110" i="16"/>
  <c r="K174" i="16"/>
  <c r="J174" i="16"/>
  <c r="Q174" i="16"/>
  <c r="P174" i="16"/>
  <c r="O174" i="16"/>
  <c r="R109" i="16"/>
  <c r="F174" i="16"/>
  <c r="S62" i="16"/>
  <c r="S63" i="16"/>
  <c r="R65" i="16" a="1"/>
  <c r="R65" i="16" s="1"/>
  <c r="S21" i="16"/>
  <c r="J65" i="16" a="1"/>
  <c r="J65" i="16" s="1"/>
  <c r="S57" i="16"/>
  <c r="P65" i="16" a="1"/>
  <c r="P65" i="16" s="1"/>
  <c r="H65" i="16" a="1"/>
  <c r="H65" i="16" s="1"/>
  <c r="Q65" i="16" a="1"/>
  <c r="Q65" i="16" s="1"/>
  <c r="S60" i="16"/>
  <c r="S35" i="16" a="1"/>
  <c r="S35" i="16" s="1"/>
  <c r="N65" i="16" a="1"/>
  <c r="N65" i="16" s="1"/>
  <c r="S47" i="16" a="1"/>
  <c r="S47" i="16" s="1"/>
  <c r="S23" i="16" a="1"/>
  <c r="S23" i="16" s="1"/>
  <c r="S58" i="16"/>
  <c r="M65" i="16" a="1"/>
  <c r="M65" i="16" s="1"/>
  <c r="S59" i="16"/>
  <c r="L65" i="16" a="1"/>
  <c r="L65" i="16" s="1"/>
  <c r="K65" i="16" a="1"/>
  <c r="K65" i="16" s="1"/>
  <c r="S64" i="16"/>
  <c r="I65" i="16" a="1"/>
  <c r="I65" i="16" s="1"/>
  <c r="O65" i="16" a="1"/>
  <c r="O65" i="16" s="1"/>
  <c r="S56" i="16"/>
  <c r="G94" i="15"/>
  <c r="F14" i="18"/>
  <c r="G14" i="18"/>
  <c r="H14" i="18"/>
  <c r="I14" i="18"/>
  <c r="J14" i="18"/>
  <c r="K14" i="18"/>
  <c r="L14" i="18"/>
  <c r="M14" i="18"/>
  <c r="N14" i="18"/>
  <c r="O14" i="18"/>
  <c r="P14" i="18"/>
  <c r="E14" i="18"/>
  <c r="I183" i="16" l="1" a="1"/>
  <c r="I183" i="16" s="1"/>
  <c r="R211" i="16" a="1"/>
  <c r="R211" i="16" s="1"/>
  <c r="R197" i="16" a="1"/>
  <c r="R197" i="16" s="1"/>
  <c r="O183" i="16" a="1"/>
  <c r="O183" i="16" s="1"/>
  <c r="R176" i="16"/>
  <c r="L183" i="16" a="1"/>
  <c r="L183" i="16" s="1"/>
  <c r="G183" i="16" a="1"/>
  <c r="G183" i="16" s="1"/>
  <c r="H183" i="16" a="1"/>
  <c r="H183" i="16" s="1"/>
  <c r="P183" i="16" a="1"/>
  <c r="P183" i="16" s="1"/>
  <c r="R182" i="16"/>
  <c r="J183" i="16" a="1"/>
  <c r="J183" i="16" s="1"/>
  <c r="M183" i="16" a="1"/>
  <c r="M183" i="16" s="1"/>
  <c r="Q183" i="16" a="1"/>
  <c r="Q183" i="16" s="1"/>
  <c r="K183" i="16" a="1"/>
  <c r="K183" i="16" s="1"/>
  <c r="R178" i="16"/>
  <c r="R177" i="16"/>
  <c r="N183" i="16" a="1"/>
  <c r="N183" i="16" s="1"/>
  <c r="R174" i="16"/>
  <c r="R175" i="16"/>
  <c r="F179" i="16"/>
  <c r="R179" i="16" s="1"/>
  <c r="F118" i="16" a="1"/>
  <c r="F118" i="16" s="1"/>
  <c r="R114" i="16"/>
  <c r="R115" i="16"/>
  <c r="F180" i="16"/>
  <c r="R180" i="16" s="1"/>
  <c r="S61" i="16"/>
  <c r="S65" i="16" s="1" a="1"/>
  <c r="S65" i="16" s="1"/>
  <c r="G65" i="16" a="1"/>
  <c r="G65" i="16" s="1"/>
  <c r="R217" i="16"/>
  <c r="R218" i="16"/>
  <c r="R220" i="16"/>
  <c r="R222" i="16"/>
  <c r="R223" i="16"/>
  <c r="R219" i="16"/>
  <c r="R221" i="16"/>
  <c r="R216" i="16"/>
  <c r="R116" i="16" l="1"/>
  <c r="R118" i="16" s="1" a="1"/>
  <c r="R118" i="16" s="1"/>
  <c r="F181" i="16"/>
  <c r="R181" i="16" s="1"/>
  <c r="R183" i="16" s="1" a="1"/>
  <c r="R183" i="16" s="1"/>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3" i="19"/>
  <c r="F183" i="16" l="1" a="1"/>
  <c r="F183" i="16" s="1"/>
  <c r="R224" i="16"/>
  <c r="R225" i="16" s="1" a="1"/>
  <c r="R225" i="16" s="1"/>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<sst xmlns="http://schemas.openxmlformats.org/spreadsheetml/2006/main" count="9370" uniqueCount="220">
  <si>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</si>
  <si>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</si>
  <si>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</si>
  <si>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</si>
  <si>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</si>
  <si>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</si>
  <si>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</si>
  <si>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</si>
  <si>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</si>
  <si>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</si>
  <si>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</si>
  <si>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</si>
  <si>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</si>
  <si>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</si>
  <si>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</si>
  <si>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</si>
  <si>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</si>
  <si>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</si>
  <si>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</si>
  <si>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</si>
  <si>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</si>
  <si>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</si>
  <si>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</si>
  <si>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</si>
  <si>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</si>
  <si>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</si>
  <si>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</si>
  <si>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</si>
  <si>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</si>
  <si>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</si>
  <si>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</si>
  <si>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</si>
  <si>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</si>
  <si>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</si>
  <si>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</si>
  <si>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</si>
  <si>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</si>
  <si>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</si>
  <si>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</si>
  <si>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</si>
  <si>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</si>
  <si>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</si>
  <si>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</si>
  <si>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</si>
  <si>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</si>
  <si>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</si>
  <si>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</si>
  <si>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</si>
  <si>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</si>
  <si>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</si>
  <si>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</si>
  <si>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</si>
  <si>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</si>
  <si>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</si>
  <si>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</si>
  <si>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</si>
  <si>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</si>
  <si>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</si>
  <si>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</si>
  <si>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</si>
  <si>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</si>
  <si>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</si>
  <si>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</si>
  <si>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Data Source Reference</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</si>
  <si>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</si>
  <si>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</si>
  <si>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</si>
  <si>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</si>
  <si>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</si>
  <si>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</si>
  <si>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</si>
  <si>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</si>
  <si>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</si>
  <si>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</si>
  <si>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</si>
  <si>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</si>
  <si>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</si>
  <si>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</si>
  <si>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</si>
  <si>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</si>
  <si>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</si>
  <si>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Water(GL)</t>
  </si>
  <si>
    <t>Avg. Quantity of Hard Water(GL)</t>
  </si>
  <si>
    <t>Avg. Quantity of Soft(GL)</t>
  </si>
  <si>
    <t>Place your answer here</t>
  </si>
  <si>
    <t>The data tells us that the product is inelastic, as the price decreases, the demand is not significantly affected, and vice versa.</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</si>
  <si>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</si>
  <si>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</si>
  <si>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Macro Scatter Plots</t>
  </si>
  <si>
    <t>Overall Scatter Plot (Hard + Soft)</t>
  </si>
  <si>
    <t>Hard Water Scatter Plot</t>
  </si>
  <si>
    <t>Soft Water Scatter Plot</t>
  </si>
  <si>
    <t>Does the chart show elastic or inelastic properties? If yes, why? If No, why?</t>
  </si>
  <si>
    <t xml:space="preserve">Inelastic, there is little to no affect on demand as price fluctuates.
</t>
  </si>
  <si>
    <t>Elastic, there is an affect on demand as price fluctuates.</t>
  </si>
  <si>
    <t>Inelastic, the price of soft water stays relatively stable as the demand fluctuates.</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</si>
  <si>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</si>
  <si>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</si>
  <si>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Overall it does show an average demand between $70-$80, with this view I would say it is inelastic as it looks like the price stays relatively stable.</t>
  </si>
  <si>
    <t>The hard water scatter plot shows more of an average demand between $92-$94, you could argue that this looks elastic due to the instability in the correlation of price/demand.</t>
  </si>
  <si>
    <t>The soft water scatter plot shows inelastic, the demand looks to be stable in relation to price.</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</si>
  <si>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</si>
  <si>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</si>
  <si>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</si>
  <si>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</si>
  <si>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</si>
  <si>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</si>
  <si>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</si>
  <si>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In this case, we're aware of a particular economic construct known as the </t>
    </r>
    <r>
      <rPr>
        <b/>
        <sz val="11"/>
        <color rgb="FF000000"/>
        <rFont val="Arial"/>
        <family val="2"/>
      </rPr>
      <t>Elasticity of Demand Coefficient (EoD).</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</si>
  <si>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</si>
  <si>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t>Let's close out our Economic Market Analysis by calculate the EoD coefficient for each water product and determining the overall elasticity over the year!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</si>
  <si>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</si>
  <si>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</si>
  <si>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</si>
  <si>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January</t>
  </si>
  <si>
    <t>February</t>
  </si>
  <si>
    <t>Price</t>
  </si>
  <si>
    <t>Quantity</t>
  </si>
  <si>
    <t>Let's now calculate the respective changes.</t>
  </si>
  <si>
    <t>Price % Change</t>
  </si>
  <si>
    <t xml:space="preserve">120 / 80 -&gt; </t>
  </si>
  <si>
    <t>Quantity % Change</t>
  </si>
  <si>
    <t>1200/1000 -&gt;</t>
  </si>
  <si>
    <r>
      <t>Now let's perform the</t>
    </r>
    <r>
      <rPr>
        <b/>
        <u/>
        <sz val="11"/>
        <color rgb="FF000000"/>
        <rFont val="Arial"/>
        <family val="2"/>
      </rPr>
      <t xml:space="preserve"> last</t>
    </r>
    <r>
      <rPr>
        <sz val="11"/>
        <color rgb="FF000000"/>
        <rFont val="Arial"/>
        <family val="2"/>
      </rPr>
      <t xml:space="preserve"> part of our calculation: ABS ( %Q / % P )</t>
    </r>
  </si>
  <si>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</si>
  <si>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</si>
  <si>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</si>
  <si>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</si>
  <si>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</si>
  <si>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</si>
  <si>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Soft Water</t>
  </si>
  <si>
    <t>% Change in Qty</t>
  </si>
  <si>
    <t>% Change in Price</t>
  </si>
  <si>
    <t>EoD</t>
  </si>
  <si>
    <t>Average EoD (Year)</t>
  </si>
  <si>
    <t>Hard Water</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</si>
  <si>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</si>
  <si>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</si>
  <si>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</si>
  <si>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</si>
  <si>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</si>
  <si>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</si>
  <si>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</si>
  <si>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</si>
  <si>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</si>
  <si>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</si>
  <si>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Financial Actuals</t>
  </si>
  <si>
    <t>Cost Center Element Totals</t>
  </si>
  <si>
    <t>Water Production</t>
  </si>
  <si>
    <t>Desalination Cost to Produce ($/ML)</t>
  </si>
  <si>
    <t>Cost Centre Element Totals</t>
  </si>
  <si>
    <t>Jutik has it's biggest Cost to Produce increase from Aug-Sep, Surjek from Sep-Oct, and Kootha Oct-Nov. Noting Surjek has nearly 50% of the total Cost to Produce.</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</si>
  <si>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</si>
  <si>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</si>
  <si>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Jul-Nov on average has the highest Cost to Produce, Oct-Nov is the biggest increase, as well Nov being the highest month.</t>
  </si>
  <si>
    <t>All</t>
  </si>
  <si>
    <t>Overall</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</si>
  <si>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</si>
  <si>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There is a correllation between the water production at ~185ML and price ~$4M</t>
  </si>
  <si>
    <t>I do not see a relationship, not sure why though.</t>
  </si>
  <si>
    <t>I do see a relationship between ~200ML produced at ~$7M.</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</si>
  <si>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</si>
  <si>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Q8A)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</si>
  <si>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</si>
  <si>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</si>
  <si>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</si>
  <si>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</si>
  <si>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</si>
  <si>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</si>
  <si>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</si>
  <si>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Q8B) Using the formula Budget - Actuals, complete the Financial Variance Calculation for each of the tables below.</t>
  </si>
  <si>
    <t>What trends do you notice when analysing the Financial Variance? In the first half of 2014, expenses outweigh expected budget.</t>
  </si>
  <si>
    <t>Complete the Variance Analysis Below</t>
  </si>
  <si>
    <t>Variance Analysis (All Desalination Plants)</t>
  </si>
  <si>
    <t>Desalination Cost to Produce ($/ML) Variance</t>
  </si>
  <si>
    <t>Variance Analysis (Kootha)</t>
  </si>
  <si>
    <t>Variance Analysis (Surjek)</t>
  </si>
  <si>
    <t>Variance Analysis (Jutik)</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</si>
  <si>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</si>
  <si>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</si>
  <si>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</si>
  <si>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</si>
  <si>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</si>
  <si>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</si>
  <si>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</si>
  <si>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</si>
  <si>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</si>
  <si>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7.3 ) we've examined the Elasticities and Inelasticities of Products. We've also gone ahead with calculating our first economic metric, Cost to Produce Desalinated Water.</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</si>
  <si>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</si>
  <si>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</si>
  <si>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</si>
  <si>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</si>
  <si>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</si>
  <si>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</si>
  <si>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</si>
  <si>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</si>
  <si>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</si>
  <si>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</si>
  <si>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</si>
  <si>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</si>
  <si>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t>No, demand is at it's highest in Q1, and lowest is Q4.</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</si>
  <si>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</si>
  <si>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t>Quarter</t>
  </si>
  <si>
    <t>Average Quarterly Price Per Trading Period</t>
  </si>
  <si>
    <t>Average Quarterly Water Demand Per Trading Period</t>
  </si>
  <si>
    <t>Quarter 1 (January - March)</t>
  </si>
  <si>
    <t>Quarter 2 (April to June)</t>
  </si>
  <si>
    <t>Quarter 3 (July to September)</t>
  </si>
  <si>
    <t>Quarter 4 (October to December)</t>
  </si>
  <si>
    <t>Q1 has the highest demand, aswell they highest average trading price. Q2 has the lowest demand, but by far the lowest trading price which may not mean it is the best quarter to perform major maintenance.</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</si>
  <si>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</si>
  <si>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</si>
  <si>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</si>
  <si>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</si>
  <si>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</si>
  <si>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</si>
  <si>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</si>
  <si>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 Revenue Reduction</t>
  </si>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</sst>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 numFmtId="170" formatCode="&quot;$&quot;#,##0"/>
    <numFmt numFmtId="171" formatCode="0\ &quot;ML&quot;"/>
  </numFmts>
  <fonts count="42">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8"/>
      <color theme="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
      <sz val="11"/>
      <color rgb="FF000000"/>
      <name val="Calibri"/>
      <family val="2"/>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1">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44" fontId="41" fillId="0" borderId="0" applyFont="0" applyFill="0" applyBorder="0" applyAlignment="0" applyProtection="0"/>
  </cellStyleXfs>
  <cellXfs count="175">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166" fontId="6" fillId="0" borderId="0" xfId="0" applyNumberFormat="1" applyFont="1"/>
    <xf numFmtId="0" fontId="20" fillId="0" borderId="0" xfId="0" applyFont="1"/>
    <xf numFmtId="0" fontId="24" fillId="5" borderId="0" xfId="0" applyFont="1" applyFill="1"/>
    <xf numFmtId="0" fontId="25"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0" fontId="29" fillId="0" borderId="0" xfId="0" applyFont="1"/>
    <xf numFmtId="168" fontId="0" fillId="0" borderId="0" xfId="0" applyNumberFormat="1"/>
    <xf numFmtId="0" fontId="6" fillId="0" borderId="1" xfId="0" applyFont="1" applyBorder="1"/>
    <xf numFmtId="0" fontId="13" fillId="0" borderId="1" xfId="0" applyFont="1" applyBorder="1"/>
    <xf numFmtId="165" fontId="2" fillId="0" borderId="1" xfId="0" applyNumberFormat="1" applyFont="1" applyBorder="1"/>
    <xf numFmtId="0" fontId="0" fillId="0" borderId="1" xfId="0" applyBorder="1"/>
    <xf numFmtId="169"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9" fontId="7" fillId="0" borderId="0" xfId="0" applyNumberFormat="1"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0" fontId="13"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4" fillId="0" borderId="1" xfId="0" applyFont="1" applyBorder="1" applyAlignment="1">
      <alignment wrapText="1"/>
    </xf>
    <xf numFmtId="0" fontId="5" fillId="0" borderId="1" xfId="0" applyFont="1" applyBorder="1" applyAlignment="1">
      <alignment wrapText="1"/>
    </xf>
    <xf numFmtId="0" fontId="12" fillId="8" borderId="1" xfId="0" applyFont="1" applyFill="1" applyBorder="1"/>
    <xf numFmtId="0" fontId="24" fillId="8" borderId="1" xfId="0" applyFont="1" applyFill="1" applyBorder="1"/>
    <xf numFmtId="0" fontId="5" fillId="8" borderId="1" xfId="0" applyFont="1" applyFill="1" applyBorder="1"/>
    <xf numFmtId="0" fontId="0" fillId="8" borderId="0" xfId="0" applyFill="1"/>
    <xf numFmtId="0" fontId="4" fillId="8" borderId="0" xfId="0" applyFont="1"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2" fontId="7" fillId="0" borderId="0" xfId="0" applyNumberFormat="1" applyFont="1"/>
    <xf numFmtId="4" fontId="6" fillId="0" borderId="0" xfId="0" applyNumberFormat="1" applyFont="1"/>
    <xf numFmtId="0" fontId="1" fillId="4" borderId="0" xfId="0" applyFont="1" applyFill="1" applyAlignment="1">
      <alignment horizontal="right" vertical="center"/>
    </xf>
    <xf numFmtId="0" fontId="1" fillId="4" borderId="0" xfId="0" applyFont="1" applyFill="1" applyAlignment="1">
      <alignment horizontal="right"/>
    </xf>
    <xf numFmtId="165" fontId="2" fillId="0" borderId="0" xfId="0" applyNumberFormat="1" applyFont="1" applyAlignment="1">
      <alignment horizontal="right"/>
    </xf>
    <xf numFmtId="170" fontId="2" fillId="0" borderId="0" xfId="0" applyNumberFormat="1" applyFont="1"/>
    <xf numFmtId="0" fontId="4" fillId="4" borderId="0" xfId="0" applyFont="1" applyFill="1" applyAlignment="1">
      <alignment horizontal="right"/>
    </xf>
    <xf numFmtId="44" fontId="6" fillId="0" borderId="0" xfId="1" applyFont="1"/>
    <xf numFmtId="44" fontId="6" fillId="0" borderId="0" xfId="0" applyNumberFormat="1" applyFont="1"/>
    <xf numFmtId="171" fontId="2" fillId="2" borderId="2" xfId="0" applyNumberFormat="1" applyFont="1" applyFill="1" applyBorder="1" applyAlignment="1">
      <alignment horizontal="right" vertical="top"/>
    </xf>
    <xf numFmtId="171" fontId="2" fillId="2" borderId="3" xfId="0" applyNumberFormat="1" applyFont="1" applyFill="1" applyBorder="1" applyAlignment="1">
      <alignment horizontal="right" vertical="top"/>
    </xf>
    <xf numFmtId="171" fontId="2" fillId="2" borderId="4" xfId="0" applyNumberFormat="1" applyFont="1" applyFill="1" applyBorder="1" applyAlignment="1">
      <alignment horizontal="right" vertical="top"/>
    </xf>
    <xf numFmtId="171" fontId="2" fillId="2" borderId="5" xfId="0" applyNumberFormat="1" applyFont="1" applyFill="1" applyBorder="1" applyAlignment="1">
      <alignment horizontal="right" vertical="top"/>
    </xf>
    <xf numFmtId="171" fontId="2" fillId="0" borderId="0" xfId="0" applyNumberFormat="1" applyFont="1"/>
    <xf numFmtId="0" fontId="4" fillId="3"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4" fillId="3" borderId="0" xfId="0" applyFont="1" applyFill="1" applyAlignment="1">
      <alignment wrapText="1"/>
    </xf>
    <xf numFmtId="0" fontId="0" fillId="0" borderId="0" xfId="0" applyAlignment="1">
      <alignment wrapText="1"/>
    </xf>
    <xf numFmtId="0" fontId="34" fillId="3" borderId="1" xfId="0" applyFont="1" applyFill="1" applyBorder="1" applyAlignment="1">
      <alignment wrapText="1"/>
    </xf>
    <xf numFmtId="0" fontId="39" fillId="0" borderId="1" xfId="0" applyFont="1" applyBorder="1" applyAlignment="1">
      <alignment wrapText="1"/>
    </xf>
    <xf numFmtId="0" fontId="2" fillId="0" borderId="0" xfId="0" applyFont="1" applyAlignment="1">
      <alignment wrapText="1"/>
    </xf>
    <xf numFmtId="0" fontId="6" fillId="8" borderId="0" xfId="0" applyFont="1" applyFill="1" applyAlignment="1">
      <alignment wrapText="1"/>
    </xf>
    <xf numFmtId="0" fontId="0" fillId="8" borderId="0" xfId="0" applyFill="1" applyAlignment="1">
      <alignment wrapText="1"/>
    </xf>
    <xf numFmtId="0" fontId="6" fillId="8" borderId="0" xfId="0" applyFont="1" applyFill="1" applyAlignment="1">
      <alignment vertical="center" wrapText="1"/>
    </xf>
    <xf numFmtId="0" fontId="0" fillId="8" borderId="0" xfId="0" applyFill="1" applyAlignment="1">
      <alignment vertical="center" wrapText="1"/>
    </xf>
    <xf numFmtId="0" fontId="0" fillId="0" borderId="0" xfId="0" applyAlignment="1">
      <alignment vertical="center"/>
    </xf>
    <xf numFmtId="0" fontId="5" fillId="3" borderId="1" xfId="0" applyFont="1" applyFill="1" applyBorder="1" applyAlignment="1">
      <alignment wrapText="1"/>
    </xf>
    <xf numFmtId="0" fontId="1" fillId="3" borderId="0" xfId="0" applyFont="1" applyFill="1" applyAlignment="1">
      <alignment wrapText="1"/>
    </xf>
    <xf numFmtId="0" fontId="18" fillId="3" borderId="0" xfId="0" applyFont="1" applyFill="1" applyAlignment="1">
      <alignment wrapText="1"/>
    </xf>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2" fillId="8" borderId="0" xfId="0" applyFont="1" applyFill="1" applyAlignment="1">
      <alignment wrapText="1"/>
    </xf>
    <xf numFmtId="0" fontId="36" fillId="3" borderId="0" xfId="0" applyFont="1" applyFill="1" applyAlignment="1">
      <alignment wrapText="1"/>
    </xf>
    <xf numFmtId="0" fontId="38" fillId="0" borderId="0" xfId="0" applyFont="1" applyAlignment="1">
      <alignment wrapText="1"/>
    </xf>
    <xf numFmtId="0" fontId="34"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6" fillId="0" borderId="0" xfId="0" applyFont="1" applyAlignment="1">
      <alignment wrapText="1"/>
    </xf>
    <xf numFmtId="0" fontId="0" fillId="0" borderId="0" xfId="0" applyAlignment="1"/>
    <xf numFmtId="0" fontId="3" fillId="0" borderId="0" xfId="0" applyFont="1" applyAlignment="1"/>
    <xf numFmtId="0" fontId="0" fillId="3" borderId="0" xfId="0" applyFill="1" applyAlignment="1"/>
    <xf numFmtId="0" fontId="6" fillId="8" borderId="0" xfId="0" applyFont="1" applyFill="1" applyAlignment="1"/>
    <xf numFmtId="0" fontId="12" fillId="9" borderId="6" xfId="0" applyFont="1" applyFill="1" applyBorder="1" applyAlignment="1"/>
    <xf numFmtId="0" fontId="0" fillId="0" borderId="6" xfId="0" applyBorder="1" applyAlignment="1"/>
    <xf numFmtId="0" fontId="24" fillId="9" borderId="6" xfId="0" applyFont="1" applyFill="1" applyBorder="1" applyAlignment="1"/>
    <xf numFmtId="0" fontId="5" fillId="0" borderId="6" xfId="0" applyFont="1" applyBorder="1" applyAlignment="1"/>
    <xf numFmtId="0" fontId="6" fillId="0" borderId="0" xfId="0" applyFont="1" applyAlignment="1"/>
    <xf numFmtId="0" fontId="38" fillId="0" borderId="0" xfId="0" applyFont="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651D-4FB7-8D91-9C0ABC8F99D6}"/>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30D8-4C7E-B080-6613D7157BDB}"/>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7887-41A3-BB20-ABB813B28827}"/>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12 Month</a:t>
            </a:r>
            <a:r>
              <a:rPr lang="en-US" sz="1200" baseline="0"/>
              <a:t> </a:t>
            </a:r>
            <a:r>
              <a:rPr lang="en-US" sz="1200"/>
              <a:t>Hard+Soft Water Demand/Price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'Economic Market Analysis'!$B$16</c:f>
              <c:strCache>
                <c:ptCount val="1"/>
                <c:pt idx="0">
                  <c:v>Avg. Quantity of Soft + Hard Water(GL)</c:v>
                </c:pt>
              </c:strCache>
            </c:strRef>
          </c:tx>
          <c:spPr>
            <a:ln w="25400" cap="rnd">
              <a:noFill/>
              <a:round/>
            </a:ln>
            <a:effectLst/>
          </c:spPr>
          <c:marker>
            <c:symbol val="circle"/>
            <c:size val="5"/>
            <c:spPr>
              <a:solidFill>
                <a:schemeClr val="accent2"/>
              </a:solidFill>
              <a:ln w="9525">
                <a:solidFill>
                  <a:schemeClr val="accent2"/>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1-6EDF-1547-BD8F-7A32840B0476}"/>
            </c:ext>
          </c:extLst>
        </c:ser>
        <c:dLbls>
          <c:showLegendKey val="0"/>
          <c:showVal val="0"/>
          <c:showCatName val="0"/>
          <c:showSerName val="0"/>
          <c:showPercent val="0"/>
          <c:showBubbleSize val="0"/>
        </c:dLbls>
        <c:axId val="697811920"/>
        <c:axId val="762141824"/>
      </c:scatterChart>
      <c:scatterChart>
        <c:scatterStyle val="lineMarker"/>
        <c:varyColors val="0"/>
        <c:ser>
          <c:idx val="0"/>
          <c:order val="0"/>
          <c:tx>
            <c:strRef>
              <c:f>'Economic Market Analysis'!$B$15</c:f>
              <c:strCache>
                <c:ptCount val="1"/>
                <c:pt idx="0">
                  <c:v>Avg. Water Market Balancing Price (WMBP)</c:v>
                </c:pt>
              </c:strCache>
            </c:strRef>
          </c:tx>
          <c:spPr>
            <a:ln w="25400" cap="rnd">
              <a:noFill/>
              <a:round/>
            </a:ln>
            <a:effectLst/>
          </c:spPr>
          <c:marker>
            <c:symbol val="circle"/>
            <c:size val="5"/>
            <c:spPr>
              <a:solidFill>
                <a:schemeClr val="accent1"/>
              </a:solidFill>
              <a:ln w="9525">
                <a:solidFill>
                  <a:schemeClr val="accent1"/>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6EDF-1547-BD8F-7A32840B0476}"/>
            </c:ext>
          </c:extLst>
        </c:ser>
        <c:dLbls>
          <c:showLegendKey val="0"/>
          <c:showVal val="0"/>
          <c:showCatName val="0"/>
          <c:showSerName val="0"/>
          <c:showPercent val="0"/>
          <c:showBubbleSize val="0"/>
        </c:dLbls>
        <c:axId val="745693344"/>
        <c:axId val="746493280"/>
      </c:scatterChart>
      <c:valAx>
        <c:axId val="69781192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141824"/>
        <c:crosses val="autoZero"/>
        <c:crossBetween val="midCat"/>
      </c:valAx>
      <c:valAx>
        <c:axId val="762141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811920"/>
        <c:crosses val="autoZero"/>
        <c:crossBetween val="midCat"/>
      </c:valAx>
      <c:valAx>
        <c:axId val="746493280"/>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693344"/>
        <c:crosses val="max"/>
        <c:crossBetween val="midCat"/>
      </c:valAx>
      <c:valAx>
        <c:axId val="745693344"/>
        <c:scaling>
          <c:orientation val="minMax"/>
        </c:scaling>
        <c:delete val="1"/>
        <c:axPos val="t"/>
        <c:numFmt formatCode="mmm\-yy" sourceLinked="1"/>
        <c:majorTickMark val="out"/>
        <c:minorTickMark val="none"/>
        <c:tickLblPos val="nextTo"/>
        <c:crossAx val="746493280"/>
        <c:crosses val="max"/>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12 Month Hard Water Demand/Price Average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'Economic Market Analysis'!$B$19</c:f>
              <c:strCache>
                <c:ptCount val="1"/>
                <c:pt idx="0">
                  <c:v>Avg. Quantity of Hard Water(GL)</c:v>
                </c:pt>
              </c:strCache>
            </c:strRef>
          </c:tx>
          <c:spPr>
            <a:ln w="25400" cap="rnd">
              <a:noFill/>
              <a:round/>
            </a:ln>
            <a:effectLst/>
          </c:spPr>
          <c:marker>
            <c:symbol val="circle"/>
            <c:size val="5"/>
            <c:spPr>
              <a:solidFill>
                <a:schemeClr val="accent2"/>
              </a:solidFill>
              <a:ln w="9525">
                <a:solidFill>
                  <a:schemeClr val="accent2"/>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1-52D6-D749-9850-5F008FD25DB8}"/>
            </c:ext>
          </c:extLst>
        </c:ser>
        <c:dLbls>
          <c:showLegendKey val="0"/>
          <c:showVal val="0"/>
          <c:showCatName val="0"/>
          <c:showSerName val="0"/>
          <c:showPercent val="0"/>
          <c:showBubbleSize val="0"/>
        </c:dLbls>
        <c:axId val="758820064"/>
        <c:axId val="308912384"/>
      </c:scatterChart>
      <c:scatterChart>
        <c:scatterStyle val="lineMarker"/>
        <c:varyColors val="0"/>
        <c:ser>
          <c:idx val="0"/>
          <c:order val="0"/>
          <c:tx>
            <c:strRef>
              <c:f>'Economic Market Analysis'!$B$18</c:f>
              <c:strCache>
                <c:ptCount val="1"/>
                <c:pt idx="0">
                  <c:v>Avg. Water Market Balancing Price (WMBP)</c:v>
                </c:pt>
              </c:strCache>
            </c:strRef>
          </c:tx>
          <c:spPr>
            <a:ln w="25400" cap="rnd">
              <a:noFill/>
              <a:round/>
            </a:ln>
            <a:effectLst/>
          </c:spPr>
          <c:marker>
            <c:symbol val="circle"/>
            <c:size val="5"/>
            <c:spPr>
              <a:solidFill>
                <a:schemeClr val="accent1"/>
              </a:solidFill>
              <a:ln w="9525">
                <a:solidFill>
                  <a:schemeClr val="accent1"/>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52D6-D749-9850-5F008FD25DB8}"/>
            </c:ext>
          </c:extLst>
        </c:ser>
        <c:dLbls>
          <c:showLegendKey val="0"/>
          <c:showVal val="0"/>
          <c:showCatName val="0"/>
          <c:showSerName val="0"/>
          <c:showPercent val="0"/>
          <c:showBubbleSize val="0"/>
        </c:dLbls>
        <c:axId val="308963680"/>
        <c:axId val="582795744"/>
      </c:scatterChart>
      <c:valAx>
        <c:axId val="75882006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912384"/>
        <c:crosses val="autoZero"/>
        <c:crossBetween val="midCat"/>
      </c:valAx>
      <c:valAx>
        <c:axId val="308912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820064"/>
        <c:crosses val="autoZero"/>
        <c:crossBetween val="midCat"/>
      </c:valAx>
      <c:valAx>
        <c:axId val="582795744"/>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963680"/>
        <c:crosses val="max"/>
        <c:crossBetween val="midCat"/>
      </c:valAx>
      <c:valAx>
        <c:axId val="308963680"/>
        <c:scaling>
          <c:orientation val="minMax"/>
        </c:scaling>
        <c:delete val="1"/>
        <c:axPos val="b"/>
        <c:numFmt formatCode="mmm\-yy" sourceLinked="1"/>
        <c:majorTickMark val="out"/>
        <c:minorTickMark val="none"/>
        <c:tickLblPos val="nextTo"/>
        <c:crossAx val="582795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rPr>
              <a:t>12 Month Soft Water Demand/Price Average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'Economic Market Analysis'!$B$22</c:f>
              <c:strCache>
                <c:ptCount val="1"/>
                <c:pt idx="0">
                  <c:v>Avg. Quantity of Soft(GL)</c:v>
                </c:pt>
              </c:strCache>
            </c:strRef>
          </c:tx>
          <c:spPr>
            <a:ln w="25400" cap="rnd">
              <a:noFill/>
              <a:round/>
            </a:ln>
            <a:effectLst/>
          </c:spPr>
          <c:marker>
            <c:symbol val="circle"/>
            <c:size val="5"/>
            <c:spPr>
              <a:solidFill>
                <a:schemeClr val="accent2"/>
              </a:solidFill>
              <a:ln w="9525">
                <a:solidFill>
                  <a:schemeClr val="accent2"/>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1-8714-3A40-BE92-BE80A06CFBD2}"/>
            </c:ext>
          </c:extLst>
        </c:ser>
        <c:dLbls>
          <c:showLegendKey val="0"/>
          <c:showVal val="0"/>
          <c:showCatName val="0"/>
          <c:showSerName val="0"/>
          <c:showPercent val="0"/>
          <c:showBubbleSize val="0"/>
        </c:dLbls>
        <c:axId val="762061584"/>
        <c:axId val="308429904"/>
      </c:scatterChart>
      <c:scatterChart>
        <c:scatterStyle val="lineMarker"/>
        <c:varyColors val="0"/>
        <c:ser>
          <c:idx val="0"/>
          <c:order val="0"/>
          <c:tx>
            <c:strRef>
              <c:f>'Economic Market Analysis'!$B$21</c:f>
              <c:strCache>
                <c:ptCount val="1"/>
                <c:pt idx="0">
                  <c:v>Avg. Water Market Balancing Price (WMBP)</c:v>
                </c:pt>
              </c:strCache>
            </c:strRef>
          </c:tx>
          <c:spPr>
            <a:ln w="25400" cap="rnd">
              <a:noFill/>
              <a:round/>
            </a:ln>
            <a:effectLst/>
          </c:spPr>
          <c:marker>
            <c:symbol val="circle"/>
            <c:size val="5"/>
            <c:spPr>
              <a:solidFill>
                <a:schemeClr val="accent1"/>
              </a:solidFill>
              <a:ln w="9525">
                <a:solidFill>
                  <a:schemeClr val="accent1"/>
                </a:solidFill>
              </a:ln>
              <a:effectLst/>
            </c:spPr>
          </c:marker>
          <c:xVal>
            <c:numRef>
              <c:f>'Economic Market Analysis'!$C$13:$N$13</c:f>
              <c:numCache>
                <c:formatCode>mmm\-yy</c:formatCode>
                <c:ptCount val="1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8714-3A40-BE92-BE80A06CFBD2}"/>
            </c:ext>
          </c:extLst>
        </c:ser>
        <c:dLbls>
          <c:showLegendKey val="0"/>
          <c:showVal val="0"/>
          <c:showCatName val="0"/>
          <c:showSerName val="0"/>
          <c:showPercent val="0"/>
          <c:showBubbleSize val="0"/>
        </c:dLbls>
        <c:axId val="759122560"/>
        <c:axId val="741192016"/>
      </c:scatterChart>
      <c:valAx>
        <c:axId val="76206158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429904"/>
        <c:crosses val="autoZero"/>
        <c:crossBetween val="midCat"/>
      </c:valAx>
      <c:valAx>
        <c:axId val="308429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061584"/>
        <c:crosses val="autoZero"/>
        <c:crossBetween val="midCat"/>
      </c:valAx>
      <c:valAx>
        <c:axId val="741192016"/>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122560"/>
        <c:crosses val="max"/>
        <c:crossBetween val="midCat"/>
      </c:valAx>
      <c:valAx>
        <c:axId val="759122560"/>
        <c:scaling>
          <c:orientation val="minMax"/>
        </c:scaling>
        <c:delete val="1"/>
        <c:axPos val="b"/>
        <c:numFmt formatCode="mmm\-yy" sourceLinked="1"/>
        <c:majorTickMark val="out"/>
        <c:minorTickMark val="none"/>
        <c:tickLblPos val="nextTo"/>
        <c:crossAx val="7411920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Overall Hard + Soft</a:t>
            </a:r>
            <a:r>
              <a:rPr lang="en-AU" b="1" baseline="0"/>
              <a:t> Water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651D-4FB7-8D91-9C0ABC8F99D6}"/>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Hard Water Scatter Plot (Macro)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9B18-754A-80A1-EC7934EB6902}"/>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t>Soft</a:t>
            </a:r>
            <a:r>
              <a:rPr lang="en-AU" b="1" baseline="0"/>
              <a:t> Water Scatter Plot (Macro)</a:t>
            </a:r>
            <a:endParaRPr lang="en-AU"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BB1E-B546-97D1-A31155FA3674}"/>
            </c:ext>
          </c:extLst>
        </c:ser>
        <c:dLbls>
          <c:showLegendKey val="0"/>
          <c:showVal val="0"/>
          <c:showCatName val="0"/>
          <c:showSerName val="0"/>
          <c:showPercent val="0"/>
          <c:showBubbleSize val="0"/>
        </c:dLbls>
        <c:axId val="632768840"/>
        <c:axId val="632774088"/>
      </c:scatterChart>
      <c:valAx>
        <c:axId val="632768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74088"/>
        <c:crosses val="autoZero"/>
        <c:crossBetween val="midCat"/>
      </c:valAx>
      <c:valAx>
        <c:axId val="632774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7688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r>
              <a:rPr lang="en-US" baseline="0"/>
              <a:t> Cost to Produce Totals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Analysis'!$G$22:$R$22</c:f>
              <c:numCache>
                <c:formatCode>0\ "ML"</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c:v>
                </c:pt>
                <c:pt idx="10">
                  <c:v>169.28699900000001</c:v>
                </c:pt>
                <c:pt idx="11">
                  <c:v>142.50871699999999</c:v>
                </c:pt>
              </c:numCache>
            </c:numRef>
          </c:xVal>
          <c:yVal>
            <c:numRef>
              <c:f>'Economic Cost Analysis'!$G$21:$R$21</c:f>
              <c:numCache>
                <c:formatCode>#,##0.00</c:formatCode>
                <c:ptCount val="12"/>
                <c:pt idx="0">
                  <c:v>3458288.8701338647</c:v>
                </c:pt>
                <c:pt idx="1">
                  <c:v>4778353.3521016249</c:v>
                </c:pt>
                <c:pt idx="2">
                  <c:v>3741007.0627661142</c:v>
                </c:pt>
                <c:pt idx="3">
                  <c:v>3550828.7945508747</c:v>
                </c:pt>
                <c:pt idx="4">
                  <c:v>3646543.42684625</c:v>
                </c:pt>
                <c:pt idx="5">
                  <c:v>3507223.3581475001</c:v>
                </c:pt>
                <c:pt idx="6">
                  <c:v>5249820.3494999986</c:v>
                </c:pt>
                <c:pt idx="7">
                  <c:v>4419792.6823125007</c:v>
                </c:pt>
                <c:pt idx="8">
                  <c:v>4409725.4715</c:v>
                </c:pt>
                <c:pt idx="9">
                  <c:v>4419304.3184062503</c:v>
                </c:pt>
                <c:pt idx="10">
                  <c:v>4692799.18359375</c:v>
                </c:pt>
                <c:pt idx="11">
                  <c:v>5350137.2224687496</c:v>
                </c:pt>
              </c:numCache>
            </c:numRef>
          </c:yVal>
          <c:smooth val="0"/>
          <c:extLst>
            <c:ext xmlns:c16="http://schemas.microsoft.com/office/drawing/2014/chart" uri="{C3380CC4-5D6E-409C-BE32-E72D297353CC}">
              <c16:uniqueId val="{00000000-2156-0044-8655-C69C43ED2182}"/>
            </c:ext>
          </c:extLst>
        </c:ser>
        <c:dLbls>
          <c:showLegendKey val="0"/>
          <c:showVal val="0"/>
          <c:showCatName val="0"/>
          <c:showSerName val="0"/>
          <c:showPercent val="0"/>
          <c:showBubbleSize val="0"/>
        </c:dLbls>
        <c:axId val="691005040"/>
        <c:axId val="430165376"/>
      </c:scatterChart>
      <c:valAx>
        <c:axId val="6910050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Production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165376"/>
        <c:crosses val="autoZero"/>
        <c:crossBetween val="midCat"/>
      </c:valAx>
      <c:valAx>
        <c:axId val="430165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Centre Element Totals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050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Surjek Cost to Produce Totals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Analysis'!$G$34:$R$34</c:f>
              <c:numCache>
                <c:formatCode>0\ "ML"</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c:formatCode>
                <c:ptCount val="12"/>
                <c:pt idx="0">
                  <c:v>11339551.170386208</c:v>
                </c:pt>
                <c:pt idx="1">
                  <c:v>13660880.3343936</c:v>
                </c:pt>
                <c:pt idx="2">
                  <c:v>13806947.680280834</c:v>
                </c:pt>
                <c:pt idx="3">
                  <c:v>18511924.382331077</c:v>
                </c:pt>
                <c:pt idx="4">
                  <c:v>20025365.089240894</c:v>
                </c:pt>
                <c:pt idx="5">
                  <c:v>12958942.643539203</c:v>
                </c:pt>
                <c:pt idx="6">
                  <c:v>13987466.323076401</c:v>
                </c:pt>
                <c:pt idx="7">
                  <c:v>16468493.156715602</c:v>
                </c:pt>
                <c:pt idx="8">
                  <c:v>15013580.580213603</c:v>
                </c:pt>
                <c:pt idx="9">
                  <c:v>16135503.054039603</c:v>
                </c:pt>
                <c:pt idx="10">
                  <c:v>18921373.302216005</c:v>
                </c:pt>
                <c:pt idx="11">
                  <c:v>8489071.3235327993</c:v>
                </c:pt>
              </c:numCache>
            </c:numRef>
          </c:yVal>
          <c:smooth val="0"/>
          <c:extLst>
            <c:ext xmlns:c16="http://schemas.microsoft.com/office/drawing/2014/chart" uri="{C3380CC4-5D6E-409C-BE32-E72D297353CC}">
              <c16:uniqueId val="{00000000-3A71-A248-A50B-F2139131E656}"/>
            </c:ext>
          </c:extLst>
        </c:ser>
        <c:dLbls>
          <c:showLegendKey val="0"/>
          <c:showVal val="0"/>
          <c:showCatName val="0"/>
          <c:showSerName val="0"/>
          <c:showPercent val="0"/>
          <c:showBubbleSize val="0"/>
        </c:dLbls>
        <c:axId val="403161184"/>
        <c:axId val="310120576"/>
      </c:scatterChart>
      <c:valAx>
        <c:axId val="403161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Production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20576"/>
        <c:crosses val="autoZero"/>
        <c:crossBetween val="midCat"/>
      </c:valAx>
      <c:valAx>
        <c:axId val="310120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Centre Element</a:t>
                </a:r>
                <a:r>
                  <a:rPr lang="en-US" baseline="0"/>
                  <a:t> Totals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161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Jutik Cost to Produce Totals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Cost Analysis'!$G$46:$R$46</c:f>
              <c:numCache>
                <c:formatCode>0\ "ML"</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Analysis'!$G$45:$R$45</c:f>
              <c:numCache>
                <c:formatCode>#,##0.00</c:formatCode>
                <c:ptCount val="12"/>
                <c:pt idx="0">
                  <c:v>8168998.5802924205</c:v>
                </c:pt>
                <c:pt idx="1">
                  <c:v>6508016.2729576789</c:v>
                </c:pt>
                <c:pt idx="2">
                  <c:v>8797296.0201469176</c:v>
                </c:pt>
                <c:pt idx="3">
                  <c:v>7399801.6649996387</c:v>
                </c:pt>
                <c:pt idx="4">
                  <c:v>6292597.87327509</c:v>
                </c:pt>
                <c:pt idx="5">
                  <c:v>5862551.4695474999</c:v>
                </c:pt>
                <c:pt idx="6">
                  <c:v>7198677.8148285002</c:v>
                </c:pt>
                <c:pt idx="7">
                  <c:v>7481708.9511677492</c:v>
                </c:pt>
                <c:pt idx="8">
                  <c:v>8690888.6165351253</c:v>
                </c:pt>
                <c:pt idx="9">
                  <c:v>6732277.631081</c:v>
                </c:pt>
                <c:pt idx="10">
                  <c:v>8110761.1219654996</c:v>
                </c:pt>
                <c:pt idx="11">
                  <c:v>9479913.2630085014</c:v>
                </c:pt>
              </c:numCache>
            </c:numRef>
          </c:yVal>
          <c:smooth val="0"/>
          <c:extLst>
            <c:ext xmlns:c16="http://schemas.microsoft.com/office/drawing/2014/chart" uri="{C3380CC4-5D6E-409C-BE32-E72D297353CC}">
              <c16:uniqueId val="{00000000-76D6-8344-AAE6-7F8D1996B2AB}"/>
            </c:ext>
          </c:extLst>
        </c:ser>
        <c:dLbls>
          <c:showLegendKey val="0"/>
          <c:showVal val="0"/>
          <c:showCatName val="0"/>
          <c:showSerName val="0"/>
          <c:showPercent val="0"/>
          <c:showBubbleSize val="0"/>
        </c:dLbls>
        <c:axId val="722240816"/>
        <c:axId val="299984352"/>
      </c:scatterChart>
      <c:valAx>
        <c:axId val="7222408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Production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84352"/>
        <c:crosses val="autoZero"/>
        <c:crossBetween val="midCat"/>
      </c:valAx>
      <c:valAx>
        <c:axId val="2999843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240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 to Produce vs. WBMP Market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Analysis'!$B$234</c:f>
              <c:strCache>
                <c:ptCount val="1"/>
                <c:pt idx="0">
                  <c:v>Overall Desalination Cost to Produce ($/ML)</c:v>
                </c:pt>
              </c:strCache>
            </c:strRef>
          </c:tx>
          <c:spPr>
            <a:solidFill>
              <a:schemeClr val="tx2"/>
            </a:solidFill>
            <a:ln>
              <a:noFill/>
            </a:ln>
            <a:effectLst/>
          </c:spPr>
          <c:invertIfNegative val="0"/>
          <c:cat>
            <c:strRef>
              <c:f>'Economic Cost Analysis'!$A$235:$A$237</c:f>
              <c:strCache>
                <c:ptCount val="3"/>
                <c:pt idx="0">
                  <c:v>Kootha</c:v>
                </c:pt>
                <c:pt idx="1">
                  <c:v>Surjek</c:v>
                </c:pt>
                <c:pt idx="2">
                  <c:v>Jutik</c:v>
                </c:pt>
              </c:strCache>
            </c:strRef>
          </c:cat>
          <c:val>
            <c:numRef>
              <c:f>'Economic Cost Analysis'!$B$235:$B$237</c:f>
              <c:numCache>
                <c:formatCode>"$"#,##0.00;[Red]\-"$"#,##0.00</c:formatCode>
                <c:ptCount val="3"/>
                <c:pt idx="0" formatCode="&quot;$&quot;#,##0.00;[Red]\-&quot;$&quot;#,##0.00\ &quot;$/ML&quot;">
                  <c:v>25</c:v>
                </c:pt>
                <c:pt idx="1">
                  <c:v>54.23</c:v>
                </c:pt>
                <c:pt idx="2">
                  <c:v>35.799999999999997</c:v>
                </c:pt>
              </c:numCache>
            </c:numRef>
          </c:val>
          <c:extLst>
            <c:ext xmlns:c16="http://schemas.microsoft.com/office/drawing/2014/chart" uri="{C3380CC4-5D6E-409C-BE32-E72D297353CC}">
              <c16:uniqueId val="{00000000-F900-FF47-B1DB-B74D342C5620}"/>
            </c:ext>
          </c:extLst>
        </c:ser>
        <c:dLbls>
          <c:showLegendKey val="0"/>
          <c:showVal val="0"/>
          <c:showCatName val="0"/>
          <c:showSerName val="0"/>
          <c:showPercent val="0"/>
          <c:showBubbleSize val="0"/>
        </c:dLbls>
        <c:gapWidth val="219"/>
        <c:overlap val="-27"/>
        <c:axId val="428186080"/>
        <c:axId val="427842624"/>
      </c:barChart>
      <c:lineChart>
        <c:grouping val="standard"/>
        <c:varyColors val="0"/>
        <c:ser>
          <c:idx val="1"/>
          <c:order val="1"/>
          <c:tx>
            <c:strRef>
              <c:f>'Economic Cost Analysis'!$C$234</c:f>
              <c:strCache>
                <c:ptCount val="1"/>
                <c:pt idx="0">
                  <c:v>Overall Average WBMP Market Price</c:v>
                </c:pt>
              </c:strCache>
            </c:strRef>
          </c:tx>
          <c:spPr>
            <a:ln w="28575" cap="rnd">
              <a:solidFill>
                <a:schemeClr val="accent3"/>
              </a:solidFill>
              <a:prstDash val="dash"/>
              <a:round/>
            </a:ln>
            <a:effectLst/>
          </c:spPr>
          <c:marker>
            <c:symbol val="circle"/>
            <c:size val="5"/>
            <c:spPr>
              <a:solidFill>
                <a:schemeClr val="accent2"/>
              </a:solidFill>
              <a:ln w="25400">
                <a:solidFill>
                  <a:schemeClr val="accent2"/>
                </a:solidFill>
              </a:ln>
              <a:effectLst/>
            </c:spPr>
          </c:marker>
          <c:cat>
            <c:strRef>
              <c:f>'Economic Cost Analysis'!$A$235:$A$237</c:f>
              <c:strCache>
                <c:ptCount val="3"/>
                <c:pt idx="0">
                  <c:v>Kootha</c:v>
                </c:pt>
                <c:pt idx="1">
                  <c:v>Surjek</c:v>
                </c:pt>
                <c:pt idx="2">
                  <c:v>Jutik</c:v>
                </c:pt>
              </c:strCache>
            </c:strRef>
          </c:cat>
          <c:val>
            <c:numRef>
              <c:f>'Economic Cost Analysis'!$C$235:$C$237</c:f>
              <c:numCache>
                <c:formatCode>"$"#,##0.00;[Red]\-"$"#,##0.00</c:formatCode>
                <c:ptCount val="3"/>
                <c:pt idx="0">
                  <c:v>76.62</c:v>
                </c:pt>
                <c:pt idx="1">
                  <c:v>76.62</c:v>
                </c:pt>
                <c:pt idx="2">
                  <c:v>76.62</c:v>
                </c:pt>
              </c:numCache>
            </c:numRef>
          </c:val>
          <c:smooth val="0"/>
          <c:extLst>
            <c:ext xmlns:c16="http://schemas.microsoft.com/office/drawing/2014/chart" uri="{C3380CC4-5D6E-409C-BE32-E72D297353CC}">
              <c16:uniqueId val="{00000001-F900-FF47-B1DB-B74D342C5620}"/>
            </c:ext>
          </c:extLst>
        </c:ser>
        <c:dLbls>
          <c:showLegendKey val="0"/>
          <c:showVal val="0"/>
          <c:showCatName val="0"/>
          <c:showSerName val="0"/>
          <c:showPercent val="0"/>
          <c:showBubbleSize val="0"/>
        </c:dLbls>
        <c:marker val="1"/>
        <c:smooth val="0"/>
        <c:axId val="428186080"/>
        <c:axId val="427842624"/>
      </c:lineChart>
      <c:catAx>
        <c:axId val="42818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842624"/>
        <c:crosses val="autoZero"/>
        <c:auto val="1"/>
        <c:lblAlgn val="ctr"/>
        <c:lblOffset val="100"/>
        <c:noMultiLvlLbl val="0"/>
      </c:catAx>
      <c:valAx>
        <c:axId val="4278426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186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 to Produce vs Kootha, Surjek and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Analysis'!$G$23:$R$23</c:f>
              <c:numCache>
                <c:formatCode>"$"#,##0.00;[Red]\-"$"#,##0.00\ "$/ML"</c:formatCode>
                <c:ptCount val="12"/>
                <c:pt idx="0">
                  <c:v>19.008554460403097</c:v>
                </c:pt>
                <c:pt idx="1">
                  <c:v>25.492172623052561</c:v>
                </c:pt>
                <c:pt idx="2">
                  <c:v>20.246430814356373</c:v>
                </c:pt>
                <c:pt idx="3">
                  <c:v>18.538208897820557</c:v>
                </c:pt>
                <c:pt idx="4">
                  <c:v>37.173188734592117</c:v>
                </c:pt>
                <c:pt idx="5">
                  <c:v>18.926571259334377</c:v>
                </c:pt>
                <c:pt idx="6">
                  <c:v>28.08871016504051</c:v>
                </c:pt>
                <c:pt idx="7">
                  <c:v>27.869870996564561</c:v>
                </c:pt>
                <c:pt idx="8">
                  <c:v>23.038875551690033</c:v>
                </c:pt>
                <c:pt idx="9">
                  <c:v>25.836330420381469</c:v>
                </c:pt>
                <c:pt idx="10">
                  <c:v>27.720966236714666</c:v>
                </c:pt>
                <c:pt idx="11">
                  <c:v>37.542526065045898</c:v>
                </c:pt>
              </c:numCache>
            </c:numRef>
          </c:val>
          <c:smooth val="0"/>
          <c:extLst>
            <c:ext xmlns:c16="http://schemas.microsoft.com/office/drawing/2014/chart" uri="{C3380CC4-5D6E-409C-BE32-E72D297353CC}">
              <c16:uniqueId val="{00000000-096A-BB4F-BFF3-83F0E95A25D0}"/>
            </c:ext>
          </c:extLst>
        </c:ser>
        <c:ser>
          <c:idx val="1"/>
          <c:order val="1"/>
          <c:tx>
            <c:v>Surjek</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Analysis'!$G$35:$R$35</c:f>
              <c:numCache>
                <c:formatCode>"$"#,##0.00;[Red]\-"$"#,##0.00\ "$/ML"</c:formatCode>
                <c:ptCount val="12"/>
                <c:pt idx="0">
                  <c:v>52.749704483604212</c:v>
                </c:pt>
                <c:pt idx="1">
                  <c:v>59.863878813385597</c:v>
                </c:pt>
                <c:pt idx="2">
                  <c:v>63.762690282929732</c:v>
                </c:pt>
                <c:pt idx="3">
                  <c:v>78.188472724753353</c:v>
                </c:pt>
                <c:pt idx="4">
                  <c:v>86.296565119062237</c:v>
                </c:pt>
                <c:pt idx="5">
                  <c:v>53.948353573134462</c:v>
                </c:pt>
                <c:pt idx="6">
                  <c:v>48.540531907011328</c:v>
                </c:pt>
                <c:pt idx="7">
                  <c:v>53.6634853464152</c:v>
                </c:pt>
                <c:pt idx="8">
                  <c:v>40.83650074444131</c:v>
                </c:pt>
                <c:pt idx="9">
                  <c:v>45.840777989347593</c:v>
                </c:pt>
                <c:pt idx="10">
                  <c:v>52.15056777763202</c:v>
                </c:pt>
                <c:pt idx="11">
                  <c:v>32.611103369040961</c:v>
                </c:pt>
              </c:numCache>
            </c:numRef>
          </c:val>
          <c:smooth val="0"/>
          <c:extLst>
            <c:ext xmlns:c16="http://schemas.microsoft.com/office/drawing/2014/chart" uri="{C3380CC4-5D6E-409C-BE32-E72D297353CC}">
              <c16:uniqueId val="{00000001-096A-BB4F-BFF3-83F0E95A25D0}"/>
            </c:ext>
          </c:extLst>
        </c:ser>
        <c:ser>
          <c:idx val="2"/>
          <c:order val="2"/>
          <c:tx>
            <c:v>Jutik</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Analysis'!$G$47:$R$47</c:f>
              <c:numCache>
                <c:formatCode>"$"#,##0.00;[Red]\-"$"#,##0.00\ "$/ML"</c:formatCode>
                <c:ptCount val="12"/>
                <c:pt idx="0">
                  <c:v>32.644395721309699</c:v>
                </c:pt>
                <c:pt idx="1">
                  <c:v>31.479124229144556</c:v>
                </c:pt>
                <c:pt idx="2">
                  <c:v>43.716430376785937</c:v>
                </c:pt>
                <c:pt idx="3">
                  <c:v>42.437461047529581</c:v>
                </c:pt>
                <c:pt idx="4">
                  <c:v>30.832306822249635</c:v>
                </c:pt>
                <c:pt idx="5">
                  <c:v>40.056607121314862</c:v>
                </c:pt>
                <c:pt idx="6">
                  <c:v>35.252643432800426</c:v>
                </c:pt>
                <c:pt idx="7">
                  <c:v>34.409704749282547</c:v>
                </c:pt>
                <c:pt idx="8">
                  <c:v>37.62579374746246</c:v>
                </c:pt>
                <c:pt idx="9">
                  <c:v>28.47337711607425</c:v>
                </c:pt>
                <c:pt idx="10">
                  <c:v>33.597819136852863</c:v>
                </c:pt>
                <c:pt idx="11">
                  <c:v>43.016148904686304</c:v>
                </c:pt>
              </c:numCache>
            </c:numRef>
          </c:val>
          <c:smooth val="0"/>
          <c:extLst>
            <c:ext xmlns:c16="http://schemas.microsoft.com/office/drawing/2014/chart" uri="{C3380CC4-5D6E-409C-BE32-E72D297353CC}">
              <c16:uniqueId val="{00000002-096A-BB4F-BFF3-83F0E95A25D0}"/>
            </c:ext>
          </c:extLst>
        </c:ser>
        <c:ser>
          <c:idx val="3"/>
          <c:order val="3"/>
          <c:tx>
            <c:v>Overall</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Analysis'!$G$65:$R$65</c:f>
              <c:numCache>
                <c:formatCode>"$"#,##0.00;[Red]\-"$"#,##0.00</c:formatCode>
                <c:ptCount val="12"/>
                <c:pt idx="0">
                  <c:v>35.4895180180268</c:v>
                </c:pt>
                <c:pt idx="1">
                  <c:v>41.69891004679608</c:v>
                </c:pt>
                <c:pt idx="2">
                  <c:v>45.521367925589445</c:v>
                </c:pt>
                <c:pt idx="3">
                  <c:v>50.749891045963004</c:v>
                </c:pt>
                <c:pt idx="4">
                  <c:v>58.429857098163296</c:v>
                </c:pt>
                <c:pt idx="5">
                  <c:v>40.325510329422613</c:v>
                </c:pt>
                <c:pt idx="6">
                  <c:v>40.049531607606006</c:v>
                </c:pt>
                <c:pt idx="7">
                  <c:v>42.701196887610074</c:v>
                </c:pt>
                <c:pt idx="8">
                  <c:v>36.584882146640211</c:v>
                </c:pt>
                <c:pt idx="9">
                  <c:v>36.91539906704481</c:v>
                </c:pt>
                <c:pt idx="10">
                  <c:v>42.194384599368171</c:v>
                </c:pt>
                <c:pt idx="11">
                  <c:v>38.532441268939124</c:v>
                </c:pt>
              </c:numCache>
            </c:numRef>
          </c:val>
          <c:smooth val="0"/>
          <c:extLst>
            <c:ext xmlns:c16="http://schemas.microsoft.com/office/drawing/2014/chart" uri="{C3380CC4-5D6E-409C-BE32-E72D297353CC}">
              <c16:uniqueId val="{00000003-096A-BB4F-BFF3-83F0E95A25D0}"/>
            </c:ext>
          </c:extLst>
        </c:ser>
        <c:dLbls>
          <c:showLegendKey val="0"/>
          <c:showVal val="0"/>
          <c:showCatName val="0"/>
          <c:showSerName val="0"/>
          <c:showPercent val="0"/>
          <c:showBubbleSize val="0"/>
        </c:dLbls>
        <c:marker val="1"/>
        <c:smooth val="0"/>
        <c:axId val="1101457487"/>
        <c:axId val="1133579359"/>
      </c:lineChart>
      <c:dateAx>
        <c:axId val="110145748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579359"/>
        <c:crosses val="autoZero"/>
        <c:auto val="1"/>
        <c:lblOffset val="100"/>
        <c:baseTimeUnit val="months"/>
      </c:dateAx>
      <c:valAx>
        <c:axId val="11335793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457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Water Volumes vs Kootha, Surjek and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 "ML"</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c:v>
                </c:pt>
                <c:pt idx="10">
                  <c:v>169.28699900000001</c:v>
                </c:pt>
                <c:pt idx="11">
                  <c:v>142.50871699999999</c:v>
                </c:pt>
              </c:numCache>
            </c:numRef>
          </c:val>
          <c:smooth val="0"/>
          <c:extLst>
            <c:ext xmlns:c16="http://schemas.microsoft.com/office/drawing/2014/chart" uri="{C3380CC4-5D6E-409C-BE32-E72D297353CC}">
              <c16:uniqueId val="{00000000-11D6-CE4F-B08F-476FD7C49BC0}"/>
            </c:ext>
          </c:extLst>
        </c:ser>
        <c:ser>
          <c:idx val="1"/>
          <c:order val="1"/>
          <c:tx>
            <c:v>Surjek</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Analysis'!$G$34:$R$34</c:f>
              <c:numCache>
                <c:formatCode>0\ "ML"</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val>
          <c:smooth val="0"/>
          <c:extLst>
            <c:ext xmlns:c16="http://schemas.microsoft.com/office/drawing/2014/chart" uri="{C3380CC4-5D6E-409C-BE32-E72D297353CC}">
              <c16:uniqueId val="{00000001-11D6-CE4F-B08F-476FD7C49BC0}"/>
            </c:ext>
          </c:extLst>
        </c:ser>
        <c:ser>
          <c:idx val="2"/>
          <c:order val="2"/>
          <c:tx>
            <c:v>Jutik</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Analysis'!$G$46:$R$46</c:f>
              <c:numCache>
                <c:formatCode>0\ "ML"</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val>
          <c:smooth val="0"/>
          <c:extLst>
            <c:ext xmlns:c16="http://schemas.microsoft.com/office/drawing/2014/chart" uri="{C3380CC4-5D6E-409C-BE32-E72D297353CC}">
              <c16:uniqueId val="{00000002-11D6-CE4F-B08F-476FD7C49BC0}"/>
            </c:ext>
          </c:extLst>
        </c:ser>
        <c:ser>
          <c:idx val="3"/>
          <c:order val="3"/>
          <c:tx>
            <c:v>Overall</c:v>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Analysis'!$G$64:$R$64</c:f>
              <c:numCache>
                <c:formatCode>0\ "ML"</c:formatCode>
                <c:ptCount val="12"/>
                <c:pt idx="0">
                  <c:v>647.14428099999998</c:v>
                </c:pt>
                <c:pt idx="1">
                  <c:v>622.38369699999998</c:v>
                </c:pt>
                <c:pt idx="2">
                  <c:v>602.54558499999996</c:v>
                </c:pt>
                <c:pt idx="3">
                  <c:v>602.67093499999999</c:v>
                </c:pt>
                <c:pt idx="4">
                  <c:v>534.23997600000007</c:v>
                </c:pt>
                <c:pt idx="5">
                  <c:v>571.87367900000004</c:v>
                </c:pt>
                <c:pt idx="6">
                  <c:v>679.26448500000004</c:v>
                </c:pt>
                <c:pt idx="7">
                  <c:v>682.90148799999997</c:v>
                </c:pt>
                <c:pt idx="8">
                  <c:v>790.03688200000011</c:v>
                </c:pt>
                <c:pt idx="9">
                  <c:v>759.48130200000003</c:v>
                </c:pt>
                <c:pt idx="10">
                  <c:v>773.51636800000006</c:v>
                </c:pt>
                <c:pt idx="11">
                  <c:v>623.20135099999993</c:v>
                </c:pt>
              </c:numCache>
            </c:numRef>
          </c:val>
          <c:smooth val="0"/>
          <c:extLst>
            <c:ext xmlns:c16="http://schemas.microsoft.com/office/drawing/2014/chart" uri="{C3380CC4-5D6E-409C-BE32-E72D297353CC}">
              <c16:uniqueId val="{00000003-11D6-CE4F-B08F-476FD7C49BC0}"/>
            </c:ext>
          </c:extLst>
        </c:ser>
        <c:dLbls>
          <c:showLegendKey val="0"/>
          <c:showVal val="0"/>
          <c:showCatName val="0"/>
          <c:showSerName val="0"/>
          <c:showPercent val="0"/>
          <c:showBubbleSize val="0"/>
        </c:dLbls>
        <c:marker val="1"/>
        <c:smooth val="0"/>
        <c:axId val="1126431791"/>
        <c:axId val="1127083903"/>
      </c:lineChart>
      <c:dateAx>
        <c:axId val="112643179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083903"/>
        <c:crosses val="autoZero"/>
        <c:auto val="1"/>
        <c:lblOffset val="100"/>
        <c:baseTimeUnit val="months"/>
      </c:dateAx>
      <c:valAx>
        <c:axId val="1127083903"/>
        <c:scaling>
          <c:orientation val="minMax"/>
        </c:scaling>
        <c:delete val="0"/>
        <c:axPos val="l"/>
        <c:majorGridlines>
          <c:spPr>
            <a:ln w="9525" cap="flat" cmpd="sng" algn="ctr">
              <a:solidFill>
                <a:schemeClr val="tx1">
                  <a:lumMod val="15000"/>
                  <a:lumOff val="85000"/>
                </a:schemeClr>
              </a:solidFill>
              <a:round/>
            </a:ln>
            <a:effectLst/>
          </c:spPr>
        </c:majorGridlines>
        <c:numFmt formatCode="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431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Water Balancing Market Price vs.</a:t>
            </a:r>
            <a:r>
              <a:rPr lang="en-US" baseline="0"/>
              <a:t> Market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v>Market Water Demand (Mega-Litres)</c:v>
          </c:tx>
          <c:spPr>
            <a:solidFill>
              <a:schemeClr val="tx2"/>
            </a:solidFill>
            <a:ln>
              <a:noFill/>
            </a:ln>
            <a:effectLst/>
          </c:spPr>
          <c:invertIfNegative val="0"/>
          <c:dLbls>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2-8A2E-DF4F-97BB-7A05736E9E8C}"/>
            </c:ext>
          </c:extLst>
        </c:ser>
        <c:dLbls>
          <c:showLegendKey val="0"/>
          <c:showVal val="0"/>
          <c:showCatName val="0"/>
          <c:showSerName val="0"/>
          <c:showPercent val="0"/>
          <c:showBubbleSize val="0"/>
        </c:dLbls>
        <c:gapWidth val="150"/>
        <c:axId val="1110542880"/>
        <c:axId val="1110513104"/>
      </c:barChart>
      <c:lineChart>
        <c:grouping val="standard"/>
        <c:varyColors val="0"/>
        <c:ser>
          <c:idx val="1"/>
          <c:order val="0"/>
          <c:tx>
            <c:v>Average Water Balancing Market Price</c:v>
          </c:tx>
          <c:spPr>
            <a:ln w="28575" cap="rnd">
              <a:solidFill>
                <a:schemeClr val="bg2">
                  <a:lumMod val="75000"/>
                </a:schemeClr>
              </a:solidFill>
              <a:prstDash val="dash"/>
              <a:round/>
            </a:ln>
            <a:effectLst/>
          </c:spPr>
          <c:marker>
            <c:symbol val="circle"/>
            <c:size val="5"/>
            <c:spPr>
              <a:solidFill>
                <a:schemeClr val="accent1"/>
              </a:solidFill>
              <a:ln w="25400">
                <a:solidFill>
                  <a:schemeClr val="accent1"/>
                </a:solidFill>
              </a:ln>
              <a:effectLst/>
            </c:spPr>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1-8A2E-DF4F-97BB-7A05736E9E8C}"/>
            </c:ext>
          </c:extLst>
        </c:ser>
        <c:dLbls>
          <c:showLegendKey val="0"/>
          <c:showVal val="0"/>
          <c:showCatName val="0"/>
          <c:showSerName val="0"/>
          <c:showPercent val="0"/>
          <c:showBubbleSize val="0"/>
        </c:dLbls>
        <c:marker val="1"/>
        <c:smooth val="0"/>
        <c:axId val="1076729824"/>
        <c:axId val="1151889808"/>
      </c:lineChart>
      <c:dateAx>
        <c:axId val="107672982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889808"/>
        <c:crosses val="autoZero"/>
        <c:auto val="1"/>
        <c:lblOffset val="100"/>
        <c:baseTimeUnit val="months"/>
      </c:dateAx>
      <c:valAx>
        <c:axId val="1151889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729824"/>
        <c:crosses val="autoZero"/>
        <c:crossBetween val="between"/>
      </c:valAx>
      <c:valAx>
        <c:axId val="111051310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542880"/>
        <c:crosses val="max"/>
        <c:crossBetween val="between"/>
      </c:valAx>
      <c:dateAx>
        <c:axId val="1110542880"/>
        <c:scaling>
          <c:orientation val="minMax"/>
        </c:scaling>
        <c:delete val="1"/>
        <c:axPos val="b"/>
        <c:numFmt formatCode="mmm\-yy" sourceLinked="1"/>
        <c:majorTickMark val="out"/>
        <c:minorTickMark val="none"/>
        <c:tickLblPos val="nextTo"/>
        <c:crossAx val="111051310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Reduction Opportunities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tx2"/>
            </a:solidFill>
            <a:ln>
              <a:noFill/>
            </a:ln>
            <a:effectLst/>
          </c:spPr>
          <c:invertIfNegative val="0"/>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DB28-7843-A6BB-ED70BE22F415}"/>
            </c:ext>
          </c:extLst>
        </c:ser>
        <c:dLbls>
          <c:showLegendKey val="0"/>
          <c:showVal val="0"/>
          <c:showCatName val="0"/>
          <c:showSerName val="0"/>
          <c:showPercent val="0"/>
          <c:showBubbleSize val="0"/>
        </c:dLbls>
        <c:gapWidth val="219"/>
        <c:overlap val="-27"/>
        <c:axId val="737956720"/>
        <c:axId val="738002688"/>
      </c:barChart>
      <c:catAx>
        <c:axId val="73795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002688"/>
        <c:crosses val="autoZero"/>
        <c:auto val="1"/>
        <c:lblAlgn val="ctr"/>
        <c:lblOffset val="100"/>
        <c:noMultiLvlLbl val="0"/>
      </c:catAx>
      <c:valAx>
        <c:axId val="738002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956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image" Target="../media/image1.png"/><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image" Target="../media/image2.png"/><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134470</xdr:colOff>
      <xdr:row>64</xdr:row>
      <xdr:rowOff>194235</xdr:rowOff>
    </xdr:from>
    <xdr:to>
      <xdr:col>3</xdr:col>
      <xdr:colOff>666282</xdr:colOff>
      <xdr:row>73</xdr:row>
      <xdr:rowOff>194236</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1718235</xdr:colOff>
      <xdr:row>64</xdr:row>
      <xdr:rowOff>268941</xdr:rowOff>
    </xdr:from>
    <xdr:to>
      <xdr:col>8</xdr:col>
      <xdr:colOff>69569</xdr:colOff>
      <xdr:row>73</xdr:row>
      <xdr:rowOff>268942</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65</xdr:row>
      <xdr:rowOff>0</xdr:rowOff>
    </xdr:from>
    <xdr:to>
      <xdr:col>13</xdr:col>
      <xdr:colOff>904875</xdr:colOff>
      <xdr:row>74</xdr:row>
      <xdr:rowOff>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81</xdr:row>
      <xdr:rowOff>200025</xdr:rowOff>
    </xdr:from>
    <xdr:to>
      <xdr:col>3</xdr:col>
      <xdr:colOff>985374</xdr:colOff>
      <xdr:row>92</xdr:row>
      <xdr:rowOff>66675</xdr:rowOff>
    </xdr:to>
    <xdr:pic>
      <xdr:nvPicPr>
        <xdr:cNvPr id="16" name="Pictur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4"/>
        <a:stretch>
          <a:fillRect/>
        </a:stretch>
      </xdr:blipFill>
      <xdr:spPr>
        <a:xfrm>
          <a:off x="0" y="41805225"/>
          <a:ext cx="5890749" cy="3743325"/>
        </a:xfrm>
        <a:prstGeom prst="rect">
          <a:avLst/>
        </a:prstGeom>
      </xdr:spPr>
    </xdr:pic>
    <xdr:clientData/>
  </xdr:twoCellAnchor>
  <xdr:twoCellAnchor>
    <xdr:from>
      <xdr:col>0</xdr:col>
      <xdr:colOff>171822</xdr:colOff>
      <xdr:row>29</xdr:row>
      <xdr:rowOff>159870</xdr:rowOff>
    </xdr:from>
    <xdr:to>
      <xdr:col>2</xdr:col>
      <xdr:colOff>1314823</xdr:colOff>
      <xdr:row>38</xdr:row>
      <xdr:rowOff>388470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926351</xdr:colOff>
      <xdr:row>29</xdr:row>
      <xdr:rowOff>149411</xdr:rowOff>
    </xdr:from>
    <xdr:to>
      <xdr:col>8</xdr:col>
      <xdr:colOff>358587</xdr:colOff>
      <xdr:row>38</xdr:row>
      <xdr:rowOff>403411</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22411</xdr:colOff>
      <xdr:row>29</xdr:row>
      <xdr:rowOff>164352</xdr:rowOff>
    </xdr:from>
    <xdr:to>
      <xdr:col>14</xdr:col>
      <xdr:colOff>821763</xdr:colOff>
      <xdr:row>38</xdr:row>
      <xdr:rowOff>403411</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14942</xdr:colOff>
      <xdr:row>45</xdr:row>
      <xdr:rowOff>29881</xdr:rowOff>
    </xdr:from>
    <xdr:to>
      <xdr:col>3</xdr:col>
      <xdr:colOff>546754</xdr:colOff>
      <xdr:row>54</xdr:row>
      <xdr:rowOff>29882</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1120588</xdr:colOff>
      <xdr:row>45</xdr:row>
      <xdr:rowOff>149412</xdr:rowOff>
    </xdr:from>
    <xdr:to>
      <xdr:col>8</xdr:col>
      <xdr:colOff>313765</xdr:colOff>
      <xdr:row>54</xdr:row>
      <xdr:rowOff>149413</xdr:rowOff>
    </xdr:to>
    <xdr:graphicFrame macro="">
      <xdr:nvGraphicFramePr>
        <xdr:cNvPr id="14" name="Chart 13">
          <a:extLst>
            <a:ext uri="{FF2B5EF4-FFF2-40B4-BE49-F238E27FC236}">
              <a16:creationId xmlns:a16="http://schemas.microsoft.com/office/drawing/2014/main" id="{00000000-0008-0000-03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821764</xdr:colOff>
      <xdr:row>45</xdr:row>
      <xdr:rowOff>254000</xdr:rowOff>
    </xdr:from>
    <xdr:to>
      <xdr:col>14</xdr:col>
      <xdr:colOff>104587</xdr:colOff>
      <xdr:row>54</xdr:row>
      <xdr:rowOff>254001</xdr:rowOff>
    </xdr:to>
    <xdr:graphicFrame macro="">
      <xdr:nvGraphicFramePr>
        <xdr:cNvPr id="15" name="Chart 14">
          <a:extLst>
            <a:ext uri="{FF2B5EF4-FFF2-40B4-BE49-F238E27FC236}">
              <a16:creationId xmlns:a16="http://schemas.microsoft.com/office/drawing/2014/main" id="{00000000-0008-0000-03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148166</xdr:colOff>
      <xdr:row>238</xdr:row>
      <xdr:rowOff>74084</xdr:rowOff>
    </xdr:from>
    <xdr:to>
      <xdr:col>2</xdr:col>
      <xdr:colOff>1806094</xdr:colOff>
      <xdr:row>258</xdr:row>
      <xdr:rowOff>45036</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48166" y="54694667"/>
          <a:ext cx="3838095" cy="3780952"/>
        </a:xfrm>
        <a:prstGeom prst="rect">
          <a:avLst/>
        </a:prstGeom>
      </xdr:spPr>
    </xdr:pic>
    <xdr:clientData/>
  </xdr:twoCellAnchor>
  <xdr:twoCellAnchor>
    <xdr:from>
      <xdr:col>0</xdr:col>
      <xdr:colOff>1</xdr:colOff>
      <xdr:row>84</xdr:row>
      <xdr:rowOff>14111</xdr:rowOff>
    </xdr:from>
    <xdr:to>
      <xdr:col>3</xdr:col>
      <xdr:colOff>889001</xdr:colOff>
      <xdr:row>100</xdr:row>
      <xdr:rowOff>28222</xdr:rowOff>
    </xdr:to>
    <xdr:graphicFrame macro="">
      <xdr:nvGraphicFramePr>
        <xdr:cNvPr id="11" name="Chart 10">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888999</xdr:colOff>
      <xdr:row>84</xdr:row>
      <xdr:rowOff>11290</xdr:rowOff>
    </xdr:from>
    <xdr:to>
      <xdr:col>8</xdr:col>
      <xdr:colOff>550332</xdr:colOff>
      <xdr:row>100</xdr:row>
      <xdr:rowOff>28222</xdr:rowOff>
    </xdr:to>
    <xdr:graphicFrame macro="">
      <xdr:nvGraphicFramePr>
        <xdr:cNvPr id="13" name="Chart 12">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550331</xdr:colOff>
      <xdr:row>84</xdr:row>
      <xdr:rowOff>11290</xdr:rowOff>
    </xdr:from>
    <xdr:to>
      <xdr:col>14</xdr:col>
      <xdr:colOff>409222</xdr:colOff>
      <xdr:row>100</xdr:row>
      <xdr:rowOff>28223</xdr:rowOff>
    </xdr:to>
    <xdr:graphicFrame macro="">
      <xdr:nvGraphicFramePr>
        <xdr:cNvPr id="14" name="Chart 13">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656166</xdr:colOff>
      <xdr:row>234</xdr:row>
      <xdr:rowOff>53623</xdr:rowOff>
    </xdr:from>
    <xdr:to>
      <xdr:col>9</xdr:col>
      <xdr:colOff>818443</xdr:colOff>
      <xdr:row>258</xdr:row>
      <xdr:rowOff>14111</xdr:rowOff>
    </xdr:to>
    <xdr:graphicFrame macro="">
      <xdr:nvGraphicFramePr>
        <xdr:cNvPr id="16" name="Chart 15">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874890</xdr:colOff>
      <xdr:row>245</xdr:row>
      <xdr:rowOff>112889</xdr:rowOff>
    </xdr:from>
    <xdr:to>
      <xdr:col>7</xdr:col>
      <xdr:colOff>352779</xdr:colOff>
      <xdr:row>246</xdr:row>
      <xdr:rowOff>127000</xdr:rowOff>
    </xdr:to>
    <xdr:sp macro="" textlink="">
      <xdr:nvSpPr>
        <xdr:cNvPr id="17" name="TextBox 1">
          <a:extLst>
            <a:ext uri="{FF2B5EF4-FFF2-40B4-BE49-F238E27FC236}">
              <a16:creationId xmlns:a16="http://schemas.microsoft.com/office/drawing/2014/main" id="{00000000-0008-0000-0400-000011000000}"/>
            </a:ext>
          </a:extLst>
        </xdr:cNvPr>
        <xdr:cNvSpPr txBox="1"/>
      </xdr:nvSpPr>
      <xdr:spPr>
        <a:xfrm>
          <a:off x="10188223" y="55795333"/>
          <a:ext cx="508000" cy="211667"/>
        </a:xfrm>
        <a:prstGeom prst="rect">
          <a:avLst/>
        </a:prstGeom>
        <a:solidFill>
          <a:schemeClr val="bg2"/>
        </a:solidFill>
      </xdr:spPr>
      <xdr:txBody>
        <a:bodyPr wrap="square" rtlCol="0" anchor="b"/>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800">
              <a:solidFill>
                <a:schemeClr val="tx1"/>
              </a:solidFill>
            </a:rPr>
            <a:t>$25.00</a:t>
          </a:r>
        </a:p>
      </xdr:txBody>
    </xdr:sp>
    <xdr:clientData/>
  </xdr:twoCellAnchor>
  <xdr:twoCellAnchor>
    <xdr:from>
      <xdr:col>8</xdr:col>
      <xdr:colOff>578556</xdr:colOff>
      <xdr:row>249</xdr:row>
      <xdr:rowOff>84665</xdr:rowOff>
    </xdr:from>
    <xdr:to>
      <xdr:col>9</xdr:col>
      <xdr:colOff>56445</xdr:colOff>
      <xdr:row>250</xdr:row>
      <xdr:rowOff>112889</xdr:rowOff>
    </xdr:to>
    <xdr:sp macro="" textlink="">
      <xdr:nvSpPr>
        <xdr:cNvPr id="18" name="TextBox 1">
          <a:extLst>
            <a:ext uri="{FF2B5EF4-FFF2-40B4-BE49-F238E27FC236}">
              <a16:creationId xmlns:a16="http://schemas.microsoft.com/office/drawing/2014/main" id="{00000000-0008-0000-0400-000012000000}"/>
            </a:ext>
          </a:extLst>
        </xdr:cNvPr>
        <xdr:cNvSpPr txBox="1"/>
      </xdr:nvSpPr>
      <xdr:spPr>
        <a:xfrm>
          <a:off x="11952112" y="56557332"/>
          <a:ext cx="508000" cy="225779"/>
        </a:xfrm>
        <a:prstGeom prst="rect">
          <a:avLst/>
        </a:prstGeom>
        <a:solidFill>
          <a:schemeClr val="bg2"/>
        </a:solidFill>
      </xdr:spPr>
      <xdr:txBody>
        <a:bodyPr wrap="square"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a:r>
            <a:rPr lang="en-US" sz="800">
              <a:solidFill>
                <a:schemeClr val="tx1"/>
              </a:solidFill>
            </a:rPr>
            <a:t>$25.00</a:t>
          </a:r>
        </a:p>
      </xdr:txBody>
    </xdr:sp>
    <xdr:clientData/>
  </xdr:twoCellAnchor>
  <xdr:twoCellAnchor>
    <xdr:from>
      <xdr:col>1</xdr:col>
      <xdr:colOff>42333</xdr:colOff>
      <xdr:row>65</xdr:row>
      <xdr:rowOff>138287</xdr:rowOff>
    </xdr:from>
    <xdr:to>
      <xdr:col>5</xdr:col>
      <xdr:colOff>522111</xdr:colOff>
      <xdr:row>82</xdr:row>
      <xdr:rowOff>169333</xdr:rowOff>
    </xdr:to>
    <xdr:graphicFrame macro="">
      <xdr:nvGraphicFramePr>
        <xdr:cNvPr id="5" name="Chart 4">
          <a:extLst>
            <a:ext uri="{FF2B5EF4-FFF2-40B4-BE49-F238E27FC236}">
              <a16:creationId xmlns:a16="http://schemas.microsoft.com/office/drawing/2014/main" id="{A3139BC0-BBE5-E748-BAED-822AEA2756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818445</xdr:colOff>
      <xdr:row>65</xdr:row>
      <xdr:rowOff>53623</xdr:rowOff>
    </xdr:from>
    <xdr:to>
      <xdr:col>13</xdr:col>
      <xdr:colOff>211667</xdr:colOff>
      <xdr:row>83</xdr:row>
      <xdr:rowOff>28222</xdr:rowOff>
    </xdr:to>
    <xdr:graphicFrame macro="">
      <xdr:nvGraphicFramePr>
        <xdr:cNvPr id="8" name="Chart 7">
          <a:extLst>
            <a:ext uri="{FF2B5EF4-FFF2-40B4-BE49-F238E27FC236}">
              <a16:creationId xmlns:a16="http://schemas.microsoft.com/office/drawing/2014/main" id="{AFA35AFC-DEDF-0A14-7BC7-745D60D519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0.18951</cdr:x>
      <cdr:y>0.72689</cdr:y>
    </cdr:from>
    <cdr:to>
      <cdr:x>0.27771</cdr:x>
      <cdr:y>0.77491</cdr:y>
    </cdr:to>
    <cdr:sp macro="" textlink="">
      <cdr:nvSpPr>
        <cdr:cNvPr id="2" name="TextBox 1">
          <a:extLst xmlns:a="http://schemas.openxmlformats.org/drawingml/2006/main">
            <a:ext uri="{FF2B5EF4-FFF2-40B4-BE49-F238E27FC236}">
              <a16:creationId xmlns:a16="http://schemas.microsoft.com/office/drawing/2014/main" id="{2BB63455-85EB-37B1-6678-6C0F72E23F11}"/>
            </a:ext>
          </a:extLst>
        </cdr:cNvPr>
        <cdr:cNvSpPr txBox="1"/>
      </cdr:nvSpPr>
      <cdr:spPr>
        <a:xfrm xmlns:a="http://schemas.openxmlformats.org/drawingml/2006/main">
          <a:off x="1121834" y="3417712"/>
          <a:ext cx="522111" cy="225778"/>
        </a:xfrm>
        <a:prstGeom xmlns:a="http://schemas.openxmlformats.org/drawingml/2006/main" prst="rect">
          <a:avLst/>
        </a:prstGeom>
        <a:solidFill xmlns:a="http://schemas.openxmlformats.org/drawingml/2006/main">
          <a:schemeClr val="bg2"/>
        </a:solidFill>
      </cdr:spPr>
      <cdr:txBody>
        <a:bodyPr xmlns:a="http://schemas.openxmlformats.org/drawingml/2006/main" vertOverflow="clip" wrap="square" rtlCol="0" anchor="ctr"/>
        <a:lstStyle xmlns:a="http://schemas.openxmlformats.org/drawingml/2006/main"/>
        <a:p xmlns:a="http://schemas.openxmlformats.org/drawingml/2006/main">
          <a:pPr algn="ctr"/>
          <a:r>
            <a:rPr lang="en-US" sz="800">
              <a:solidFill>
                <a:schemeClr val="tx1"/>
              </a:solidFill>
            </a:rPr>
            <a:t>$25.00</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23812</xdr:colOff>
      <xdr:row>67</xdr:row>
      <xdr:rowOff>142876</xdr:rowOff>
    </xdr:from>
    <xdr:to>
      <xdr:col>5</xdr:col>
      <xdr:colOff>690561</xdr:colOff>
      <xdr:row>85</xdr:row>
      <xdr:rowOff>1654</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23812" y="19585782"/>
          <a:ext cx="7429499" cy="3065238"/>
        </a:xfrm>
        <a:prstGeom prst="rect">
          <a:avLst/>
        </a:prstGeom>
      </xdr:spPr>
    </xdr:pic>
    <xdr:clientData/>
  </xdr:twoCellAnchor>
  <xdr:twoCellAnchor editAs="oneCell">
    <xdr:from>
      <xdr:col>0</xdr:col>
      <xdr:colOff>190499</xdr:colOff>
      <xdr:row>17</xdr:row>
      <xdr:rowOff>166686</xdr:rowOff>
    </xdr:from>
    <xdr:to>
      <xdr:col>6</xdr:col>
      <xdr:colOff>125881</xdr:colOff>
      <xdr:row>34</xdr:row>
      <xdr:rowOff>3968</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190499" y="5988842"/>
          <a:ext cx="7710163" cy="2869407"/>
        </a:xfrm>
        <a:prstGeom prst="rect">
          <a:avLst/>
        </a:prstGeom>
      </xdr:spPr>
    </xdr:pic>
    <xdr:clientData/>
  </xdr:twoCellAnchor>
  <xdr:twoCellAnchor>
    <xdr:from>
      <xdr:col>6</xdr:col>
      <xdr:colOff>706437</xdr:colOff>
      <xdr:row>17</xdr:row>
      <xdr:rowOff>15875</xdr:rowOff>
    </xdr:from>
    <xdr:to>
      <xdr:col>14</xdr:col>
      <xdr:colOff>762000</xdr:colOff>
      <xdr:row>34</xdr:row>
      <xdr:rowOff>158750</xdr:rowOff>
    </xdr:to>
    <xdr:graphicFrame macro="">
      <xdr:nvGraphicFramePr>
        <xdr:cNvPr id="6" name="Chart 5">
          <a:extLst>
            <a:ext uri="{FF2B5EF4-FFF2-40B4-BE49-F238E27FC236}">
              <a16:creationId xmlns:a16="http://schemas.microsoft.com/office/drawing/2014/main" id="{C7A79272-F8E4-B07E-DC14-91B816B3F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857249</xdr:colOff>
      <xdr:row>68</xdr:row>
      <xdr:rowOff>73025</xdr:rowOff>
    </xdr:from>
    <xdr:to>
      <xdr:col>13</xdr:col>
      <xdr:colOff>603249</xdr:colOff>
      <xdr:row>84</xdr:row>
      <xdr:rowOff>142875</xdr:rowOff>
    </xdr:to>
    <xdr:graphicFrame macro="">
      <xdr:nvGraphicFramePr>
        <xdr:cNvPr id="8" name="Chart 7">
          <a:extLst>
            <a:ext uri="{FF2B5EF4-FFF2-40B4-BE49-F238E27FC236}">
              <a16:creationId xmlns:a16="http://schemas.microsoft.com/office/drawing/2014/main" id="{DD4FD229-0859-0D81-51D4-BD851411F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E59" sqref="E59"/>
    </sheetView>
  </sheetViews>
  <sheetFormatPr defaultColWidth="14.42578125" defaultRowHeight="15" customHeight="1"/>
  <cols>
    <col min="1" max="1" width="40.85546875" style="5" customWidth="1"/>
    <col min="2" max="26" width="8.7109375" style="5" customWidth="1"/>
    <col min="27" max="16384" width="14.42578125" style="5"/>
  </cols>
  <sheetData>
    <row r="1" spans="1:2" s="48" customFormat="1" ht="41.45" customHeight="1">
      <c r="A1" s="49" t="s">
        <v>0</v>
      </c>
    </row>
    <row r="2" spans="1:2" s="48" customFormat="1" ht="17.25" customHeight="1">
      <c r="A2" s="49"/>
    </row>
    <row r="3" spans="1:2" s="50" customFormat="1" ht="15" customHeight="1">
      <c r="A3" s="49" t="s">
        <v>1</v>
      </c>
    </row>
    <row r="4" spans="1:2" s="52" customFormat="1" ht="17.25" customHeight="1">
      <c r="A4" s="51" t="s">
        <v>2</v>
      </c>
      <c r="B4" s="52" t="s">
        <v>3</v>
      </c>
    </row>
    <row r="5" spans="1:2" s="52" customFormat="1" ht="17.25" customHeight="1">
      <c r="A5" s="51" t="s">
        <v>4</v>
      </c>
      <c r="B5" s="52" t="s">
        <v>5</v>
      </c>
    </row>
    <row r="6" spans="1:2" s="52" customFormat="1" ht="17.25" customHeight="1">
      <c r="A6" s="51" t="s">
        <v>6</v>
      </c>
      <c r="B6" s="52" t="s">
        <v>7</v>
      </c>
    </row>
    <row r="7" spans="1:2" s="52" customFormat="1" ht="17.25" customHeight="1">
      <c r="A7" s="51" t="s">
        <v>8</v>
      </c>
      <c r="B7" s="52" t="s">
        <v>9</v>
      </c>
    </row>
    <row r="8" spans="1:2" s="52" customFormat="1" ht="17.25" customHeight="1">
      <c r="A8" s="51" t="s">
        <v>10</v>
      </c>
      <c r="B8" s="52" t="s">
        <v>11</v>
      </c>
    </row>
    <row r="9" spans="1:2" s="52" customFormat="1" ht="17.25" customHeight="1">
      <c r="A9" s="51" t="s">
        <v>12</v>
      </c>
      <c r="B9" s="52" t="s">
        <v>13</v>
      </c>
    </row>
    <row r="10" spans="1:2" s="52" customFormat="1" ht="17.25" customHeight="1">
      <c r="A10" s="51" t="s">
        <v>14</v>
      </c>
      <c r="B10" s="52" t="s">
        <v>15</v>
      </c>
    </row>
    <row r="11" spans="1:2" s="52" customFormat="1" ht="17.25" customHeight="1">
      <c r="A11" s="51" t="s">
        <v>16</v>
      </c>
      <c r="B11" s="52" t="s">
        <v>17</v>
      </c>
    </row>
    <row r="12" spans="1:2" s="52" customFormat="1" ht="17.25" customHeight="1">
      <c r="A12" s="51" t="s">
        <v>18</v>
      </c>
      <c r="B12" s="52" t="s">
        <v>19</v>
      </c>
    </row>
    <row r="13" spans="1:2" s="52" customFormat="1" ht="17.25" customHeight="1">
      <c r="A13" s="53" t="s">
        <v>20</v>
      </c>
      <c r="B13" s="52" t="s">
        <v>21</v>
      </c>
    </row>
    <row r="14" spans="1:2" ht="17.25" customHeight="1">
      <c r="A14" s="51" t="s">
        <v>22</v>
      </c>
      <c r="B14" s="5" t="s">
        <v>23</v>
      </c>
    </row>
    <row r="15" spans="1:2" ht="17.25" customHeight="1">
      <c r="A15" s="51" t="s">
        <v>24</v>
      </c>
      <c r="B15" s="5" t="s">
        <v>25</v>
      </c>
    </row>
    <row r="16" spans="1:2" ht="17.25" customHeight="1">
      <c r="A16" s="51" t="s">
        <v>26</v>
      </c>
      <c r="B16" s="5" t="s">
        <v>27</v>
      </c>
    </row>
    <row r="17" spans="1:2" ht="17.25" customHeight="1">
      <c r="A17" s="51" t="s">
        <v>8</v>
      </c>
      <c r="B17" s="5" t="s">
        <v>28</v>
      </c>
    </row>
    <row r="18" spans="1:2" ht="17.25" customHeight="1">
      <c r="A18" s="51" t="s">
        <v>29</v>
      </c>
      <c r="B18" s="5" t="s">
        <v>30</v>
      </c>
    </row>
    <row r="19" spans="1:2" ht="17.25" customHeight="1"/>
    <row r="20" spans="1:2" ht="17.25" customHeight="1"/>
    <row r="21" spans="1:2" ht="17.25" customHeight="1"/>
    <row r="22" spans="1:2" ht="17.25" customHeight="1"/>
    <row r="23" spans="1:2" ht="17.25" customHeight="1"/>
    <row r="24" spans="1:2" ht="17.25" customHeight="1"/>
    <row r="25" spans="1:2" ht="17.25" customHeight="1"/>
    <row r="26" spans="1:2" ht="17.25" customHeight="1"/>
    <row r="27" spans="1:2" ht="17.25" customHeight="1"/>
    <row r="28" spans="1:2" ht="17.25" customHeight="1"/>
    <row r="29" spans="1:2" ht="17.25" customHeight="1"/>
    <row r="30" spans="1:2" ht="17.25" customHeight="1"/>
    <row r="31" spans="1:2" ht="17.25" customHeight="1"/>
    <row r="32" spans="1: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446" activePane="bottomLeft" state="frozen"/>
      <selection pane="bottomLeft" activeCell="J63" sqref="J63:J122"/>
    </sheetView>
  </sheetViews>
  <sheetFormatPr defaultColWidth="8.85546875" defaultRowHeight="15"/>
  <cols>
    <col min="1" max="1" width="21.42578125" bestFit="1" customWidth="1"/>
    <col min="2" max="2" width="19.85546875" bestFit="1" customWidth="1"/>
    <col min="3" max="3" width="19.85546875" customWidth="1"/>
    <col min="5" max="5" width="15.140625" bestFit="1" customWidth="1"/>
    <col min="6" max="6" width="15.140625" customWidth="1"/>
    <col min="7" max="7" width="27.42578125" customWidth="1"/>
    <col min="8" max="8" width="31.85546875" bestFit="1" customWidth="1"/>
    <col min="9" max="9" width="16.85546875" bestFit="1" customWidth="1"/>
    <col min="10" max="10" width="18.7109375" customWidth="1"/>
    <col min="11" max="12" width="12.28515625" bestFit="1" customWidth="1"/>
  </cols>
  <sheetData>
    <row r="1" spans="1:11" s="18" customFormat="1">
      <c r="A1" s="33" t="s">
        <v>31</v>
      </c>
      <c r="B1" s="34"/>
      <c r="C1" s="33"/>
      <c r="D1" s="34"/>
      <c r="E1" s="34"/>
      <c r="F1" s="34"/>
      <c r="G1" s="34"/>
      <c r="H1" s="34"/>
      <c r="I1" s="34"/>
      <c r="J1" s="34"/>
    </row>
    <row r="2" spans="1:11" s="18" customFormat="1">
      <c r="A2" s="33" t="s">
        <v>2</v>
      </c>
      <c r="B2" s="33" t="s">
        <v>4</v>
      </c>
      <c r="C2" s="33" t="s">
        <v>6</v>
      </c>
      <c r="D2" s="33" t="s">
        <v>8</v>
      </c>
      <c r="E2" s="33" t="s">
        <v>10</v>
      </c>
      <c r="F2" s="33" t="s">
        <v>12</v>
      </c>
      <c r="G2" s="33" t="s">
        <v>14</v>
      </c>
      <c r="H2" s="33" t="s">
        <v>16</v>
      </c>
      <c r="I2" s="33" t="s">
        <v>18</v>
      </c>
      <c r="J2" s="38" t="s">
        <v>20</v>
      </c>
      <c r="K2" s="19"/>
    </row>
    <row r="3" spans="1:11">
      <c r="A3" s="5" t="s">
        <v>32</v>
      </c>
      <c r="B3" s="5" t="s">
        <v>33</v>
      </c>
      <c r="C3" s="5" t="s">
        <v>34</v>
      </c>
      <c r="D3" s="35">
        <v>41456</v>
      </c>
      <c r="E3" s="36">
        <f>MONTH(D3)</f>
        <v>7</v>
      </c>
      <c r="F3" s="36" t="s">
        <v>35</v>
      </c>
      <c r="G3" s="5" t="s">
        <v>36</v>
      </c>
      <c r="H3" s="5" t="s">
        <v>37</v>
      </c>
      <c r="I3" s="5" t="s">
        <v>38</v>
      </c>
      <c r="J3" s="39">
        <v>1473589.0469999998</v>
      </c>
      <c r="K3" s="8"/>
    </row>
    <row r="4" spans="1:11">
      <c r="A4" s="5" t="s">
        <v>32</v>
      </c>
      <c r="B4" s="5" t="s">
        <v>33</v>
      </c>
      <c r="C4" s="5" t="s">
        <v>34</v>
      </c>
      <c r="D4" s="35">
        <v>41487</v>
      </c>
      <c r="E4" s="36">
        <f t="shared" ref="E4:E62" si="0">MONTH(D4)</f>
        <v>8</v>
      </c>
      <c r="F4" s="36" t="s">
        <v>35</v>
      </c>
      <c r="G4" s="5" t="s">
        <v>36</v>
      </c>
      <c r="H4" s="5" t="s">
        <v>37</v>
      </c>
      <c r="I4" s="5" t="s">
        <v>38</v>
      </c>
      <c r="J4" s="39">
        <v>1419296.1002499999</v>
      </c>
      <c r="K4" s="8"/>
    </row>
    <row r="5" spans="1:11">
      <c r="A5" s="5" t="s">
        <v>32</v>
      </c>
      <c r="B5" s="5" t="s">
        <v>33</v>
      </c>
      <c r="C5" s="5" t="s">
        <v>34</v>
      </c>
      <c r="D5" s="35">
        <v>41518</v>
      </c>
      <c r="E5" s="36">
        <f t="shared" si="0"/>
        <v>9</v>
      </c>
      <c r="F5" s="36" t="s">
        <v>35</v>
      </c>
      <c r="G5" s="5" t="s">
        <v>36</v>
      </c>
      <c r="H5" s="5" t="s">
        <v>37</v>
      </c>
      <c r="I5" s="5" t="s">
        <v>38</v>
      </c>
      <c r="J5" s="39">
        <v>1310673.21</v>
      </c>
      <c r="K5" s="8"/>
    </row>
    <row r="6" spans="1:11">
      <c r="A6" s="5" t="s">
        <v>32</v>
      </c>
      <c r="B6" s="5" t="s">
        <v>33</v>
      </c>
      <c r="C6" s="5" t="s">
        <v>34</v>
      </c>
      <c r="D6" s="35">
        <v>41548</v>
      </c>
      <c r="E6" s="36">
        <f t="shared" si="0"/>
        <v>10</v>
      </c>
      <c r="F6" s="36" t="s">
        <v>35</v>
      </c>
      <c r="G6" s="5" t="s">
        <v>36</v>
      </c>
      <c r="H6" s="5" t="s">
        <v>37</v>
      </c>
      <c r="I6" s="5" t="s">
        <v>38</v>
      </c>
      <c r="J6" s="39">
        <v>1301024.7319999998</v>
      </c>
      <c r="K6" s="8"/>
    </row>
    <row r="7" spans="1:11">
      <c r="A7" s="5" t="s">
        <v>32</v>
      </c>
      <c r="B7" s="5" t="s">
        <v>33</v>
      </c>
      <c r="C7" s="5" t="s">
        <v>34</v>
      </c>
      <c r="D7" s="35">
        <v>41579</v>
      </c>
      <c r="E7" s="36">
        <f t="shared" si="0"/>
        <v>11</v>
      </c>
      <c r="F7" s="36" t="s">
        <v>35</v>
      </c>
      <c r="G7" s="5" t="s">
        <v>36</v>
      </c>
      <c r="H7" s="5" t="s">
        <v>37</v>
      </c>
      <c r="I7" s="5" t="s">
        <v>38</v>
      </c>
      <c r="J7" s="39">
        <v>1373822.8629999999</v>
      </c>
    </row>
    <row r="8" spans="1:11">
      <c r="A8" s="5" t="s">
        <v>32</v>
      </c>
      <c r="B8" s="5" t="s">
        <v>33</v>
      </c>
      <c r="C8" s="5" t="s">
        <v>34</v>
      </c>
      <c r="D8" s="35">
        <v>41609</v>
      </c>
      <c r="E8" s="36">
        <f t="shared" si="0"/>
        <v>12</v>
      </c>
      <c r="F8" s="36" t="s">
        <v>35</v>
      </c>
      <c r="G8" s="5" t="s">
        <v>36</v>
      </c>
      <c r="H8" s="5" t="s">
        <v>37</v>
      </c>
      <c r="I8" s="5" t="s">
        <v>38</v>
      </c>
      <c r="J8" s="39">
        <v>1340623.0372500001</v>
      </c>
    </row>
    <row r="9" spans="1:11">
      <c r="A9" s="5" t="s">
        <v>32</v>
      </c>
      <c r="B9" s="5" t="s">
        <v>33</v>
      </c>
      <c r="C9" s="5" t="s">
        <v>34</v>
      </c>
      <c r="D9" s="35">
        <v>41640</v>
      </c>
      <c r="E9" s="36">
        <f t="shared" si="0"/>
        <v>1</v>
      </c>
      <c r="F9" s="36" t="s">
        <v>35</v>
      </c>
      <c r="G9" s="5" t="s">
        <v>36</v>
      </c>
      <c r="H9" s="5" t="s">
        <v>37</v>
      </c>
      <c r="I9" s="5" t="s">
        <v>38</v>
      </c>
      <c r="J9" s="39">
        <v>1948962.5522499997</v>
      </c>
    </row>
    <row r="10" spans="1:11">
      <c r="A10" s="5" t="s">
        <v>32</v>
      </c>
      <c r="B10" s="5" t="s">
        <v>33</v>
      </c>
      <c r="C10" s="5" t="s">
        <v>34</v>
      </c>
      <c r="D10" s="35">
        <v>41671</v>
      </c>
      <c r="E10" s="36">
        <f t="shared" si="0"/>
        <v>2</v>
      </c>
      <c r="F10" s="36" t="s">
        <v>35</v>
      </c>
      <c r="G10" s="5" t="s">
        <v>36</v>
      </c>
      <c r="H10" s="5" t="s">
        <v>37</v>
      </c>
      <c r="I10" s="5" t="s">
        <v>38</v>
      </c>
      <c r="J10" s="39">
        <v>1725161.6969999999</v>
      </c>
    </row>
    <row r="11" spans="1:11">
      <c r="A11" s="5" t="s">
        <v>32</v>
      </c>
      <c r="B11" s="5" t="s">
        <v>33</v>
      </c>
      <c r="C11" s="5" t="s">
        <v>34</v>
      </c>
      <c r="D11" s="35">
        <v>41699</v>
      </c>
      <c r="E11" s="36">
        <f t="shared" si="0"/>
        <v>3</v>
      </c>
      <c r="F11" s="36" t="s">
        <v>35</v>
      </c>
      <c r="G11" s="5" t="s">
        <v>36</v>
      </c>
      <c r="H11" s="5" t="s">
        <v>37</v>
      </c>
      <c r="I11" s="5" t="s">
        <v>38</v>
      </c>
      <c r="J11" s="39">
        <v>1818208.6194999998</v>
      </c>
    </row>
    <row r="12" spans="1:11">
      <c r="A12" s="5" t="s">
        <v>32</v>
      </c>
      <c r="B12" s="5" t="s">
        <v>33</v>
      </c>
      <c r="C12" s="5" t="s">
        <v>34</v>
      </c>
      <c r="D12" s="35">
        <v>41730</v>
      </c>
      <c r="E12" s="36">
        <f t="shared" si="0"/>
        <v>4</v>
      </c>
      <c r="F12" s="36" t="s">
        <v>35</v>
      </c>
      <c r="G12" s="5" t="s">
        <v>36</v>
      </c>
      <c r="H12" s="5" t="s">
        <v>37</v>
      </c>
      <c r="I12" s="5" t="s">
        <v>38</v>
      </c>
      <c r="J12" s="39">
        <v>1328501.68325</v>
      </c>
    </row>
    <row r="13" spans="1:11">
      <c r="A13" s="5" t="s">
        <v>32</v>
      </c>
      <c r="B13" s="5" t="s">
        <v>33</v>
      </c>
      <c r="C13" s="5" t="s">
        <v>34</v>
      </c>
      <c r="D13" s="35">
        <v>41760</v>
      </c>
      <c r="E13" s="36">
        <f t="shared" si="0"/>
        <v>5</v>
      </c>
      <c r="F13" s="36" t="s">
        <v>35</v>
      </c>
      <c r="G13" s="5" t="s">
        <v>36</v>
      </c>
      <c r="H13" s="5" t="s">
        <v>37</v>
      </c>
      <c r="I13" s="5" t="s">
        <v>38</v>
      </c>
      <c r="J13" s="39">
        <v>1344117.2814999998</v>
      </c>
    </row>
    <row r="14" spans="1:11">
      <c r="A14" s="5" t="s">
        <v>32</v>
      </c>
      <c r="B14" s="5" t="s">
        <v>33</v>
      </c>
      <c r="C14" s="5" t="s">
        <v>34</v>
      </c>
      <c r="D14" s="35">
        <v>41791</v>
      </c>
      <c r="E14" s="36">
        <f t="shared" si="0"/>
        <v>6</v>
      </c>
      <c r="F14" s="36" t="s">
        <v>35</v>
      </c>
      <c r="G14" s="5" t="s">
        <v>36</v>
      </c>
      <c r="H14" s="5" t="s">
        <v>37</v>
      </c>
      <c r="I14" s="5" t="s">
        <v>38</v>
      </c>
      <c r="J14" s="39">
        <v>1291609.1335</v>
      </c>
    </row>
    <row r="15" spans="1:11">
      <c r="A15" s="5" t="s">
        <v>32</v>
      </c>
      <c r="B15" s="5" t="s">
        <v>33</v>
      </c>
      <c r="C15" s="5" t="s">
        <v>34</v>
      </c>
      <c r="D15" s="35">
        <v>41456</v>
      </c>
      <c r="E15" s="36">
        <f t="shared" si="0"/>
        <v>7</v>
      </c>
      <c r="F15" s="36" t="s">
        <v>35</v>
      </c>
      <c r="G15" s="5" t="s">
        <v>36</v>
      </c>
      <c r="H15" s="5" t="s">
        <v>39</v>
      </c>
      <c r="I15" s="5" t="s">
        <v>38</v>
      </c>
      <c r="J15" s="39">
        <v>1620947.9516999999</v>
      </c>
    </row>
    <row r="16" spans="1:11">
      <c r="A16" s="5" t="s">
        <v>32</v>
      </c>
      <c r="B16" s="5" t="s">
        <v>33</v>
      </c>
      <c r="C16" s="5" t="s">
        <v>34</v>
      </c>
      <c r="D16" s="35">
        <v>41487</v>
      </c>
      <c r="E16" s="36">
        <f t="shared" si="0"/>
        <v>8</v>
      </c>
      <c r="F16" s="36" t="s">
        <v>35</v>
      </c>
      <c r="G16" s="5" t="s">
        <v>36</v>
      </c>
      <c r="H16" s="5" t="s">
        <v>39</v>
      </c>
      <c r="I16" s="5" t="s">
        <v>38</v>
      </c>
      <c r="J16" s="39">
        <v>1561225.710275</v>
      </c>
    </row>
    <row r="17" spans="1:10">
      <c r="A17" s="5" t="s">
        <v>32</v>
      </c>
      <c r="B17" s="5" t="s">
        <v>33</v>
      </c>
      <c r="C17" s="5" t="s">
        <v>34</v>
      </c>
      <c r="D17" s="35">
        <v>41518</v>
      </c>
      <c r="E17" s="36">
        <f t="shared" si="0"/>
        <v>9</v>
      </c>
      <c r="F17" s="36" t="s">
        <v>35</v>
      </c>
      <c r="G17" s="5" t="s">
        <v>36</v>
      </c>
      <c r="H17" s="5" t="s">
        <v>39</v>
      </c>
      <c r="I17" s="5" t="s">
        <v>38</v>
      </c>
      <c r="J17" s="39">
        <v>1441740.531</v>
      </c>
    </row>
    <row r="18" spans="1:10">
      <c r="A18" s="5" t="s">
        <v>32</v>
      </c>
      <c r="B18" s="5" t="s">
        <v>33</v>
      </c>
      <c r="C18" s="5" t="s">
        <v>34</v>
      </c>
      <c r="D18" s="35">
        <v>41548</v>
      </c>
      <c r="E18" s="36">
        <f t="shared" si="0"/>
        <v>10</v>
      </c>
      <c r="F18" s="36" t="s">
        <v>35</v>
      </c>
      <c r="G18" s="5" t="s">
        <v>36</v>
      </c>
      <c r="H18" s="5" t="s">
        <v>39</v>
      </c>
      <c r="I18" s="5" t="s">
        <v>38</v>
      </c>
      <c r="J18" s="39">
        <v>1431127.2052</v>
      </c>
    </row>
    <row r="19" spans="1:10">
      <c r="A19" s="5" t="s">
        <v>32</v>
      </c>
      <c r="B19" s="5" t="s">
        <v>33</v>
      </c>
      <c r="C19" s="5" t="s">
        <v>34</v>
      </c>
      <c r="D19" s="35">
        <v>41579</v>
      </c>
      <c r="E19" s="36">
        <f t="shared" si="0"/>
        <v>11</v>
      </c>
      <c r="F19" s="36" t="s">
        <v>35</v>
      </c>
      <c r="G19" s="5" t="s">
        <v>36</v>
      </c>
      <c r="H19" s="5" t="s">
        <v>39</v>
      </c>
      <c r="I19" s="5" t="s">
        <v>38</v>
      </c>
      <c r="J19" s="39">
        <v>1511205.1492999999</v>
      </c>
    </row>
    <row r="20" spans="1:10">
      <c r="A20" s="5" t="s">
        <v>32</v>
      </c>
      <c r="B20" s="5" t="s">
        <v>33</v>
      </c>
      <c r="C20" s="5" t="s">
        <v>34</v>
      </c>
      <c r="D20" s="35">
        <v>41609</v>
      </c>
      <c r="E20" s="36">
        <f t="shared" si="0"/>
        <v>12</v>
      </c>
      <c r="F20" s="36" t="s">
        <v>35</v>
      </c>
      <c r="G20" s="5" t="s">
        <v>36</v>
      </c>
      <c r="H20" s="5" t="s">
        <v>39</v>
      </c>
      <c r="I20" s="5" t="s">
        <v>38</v>
      </c>
      <c r="J20" s="39">
        <v>1474685.3409750003</v>
      </c>
    </row>
    <row r="21" spans="1:10">
      <c r="A21" s="5" t="s">
        <v>32</v>
      </c>
      <c r="B21" s="5" t="s">
        <v>33</v>
      </c>
      <c r="C21" s="5" t="s">
        <v>34</v>
      </c>
      <c r="D21" s="35">
        <v>41640</v>
      </c>
      <c r="E21" s="36">
        <f t="shared" si="0"/>
        <v>1</v>
      </c>
      <c r="F21" s="36" t="s">
        <v>35</v>
      </c>
      <c r="G21" s="5" t="s">
        <v>36</v>
      </c>
      <c r="H21" s="5" t="s">
        <v>39</v>
      </c>
      <c r="I21" s="5" t="s">
        <v>38</v>
      </c>
      <c r="J21" s="39">
        <v>2143858.8074749997</v>
      </c>
    </row>
    <row r="22" spans="1:10">
      <c r="A22" s="5" t="s">
        <v>32</v>
      </c>
      <c r="B22" s="5" t="s">
        <v>33</v>
      </c>
      <c r="C22" s="5" t="s">
        <v>34</v>
      </c>
      <c r="D22" s="35">
        <v>41671</v>
      </c>
      <c r="E22" s="36">
        <f t="shared" si="0"/>
        <v>2</v>
      </c>
      <c r="F22" s="36" t="s">
        <v>35</v>
      </c>
      <c r="G22" s="5" t="s">
        <v>36</v>
      </c>
      <c r="H22" s="5" t="s">
        <v>39</v>
      </c>
      <c r="I22" s="5" t="s">
        <v>38</v>
      </c>
      <c r="J22" s="39">
        <v>1897677.8667000001</v>
      </c>
    </row>
    <row r="23" spans="1:10">
      <c r="A23" s="5" t="s">
        <v>32</v>
      </c>
      <c r="B23" s="5" t="s">
        <v>33</v>
      </c>
      <c r="C23" s="5" t="s">
        <v>34</v>
      </c>
      <c r="D23" s="35">
        <v>41699</v>
      </c>
      <c r="E23" s="36">
        <f t="shared" si="0"/>
        <v>3</v>
      </c>
      <c r="F23" s="36" t="s">
        <v>35</v>
      </c>
      <c r="G23" s="5" t="s">
        <v>36</v>
      </c>
      <c r="H23" s="5" t="s">
        <v>39</v>
      </c>
      <c r="I23" s="5" t="s">
        <v>38</v>
      </c>
      <c r="J23" s="39">
        <v>2000029.4814499998</v>
      </c>
    </row>
    <row r="24" spans="1:10">
      <c r="A24" s="5" t="s">
        <v>32</v>
      </c>
      <c r="B24" s="5" t="s">
        <v>33</v>
      </c>
      <c r="C24" s="5" t="s">
        <v>34</v>
      </c>
      <c r="D24" s="35">
        <v>41730</v>
      </c>
      <c r="E24" s="36">
        <f t="shared" si="0"/>
        <v>4</v>
      </c>
      <c r="F24" s="36" t="s">
        <v>35</v>
      </c>
      <c r="G24" s="5" t="s">
        <v>36</v>
      </c>
      <c r="H24" s="5" t="s">
        <v>39</v>
      </c>
      <c r="I24" s="5" t="s">
        <v>38</v>
      </c>
      <c r="J24" s="39">
        <v>1461351.8515750002</v>
      </c>
    </row>
    <row r="25" spans="1:10">
      <c r="A25" s="5" t="s">
        <v>32</v>
      </c>
      <c r="B25" s="5" t="s">
        <v>33</v>
      </c>
      <c r="C25" s="5" t="s">
        <v>34</v>
      </c>
      <c r="D25" s="35">
        <v>41760</v>
      </c>
      <c r="E25" s="36">
        <f t="shared" si="0"/>
        <v>5</v>
      </c>
      <c r="F25" s="36" t="s">
        <v>35</v>
      </c>
      <c r="G25" s="5" t="s">
        <v>36</v>
      </c>
      <c r="H25" s="5" t="s">
        <v>39</v>
      </c>
      <c r="I25" s="5" t="s">
        <v>38</v>
      </c>
      <c r="J25" s="39">
        <v>1478529.0096499999</v>
      </c>
    </row>
    <row r="26" spans="1:10">
      <c r="A26" s="5" t="s">
        <v>32</v>
      </c>
      <c r="B26" s="5" t="s">
        <v>33</v>
      </c>
      <c r="C26" s="5" t="s">
        <v>34</v>
      </c>
      <c r="D26" s="35">
        <v>41791</v>
      </c>
      <c r="E26" s="36">
        <f t="shared" si="0"/>
        <v>6</v>
      </c>
      <c r="F26" s="36" t="s">
        <v>35</v>
      </c>
      <c r="G26" s="5" t="s">
        <v>36</v>
      </c>
      <c r="H26" s="5" t="s">
        <v>39</v>
      </c>
      <c r="I26" s="5" t="s">
        <v>38</v>
      </c>
      <c r="J26" s="39">
        <v>1420770.04685</v>
      </c>
    </row>
    <row r="27" spans="1:10">
      <c r="A27" s="5" t="s">
        <v>32</v>
      </c>
      <c r="B27" s="5" t="s">
        <v>33</v>
      </c>
      <c r="C27" s="5" t="s">
        <v>34</v>
      </c>
      <c r="D27" s="35">
        <v>41456</v>
      </c>
      <c r="E27" s="36">
        <f t="shared" si="0"/>
        <v>7</v>
      </c>
      <c r="F27" s="36" t="s">
        <v>35</v>
      </c>
      <c r="G27" s="5" t="s">
        <v>40</v>
      </c>
      <c r="H27" s="5" t="s">
        <v>37</v>
      </c>
      <c r="I27" s="5" t="s">
        <v>38</v>
      </c>
      <c r="J27" s="39">
        <v>567331.78309499996</v>
      </c>
    </row>
    <row r="28" spans="1:10">
      <c r="A28" s="5" t="s">
        <v>32</v>
      </c>
      <c r="B28" s="5" t="s">
        <v>33</v>
      </c>
      <c r="C28" s="5" t="s">
        <v>34</v>
      </c>
      <c r="D28" s="35">
        <v>41487</v>
      </c>
      <c r="E28" s="36">
        <f t="shared" si="0"/>
        <v>8</v>
      </c>
      <c r="F28" s="36" t="s">
        <v>35</v>
      </c>
      <c r="G28" s="5" t="s">
        <v>40</v>
      </c>
      <c r="H28" s="5" t="s">
        <v>37</v>
      </c>
      <c r="I28" s="5" t="s">
        <v>38</v>
      </c>
      <c r="J28" s="39">
        <v>546428.99859624996</v>
      </c>
    </row>
    <row r="29" spans="1:10">
      <c r="A29" s="5" t="s">
        <v>32</v>
      </c>
      <c r="B29" s="5" t="s">
        <v>33</v>
      </c>
      <c r="C29" s="5" t="s">
        <v>34</v>
      </c>
      <c r="D29" s="35">
        <v>41518</v>
      </c>
      <c r="E29" s="36">
        <f t="shared" si="0"/>
        <v>9</v>
      </c>
      <c r="F29" s="36" t="s">
        <v>35</v>
      </c>
      <c r="G29" s="5" t="s">
        <v>40</v>
      </c>
      <c r="H29" s="5" t="s">
        <v>37</v>
      </c>
      <c r="I29" s="5" t="s">
        <v>38</v>
      </c>
      <c r="J29" s="39">
        <v>504609.18584999995</v>
      </c>
    </row>
    <row r="30" spans="1:10">
      <c r="A30" s="5" t="s">
        <v>32</v>
      </c>
      <c r="B30" s="5" t="s">
        <v>33</v>
      </c>
      <c r="C30" s="5" t="s">
        <v>34</v>
      </c>
      <c r="D30" s="35">
        <v>41548</v>
      </c>
      <c r="E30" s="36">
        <f t="shared" si="0"/>
        <v>10</v>
      </c>
      <c r="F30" s="36" t="s">
        <v>35</v>
      </c>
      <c r="G30" s="5" t="s">
        <v>40</v>
      </c>
      <c r="H30" s="5" t="s">
        <v>37</v>
      </c>
      <c r="I30" s="5" t="s">
        <v>38</v>
      </c>
      <c r="J30" s="39">
        <v>500894.52181999997</v>
      </c>
    </row>
    <row r="31" spans="1:10">
      <c r="A31" s="5" t="s">
        <v>32</v>
      </c>
      <c r="B31" s="5" t="s">
        <v>33</v>
      </c>
      <c r="C31" s="5" t="s">
        <v>34</v>
      </c>
      <c r="D31" s="35">
        <v>41579</v>
      </c>
      <c r="E31" s="36">
        <f t="shared" si="0"/>
        <v>11</v>
      </c>
      <c r="F31" s="36" t="s">
        <v>35</v>
      </c>
      <c r="G31" s="5" t="s">
        <v>40</v>
      </c>
      <c r="H31" s="5" t="s">
        <v>37</v>
      </c>
      <c r="I31" s="5" t="s">
        <v>38</v>
      </c>
      <c r="J31" s="39">
        <v>528921.80225499999</v>
      </c>
    </row>
    <row r="32" spans="1:10">
      <c r="A32" s="5" t="s">
        <v>32</v>
      </c>
      <c r="B32" s="5" t="s">
        <v>33</v>
      </c>
      <c r="C32" s="5" t="s">
        <v>34</v>
      </c>
      <c r="D32" s="35">
        <v>41609</v>
      </c>
      <c r="E32" s="36">
        <f t="shared" si="0"/>
        <v>12</v>
      </c>
      <c r="F32" s="36" t="s">
        <v>35</v>
      </c>
      <c r="G32" s="5" t="s">
        <v>40</v>
      </c>
      <c r="H32" s="5" t="s">
        <v>37</v>
      </c>
      <c r="I32" s="5" t="s">
        <v>38</v>
      </c>
      <c r="J32" s="39">
        <v>516139.86934125004</v>
      </c>
    </row>
    <row r="33" spans="1:10">
      <c r="A33" s="5" t="s">
        <v>32</v>
      </c>
      <c r="B33" s="5" t="s">
        <v>33</v>
      </c>
      <c r="C33" s="5" t="s">
        <v>34</v>
      </c>
      <c r="D33" s="35">
        <v>41640</v>
      </c>
      <c r="E33" s="36">
        <f t="shared" si="0"/>
        <v>1</v>
      </c>
      <c r="F33" s="36" t="s">
        <v>35</v>
      </c>
      <c r="G33" s="5" t="s">
        <v>40</v>
      </c>
      <c r="H33" s="5" t="s">
        <v>37</v>
      </c>
      <c r="I33" s="5" t="s">
        <v>38</v>
      </c>
      <c r="J33" s="39">
        <v>750350.5826162498</v>
      </c>
    </row>
    <row r="34" spans="1:10">
      <c r="A34" s="5" t="s">
        <v>32</v>
      </c>
      <c r="B34" s="5" t="s">
        <v>33</v>
      </c>
      <c r="C34" s="5" t="s">
        <v>34</v>
      </c>
      <c r="D34" s="35">
        <v>41671</v>
      </c>
      <c r="E34" s="36">
        <f t="shared" si="0"/>
        <v>2</v>
      </c>
      <c r="F34" s="36" t="s">
        <v>35</v>
      </c>
      <c r="G34" s="5" t="s">
        <v>40</v>
      </c>
      <c r="H34" s="5" t="s">
        <v>37</v>
      </c>
      <c r="I34" s="5" t="s">
        <v>38</v>
      </c>
      <c r="J34" s="39">
        <v>664187.25334499998</v>
      </c>
    </row>
    <row r="35" spans="1:10">
      <c r="A35" s="5" t="s">
        <v>32</v>
      </c>
      <c r="B35" s="5" t="s">
        <v>33</v>
      </c>
      <c r="C35" s="5" t="s">
        <v>34</v>
      </c>
      <c r="D35" s="35">
        <v>41699</v>
      </c>
      <c r="E35" s="36">
        <f t="shared" si="0"/>
        <v>3</v>
      </c>
      <c r="F35" s="36" t="s">
        <v>35</v>
      </c>
      <c r="G35" s="5" t="s">
        <v>40</v>
      </c>
      <c r="H35" s="5" t="s">
        <v>37</v>
      </c>
      <c r="I35" s="5" t="s">
        <v>38</v>
      </c>
      <c r="J35" s="39">
        <v>700010.31850749988</v>
      </c>
    </row>
    <row r="36" spans="1:10">
      <c r="A36" s="5" t="s">
        <v>32</v>
      </c>
      <c r="B36" s="5" t="s">
        <v>33</v>
      </c>
      <c r="C36" s="5" t="s">
        <v>34</v>
      </c>
      <c r="D36" s="35">
        <v>41730</v>
      </c>
      <c r="E36" s="36">
        <f t="shared" si="0"/>
        <v>4</v>
      </c>
      <c r="F36" s="36" t="s">
        <v>35</v>
      </c>
      <c r="G36" s="5" t="s">
        <v>40</v>
      </c>
      <c r="H36" s="5" t="s">
        <v>37</v>
      </c>
      <c r="I36" s="5" t="s">
        <v>38</v>
      </c>
      <c r="J36" s="39">
        <v>511473.14805125003</v>
      </c>
    </row>
    <row r="37" spans="1:10">
      <c r="A37" s="5" t="s">
        <v>32</v>
      </c>
      <c r="B37" s="5" t="s">
        <v>33</v>
      </c>
      <c r="C37" s="5" t="s">
        <v>34</v>
      </c>
      <c r="D37" s="35">
        <v>41760</v>
      </c>
      <c r="E37" s="36">
        <f t="shared" si="0"/>
        <v>5</v>
      </c>
      <c r="F37" s="36" t="s">
        <v>35</v>
      </c>
      <c r="G37" s="5" t="s">
        <v>40</v>
      </c>
      <c r="H37" s="5" t="s">
        <v>37</v>
      </c>
      <c r="I37" s="5" t="s">
        <v>38</v>
      </c>
      <c r="J37" s="39">
        <v>517485.15337749996</v>
      </c>
    </row>
    <row r="38" spans="1:10">
      <c r="A38" s="5" t="s">
        <v>32</v>
      </c>
      <c r="B38" s="5" t="s">
        <v>33</v>
      </c>
      <c r="C38" s="5" t="s">
        <v>34</v>
      </c>
      <c r="D38" s="35">
        <v>41791</v>
      </c>
      <c r="E38" s="36">
        <f t="shared" si="0"/>
        <v>6</v>
      </c>
      <c r="F38" s="36" t="s">
        <v>35</v>
      </c>
      <c r="G38" s="5" t="s">
        <v>40</v>
      </c>
      <c r="H38" s="5" t="s">
        <v>37</v>
      </c>
      <c r="I38" s="5" t="s">
        <v>38</v>
      </c>
      <c r="J38" s="39">
        <v>497269.5163975</v>
      </c>
    </row>
    <row r="39" spans="1:10">
      <c r="A39" s="5" t="s">
        <v>32</v>
      </c>
      <c r="B39" s="5" t="s">
        <v>33</v>
      </c>
      <c r="C39" s="5" t="s">
        <v>34</v>
      </c>
      <c r="D39" s="35">
        <v>41456</v>
      </c>
      <c r="E39" s="36">
        <f t="shared" si="0"/>
        <v>7</v>
      </c>
      <c r="F39" s="36" t="s">
        <v>35</v>
      </c>
      <c r="G39" s="5" t="s">
        <v>40</v>
      </c>
      <c r="H39" s="5" t="s">
        <v>39</v>
      </c>
      <c r="I39" s="5" t="s">
        <v>38</v>
      </c>
      <c r="J39" s="39">
        <v>955954.05451507494</v>
      </c>
    </row>
    <row r="40" spans="1:10">
      <c r="A40" s="5" t="s">
        <v>32</v>
      </c>
      <c r="B40" s="5" t="s">
        <v>33</v>
      </c>
      <c r="C40" s="5" t="s">
        <v>34</v>
      </c>
      <c r="D40" s="35">
        <v>41487</v>
      </c>
      <c r="E40" s="36">
        <f t="shared" si="0"/>
        <v>8</v>
      </c>
      <c r="F40" s="36" t="s">
        <v>35</v>
      </c>
      <c r="G40" s="5" t="s">
        <v>40</v>
      </c>
      <c r="H40" s="5" t="s">
        <v>39</v>
      </c>
      <c r="I40" s="5" t="s">
        <v>38</v>
      </c>
      <c r="J40" s="39">
        <v>920732.86263468117</v>
      </c>
    </row>
    <row r="41" spans="1:10">
      <c r="A41" s="5" t="s">
        <v>32</v>
      </c>
      <c r="B41" s="5" t="s">
        <v>33</v>
      </c>
      <c r="C41" s="5" t="s">
        <v>34</v>
      </c>
      <c r="D41" s="35">
        <v>41518</v>
      </c>
      <c r="E41" s="36">
        <f t="shared" si="0"/>
        <v>9</v>
      </c>
      <c r="F41" s="36" t="s">
        <v>35</v>
      </c>
      <c r="G41" s="5" t="s">
        <v>40</v>
      </c>
      <c r="H41" s="5" t="s">
        <v>39</v>
      </c>
      <c r="I41" s="5" t="s">
        <v>38</v>
      </c>
      <c r="J41" s="39">
        <v>850266.47815724998</v>
      </c>
    </row>
    <row r="42" spans="1:10">
      <c r="A42" s="5" t="s">
        <v>32</v>
      </c>
      <c r="B42" s="5" t="s">
        <v>33</v>
      </c>
      <c r="C42" s="5" t="s">
        <v>34</v>
      </c>
      <c r="D42" s="35">
        <v>41548</v>
      </c>
      <c r="E42" s="36">
        <f t="shared" si="0"/>
        <v>10</v>
      </c>
      <c r="F42" s="36" t="s">
        <v>35</v>
      </c>
      <c r="G42" s="5" t="s">
        <v>40</v>
      </c>
      <c r="H42" s="5" t="s">
        <v>39</v>
      </c>
      <c r="I42" s="5" t="s">
        <v>38</v>
      </c>
      <c r="J42" s="39">
        <v>844007.26926670002</v>
      </c>
    </row>
    <row r="43" spans="1:10">
      <c r="A43" s="5" t="s">
        <v>32</v>
      </c>
      <c r="B43" s="5" t="s">
        <v>33</v>
      </c>
      <c r="C43" s="5" t="s">
        <v>34</v>
      </c>
      <c r="D43" s="35">
        <v>41579</v>
      </c>
      <c r="E43" s="36">
        <f t="shared" si="0"/>
        <v>11</v>
      </c>
      <c r="F43" s="36" t="s">
        <v>35</v>
      </c>
      <c r="G43" s="5" t="s">
        <v>40</v>
      </c>
      <c r="H43" s="5" t="s">
        <v>39</v>
      </c>
      <c r="I43" s="5" t="s">
        <v>38</v>
      </c>
      <c r="J43" s="39">
        <v>891233.23679967504</v>
      </c>
    </row>
    <row r="44" spans="1:10">
      <c r="A44" s="5" t="s">
        <v>32</v>
      </c>
      <c r="B44" s="5" t="s">
        <v>33</v>
      </c>
      <c r="C44" s="5" t="s">
        <v>34</v>
      </c>
      <c r="D44" s="35">
        <v>41609</v>
      </c>
      <c r="E44" s="36">
        <f t="shared" si="0"/>
        <v>12</v>
      </c>
      <c r="F44" s="36" t="s">
        <v>35</v>
      </c>
      <c r="G44" s="5" t="s">
        <v>40</v>
      </c>
      <c r="H44" s="5" t="s">
        <v>39</v>
      </c>
      <c r="I44" s="5" t="s">
        <v>38</v>
      </c>
      <c r="J44" s="39">
        <v>869695.6798400064</v>
      </c>
    </row>
    <row r="45" spans="1:10">
      <c r="A45" s="5" t="s">
        <v>32</v>
      </c>
      <c r="B45" s="5" t="s">
        <v>33</v>
      </c>
      <c r="C45" s="5" t="s">
        <v>34</v>
      </c>
      <c r="D45" s="35">
        <v>41640</v>
      </c>
      <c r="E45" s="36">
        <f t="shared" si="0"/>
        <v>1</v>
      </c>
      <c r="F45" s="36" t="s">
        <v>35</v>
      </c>
      <c r="G45" s="5" t="s">
        <v>40</v>
      </c>
      <c r="H45" s="5" t="s">
        <v>39</v>
      </c>
      <c r="I45" s="5" t="s">
        <v>38</v>
      </c>
      <c r="J45" s="39">
        <v>1264340.7317083809</v>
      </c>
    </row>
    <row r="46" spans="1:10">
      <c r="A46" s="5" t="s">
        <v>32</v>
      </c>
      <c r="B46" s="5" t="s">
        <v>33</v>
      </c>
      <c r="C46" s="5" t="s">
        <v>34</v>
      </c>
      <c r="D46" s="35">
        <v>41671</v>
      </c>
      <c r="E46" s="36">
        <f t="shared" si="0"/>
        <v>2</v>
      </c>
      <c r="F46" s="36" t="s">
        <v>35</v>
      </c>
      <c r="G46" s="5" t="s">
        <v>40</v>
      </c>
      <c r="H46" s="5" t="s">
        <v>39</v>
      </c>
      <c r="I46" s="5" t="s">
        <v>38</v>
      </c>
      <c r="J46" s="39">
        <v>1119155.521886325</v>
      </c>
    </row>
    <row r="47" spans="1:10">
      <c r="A47" s="5" t="s">
        <v>32</v>
      </c>
      <c r="B47" s="5" t="s">
        <v>33</v>
      </c>
      <c r="C47" s="5" t="s">
        <v>34</v>
      </c>
      <c r="D47" s="35">
        <v>41699</v>
      </c>
      <c r="E47" s="36">
        <f t="shared" si="0"/>
        <v>3</v>
      </c>
      <c r="F47" s="36" t="s">
        <v>35</v>
      </c>
      <c r="G47" s="5" t="s">
        <v>40</v>
      </c>
      <c r="H47" s="5" t="s">
        <v>39</v>
      </c>
      <c r="I47" s="5" t="s">
        <v>38</v>
      </c>
      <c r="J47" s="39">
        <v>1179517.3866851374</v>
      </c>
    </row>
    <row r="48" spans="1:10">
      <c r="A48" s="5" t="s">
        <v>32</v>
      </c>
      <c r="B48" s="5" t="s">
        <v>33</v>
      </c>
      <c r="C48" s="5" t="s">
        <v>34</v>
      </c>
      <c r="D48" s="35">
        <v>41730</v>
      </c>
      <c r="E48" s="36">
        <f t="shared" si="0"/>
        <v>4</v>
      </c>
      <c r="F48" s="36" t="s">
        <v>35</v>
      </c>
      <c r="G48" s="5" t="s">
        <v>40</v>
      </c>
      <c r="H48" s="5" t="s">
        <v>39</v>
      </c>
      <c r="I48" s="5" t="s">
        <v>38</v>
      </c>
      <c r="J48" s="39">
        <v>861832.25446635636</v>
      </c>
    </row>
    <row r="49" spans="1:10">
      <c r="A49" s="5" t="s">
        <v>32</v>
      </c>
      <c r="B49" s="5" t="s">
        <v>33</v>
      </c>
      <c r="C49" s="5" t="s">
        <v>34</v>
      </c>
      <c r="D49" s="35">
        <v>41760</v>
      </c>
      <c r="E49" s="36">
        <f t="shared" si="0"/>
        <v>5</v>
      </c>
      <c r="F49" s="36" t="s">
        <v>35</v>
      </c>
      <c r="G49" s="5" t="s">
        <v>40</v>
      </c>
      <c r="H49" s="5" t="s">
        <v>39</v>
      </c>
      <c r="I49" s="5" t="s">
        <v>38</v>
      </c>
      <c r="J49" s="39">
        <v>871962.48344108742</v>
      </c>
    </row>
    <row r="50" spans="1:10">
      <c r="A50" s="5" t="s">
        <v>32</v>
      </c>
      <c r="B50" s="5" t="s">
        <v>33</v>
      </c>
      <c r="C50" s="5" t="s">
        <v>34</v>
      </c>
      <c r="D50" s="35">
        <v>41791</v>
      </c>
      <c r="E50" s="36">
        <f t="shared" si="0"/>
        <v>6</v>
      </c>
      <c r="F50" s="36" t="s">
        <v>35</v>
      </c>
      <c r="G50" s="5" t="s">
        <v>40</v>
      </c>
      <c r="H50" s="5" t="s">
        <v>39</v>
      </c>
      <c r="I50" s="5" t="s">
        <v>38</v>
      </c>
      <c r="J50" s="39">
        <v>837899.13512978749</v>
      </c>
    </row>
    <row r="51" spans="1:10">
      <c r="A51" s="5" t="s">
        <v>32</v>
      </c>
      <c r="B51" s="5" t="s">
        <v>33</v>
      </c>
      <c r="C51" s="5" t="s">
        <v>34</v>
      </c>
      <c r="D51" s="35">
        <v>41456</v>
      </c>
      <c r="E51" s="36">
        <f t="shared" si="0"/>
        <v>7</v>
      </c>
      <c r="F51" s="36" t="s">
        <v>35</v>
      </c>
      <c r="G51" s="5" t="s">
        <v>41</v>
      </c>
      <c r="H51" s="5" t="s">
        <v>37</v>
      </c>
      <c r="I51" s="5" t="s">
        <v>38</v>
      </c>
      <c r="J51" s="39">
        <v>1296758.36136</v>
      </c>
    </row>
    <row r="52" spans="1:10">
      <c r="A52" s="5" t="s">
        <v>32</v>
      </c>
      <c r="B52" s="5" t="s">
        <v>33</v>
      </c>
      <c r="C52" s="5" t="s">
        <v>34</v>
      </c>
      <c r="D52" s="35">
        <v>41487</v>
      </c>
      <c r="E52" s="36">
        <f t="shared" si="0"/>
        <v>8</v>
      </c>
      <c r="F52" s="36" t="s">
        <v>35</v>
      </c>
      <c r="G52" s="5" t="s">
        <v>41</v>
      </c>
      <c r="H52" s="5" t="s">
        <v>37</v>
      </c>
      <c r="I52" s="5" t="s">
        <v>38</v>
      </c>
      <c r="J52" s="39">
        <v>1248980.56822</v>
      </c>
    </row>
    <row r="53" spans="1:10">
      <c r="A53" s="5" t="s">
        <v>32</v>
      </c>
      <c r="B53" s="5" t="s">
        <v>33</v>
      </c>
      <c r="C53" s="5" t="s">
        <v>34</v>
      </c>
      <c r="D53" s="35">
        <v>41518</v>
      </c>
      <c r="E53" s="36">
        <f t="shared" si="0"/>
        <v>9</v>
      </c>
      <c r="F53" s="36" t="s">
        <v>35</v>
      </c>
      <c r="G53" s="5" t="s">
        <v>41</v>
      </c>
      <c r="H53" s="5" t="s">
        <v>37</v>
      </c>
      <c r="I53" s="5" t="s">
        <v>38</v>
      </c>
      <c r="J53" s="39">
        <v>1153392.4247999999</v>
      </c>
    </row>
    <row r="54" spans="1:10">
      <c r="A54" s="5" t="s">
        <v>32</v>
      </c>
      <c r="B54" s="5" t="s">
        <v>33</v>
      </c>
      <c r="C54" s="5" t="s">
        <v>34</v>
      </c>
      <c r="D54" s="35">
        <v>41548</v>
      </c>
      <c r="E54" s="36">
        <f t="shared" si="0"/>
        <v>10</v>
      </c>
      <c r="F54" s="36" t="s">
        <v>35</v>
      </c>
      <c r="G54" s="5" t="s">
        <v>41</v>
      </c>
      <c r="H54" s="5" t="s">
        <v>37</v>
      </c>
      <c r="I54" s="5" t="s">
        <v>38</v>
      </c>
      <c r="J54" s="39">
        <v>1144901.76416</v>
      </c>
    </row>
    <row r="55" spans="1:10">
      <c r="A55" s="5" t="s">
        <v>32</v>
      </c>
      <c r="B55" s="5" t="s">
        <v>33</v>
      </c>
      <c r="C55" s="5" t="s">
        <v>34</v>
      </c>
      <c r="D55" s="35">
        <v>41579</v>
      </c>
      <c r="E55" s="36">
        <f t="shared" si="0"/>
        <v>11</v>
      </c>
      <c r="F55" s="36" t="s">
        <v>35</v>
      </c>
      <c r="G55" s="5" t="s">
        <v>41</v>
      </c>
      <c r="H55" s="5" t="s">
        <v>37</v>
      </c>
      <c r="I55" s="5" t="s">
        <v>38</v>
      </c>
      <c r="J55" s="39">
        <v>1208964.11944</v>
      </c>
    </row>
    <row r="56" spans="1:10">
      <c r="A56" s="5" t="s">
        <v>32</v>
      </c>
      <c r="B56" s="5" t="s">
        <v>33</v>
      </c>
      <c r="C56" s="5" t="s">
        <v>34</v>
      </c>
      <c r="D56" s="35">
        <v>41609</v>
      </c>
      <c r="E56" s="36">
        <f t="shared" si="0"/>
        <v>12</v>
      </c>
      <c r="F56" s="36" t="s">
        <v>35</v>
      </c>
      <c r="G56" s="5" t="s">
        <v>41</v>
      </c>
      <c r="H56" s="5" t="s">
        <v>37</v>
      </c>
      <c r="I56" s="5" t="s">
        <v>38</v>
      </c>
      <c r="J56" s="39">
        <v>1179748.2727800002</v>
      </c>
    </row>
    <row r="57" spans="1:10">
      <c r="A57" s="5" t="s">
        <v>32</v>
      </c>
      <c r="B57" s="5" t="s">
        <v>33</v>
      </c>
      <c r="C57" s="5" t="s">
        <v>34</v>
      </c>
      <c r="D57" s="35">
        <v>41640</v>
      </c>
      <c r="E57" s="36">
        <f t="shared" si="0"/>
        <v>1</v>
      </c>
      <c r="F57" s="36" t="s">
        <v>35</v>
      </c>
      <c r="G57" s="5" t="s">
        <v>41</v>
      </c>
      <c r="H57" s="5" t="s">
        <v>37</v>
      </c>
      <c r="I57" s="5" t="s">
        <v>38</v>
      </c>
      <c r="J57" s="39">
        <v>1715087.0459799999</v>
      </c>
    </row>
    <row r="58" spans="1:10">
      <c r="A58" s="5" t="s">
        <v>32</v>
      </c>
      <c r="B58" s="5" t="s">
        <v>33</v>
      </c>
      <c r="C58" s="5" t="s">
        <v>34</v>
      </c>
      <c r="D58" s="35">
        <v>41671</v>
      </c>
      <c r="E58" s="36">
        <f t="shared" si="0"/>
        <v>2</v>
      </c>
      <c r="F58" s="36" t="s">
        <v>35</v>
      </c>
      <c r="G58" s="5" t="s">
        <v>41</v>
      </c>
      <c r="H58" s="5" t="s">
        <v>37</v>
      </c>
      <c r="I58" s="5" t="s">
        <v>38</v>
      </c>
      <c r="J58" s="39">
        <v>1518142.2933600002</v>
      </c>
    </row>
    <row r="59" spans="1:10">
      <c r="A59" s="5" t="s">
        <v>32</v>
      </c>
      <c r="B59" s="5" t="s">
        <v>33</v>
      </c>
      <c r="C59" s="5" t="s">
        <v>34</v>
      </c>
      <c r="D59" s="35">
        <v>41699</v>
      </c>
      <c r="E59" s="36">
        <f t="shared" si="0"/>
        <v>3</v>
      </c>
      <c r="F59" s="36" t="s">
        <v>35</v>
      </c>
      <c r="G59" s="5" t="s">
        <v>41</v>
      </c>
      <c r="H59" s="5" t="s">
        <v>37</v>
      </c>
      <c r="I59" s="5" t="s">
        <v>38</v>
      </c>
      <c r="J59" s="39">
        <v>1600023.58516</v>
      </c>
    </row>
    <row r="60" spans="1:10">
      <c r="A60" s="5" t="s">
        <v>32</v>
      </c>
      <c r="B60" s="5" t="s">
        <v>33</v>
      </c>
      <c r="C60" s="5" t="s">
        <v>34</v>
      </c>
      <c r="D60" s="35">
        <v>41730</v>
      </c>
      <c r="E60" s="36">
        <f t="shared" si="0"/>
        <v>4</v>
      </c>
      <c r="F60" s="36" t="s">
        <v>35</v>
      </c>
      <c r="G60" s="5" t="s">
        <v>41</v>
      </c>
      <c r="H60" s="5" t="s">
        <v>37</v>
      </c>
      <c r="I60" s="5" t="s">
        <v>38</v>
      </c>
      <c r="J60" s="39">
        <v>1169081.4812600003</v>
      </c>
    </row>
    <row r="61" spans="1:10">
      <c r="A61" s="5" t="s">
        <v>32</v>
      </c>
      <c r="B61" s="5" t="s">
        <v>33</v>
      </c>
      <c r="C61" s="5" t="s">
        <v>34</v>
      </c>
      <c r="D61" s="35">
        <v>41760</v>
      </c>
      <c r="E61" s="36">
        <f t="shared" si="0"/>
        <v>5</v>
      </c>
      <c r="F61" s="36" t="s">
        <v>35</v>
      </c>
      <c r="G61" s="5" t="s">
        <v>41</v>
      </c>
      <c r="H61" s="5" t="s">
        <v>37</v>
      </c>
      <c r="I61" s="5" t="s">
        <v>38</v>
      </c>
      <c r="J61" s="39">
        <v>1182823.2077200001</v>
      </c>
    </row>
    <row r="62" spans="1:10">
      <c r="A62" s="5" t="s">
        <v>32</v>
      </c>
      <c r="B62" s="5" t="s">
        <v>33</v>
      </c>
      <c r="C62" s="5" t="s">
        <v>34</v>
      </c>
      <c r="D62" s="35">
        <v>41791</v>
      </c>
      <c r="E62" s="36">
        <f t="shared" si="0"/>
        <v>6</v>
      </c>
      <c r="F62" s="36" t="s">
        <v>35</v>
      </c>
      <c r="G62" s="5" t="s">
        <v>41</v>
      </c>
      <c r="H62" s="5" t="s">
        <v>37</v>
      </c>
      <c r="I62" s="5" t="s">
        <v>38</v>
      </c>
      <c r="J62" s="39">
        <v>1136616.0374800002</v>
      </c>
    </row>
    <row r="63" spans="1:10">
      <c r="A63" s="5" t="s">
        <v>32</v>
      </c>
      <c r="B63" s="5" t="s">
        <v>33</v>
      </c>
      <c r="C63" s="5" t="s">
        <v>42</v>
      </c>
      <c r="D63" s="35">
        <v>41456</v>
      </c>
      <c r="E63" s="36">
        <f>MONTH(D63)</f>
        <v>7</v>
      </c>
      <c r="F63" s="36" t="s">
        <v>35</v>
      </c>
      <c r="G63" s="5" t="s">
        <v>36</v>
      </c>
      <c r="H63" s="5" t="s">
        <v>37</v>
      </c>
      <c r="I63" s="5" t="s">
        <v>38</v>
      </c>
      <c r="J63" s="39">
        <v>2406673.7462499999</v>
      </c>
    </row>
    <row r="64" spans="1:10">
      <c r="A64" s="5" t="s">
        <v>32</v>
      </c>
      <c r="B64" s="5" t="s">
        <v>33</v>
      </c>
      <c r="C64" s="5" t="s">
        <v>42</v>
      </c>
      <c r="D64" s="35">
        <v>41487</v>
      </c>
      <c r="E64" s="36">
        <f t="shared" ref="E64:E122" si="1">MONTH(D64)</f>
        <v>8</v>
      </c>
      <c r="F64" s="36" t="s">
        <v>35</v>
      </c>
      <c r="G64" s="5" t="s">
        <v>36</v>
      </c>
      <c r="H64" s="5" t="s">
        <v>37</v>
      </c>
      <c r="I64" s="5" t="s">
        <v>38</v>
      </c>
      <c r="J64" s="39">
        <v>2028377.0049999999</v>
      </c>
    </row>
    <row r="65" spans="1:10">
      <c r="A65" s="5" t="s">
        <v>32</v>
      </c>
      <c r="B65" s="5" t="s">
        <v>33</v>
      </c>
      <c r="C65" s="5" t="s">
        <v>42</v>
      </c>
      <c r="D65" s="35">
        <v>41518</v>
      </c>
      <c r="E65" s="36">
        <f t="shared" si="1"/>
        <v>9</v>
      </c>
      <c r="F65" s="36" t="s">
        <v>35</v>
      </c>
      <c r="G65" s="5" t="s">
        <v>36</v>
      </c>
      <c r="H65" s="5" t="s">
        <v>37</v>
      </c>
      <c r="I65" s="5" t="s">
        <v>38</v>
      </c>
      <c r="J65" s="39">
        <v>2241097.23875</v>
      </c>
    </row>
    <row r="66" spans="1:10">
      <c r="A66" s="5" t="s">
        <v>32</v>
      </c>
      <c r="B66" s="5" t="s">
        <v>33</v>
      </c>
      <c r="C66" s="5" t="s">
        <v>42</v>
      </c>
      <c r="D66" s="35">
        <v>41548</v>
      </c>
      <c r="E66" s="36">
        <f t="shared" si="1"/>
        <v>10</v>
      </c>
      <c r="F66" s="36" t="s">
        <v>35</v>
      </c>
      <c r="G66" s="5" t="s">
        <v>36</v>
      </c>
      <c r="H66" s="5" t="s">
        <v>37</v>
      </c>
      <c r="I66" s="5" t="s">
        <v>38</v>
      </c>
      <c r="J66" s="39">
        <v>2104393.5099999998</v>
      </c>
    </row>
    <row r="67" spans="1:10">
      <c r="A67" s="5" t="s">
        <v>32</v>
      </c>
      <c r="B67" s="5" t="s">
        <v>33</v>
      </c>
      <c r="C67" s="5" t="s">
        <v>42</v>
      </c>
      <c r="D67" s="35">
        <v>41579</v>
      </c>
      <c r="E67" s="36">
        <f t="shared" si="1"/>
        <v>11</v>
      </c>
      <c r="F67" s="36" t="s">
        <v>35</v>
      </c>
      <c r="G67" s="5" t="s">
        <v>36</v>
      </c>
      <c r="H67" s="5" t="s">
        <v>37</v>
      </c>
      <c r="I67" s="5" t="s">
        <v>38</v>
      </c>
      <c r="J67" s="39">
        <v>1921236.2224999999</v>
      </c>
    </row>
    <row r="68" spans="1:10">
      <c r="A68" s="5" t="s">
        <v>32</v>
      </c>
      <c r="B68" s="5" t="s">
        <v>33</v>
      </c>
      <c r="C68" s="5" t="s">
        <v>42</v>
      </c>
      <c r="D68" s="35">
        <v>41609</v>
      </c>
      <c r="E68" s="36">
        <f t="shared" si="1"/>
        <v>12</v>
      </c>
      <c r="F68" s="36" t="s">
        <v>35</v>
      </c>
      <c r="G68" s="5" t="s">
        <v>36</v>
      </c>
      <c r="H68" s="5" t="s">
        <v>37</v>
      </c>
      <c r="I68" s="5" t="s">
        <v>38</v>
      </c>
      <c r="J68" s="39">
        <v>2161522.17</v>
      </c>
    </row>
    <row r="69" spans="1:10">
      <c r="A69" s="5" t="s">
        <v>32</v>
      </c>
      <c r="B69" s="5" t="s">
        <v>33</v>
      </c>
      <c r="C69" s="5" t="s">
        <v>42</v>
      </c>
      <c r="D69" s="35">
        <v>41640</v>
      </c>
      <c r="E69" s="36">
        <f t="shared" si="1"/>
        <v>1</v>
      </c>
      <c r="F69" s="36" t="s">
        <v>35</v>
      </c>
      <c r="G69" s="5" t="s">
        <v>36</v>
      </c>
      <c r="H69" s="5" t="s">
        <v>37</v>
      </c>
      <c r="I69" s="5" t="s">
        <v>38</v>
      </c>
      <c r="J69" s="39">
        <v>3104730.2250000001</v>
      </c>
    </row>
    <row r="70" spans="1:10">
      <c r="A70" s="5" t="s">
        <v>32</v>
      </c>
      <c r="B70" s="5" t="s">
        <v>33</v>
      </c>
      <c r="C70" s="5" t="s">
        <v>42</v>
      </c>
      <c r="D70" s="35">
        <v>41671</v>
      </c>
      <c r="E70" s="36">
        <f t="shared" si="1"/>
        <v>2</v>
      </c>
      <c r="F70" s="36" t="s">
        <v>35</v>
      </c>
      <c r="G70" s="5" t="s">
        <v>36</v>
      </c>
      <c r="H70" s="5" t="s">
        <v>37</v>
      </c>
      <c r="I70" s="5" t="s">
        <v>38</v>
      </c>
      <c r="J70" s="39">
        <v>2116798.7124999999</v>
      </c>
    </row>
    <row r="71" spans="1:10">
      <c r="A71" s="5" t="s">
        <v>32</v>
      </c>
      <c r="B71" s="5" t="s">
        <v>33</v>
      </c>
      <c r="C71" s="5" t="s">
        <v>42</v>
      </c>
      <c r="D71" s="35">
        <v>41699</v>
      </c>
      <c r="E71" s="36">
        <f t="shared" si="1"/>
        <v>3</v>
      </c>
      <c r="F71" s="36" t="s">
        <v>35</v>
      </c>
      <c r="G71" s="5" t="s">
        <v>36</v>
      </c>
      <c r="H71" s="5" t="s">
        <v>37</v>
      </c>
      <c r="I71" s="5" t="s">
        <v>38</v>
      </c>
      <c r="J71" s="39">
        <v>2728427.88625</v>
      </c>
    </row>
    <row r="72" spans="1:10">
      <c r="A72" s="5" t="s">
        <v>32</v>
      </c>
      <c r="B72" s="5" t="s">
        <v>33</v>
      </c>
      <c r="C72" s="5" t="s">
        <v>42</v>
      </c>
      <c r="D72" s="35">
        <v>41730</v>
      </c>
      <c r="E72" s="36">
        <f t="shared" si="1"/>
        <v>4</v>
      </c>
      <c r="F72" s="36" t="s">
        <v>35</v>
      </c>
      <c r="G72" s="5" t="s">
        <v>36</v>
      </c>
      <c r="H72" s="5" t="s">
        <v>37</v>
      </c>
      <c r="I72" s="5" t="s">
        <v>38</v>
      </c>
      <c r="J72" s="39">
        <v>2259504.8675000002</v>
      </c>
    </row>
    <row r="73" spans="1:10">
      <c r="A73" s="5" t="s">
        <v>32</v>
      </c>
      <c r="B73" s="5" t="s">
        <v>33</v>
      </c>
      <c r="C73" s="5" t="s">
        <v>42</v>
      </c>
      <c r="D73" s="35">
        <v>41760</v>
      </c>
      <c r="E73" s="36">
        <f t="shared" si="1"/>
        <v>5</v>
      </c>
      <c r="F73" s="36" t="s">
        <v>35</v>
      </c>
      <c r="G73" s="5" t="s">
        <v>36</v>
      </c>
      <c r="H73" s="5" t="s">
        <v>37</v>
      </c>
      <c r="I73" s="5" t="s">
        <v>38</v>
      </c>
      <c r="J73" s="39">
        <v>2031569.2350000001</v>
      </c>
    </row>
    <row r="74" spans="1:10">
      <c r="A74" s="5" t="s">
        <v>32</v>
      </c>
      <c r="B74" s="5" t="s">
        <v>33</v>
      </c>
      <c r="C74" s="5" t="s">
        <v>42</v>
      </c>
      <c r="D74" s="35">
        <v>41791</v>
      </c>
      <c r="E74" s="36">
        <f t="shared" si="1"/>
        <v>6</v>
      </c>
      <c r="F74" s="36" t="s">
        <v>35</v>
      </c>
      <c r="G74" s="5" t="s">
        <v>36</v>
      </c>
      <c r="H74" s="5" t="s">
        <v>37</v>
      </c>
      <c r="I74" s="5" t="s">
        <v>38</v>
      </c>
      <c r="J74" s="39">
        <v>2245023.2324999999</v>
      </c>
    </row>
    <row r="75" spans="1:10">
      <c r="A75" s="5" t="s">
        <v>32</v>
      </c>
      <c r="B75" s="5" t="s">
        <v>33</v>
      </c>
      <c r="C75" s="5" t="s">
        <v>42</v>
      </c>
      <c r="D75" s="35">
        <v>41456</v>
      </c>
      <c r="E75" s="36">
        <f t="shared" si="1"/>
        <v>7</v>
      </c>
      <c r="F75" s="36" t="s">
        <v>35</v>
      </c>
      <c r="G75" s="5" t="s">
        <v>36</v>
      </c>
      <c r="H75" s="5" t="s">
        <v>39</v>
      </c>
      <c r="I75" s="5" t="s">
        <v>38</v>
      </c>
      <c r="J75" s="39">
        <v>4813347.4924999997</v>
      </c>
    </row>
    <row r="76" spans="1:10">
      <c r="A76" s="5" t="s">
        <v>32</v>
      </c>
      <c r="B76" s="5" t="s">
        <v>33</v>
      </c>
      <c r="C76" s="5" t="s">
        <v>42</v>
      </c>
      <c r="D76" s="35">
        <v>41487</v>
      </c>
      <c r="E76" s="36">
        <f t="shared" si="1"/>
        <v>8</v>
      </c>
      <c r="F76" s="36" t="s">
        <v>35</v>
      </c>
      <c r="G76" s="5" t="s">
        <v>36</v>
      </c>
      <c r="H76" s="5" t="s">
        <v>39</v>
      </c>
      <c r="I76" s="5" t="s">
        <v>38</v>
      </c>
      <c r="J76" s="39">
        <v>4056754.01</v>
      </c>
    </row>
    <row r="77" spans="1:10">
      <c r="A77" s="5" t="s">
        <v>32</v>
      </c>
      <c r="B77" s="5" t="s">
        <v>33</v>
      </c>
      <c r="C77" s="5" t="s">
        <v>42</v>
      </c>
      <c r="D77" s="35">
        <v>41518</v>
      </c>
      <c r="E77" s="36">
        <f t="shared" si="1"/>
        <v>9</v>
      </c>
      <c r="F77" s="36" t="s">
        <v>35</v>
      </c>
      <c r="G77" s="5" t="s">
        <v>36</v>
      </c>
      <c r="H77" s="5" t="s">
        <v>39</v>
      </c>
      <c r="I77" s="5" t="s">
        <v>38</v>
      </c>
      <c r="J77" s="39">
        <v>4482194.4775</v>
      </c>
    </row>
    <row r="78" spans="1:10">
      <c r="A78" s="5" t="s">
        <v>32</v>
      </c>
      <c r="B78" s="5" t="s">
        <v>33</v>
      </c>
      <c r="C78" s="5" t="s">
        <v>42</v>
      </c>
      <c r="D78" s="35">
        <v>41548</v>
      </c>
      <c r="E78" s="36">
        <f t="shared" si="1"/>
        <v>10</v>
      </c>
      <c r="F78" s="36" t="s">
        <v>35</v>
      </c>
      <c r="G78" s="5" t="s">
        <v>36</v>
      </c>
      <c r="H78" s="5" t="s">
        <v>39</v>
      </c>
      <c r="I78" s="5" t="s">
        <v>38</v>
      </c>
      <c r="J78" s="39">
        <v>4208787.0199999996</v>
      </c>
    </row>
    <row r="79" spans="1:10">
      <c r="A79" s="5" t="s">
        <v>32</v>
      </c>
      <c r="B79" s="5" t="s">
        <v>33</v>
      </c>
      <c r="C79" s="5" t="s">
        <v>42</v>
      </c>
      <c r="D79" s="35">
        <v>41579</v>
      </c>
      <c r="E79" s="36">
        <f t="shared" si="1"/>
        <v>11</v>
      </c>
      <c r="F79" s="36" t="s">
        <v>35</v>
      </c>
      <c r="G79" s="5" t="s">
        <v>36</v>
      </c>
      <c r="H79" s="5" t="s">
        <v>39</v>
      </c>
      <c r="I79" s="5" t="s">
        <v>38</v>
      </c>
      <c r="J79" s="39">
        <v>3842472.4449999998</v>
      </c>
    </row>
    <row r="80" spans="1:10">
      <c r="A80" s="5" t="s">
        <v>32</v>
      </c>
      <c r="B80" s="5" t="s">
        <v>33</v>
      </c>
      <c r="C80" s="5" t="s">
        <v>42</v>
      </c>
      <c r="D80" s="35">
        <v>41609</v>
      </c>
      <c r="E80" s="36">
        <f t="shared" si="1"/>
        <v>12</v>
      </c>
      <c r="F80" s="36" t="s">
        <v>35</v>
      </c>
      <c r="G80" s="5" t="s">
        <v>36</v>
      </c>
      <c r="H80" s="5" t="s">
        <v>39</v>
      </c>
      <c r="I80" s="5" t="s">
        <v>38</v>
      </c>
      <c r="J80" s="39">
        <v>4323044.34</v>
      </c>
    </row>
    <row r="81" spans="1:10">
      <c r="A81" s="5" t="s">
        <v>32</v>
      </c>
      <c r="B81" s="5" t="s">
        <v>33</v>
      </c>
      <c r="C81" s="5" t="s">
        <v>42</v>
      </c>
      <c r="D81" s="35">
        <v>41640</v>
      </c>
      <c r="E81" s="36">
        <f t="shared" si="1"/>
        <v>1</v>
      </c>
      <c r="F81" s="36" t="s">
        <v>35</v>
      </c>
      <c r="G81" s="5" t="s">
        <v>36</v>
      </c>
      <c r="H81" s="5" t="s">
        <v>39</v>
      </c>
      <c r="I81" s="5" t="s">
        <v>38</v>
      </c>
      <c r="J81" s="39">
        <v>6209460.4500000002</v>
      </c>
    </row>
    <row r="82" spans="1:10">
      <c r="A82" s="5" t="s">
        <v>32</v>
      </c>
      <c r="B82" s="5" t="s">
        <v>33</v>
      </c>
      <c r="C82" s="5" t="s">
        <v>42</v>
      </c>
      <c r="D82" s="35">
        <v>41671</v>
      </c>
      <c r="E82" s="36">
        <f t="shared" si="1"/>
        <v>2</v>
      </c>
      <c r="F82" s="36" t="s">
        <v>35</v>
      </c>
      <c r="G82" s="5" t="s">
        <v>36</v>
      </c>
      <c r="H82" s="5" t="s">
        <v>39</v>
      </c>
      <c r="I82" s="5" t="s">
        <v>38</v>
      </c>
      <c r="J82" s="39">
        <v>4633597.4249999998</v>
      </c>
    </row>
    <row r="83" spans="1:10">
      <c r="A83" s="5" t="s">
        <v>32</v>
      </c>
      <c r="B83" s="5" t="s">
        <v>33</v>
      </c>
      <c r="C83" s="5" t="s">
        <v>42</v>
      </c>
      <c r="D83" s="35">
        <v>41699</v>
      </c>
      <c r="E83" s="36">
        <f t="shared" si="1"/>
        <v>3</v>
      </c>
      <c r="F83" s="36" t="s">
        <v>35</v>
      </c>
      <c r="G83" s="5" t="s">
        <v>36</v>
      </c>
      <c r="H83" s="5" t="s">
        <v>39</v>
      </c>
      <c r="I83" s="5" t="s">
        <v>38</v>
      </c>
      <c r="J83" s="39">
        <v>5456855.7725</v>
      </c>
    </row>
    <row r="84" spans="1:10">
      <c r="A84" s="5" t="s">
        <v>32</v>
      </c>
      <c r="B84" s="5" t="s">
        <v>33</v>
      </c>
      <c r="C84" s="5" t="s">
        <v>42</v>
      </c>
      <c r="D84" s="35">
        <v>41730</v>
      </c>
      <c r="E84" s="36">
        <f t="shared" si="1"/>
        <v>4</v>
      </c>
      <c r="F84" s="36" t="s">
        <v>35</v>
      </c>
      <c r="G84" s="5" t="s">
        <v>36</v>
      </c>
      <c r="H84" s="5" t="s">
        <v>39</v>
      </c>
      <c r="I84" s="5" t="s">
        <v>38</v>
      </c>
      <c r="J84" s="39">
        <v>4519009.7350000003</v>
      </c>
    </row>
    <row r="85" spans="1:10">
      <c r="A85" s="5" t="s">
        <v>32</v>
      </c>
      <c r="B85" s="5" t="s">
        <v>33</v>
      </c>
      <c r="C85" s="5" t="s">
        <v>42</v>
      </c>
      <c r="D85" s="35">
        <v>41760</v>
      </c>
      <c r="E85" s="36">
        <f t="shared" si="1"/>
        <v>5</v>
      </c>
      <c r="F85" s="36" t="s">
        <v>35</v>
      </c>
      <c r="G85" s="5" t="s">
        <v>36</v>
      </c>
      <c r="H85" s="5" t="s">
        <v>39</v>
      </c>
      <c r="I85" s="5" t="s">
        <v>38</v>
      </c>
      <c r="J85" s="39">
        <v>4063138.47</v>
      </c>
    </row>
    <row r="86" spans="1:10">
      <c r="A86" s="5" t="s">
        <v>32</v>
      </c>
      <c r="B86" s="5" t="s">
        <v>33</v>
      </c>
      <c r="C86" s="5" t="s">
        <v>42</v>
      </c>
      <c r="D86" s="35">
        <v>41791</v>
      </c>
      <c r="E86" s="36">
        <f t="shared" si="1"/>
        <v>6</v>
      </c>
      <c r="F86" s="36" t="s">
        <v>35</v>
      </c>
      <c r="G86" s="5" t="s">
        <v>36</v>
      </c>
      <c r="H86" s="5" t="s">
        <v>39</v>
      </c>
      <c r="I86" s="5" t="s">
        <v>38</v>
      </c>
      <c r="J86" s="39">
        <v>4490046.4649999999</v>
      </c>
    </row>
    <row r="87" spans="1:10">
      <c r="A87" s="5" t="s">
        <v>32</v>
      </c>
      <c r="B87" s="5" t="s">
        <v>33</v>
      </c>
      <c r="C87" s="5" t="s">
        <v>42</v>
      </c>
      <c r="D87" s="35">
        <v>41456</v>
      </c>
      <c r="E87" s="36">
        <f t="shared" si="1"/>
        <v>7</v>
      </c>
      <c r="F87" s="36" t="s">
        <v>35</v>
      </c>
      <c r="G87" s="5" t="s">
        <v>40</v>
      </c>
      <c r="H87" s="5" t="s">
        <v>37</v>
      </c>
      <c r="I87" s="5" t="s">
        <v>38</v>
      </c>
      <c r="J87" s="39">
        <v>2117872.8966999999</v>
      </c>
    </row>
    <row r="88" spans="1:10">
      <c r="A88" s="5" t="s">
        <v>32</v>
      </c>
      <c r="B88" s="5" t="s">
        <v>33</v>
      </c>
      <c r="C88" s="5" t="s">
        <v>42</v>
      </c>
      <c r="D88" s="35">
        <v>41487</v>
      </c>
      <c r="E88" s="36">
        <f t="shared" si="1"/>
        <v>8</v>
      </c>
      <c r="F88" s="36" t="s">
        <v>35</v>
      </c>
      <c r="G88" s="5" t="s">
        <v>40</v>
      </c>
      <c r="H88" s="5" t="s">
        <v>37</v>
      </c>
      <c r="I88" s="5" t="s">
        <v>38</v>
      </c>
      <c r="J88" s="39">
        <v>1784971.7644</v>
      </c>
    </row>
    <row r="89" spans="1:10">
      <c r="A89" s="5" t="s">
        <v>32</v>
      </c>
      <c r="B89" s="5" t="s">
        <v>33</v>
      </c>
      <c r="C89" s="5" t="s">
        <v>42</v>
      </c>
      <c r="D89" s="35">
        <v>41518</v>
      </c>
      <c r="E89" s="36">
        <f t="shared" si="1"/>
        <v>9</v>
      </c>
      <c r="F89" s="36" t="s">
        <v>35</v>
      </c>
      <c r="G89" s="5" t="s">
        <v>40</v>
      </c>
      <c r="H89" s="5" t="s">
        <v>37</v>
      </c>
      <c r="I89" s="5" t="s">
        <v>38</v>
      </c>
      <c r="J89" s="39">
        <v>1972165.5701000001</v>
      </c>
    </row>
    <row r="90" spans="1:10">
      <c r="A90" s="5" t="s">
        <v>32</v>
      </c>
      <c r="B90" s="5" t="s">
        <v>33</v>
      </c>
      <c r="C90" s="5" t="s">
        <v>42</v>
      </c>
      <c r="D90" s="35">
        <v>41548</v>
      </c>
      <c r="E90" s="36">
        <f t="shared" si="1"/>
        <v>10</v>
      </c>
      <c r="F90" s="36" t="s">
        <v>35</v>
      </c>
      <c r="G90" s="5" t="s">
        <v>40</v>
      </c>
      <c r="H90" s="5" t="s">
        <v>37</v>
      </c>
      <c r="I90" s="5" t="s">
        <v>38</v>
      </c>
      <c r="J90" s="39">
        <v>1851866.2887999997</v>
      </c>
    </row>
    <row r="91" spans="1:10">
      <c r="A91" s="5" t="s">
        <v>32</v>
      </c>
      <c r="B91" s="5" t="s">
        <v>33</v>
      </c>
      <c r="C91" s="5" t="s">
        <v>42</v>
      </c>
      <c r="D91" s="35">
        <v>41579</v>
      </c>
      <c r="E91" s="36">
        <f t="shared" si="1"/>
        <v>11</v>
      </c>
      <c r="F91" s="36" t="s">
        <v>35</v>
      </c>
      <c r="G91" s="5" t="s">
        <v>40</v>
      </c>
      <c r="H91" s="5" t="s">
        <v>37</v>
      </c>
      <c r="I91" s="5" t="s">
        <v>38</v>
      </c>
      <c r="J91" s="39">
        <v>1690687.8758</v>
      </c>
    </row>
    <row r="92" spans="1:10">
      <c r="A92" s="5" t="s">
        <v>32</v>
      </c>
      <c r="B92" s="5" t="s">
        <v>33</v>
      </c>
      <c r="C92" s="5" t="s">
        <v>42</v>
      </c>
      <c r="D92" s="35">
        <v>41609</v>
      </c>
      <c r="E92" s="36">
        <f t="shared" si="1"/>
        <v>12</v>
      </c>
      <c r="F92" s="36" t="s">
        <v>35</v>
      </c>
      <c r="G92" s="5" t="s">
        <v>40</v>
      </c>
      <c r="H92" s="5" t="s">
        <v>37</v>
      </c>
      <c r="I92" s="5" t="s">
        <v>38</v>
      </c>
      <c r="J92" s="39">
        <v>1902139.5096</v>
      </c>
    </row>
    <row r="93" spans="1:10">
      <c r="A93" s="5" t="s">
        <v>32</v>
      </c>
      <c r="B93" s="5" t="s">
        <v>33</v>
      </c>
      <c r="C93" s="5" t="s">
        <v>42</v>
      </c>
      <c r="D93" s="35">
        <v>41640</v>
      </c>
      <c r="E93" s="36">
        <f t="shared" si="1"/>
        <v>1</v>
      </c>
      <c r="F93" s="36" t="s">
        <v>35</v>
      </c>
      <c r="G93" s="5" t="s">
        <v>40</v>
      </c>
      <c r="H93" s="5" t="s">
        <v>37</v>
      </c>
      <c r="I93" s="5" t="s">
        <v>38</v>
      </c>
      <c r="J93" s="39">
        <v>2732162.5980000002</v>
      </c>
    </row>
    <row r="94" spans="1:10">
      <c r="A94" s="5" t="s">
        <v>32</v>
      </c>
      <c r="B94" s="5" t="s">
        <v>33</v>
      </c>
      <c r="C94" s="5" t="s">
        <v>42</v>
      </c>
      <c r="D94" s="35">
        <v>41671</v>
      </c>
      <c r="E94" s="36">
        <f t="shared" si="1"/>
        <v>2</v>
      </c>
      <c r="F94" s="36" t="s">
        <v>35</v>
      </c>
      <c r="G94" s="5" t="s">
        <v>40</v>
      </c>
      <c r="H94" s="5" t="s">
        <v>37</v>
      </c>
      <c r="I94" s="5" t="s">
        <v>38</v>
      </c>
      <c r="J94" s="39">
        <v>2478782.8670000001</v>
      </c>
    </row>
    <row r="95" spans="1:10">
      <c r="A95" s="5" t="s">
        <v>32</v>
      </c>
      <c r="B95" s="5" t="s">
        <v>33</v>
      </c>
      <c r="C95" s="5" t="s">
        <v>42</v>
      </c>
      <c r="D95" s="35">
        <v>41699</v>
      </c>
      <c r="E95" s="36">
        <f t="shared" si="1"/>
        <v>3</v>
      </c>
      <c r="F95" s="36" t="s">
        <v>35</v>
      </c>
      <c r="G95" s="5" t="s">
        <v>40</v>
      </c>
      <c r="H95" s="5" t="s">
        <v>37</v>
      </c>
      <c r="I95" s="5" t="s">
        <v>38</v>
      </c>
      <c r="J95" s="39">
        <v>2401016.5399000002</v>
      </c>
    </row>
    <row r="96" spans="1:10">
      <c r="A96" s="5" t="s">
        <v>32</v>
      </c>
      <c r="B96" s="5" t="s">
        <v>33</v>
      </c>
      <c r="C96" s="5" t="s">
        <v>42</v>
      </c>
      <c r="D96" s="35">
        <v>41730</v>
      </c>
      <c r="E96" s="36">
        <f t="shared" si="1"/>
        <v>4</v>
      </c>
      <c r="F96" s="36" t="s">
        <v>35</v>
      </c>
      <c r="G96" s="5" t="s">
        <v>40</v>
      </c>
      <c r="H96" s="5" t="s">
        <v>37</v>
      </c>
      <c r="I96" s="5" t="s">
        <v>38</v>
      </c>
      <c r="J96" s="39">
        <v>1988364.2834000001</v>
      </c>
    </row>
    <row r="97" spans="1:10">
      <c r="A97" s="5" t="s">
        <v>32</v>
      </c>
      <c r="B97" s="5" t="s">
        <v>33</v>
      </c>
      <c r="C97" s="5" t="s">
        <v>42</v>
      </c>
      <c r="D97" s="35">
        <v>41760</v>
      </c>
      <c r="E97" s="36">
        <f t="shared" si="1"/>
        <v>5</v>
      </c>
      <c r="F97" s="36" t="s">
        <v>35</v>
      </c>
      <c r="G97" s="5" t="s">
        <v>40</v>
      </c>
      <c r="H97" s="5" t="s">
        <v>37</v>
      </c>
      <c r="I97" s="5" t="s">
        <v>38</v>
      </c>
      <c r="J97" s="39">
        <v>1787780.9268</v>
      </c>
    </row>
    <row r="98" spans="1:10">
      <c r="A98" s="5" t="s">
        <v>32</v>
      </c>
      <c r="B98" s="5" t="s">
        <v>33</v>
      </c>
      <c r="C98" s="5" t="s">
        <v>42</v>
      </c>
      <c r="D98" s="35">
        <v>41791</v>
      </c>
      <c r="E98" s="36">
        <f t="shared" si="1"/>
        <v>6</v>
      </c>
      <c r="F98" s="36" t="s">
        <v>35</v>
      </c>
      <c r="G98" s="5" t="s">
        <v>40</v>
      </c>
      <c r="H98" s="5" t="s">
        <v>37</v>
      </c>
      <c r="I98" s="5" t="s">
        <v>38</v>
      </c>
      <c r="J98" s="39">
        <v>1975620.4446</v>
      </c>
    </row>
    <row r="99" spans="1:10">
      <c r="A99" s="5" t="s">
        <v>32</v>
      </c>
      <c r="B99" s="5" t="s">
        <v>33</v>
      </c>
      <c r="C99" s="5" t="s">
        <v>42</v>
      </c>
      <c r="D99" s="35">
        <v>41456</v>
      </c>
      <c r="E99" s="36">
        <f t="shared" si="1"/>
        <v>7</v>
      </c>
      <c r="F99" s="36" t="s">
        <v>35</v>
      </c>
      <c r="G99" s="5" t="s">
        <v>40</v>
      </c>
      <c r="H99" s="5" t="s">
        <v>39</v>
      </c>
      <c r="I99" s="5" t="s">
        <v>38</v>
      </c>
      <c r="J99" s="39">
        <v>3850677.9939999999</v>
      </c>
    </row>
    <row r="100" spans="1:10">
      <c r="A100" s="5" t="s">
        <v>32</v>
      </c>
      <c r="B100" s="5" t="s">
        <v>33</v>
      </c>
      <c r="C100" s="5" t="s">
        <v>42</v>
      </c>
      <c r="D100" s="35">
        <v>41487</v>
      </c>
      <c r="E100" s="36">
        <f t="shared" si="1"/>
        <v>8</v>
      </c>
      <c r="F100" s="36" t="s">
        <v>35</v>
      </c>
      <c r="G100" s="5" t="s">
        <v>40</v>
      </c>
      <c r="H100" s="5" t="s">
        <v>39</v>
      </c>
      <c r="I100" s="5" t="s">
        <v>38</v>
      </c>
      <c r="J100" s="39">
        <v>3245403.2080000001</v>
      </c>
    </row>
    <row r="101" spans="1:10">
      <c r="A101" s="5" t="s">
        <v>32</v>
      </c>
      <c r="B101" s="5" t="s">
        <v>33</v>
      </c>
      <c r="C101" s="5" t="s">
        <v>42</v>
      </c>
      <c r="D101" s="35">
        <v>41518</v>
      </c>
      <c r="E101" s="36">
        <f t="shared" si="1"/>
        <v>9</v>
      </c>
      <c r="F101" s="36" t="s">
        <v>35</v>
      </c>
      <c r="G101" s="5" t="s">
        <v>40</v>
      </c>
      <c r="H101" s="5" t="s">
        <v>39</v>
      </c>
      <c r="I101" s="5" t="s">
        <v>38</v>
      </c>
      <c r="J101" s="39">
        <v>3585755.5820000004</v>
      </c>
    </row>
    <row r="102" spans="1:10">
      <c r="A102" s="5" t="s">
        <v>32</v>
      </c>
      <c r="B102" s="5" t="s">
        <v>33</v>
      </c>
      <c r="C102" s="5" t="s">
        <v>42</v>
      </c>
      <c r="D102" s="35">
        <v>41548</v>
      </c>
      <c r="E102" s="36">
        <f t="shared" si="1"/>
        <v>10</v>
      </c>
      <c r="F102" s="36" t="s">
        <v>35</v>
      </c>
      <c r="G102" s="5" t="s">
        <v>40</v>
      </c>
      <c r="H102" s="5" t="s">
        <v>39</v>
      </c>
      <c r="I102" s="5" t="s">
        <v>38</v>
      </c>
      <c r="J102" s="39">
        <v>3367029.6159999999</v>
      </c>
    </row>
    <row r="103" spans="1:10">
      <c r="A103" s="5" t="s">
        <v>32</v>
      </c>
      <c r="B103" s="5" t="s">
        <v>33</v>
      </c>
      <c r="C103" s="5" t="s">
        <v>42</v>
      </c>
      <c r="D103" s="35">
        <v>41579</v>
      </c>
      <c r="E103" s="36">
        <f t="shared" si="1"/>
        <v>11</v>
      </c>
      <c r="F103" s="36" t="s">
        <v>35</v>
      </c>
      <c r="G103" s="5" t="s">
        <v>40</v>
      </c>
      <c r="H103" s="5" t="s">
        <v>39</v>
      </c>
      <c r="I103" s="5" t="s">
        <v>38</v>
      </c>
      <c r="J103" s="39">
        <v>3073977.9560000002</v>
      </c>
    </row>
    <row r="104" spans="1:10">
      <c r="A104" s="5" t="s">
        <v>32</v>
      </c>
      <c r="B104" s="5" t="s">
        <v>33</v>
      </c>
      <c r="C104" s="5" t="s">
        <v>42</v>
      </c>
      <c r="D104" s="35">
        <v>41609</v>
      </c>
      <c r="E104" s="36">
        <f t="shared" si="1"/>
        <v>12</v>
      </c>
      <c r="F104" s="36" t="s">
        <v>35</v>
      </c>
      <c r="G104" s="5" t="s">
        <v>40</v>
      </c>
      <c r="H104" s="5" t="s">
        <v>39</v>
      </c>
      <c r="I104" s="5" t="s">
        <v>38</v>
      </c>
      <c r="J104" s="39">
        <v>3458435.4720000001</v>
      </c>
    </row>
    <row r="105" spans="1:10">
      <c r="A105" s="5" t="s">
        <v>32</v>
      </c>
      <c r="B105" s="5" t="s">
        <v>33</v>
      </c>
      <c r="C105" s="5" t="s">
        <v>42</v>
      </c>
      <c r="D105" s="35">
        <v>41640</v>
      </c>
      <c r="E105" s="36">
        <f t="shared" si="1"/>
        <v>1</v>
      </c>
      <c r="F105" s="36" t="s">
        <v>35</v>
      </c>
      <c r="G105" s="5" t="s">
        <v>40</v>
      </c>
      <c r="H105" s="5" t="s">
        <v>39</v>
      </c>
      <c r="I105" s="5" t="s">
        <v>38</v>
      </c>
      <c r="J105" s="39">
        <v>4967568.3600000003</v>
      </c>
    </row>
    <row r="106" spans="1:10">
      <c r="A106" s="5" t="s">
        <v>32</v>
      </c>
      <c r="B106" s="5" t="s">
        <v>33</v>
      </c>
      <c r="C106" s="5" t="s">
        <v>42</v>
      </c>
      <c r="D106" s="35">
        <v>41671</v>
      </c>
      <c r="E106" s="36">
        <f t="shared" si="1"/>
        <v>2</v>
      </c>
      <c r="F106" s="36" t="s">
        <v>35</v>
      </c>
      <c r="G106" s="5" t="s">
        <v>40</v>
      </c>
      <c r="H106" s="5" t="s">
        <v>39</v>
      </c>
      <c r="I106" s="5" t="s">
        <v>38</v>
      </c>
      <c r="J106" s="39">
        <v>4506877.9400000004</v>
      </c>
    </row>
    <row r="107" spans="1:10">
      <c r="A107" s="5" t="s">
        <v>32</v>
      </c>
      <c r="B107" s="5" t="s">
        <v>33</v>
      </c>
      <c r="C107" s="5" t="s">
        <v>42</v>
      </c>
      <c r="D107" s="35">
        <v>41699</v>
      </c>
      <c r="E107" s="36">
        <f t="shared" si="1"/>
        <v>3</v>
      </c>
      <c r="F107" s="36" t="s">
        <v>35</v>
      </c>
      <c r="G107" s="5" t="s">
        <v>40</v>
      </c>
      <c r="H107" s="5" t="s">
        <v>39</v>
      </c>
      <c r="I107" s="5" t="s">
        <v>38</v>
      </c>
      <c r="J107" s="39">
        <v>4365484.6179999998</v>
      </c>
    </row>
    <row r="108" spans="1:10">
      <c r="A108" s="5" t="s">
        <v>32</v>
      </c>
      <c r="B108" s="5" t="s">
        <v>33</v>
      </c>
      <c r="C108" s="5" t="s">
        <v>42</v>
      </c>
      <c r="D108" s="35">
        <v>41730</v>
      </c>
      <c r="E108" s="36">
        <f t="shared" si="1"/>
        <v>4</v>
      </c>
      <c r="F108" s="36" t="s">
        <v>35</v>
      </c>
      <c r="G108" s="5" t="s">
        <v>40</v>
      </c>
      <c r="H108" s="5" t="s">
        <v>39</v>
      </c>
      <c r="I108" s="5" t="s">
        <v>38</v>
      </c>
      <c r="J108" s="39">
        <v>4615207.7879999997</v>
      </c>
    </row>
    <row r="109" spans="1:10">
      <c r="A109" s="5" t="s">
        <v>32</v>
      </c>
      <c r="B109" s="5" t="s">
        <v>33</v>
      </c>
      <c r="C109" s="5" t="s">
        <v>42</v>
      </c>
      <c r="D109" s="35">
        <v>41760</v>
      </c>
      <c r="E109" s="36">
        <f t="shared" si="1"/>
        <v>5</v>
      </c>
      <c r="F109" s="36" t="s">
        <v>35</v>
      </c>
      <c r="G109" s="5" t="s">
        <v>40</v>
      </c>
      <c r="H109" s="5" t="s">
        <v>39</v>
      </c>
      <c r="I109" s="5" t="s">
        <v>38</v>
      </c>
      <c r="J109" s="39">
        <v>3250510.7760000005</v>
      </c>
    </row>
    <row r="110" spans="1:10">
      <c r="A110" s="5" t="s">
        <v>32</v>
      </c>
      <c r="B110" s="5" t="s">
        <v>33</v>
      </c>
      <c r="C110" s="5" t="s">
        <v>42</v>
      </c>
      <c r="D110" s="35">
        <v>41791</v>
      </c>
      <c r="E110" s="36">
        <f t="shared" si="1"/>
        <v>6</v>
      </c>
      <c r="F110" s="36" t="s">
        <v>35</v>
      </c>
      <c r="G110" s="5" t="s">
        <v>40</v>
      </c>
      <c r="H110" s="5" t="s">
        <v>39</v>
      </c>
      <c r="I110" s="5" t="s">
        <v>38</v>
      </c>
      <c r="J110" s="39">
        <v>3592037.1720000003</v>
      </c>
    </row>
    <row r="111" spans="1:10">
      <c r="A111" s="5" t="s">
        <v>32</v>
      </c>
      <c r="B111" s="5" t="s">
        <v>33</v>
      </c>
      <c r="C111" s="5" t="s">
        <v>42</v>
      </c>
      <c r="D111" s="35">
        <v>41456</v>
      </c>
      <c r="E111" s="36">
        <f t="shared" si="1"/>
        <v>7</v>
      </c>
      <c r="F111" s="36" t="s">
        <v>35</v>
      </c>
      <c r="G111" s="5" t="s">
        <v>41</v>
      </c>
      <c r="H111" s="5" t="s">
        <v>37</v>
      </c>
      <c r="I111" s="5" t="s">
        <v>38</v>
      </c>
      <c r="J111" s="39">
        <v>4139478.8435499985</v>
      </c>
    </row>
    <row r="112" spans="1:10">
      <c r="A112" s="5" t="s">
        <v>32</v>
      </c>
      <c r="B112" s="5" t="s">
        <v>33</v>
      </c>
      <c r="C112" s="5" t="s">
        <v>42</v>
      </c>
      <c r="D112" s="35">
        <v>41487</v>
      </c>
      <c r="E112" s="36">
        <f t="shared" si="1"/>
        <v>8</v>
      </c>
      <c r="F112" s="36" t="s">
        <v>35</v>
      </c>
      <c r="G112" s="5" t="s">
        <v>41</v>
      </c>
      <c r="H112" s="5" t="s">
        <v>37</v>
      </c>
      <c r="I112" s="5" t="s">
        <v>38</v>
      </c>
      <c r="J112" s="39">
        <v>3488808.4485999988</v>
      </c>
    </row>
    <row r="113" spans="1:10">
      <c r="A113" s="5" t="s">
        <v>32</v>
      </c>
      <c r="B113" s="5" t="s">
        <v>33</v>
      </c>
      <c r="C113" s="5" t="s">
        <v>42</v>
      </c>
      <c r="D113" s="35">
        <v>41518</v>
      </c>
      <c r="E113" s="36">
        <f t="shared" si="1"/>
        <v>9</v>
      </c>
      <c r="F113" s="36" t="s">
        <v>35</v>
      </c>
      <c r="G113" s="5" t="s">
        <v>41</v>
      </c>
      <c r="H113" s="5" t="s">
        <v>37</v>
      </c>
      <c r="I113" s="5" t="s">
        <v>38</v>
      </c>
      <c r="J113" s="39">
        <v>3854687.2506499989</v>
      </c>
    </row>
    <row r="114" spans="1:10">
      <c r="A114" s="5" t="s">
        <v>32</v>
      </c>
      <c r="B114" s="5" t="s">
        <v>33</v>
      </c>
      <c r="C114" s="5" t="s">
        <v>42</v>
      </c>
      <c r="D114" s="35">
        <v>41548</v>
      </c>
      <c r="E114" s="36">
        <f t="shared" si="1"/>
        <v>10</v>
      </c>
      <c r="F114" s="36" t="s">
        <v>35</v>
      </c>
      <c r="G114" s="5" t="s">
        <v>41</v>
      </c>
      <c r="H114" s="5" t="s">
        <v>37</v>
      </c>
      <c r="I114" s="5" t="s">
        <v>38</v>
      </c>
      <c r="J114" s="39">
        <v>3619556.8371999986</v>
      </c>
    </row>
    <row r="115" spans="1:10">
      <c r="A115" s="5" t="s">
        <v>32</v>
      </c>
      <c r="B115" s="5" t="s">
        <v>33</v>
      </c>
      <c r="C115" s="5" t="s">
        <v>42</v>
      </c>
      <c r="D115" s="35">
        <v>41579</v>
      </c>
      <c r="E115" s="36">
        <f t="shared" si="1"/>
        <v>11</v>
      </c>
      <c r="F115" s="36" t="s">
        <v>35</v>
      </c>
      <c r="G115" s="5" t="s">
        <v>41</v>
      </c>
      <c r="H115" s="5" t="s">
        <v>37</v>
      </c>
      <c r="I115" s="5" t="s">
        <v>38</v>
      </c>
      <c r="J115" s="39">
        <v>3304526.302699999</v>
      </c>
    </row>
    <row r="116" spans="1:10">
      <c r="A116" s="5" t="s">
        <v>32</v>
      </c>
      <c r="B116" s="5" t="s">
        <v>33</v>
      </c>
      <c r="C116" s="5" t="s">
        <v>42</v>
      </c>
      <c r="D116" s="35">
        <v>41609</v>
      </c>
      <c r="E116" s="36">
        <f t="shared" si="1"/>
        <v>12</v>
      </c>
      <c r="F116" s="36" t="s">
        <v>35</v>
      </c>
      <c r="G116" s="5" t="s">
        <v>41</v>
      </c>
      <c r="H116" s="5" t="s">
        <v>37</v>
      </c>
      <c r="I116" s="5" t="s">
        <v>38</v>
      </c>
      <c r="J116" s="39">
        <v>3717818.1323999991</v>
      </c>
    </row>
    <row r="117" spans="1:10">
      <c r="A117" s="5" t="s">
        <v>32</v>
      </c>
      <c r="B117" s="5" t="s">
        <v>33</v>
      </c>
      <c r="C117" s="5" t="s">
        <v>42</v>
      </c>
      <c r="D117" s="35">
        <v>41640</v>
      </c>
      <c r="E117" s="36">
        <f t="shared" si="1"/>
        <v>1</v>
      </c>
      <c r="F117" s="36" t="s">
        <v>35</v>
      </c>
      <c r="G117" s="5" t="s">
        <v>41</v>
      </c>
      <c r="H117" s="5" t="s">
        <v>37</v>
      </c>
      <c r="I117" s="5" t="s">
        <v>38</v>
      </c>
      <c r="J117" s="39">
        <v>5340135.9869999988</v>
      </c>
    </row>
    <row r="118" spans="1:10">
      <c r="A118" s="5" t="s">
        <v>32</v>
      </c>
      <c r="B118" s="5" t="s">
        <v>33</v>
      </c>
      <c r="C118" s="5" t="s">
        <v>42</v>
      </c>
      <c r="D118" s="35">
        <v>41671</v>
      </c>
      <c r="E118" s="36">
        <f t="shared" si="1"/>
        <v>2</v>
      </c>
      <c r="F118" s="36" t="s">
        <v>35</v>
      </c>
      <c r="G118" s="5" t="s">
        <v>41</v>
      </c>
      <c r="H118" s="5" t="s">
        <v>37</v>
      </c>
      <c r="I118" s="5" t="s">
        <v>38</v>
      </c>
      <c r="J118" s="39">
        <v>4844893.7854999984</v>
      </c>
    </row>
    <row r="119" spans="1:10">
      <c r="A119" s="5" t="s">
        <v>32</v>
      </c>
      <c r="B119" s="5" t="s">
        <v>33</v>
      </c>
      <c r="C119" s="5" t="s">
        <v>42</v>
      </c>
      <c r="D119" s="35">
        <v>41699</v>
      </c>
      <c r="E119" s="36">
        <f t="shared" si="1"/>
        <v>3</v>
      </c>
      <c r="F119" s="36" t="s">
        <v>35</v>
      </c>
      <c r="G119" s="5" t="s">
        <v>41</v>
      </c>
      <c r="H119" s="5" t="s">
        <v>37</v>
      </c>
      <c r="I119" s="5" t="s">
        <v>38</v>
      </c>
      <c r="J119" s="39">
        <v>4692895.9643499991</v>
      </c>
    </row>
    <row r="120" spans="1:10">
      <c r="A120" s="5" t="s">
        <v>32</v>
      </c>
      <c r="B120" s="5" t="s">
        <v>33</v>
      </c>
      <c r="C120" s="5" t="s">
        <v>42</v>
      </c>
      <c r="D120" s="35">
        <v>41730</v>
      </c>
      <c r="E120" s="36">
        <f t="shared" si="1"/>
        <v>4</v>
      </c>
      <c r="F120" s="36" t="s">
        <v>35</v>
      </c>
      <c r="G120" s="5" t="s">
        <v>41</v>
      </c>
      <c r="H120" s="5" t="s">
        <v>37</v>
      </c>
      <c r="I120" s="5" t="s">
        <v>38</v>
      </c>
      <c r="J120" s="39">
        <v>4886348.3721000003</v>
      </c>
    </row>
    <row r="121" spans="1:10">
      <c r="A121" s="5" t="s">
        <v>32</v>
      </c>
      <c r="B121" s="5" t="s">
        <v>33</v>
      </c>
      <c r="C121" s="5" t="s">
        <v>42</v>
      </c>
      <c r="D121" s="35">
        <v>41760</v>
      </c>
      <c r="E121" s="36">
        <f t="shared" si="1"/>
        <v>5</v>
      </c>
      <c r="F121" s="36" t="s">
        <v>35</v>
      </c>
      <c r="G121" s="5" t="s">
        <v>41</v>
      </c>
      <c r="H121" s="5" t="s">
        <v>37</v>
      </c>
      <c r="I121" s="5" t="s">
        <v>38</v>
      </c>
      <c r="J121" s="39">
        <v>3494299.084199999</v>
      </c>
    </row>
    <row r="122" spans="1:10">
      <c r="A122" s="5" t="s">
        <v>32</v>
      </c>
      <c r="B122" s="5" t="s">
        <v>33</v>
      </c>
      <c r="C122" s="5" t="s">
        <v>42</v>
      </c>
      <c r="D122" s="35">
        <v>41791</v>
      </c>
      <c r="E122" s="36">
        <f t="shared" si="1"/>
        <v>6</v>
      </c>
      <c r="F122" s="36" t="s">
        <v>35</v>
      </c>
      <c r="G122" s="5" t="s">
        <v>41</v>
      </c>
      <c r="H122" s="5" t="s">
        <v>37</v>
      </c>
      <c r="I122" s="5" t="s">
        <v>38</v>
      </c>
      <c r="J122" s="39">
        <v>3861439.9598999987</v>
      </c>
    </row>
    <row r="123" spans="1:10">
      <c r="A123" s="5" t="s">
        <v>32</v>
      </c>
      <c r="B123" s="5" t="s">
        <v>33</v>
      </c>
      <c r="C123" s="5" t="s">
        <v>43</v>
      </c>
      <c r="D123" s="35">
        <v>41456</v>
      </c>
      <c r="E123" s="36">
        <f>MONTH(D123)</f>
        <v>7</v>
      </c>
      <c r="F123" s="36" t="s">
        <v>35</v>
      </c>
      <c r="G123" s="5" t="s">
        <v>36</v>
      </c>
      <c r="H123" s="5" t="s">
        <v>37</v>
      </c>
      <c r="I123" s="5" t="s">
        <v>38</v>
      </c>
      <c r="J123" s="39">
        <v>1766228.7212499999</v>
      </c>
    </row>
    <row r="124" spans="1:10">
      <c r="A124" s="5" t="s">
        <v>32</v>
      </c>
      <c r="B124" s="5" t="s">
        <v>33</v>
      </c>
      <c r="C124" s="5" t="s">
        <v>43</v>
      </c>
      <c r="D124" s="35">
        <v>41487</v>
      </c>
      <c r="E124" s="36">
        <f t="shared" ref="E124:E187" si="2">MONTH(D124)</f>
        <v>8</v>
      </c>
      <c r="F124" s="36" t="s">
        <v>35</v>
      </c>
      <c r="G124" s="5" t="s">
        <v>36</v>
      </c>
      <c r="H124" s="5" t="s">
        <v>37</v>
      </c>
      <c r="I124" s="5" t="s">
        <v>38</v>
      </c>
      <c r="J124" s="39">
        <v>1951422.76125</v>
      </c>
    </row>
    <row r="125" spans="1:10">
      <c r="A125" s="5" t="s">
        <v>32</v>
      </c>
      <c r="B125" s="5" t="s">
        <v>33</v>
      </c>
      <c r="C125" s="5" t="s">
        <v>43</v>
      </c>
      <c r="D125" s="35">
        <v>41518</v>
      </c>
      <c r="E125" s="36">
        <f t="shared" si="2"/>
        <v>9</v>
      </c>
      <c r="F125" s="36" t="s">
        <v>35</v>
      </c>
      <c r="G125" s="5" t="s">
        <v>36</v>
      </c>
      <c r="H125" s="5" t="s">
        <v>37</v>
      </c>
      <c r="I125" s="5" t="s">
        <v>38</v>
      </c>
      <c r="J125" s="39">
        <v>1699371.23875</v>
      </c>
    </row>
    <row r="126" spans="1:10">
      <c r="A126" s="5" t="s">
        <v>32</v>
      </c>
      <c r="B126" s="5" t="s">
        <v>33</v>
      </c>
      <c r="C126" s="5" t="s">
        <v>43</v>
      </c>
      <c r="D126" s="35">
        <v>41548</v>
      </c>
      <c r="E126" s="36">
        <f t="shared" si="2"/>
        <v>10</v>
      </c>
      <c r="F126" s="36" t="s">
        <v>35</v>
      </c>
      <c r="G126" s="5" t="s">
        <v>36</v>
      </c>
      <c r="H126" s="5" t="s">
        <v>37</v>
      </c>
      <c r="I126" s="5" t="s">
        <v>38</v>
      </c>
      <c r="J126" s="39">
        <v>1502189.2037500001</v>
      </c>
    </row>
    <row r="127" spans="1:10">
      <c r="A127" s="5" t="s">
        <v>32</v>
      </c>
      <c r="B127" s="5" t="s">
        <v>33</v>
      </c>
      <c r="C127" s="5" t="s">
        <v>43</v>
      </c>
      <c r="D127" s="35">
        <v>41579</v>
      </c>
      <c r="E127" s="36">
        <f t="shared" si="2"/>
        <v>11</v>
      </c>
      <c r="F127" s="36" t="s">
        <v>35</v>
      </c>
      <c r="G127" s="5" t="s">
        <v>36</v>
      </c>
      <c r="H127" s="5" t="s">
        <v>37</v>
      </c>
      <c r="I127" s="5" t="s">
        <v>38</v>
      </c>
      <c r="J127" s="39">
        <v>1650239.5062500001</v>
      </c>
    </row>
    <row r="128" spans="1:10">
      <c r="A128" s="5" t="s">
        <v>32</v>
      </c>
      <c r="B128" s="5" t="s">
        <v>33</v>
      </c>
      <c r="C128" s="5" t="s">
        <v>43</v>
      </c>
      <c r="D128" s="35">
        <v>41609</v>
      </c>
      <c r="E128" s="36">
        <f t="shared" si="2"/>
        <v>12</v>
      </c>
      <c r="F128" s="36" t="s">
        <v>35</v>
      </c>
      <c r="G128" s="5" t="s">
        <v>36</v>
      </c>
      <c r="H128" s="5" t="s">
        <v>37</v>
      </c>
      <c r="I128" s="5" t="s">
        <v>38</v>
      </c>
      <c r="J128" s="39">
        <v>1406546.085</v>
      </c>
    </row>
    <row r="129" spans="1:10">
      <c r="A129" s="5" t="s">
        <v>32</v>
      </c>
      <c r="B129" s="5" t="s">
        <v>33</v>
      </c>
      <c r="C129" s="5" t="s">
        <v>43</v>
      </c>
      <c r="D129" s="35">
        <v>41640</v>
      </c>
      <c r="E129" s="36">
        <f t="shared" si="2"/>
        <v>1</v>
      </c>
      <c r="F129" s="36" t="s">
        <v>35</v>
      </c>
      <c r="G129" s="5" t="s">
        <v>36</v>
      </c>
      <c r="H129" s="5" t="s">
        <v>37</v>
      </c>
      <c r="I129" s="5" t="s">
        <v>38</v>
      </c>
      <c r="J129" s="39">
        <v>2151540.1949999998</v>
      </c>
    </row>
    <row r="130" spans="1:10">
      <c r="A130" s="5" t="s">
        <v>32</v>
      </c>
      <c r="B130" s="5" t="s">
        <v>33</v>
      </c>
      <c r="C130" s="5" t="s">
        <v>43</v>
      </c>
      <c r="D130" s="35">
        <v>41671</v>
      </c>
      <c r="E130" s="36">
        <f t="shared" si="2"/>
        <v>2</v>
      </c>
      <c r="F130" s="36" t="s">
        <v>35</v>
      </c>
      <c r="G130" s="5" t="s">
        <v>36</v>
      </c>
      <c r="H130" s="5" t="s">
        <v>37</v>
      </c>
      <c r="I130" s="5" t="s">
        <v>38</v>
      </c>
      <c r="J130" s="39">
        <v>2191228.2262499998</v>
      </c>
    </row>
    <row r="131" spans="1:10">
      <c r="A131" s="5" t="s">
        <v>32</v>
      </c>
      <c r="B131" s="5" t="s">
        <v>33</v>
      </c>
      <c r="C131" s="5" t="s">
        <v>43</v>
      </c>
      <c r="D131" s="35">
        <v>41699</v>
      </c>
      <c r="E131" s="36">
        <f t="shared" si="2"/>
        <v>3</v>
      </c>
      <c r="F131" s="36" t="s">
        <v>35</v>
      </c>
      <c r="G131" s="5" t="s">
        <v>36</v>
      </c>
      <c r="H131" s="5" t="s">
        <v>37</v>
      </c>
      <c r="I131" s="5" t="s">
        <v>38</v>
      </c>
      <c r="J131" s="39">
        <v>1965526.61625</v>
      </c>
    </row>
    <row r="132" spans="1:10">
      <c r="A132" s="5" t="s">
        <v>32</v>
      </c>
      <c r="B132" s="5" t="s">
        <v>33</v>
      </c>
      <c r="C132" s="5" t="s">
        <v>43</v>
      </c>
      <c r="D132" s="35">
        <v>41730</v>
      </c>
      <c r="E132" s="36">
        <f t="shared" si="2"/>
        <v>4</v>
      </c>
      <c r="F132" s="36" t="s">
        <v>35</v>
      </c>
      <c r="G132" s="5" t="s">
        <v>36</v>
      </c>
      <c r="H132" s="5" t="s">
        <v>37</v>
      </c>
      <c r="I132" s="5" t="s">
        <v>38</v>
      </c>
      <c r="J132" s="39">
        <v>2084911.36</v>
      </c>
    </row>
    <row r="133" spans="1:10">
      <c r="A133" s="5" t="s">
        <v>32</v>
      </c>
      <c r="B133" s="5" t="s">
        <v>33</v>
      </c>
      <c r="C133" s="5" t="s">
        <v>43</v>
      </c>
      <c r="D133" s="35">
        <v>41760</v>
      </c>
      <c r="E133" s="36">
        <f t="shared" si="2"/>
        <v>5</v>
      </c>
      <c r="F133" s="36" t="s">
        <v>35</v>
      </c>
      <c r="G133" s="5" t="s">
        <v>36</v>
      </c>
      <c r="H133" s="5" t="s">
        <v>37</v>
      </c>
      <c r="I133" s="5" t="s">
        <v>38</v>
      </c>
      <c r="J133" s="39">
        <v>2053699.35375</v>
      </c>
    </row>
    <row r="134" spans="1:10">
      <c r="A134" s="5" t="s">
        <v>32</v>
      </c>
      <c r="B134" s="5" t="s">
        <v>33</v>
      </c>
      <c r="C134" s="5" t="s">
        <v>43</v>
      </c>
      <c r="D134" s="35">
        <v>41791</v>
      </c>
      <c r="E134" s="36">
        <f t="shared" si="2"/>
        <v>6</v>
      </c>
      <c r="F134" s="36" t="s">
        <v>35</v>
      </c>
      <c r="G134" s="5" t="s">
        <v>36</v>
      </c>
      <c r="H134" s="5" t="s">
        <v>37</v>
      </c>
      <c r="I134" s="5" t="s">
        <v>38</v>
      </c>
      <c r="J134" s="39">
        <v>2197266.9237500001</v>
      </c>
    </row>
    <row r="135" spans="1:10">
      <c r="A135" s="5" t="s">
        <v>32</v>
      </c>
      <c r="B135" s="5" t="s">
        <v>33</v>
      </c>
      <c r="C135" s="5" t="s">
        <v>43</v>
      </c>
      <c r="D135" s="35">
        <v>41456</v>
      </c>
      <c r="E135" s="36">
        <f t="shared" si="2"/>
        <v>7</v>
      </c>
      <c r="F135" s="36" t="s">
        <v>35</v>
      </c>
      <c r="G135" s="5" t="s">
        <v>36</v>
      </c>
      <c r="H135" s="5" t="s">
        <v>39</v>
      </c>
      <c r="I135" s="5" t="s">
        <v>38</v>
      </c>
      <c r="J135" s="39">
        <v>3532457.4424999999</v>
      </c>
    </row>
    <row r="136" spans="1:10">
      <c r="A136" s="5" t="s">
        <v>32</v>
      </c>
      <c r="B136" s="5" t="s">
        <v>33</v>
      </c>
      <c r="C136" s="5" t="s">
        <v>43</v>
      </c>
      <c r="D136" s="35">
        <v>41487</v>
      </c>
      <c r="E136" s="36">
        <f t="shared" si="2"/>
        <v>8</v>
      </c>
      <c r="F136" s="36" t="s">
        <v>35</v>
      </c>
      <c r="G136" s="5" t="s">
        <v>36</v>
      </c>
      <c r="H136" s="5" t="s">
        <v>39</v>
      </c>
      <c r="I136" s="5" t="s">
        <v>38</v>
      </c>
      <c r="J136" s="39">
        <v>3902845.5225</v>
      </c>
    </row>
    <row r="137" spans="1:10">
      <c r="A137" s="5" t="s">
        <v>32</v>
      </c>
      <c r="B137" s="5" t="s">
        <v>33</v>
      </c>
      <c r="C137" s="5" t="s">
        <v>43</v>
      </c>
      <c r="D137" s="35">
        <v>41518</v>
      </c>
      <c r="E137" s="36">
        <f t="shared" si="2"/>
        <v>9</v>
      </c>
      <c r="F137" s="36" t="s">
        <v>35</v>
      </c>
      <c r="G137" s="5" t="s">
        <v>36</v>
      </c>
      <c r="H137" s="5" t="s">
        <v>39</v>
      </c>
      <c r="I137" s="5" t="s">
        <v>38</v>
      </c>
      <c r="J137" s="39">
        <v>3398742.4775</v>
      </c>
    </row>
    <row r="138" spans="1:10">
      <c r="A138" s="5" t="s">
        <v>32</v>
      </c>
      <c r="B138" s="5" t="s">
        <v>33</v>
      </c>
      <c r="C138" s="5" t="s">
        <v>43</v>
      </c>
      <c r="D138" s="35">
        <v>41548</v>
      </c>
      <c r="E138" s="36">
        <f t="shared" si="2"/>
        <v>10</v>
      </c>
      <c r="F138" s="36" t="s">
        <v>35</v>
      </c>
      <c r="G138" s="5" t="s">
        <v>36</v>
      </c>
      <c r="H138" s="5" t="s">
        <v>39</v>
      </c>
      <c r="I138" s="5" t="s">
        <v>38</v>
      </c>
      <c r="J138" s="39">
        <v>3004378.4075000002</v>
      </c>
    </row>
    <row r="139" spans="1:10">
      <c r="A139" s="5" t="s">
        <v>32</v>
      </c>
      <c r="B139" s="5" t="s">
        <v>33</v>
      </c>
      <c r="C139" s="5" t="s">
        <v>43</v>
      </c>
      <c r="D139" s="35">
        <v>41579</v>
      </c>
      <c r="E139" s="36">
        <f t="shared" si="2"/>
        <v>11</v>
      </c>
      <c r="F139" s="36" t="s">
        <v>35</v>
      </c>
      <c r="G139" s="5" t="s">
        <v>36</v>
      </c>
      <c r="H139" s="5" t="s">
        <v>39</v>
      </c>
      <c r="I139" s="5" t="s">
        <v>38</v>
      </c>
      <c r="J139" s="39">
        <v>3300479.0125000002</v>
      </c>
    </row>
    <row r="140" spans="1:10">
      <c r="A140" s="5" t="s">
        <v>32</v>
      </c>
      <c r="B140" s="5" t="s">
        <v>33</v>
      </c>
      <c r="C140" s="5" t="s">
        <v>43</v>
      </c>
      <c r="D140" s="35">
        <v>41609</v>
      </c>
      <c r="E140" s="36">
        <f t="shared" si="2"/>
        <v>12</v>
      </c>
      <c r="F140" s="36" t="s">
        <v>35</v>
      </c>
      <c r="G140" s="5" t="s">
        <v>36</v>
      </c>
      <c r="H140" s="5" t="s">
        <v>39</v>
      </c>
      <c r="I140" s="5" t="s">
        <v>38</v>
      </c>
      <c r="J140" s="39">
        <v>2813092.17</v>
      </c>
    </row>
    <row r="141" spans="1:10">
      <c r="A141" s="5" t="s">
        <v>32</v>
      </c>
      <c r="B141" s="5" t="s">
        <v>33</v>
      </c>
      <c r="C141" s="5" t="s">
        <v>43</v>
      </c>
      <c r="D141" s="35">
        <v>41640</v>
      </c>
      <c r="E141" s="36">
        <f t="shared" si="2"/>
        <v>1</v>
      </c>
      <c r="F141" s="36" t="s">
        <v>35</v>
      </c>
      <c r="G141" s="5" t="s">
        <v>36</v>
      </c>
      <c r="H141" s="5" t="s">
        <v>39</v>
      </c>
      <c r="I141" s="5" t="s">
        <v>38</v>
      </c>
      <c r="J141" s="39">
        <v>4303080.3899999997</v>
      </c>
    </row>
    <row r="142" spans="1:10">
      <c r="A142" s="5" t="s">
        <v>32</v>
      </c>
      <c r="B142" s="5" t="s">
        <v>33</v>
      </c>
      <c r="C142" s="5" t="s">
        <v>43</v>
      </c>
      <c r="D142" s="35">
        <v>41671</v>
      </c>
      <c r="E142" s="36">
        <f t="shared" si="2"/>
        <v>2</v>
      </c>
      <c r="F142" s="36" t="s">
        <v>35</v>
      </c>
      <c r="G142" s="5" t="s">
        <v>36</v>
      </c>
      <c r="H142" s="5" t="s">
        <v>39</v>
      </c>
      <c r="I142" s="5" t="s">
        <v>38</v>
      </c>
      <c r="J142" s="39">
        <v>4382456.4524999997</v>
      </c>
    </row>
    <row r="143" spans="1:10">
      <c r="A143" s="5" t="s">
        <v>32</v>
      </c>
      <c r="B143" s="5" t="s">
        <v>33</v>
      </c>
      <c r="C143" s="5" t="s">
        <v>43</v>
      </c>
      <c r="D143" s="35">
        <v>41699</v>
      </c>
      <c r="E143" s="36">
        <f t="shared" si="2"/>
        <v>3</v>
      </c>
      <c r="F143" s="36" t="s">
        <v>35</v>
      </c>
      <c r="G143" s="5" t="s">
        <v>36</v>
      </c>
      <c r="H143" s="5" t="s">
        <v>39</v>
      </c>
      <c r="I143" s="5" t="s">
        <v>38</v>
      </c>
      <c r="J143" s="39">
        <v>3931053.2324999999</v>
      </c>
    </row>
    <row r="144" spans="1:10">
      <c r="A144" s="5" t="s">
        <v>32</v>
      </c>
      <c r="B144" s="5" t="s">
        <v>33</v>
      </c>
      <c r="C144" s="5" t="s">
        <v>43</v>
      </c>
      <c r="D144" s="35">
        <v>41730</v>
      </c>
      <c r="E144" s="36">
        <f t="shared" si="2"/>
        <v>4</v>
      </c>
      <c r="F144" s="36" t="s">
        <v>35</v>
      </c>
      <c r="G144" s="5" t="s">
        <v>36</v>
      </c>
      <c r="H144" s="5" t="s">
        <v>39</v>
      </c>
      <c r="I144" s="5" t="s">
        <v>38</v>
      </c>
      <c r="J144" s="39">
        <v>4169822.72</v>
      </c>
    </row>
    <row r="145" spans="1:10">
      <c r="A145" s="5" t="s">
        <v>32</v>
      </c>
      <c r="B145" s="5" t="s">
        <v>33</v>
      </c>
      <c r="C145" s="5" t="s">
        <v>43</v>
      </c>
      <c r="D145" s="35">
        <v>41760</v>
      </c>
      <c r="E145" s="36">
        <f t="shared" si="2"/>
        <v>5</v>
      </c>
      <c r="F145" s="36" t="s">
        <v>35</v>
      </c>
      <c r="G145" s="5" t="s">
        <v>36</v>
      </c>
      <c r="H145" s="5" t="s">
        <v>39</v>
      </c>
      <c r="I145" s="5" t="s">
        <v>38</v>
      </c>
      <c r="J145" s="39">
        <v>4107398.7075</v>
      </c>
    </row>
    <row r="146" spans="1:10">
      <c r="A146" s="5" t="s">
        <v>32</v>
      </c>
      <c r="B146" s="5" t="s">
        <v>33</v>
      </c>
      <c r="C146" s="5" t="s">
        <v>43</v>
      </c>
      <c r="D146" s="35">
        <v>41791</v>
      </c>
      <c r="E146" s="36">
        <f t="shared" si="2"/>
        <v>6</v>
      </c>
      <c r="F146" s="36" t="s">
        <v>35</v>
      </c>
      <c r="G146" s="5" t="s">
        <v>36</v>
      </c>
      <c r="H146" s="5" t="s">
        <v>39</v>
      </c>
      <c r="I146" s="5" t="s">
        <v>38</v>
      </c>
      <c r="J146" s="39">
        <v>4394533.8475000001</v>
      </c>
    </row>
    <row r="147" spans="1:10">
      <c r="A147" s="5" t="s">
        <v>32</v>
      </c>
      <c r="B147" s="5" t="s">
        <v>33</v>
      </c>
      <c r="C147" s="5" t="s">
        <v>43</v>
      </c>
      <c r="D147" s="35">
        <v>41456</v>
      </c>
      <c r="E147" s="36">
        <f t="shared" si="2"/>
        <v>7</v>
      </c>
      <c r="F147" s="36" t="s">
        <v>35</v>
      </c>
      <c r="G147" s="5" t="s">
        <v>40</v>
      </c>
      <c r="H147" s="5" t="s">
        <v>37</v>
      </c>
      <c r="I147" s="5" t="s">
        <v>38</v>
      </c>
      <c r="J147" s="39">
        <v>1554281.2747</v>
      </c>
    </row>
    <row r="148" spans="1:10">
      <c r="A148" s="5" t="s">
        <v>32</v>
      </c>
      <c r="B148" s="5" t="s">
        <v>33</v>
      </c>
      <c r="C148" s="5" t="s">
        <v>43</v>
      </c>
      <c r="D148" s="35">
        <v>41487</v>
      </c>
      <c r="E148" s="36">
        <f t="shared" si="2"/>
        <v>8</v>
      </c>
      <c r="F148" s="36" t="s">
        <v>35</v>
      </c>
      <c r="G148" s="5" t="s">
        <v>40</v>
      </c>
      <c r="H148" s="5" t="s">
        <v>37</v>
      </c>
      <c r="I148" s="5" t="s">
        <v>38</v>
      </c>
      <c r="J148" s="39">
        <v>1717252.0299</v>
      </c>
    </row>
    <row r="149" spans="1:10">
      <c r="A149" s="5" t="s">
        <v>32</v>
      </c>
      <c r="B149" s="5" t="s">
        <v>33</v>
      </c>
      <c r="C149" s="5" t="s">
        <v>43</v>
      </c>
      <c r="D149" s="35">
        <v>41518</v>
      </c>
      <c r="E149" s="36">
        <f t="shared" si="2"/>
        <v>9</v>
      </c>
      <c r="F149" s="36" t="s">
        <v>35</v>
      </c>
      <c r="G149" s="5" t="s">
        <v>40</v>
      </c>
      <c r="H149" s="5" t="s">
        <v>37</v>
      </c>
      <c r="I149" s="5" t="s">
        <v>38</v>
      </c>
      <c r="J149" s="39">
        <v>1495446.6901</v>
      </c>
    </row>
    <row r="150" spans="1:10">
      <c r="A150" s="5" t="s">
        <v>32</v>
      </c>
      <c r="B150" s="5" t="s">
        <v>33</v>
      </c>
      <c r="C150" s="5" t="s">
        <v>43</v>
      </c>
      <c r="D150" s="35">
        <v>41548</v>
      </c>
      <c r="E150" s="36">
        <f t="shared" si="2"/>
        <v>10</v>
      </c>
      <c r="F150" s="36" t="s">
        <v>35</v>
      </c>
      <c r="G150" s="5" t="s">
        <v>40</v>
      </c>
      <c r="H150" s="5" t="s">
        <v>37</v>
      </c>
      <c r="I150" s="5" t="s">
        <v>38</v>
      </c>
      <c r="J150" s="39">
        <v>1321926.4993</v>
      </c>
    </row>
    <row r="151" spans="1:10">
      <c r="A151" s="5" t="s">
        <v>32</v>
      </c>
      <c r="B151" s="5" t="s">
        <v>33</v>
      </c>
      <c r="C151" s="5" t="s">
        <v>43</v>
      </c>
      <c r="D151" s="35">
        <v>41579</v>
      </c>
      <c r="E151" s="36">
        <f t="shared" si="2"/>
        <v>11</v>
      </c>
      <c r="F151" s="36" t="s">
        <v>35</v>
      </c>
      <c r="G151" s="5" t="s">
        <v>40</v>
      </c>
      <c r="H151" s="5" t="s">
        <v>37</v>
      </c>
      <c r="I151" s="5" t="s">
        <v>38</v>
      </c>
      <c r="J151" s="39">
        <v>1452210.7655</v>
      </c>
    </row>
    <row r="152" spans="1:10">
      <c r="A152" s="5" t="s">
        <v>32</v>
      </c>
      <c r="B152" s="5" t="s">
        <v>33</v>
      </c>
      <c r="C152" s="5" t="s">
        <v>43</v>
      </c>
      <c r="D152" s="35">
        <v>41609</v>
      </c>
      <c r="E152" s="36">
        <f t="shared" si="2"/>
        <v>12</v>
      </c>
      <c r="F152" s="36" t="s">
        <v>35</v>
      </c>
      <c r="G152" s="5" t="s">
        <v>40</v>
      </c>
      <c r="H152" s="5" t="s">
        <v>37</v>
      </c>
      <c r="I152" s="5" t="s">
        <v>38</v>
      </c>
      <c r="J152" s="39">
        <v>1237760.5548</v>
      </c>
    </row>
    <row r="153" spans="1:10">
      <c r="A153" s="5" t="s">
        <v>32</v>
      </c>
      <c r="B153" s="5" t="s">
        <v>33</v>
      </c>
      <c r="C153" s="5" t="s">
        <v>43</v>
      </c>
      <c r="D153" s="35">
        <v>41640</v>
      </c>
      <c r="E153" s="36">
        <f t="shared" si="2"/>
        <v>1</v>
      </c>
      <c r="F153" s="36" t="s">
        <v>35</v>
      </c>
      <c r="G153" s="5" t="s">
        <v>40</v>
      </c>
      <c r="H153" s="5" t="s">
        <v>37</v>
      </c>
      <c r="I153" s="5" t="s">
        <v>38</v>
      </c>
      <c r="J153" s="39">
        <v>1893355.3716</v>
      </c>
    </row>
    <row r="154" spans="1:10">
      <c r="A154" s="5" t="s">
        <v>32</v>
      </c>
      <c r="B154" s="5" t="s">
        <v>33</v>
      </c>
      <c r="C154" s="5" t="s">
        <v>43</v>
      </c>
      <c r="D154" s="35">
        <v>41671</v>
      </c>
      <c r="E154" s="36">
        <f t="shared" si="2"/>
        <v>2</v>
      </c>
      <c r="F154" s="36" t="s">
        <v>35</v>
      </c>
      <c r="G154" s="5" t="s">
        <v>40</v>
      </c>
      <c r="H154" s="5" t="s">
        <v>37</v>
      </c>
      <c r="I154" s="5" t="s">
        <v>38</v>
      </c>
      <c r="J154" s="39">
        <v>1928280.8390999998</v>
      </c>
    </row>
    <row r="155" spans="1:10">
      <c r="A155" s="5" t="s">
        <v>32</v>
      </c>
      <c r="B155" s="5" t="s">
        <v>33</v>
      </c>
      <c r="C155" s="5" t="s">
        <v>43</v>
      </c>
      <c r="D155" s="35">
        <v>41699</v>
      </c>
      <c r="E155" s="36">
        <f t="shared" si="2"/>
        <v>3</v>
      </c>
      <c r="F155" s="36" t="s">
        <v>35</v>
      </c>
      <c r="G155" s="5" t="s">
        <v>40</v>
      </c>
      <c r="H155" s="5" t="s">
        <v>37</v>
      </c>
      <c r="I155" s="5" t="s">
        <v>38</v>
      </c>
      <c r="J155" s="39">
        <v>1729663.4223</v>
      </c>
    </row>
    <row r="156" spans="1:10">
      <c r="A156" s="5" t="s">
        <v>32</v>
      </c>
      <c r="B156" s="5" t="s">
        <v>33</v>
      </c>
      <c r="C156" s="5" t="s">
        <v>43</v>
      </c>
      <c r="D156" s="35">
        <v>41730</v>
      </c>
      <c r="E156" s="36">
        <f t="shared" si="2"/>
        <v>4</v>
      </c>
      <c r="F156" s="36" t="s">
        <v>35</v>
      </c>
      <c r="G156" s="5" t="s">
        <v>40</v>
      </c>
      <c r="H156" s="5" t="s">
        <v>37</v>
      </c>
      <c r="I156" s="5" t="s">
        <v>38</v>
      </c>
      <c r="J156" s="39">
        <v>1834721.9968000001</v>
      </c>
    </row>
    <row r="157" spans="1:10">
      <c r="A157" s="5" t="s">
        <v>32</v>
      </c>
      <c r="B157" s="5" t="s">
        <v>33</v>
      </c>
      <c r="C157" s="5" t="s">
        <v>43</v>
      </c>
      <c r="D157" s="35">
        <v>41760</v>
      </c>
      <c r="E157" s="36">
        <f t="shared" si="2"/>
        <v>5</v>
      </c>
      <c r="F157" s="36" t="s">
        <v>35</v>
      </c>
      <c r="G157" s="5" t="s">
        <v>40</v>
      </c>
      <c r="H157" s="5" t="s">
        <v>37</v>
      </c>
      <c r="I157" s="5" t="s">
        <v>38</v>
      </c>
      <c r="J157" s="39">
        <v>1807255.4313000001</v>
      </c>
    </row>
    <row r="158" spans="1:10">
      <c r="A158" s="5" t="s">
        <v>32</v>
      </c>
      <c r="B158" s="5" t="s">
        <v>33</v>
      </c>
      <c r="C158" s="5" t="s">
        <v>43</v>
      </c>
      <c r="D158" s="35">
        <v>41791</v>
      </c>
      <c r="E158" s="36">
        <f t="shared" si="2"/>
        <v>6</v>
      </c>
      <c r="F158" s="36" t="s">
        <v>35</v>
      </c>
      <c r="G158" s="5" t="s">
        <v>40</v>
      </c>
      <c r="H158" s="5" t="s">
        <v>37</v>
      </c>
      <c r="I158" s="5" t="s">
        <v>38</v>
      </c>
      <c r="J158" s="39">
        <v>1933594.8929000001</v>
      </c>
    </row>
    <row r="159" spans="1:10">
      <c r="A159" s="5" t="s">
        <v>32</v>
      </c>
      <c r="B159" s="5" t="s">
        <v>33</v>
      </c>
      <c r="C159" s="5" t="s">
        <v>43</v>
      </c>
      <c r="D159" s="35">
        <v>41456</v>
      </c>
      <c r="E159" s="36">
        <f t="shared" si="2"/>
        <v>7</v>
      </c>
      <c r="F159" s="36" t="s">
        <v>35</v>
      </c>
      <c r="G159" s="5" t="s">
        <v>40</v>
      </c>
      <c r="H159" s="5" t="s">
        <v>39</v>
      </c>
      <c r="I159" s="5" t="s">
        <v>38</v>
      </c>
      <c r="J159" s="39">
        <v>2825965.9539999999</v>
      </c>
    </row>
    <row r="160" spans="1:10">
      <c r="A160" s="5" t="s">
        <v>32</v>
      </c>
      <c r="B160" s="5" t="s">
        <v>33</v>
      </c>
      <c r="C160" s="5" t="s">
        <v>43</v>
      </c>
      <c r="D160" s="35">
        <v>41487</v>
      </c>
      <c r="E160" s="36">
        <f t="shared" si="2"/>
        <v>8</v>
      </c>
      <c r="F160" s="36" t="s">
        <v>35</v>
      </c>
      <c r="G160" s="5" t="s">
        <v>40</v>
      </c>
      <c r="H160" s="5" t="s">
        <v>39</v>
      </c>
      <c r="I160" s="5" t="s">
        <v>38</v>
      </c>
      <c r="J160" s="39">
        <v>2122276.4180000001</v>
      </c>
    </row>
    <row r="161" spans="1:10">
      <c r="A161" s="5" t="s">
        <v>32</v>
      </c>
      <c r="B161" s="5" t="s">
        <v>33</v>
      </c>
      <c r="C161" s="5" t="s">
        <v>43</v>
      </c>
      <c r="D161" s="35">
        <v>41518</v>
      </c>
      <c r="E161" s="36">
        <f t="shared" si="2"/>
        <v>9</v>
      </c>
      <c r="F161" s="36" t="s">
        <v>35</v>
      </c>
      <c r="G161" s="5" t="s">
        <v>40</v>
      </c>
      <c r="H161" s="5" t="s">
        <v>39</v>
      </c>
      <c r="I161" s="5" t="s">
        <v>38</v>
      </c>
      <c r="J161" s="39">
        <v>3718993.9819999998</v>
      </c>
    </row>
    <row r="162" spans="1:10">
      <c r="A162" s="5" t="s">
        <v>32</v>
      </c>
      <c r="B162" s="5" t="s">
        <v>33</v>
      </c>
      <c r="C162" s="5" t="s">
        <v>43</v>
      </c>
      <c r="D162" s="35">
        <v>41548</v>
      </c>
      <c r="E162" s="36">
        <f t="shared" si="2"/>
        <v>10</v>
      </c>
      <c r="F162" s="36" t="s">
        <v>35</v>
      </c>
      <c r="G162" s="5" t="s">
        <v>40</v>
      </c>
      <c r="H162" s="5" t="s">
        <v>39</v>
      </c>
      <c r="I162" s="5" t="s">
        <v>38</v>
      </c>
      <c r="J162" s="39">
        <v>3403502.7259999998</v>
      </c>
    </row>
    <row r="163" spans="1:10">
      <c r="A163" s="5" t="s">
        <v>32</v>
      </c>
      <c r="B163" s="5" t="s">
        <v>33</v>
      </c>
      <c r="C163" s="5" t="s">
        <v>43</v>
      </c>
      <c r="D163" s="35">
        <v>41579</v>
      </c>
      <c r="E163" s="36">
        <f t="shared" si="2"/>
        <v>11</v>
      </c>
      <c r="F163" s="36" t="s">
        <v>35</v>
      </c>
      <c r="G163" s="5" t="s">
        <v>40</v>
      </c>
      <c r="H163" s="5" t="s">
        <v>39</v>
      </c>
      <c r="I163" s="5" t="s">
        <v>38</v>
      </c>
      <c r="J163" s="39">
        <v>2640383.2100000004</v>
      </c>
    </row>
    <row r="164" spans="1:10">
      <c r="A164" s="5" t="s">
        <v>32</v>
      </c>
      <c r="B164" s="5" t="s">
        <v>33</v>
      </c>
      <c r="C164" s="5" t="s">
        <v>43</v>
      </c>
      <c r="D164" s="35">
        <v>41609</v>
      </c>
      <c r="E164" s="36">
        <f t="shared" si="2"/>
        <v>12</v>
      </c>
      <c r="F164" s="36" t="s">
        <v>35</v>
      </c>
      <c r="G164" s="5" t="s">
        <v>40</v>
      </c>
      <c r="H164" s="5" t="s">
        <v>39</v>
      </c>
      <c r="I164" s="5" t="s">
        <v>38</v>
      </c>
      <c r="J164" s="39">
        <v>3250473.736</v>
      </c>
    </row>
    <row r="165" spans="1:10">
      <c r="A165" s="5" t="s">
        <v>32</v>
      </c>
      <c r="B165" s="5" t="s">
        <v>33</v>
      </c>
      <c r="C165" s="5" t="s">
        <v>43</v>
      </c>
      <c r="D165" s="35">
        <v>41640</v>
      </c>
      <c r="E165" s="36">
        <f t="shared" si="2"/>
        <v>1</v>
      </c>
      <c r="F165" s="36" t="s">
        <v>35</v>
      </c>
      <c r="G165" s="5" t="s">
        <v>40</v>
      </c>
      <c r="H165" s="5" t="s">
        <v>39</v>
      </c>
      <c r="I165" s="5" t="s">
        <v>38</v>
      </c>
      <c r="J165" s="39">
        <v>3442464.3119999999</v>
      </c>
    </row>
    <row r="166" spans="1:10">
      <c r="A166" s="5" t="s">
        <v>32</v>
      </c>
      <c r="B166" s="5" t="s">
        <v>33</v>
      </c>
      <c r="C166" s="5" t="s">
        <v>43</v>
      </c>
      <c r="D166" s="35">
        <v>41671</v>
      </c>
      <c r="E166" s="36">
        <f t="shared" si="2"/>
        <v>2</v>
      </c>
      <c r="F166" s="36" t="s">
        <v>35</v>
      </c>
      <c r="G166" s="5" t="s">
        <v>40</v>
      </c>
      <c r="H166" s="5" t="s">
        <v>39</v>
      </c>
      <c r="I166" s="5" t="s">
        <v>38</v>
      </c>
      <c r="J166" s="39">
        <v>3505965.162</v>
      </c>
    </row>
    <row r="167" spans="1:10">
      <c r="A167" s="5" t="s">
        <v>32</v>
      </c>
      <c r="B167" s="5" t="s">
        <v>33</v>
      </c>
      <c r="C167" s="5" t="s">
        <v>43</v>
      </c>
      <c r="D167" s="35">
        <v>41699</v>
      </c>
      <c r="E167" s="36">
        <f t="shared" si="2"/>
        <v>3</v>
      </c>
      <c r="F167" s="36" t="s">
        <v>35</v>
      </c>
      <c r="G167" s="5" t="s">
        <v>40</v>
      </c>
      <c r="H167" s="5" t="s">
        <v>39</v>
      </c>
      <c r="I167" s="5" t="s">
        <v>38</v>
      </c>
      <c r="J167" s="39">
        <v>3144842.5860000001</v>
      </c>
    </row>
    <row r="168" spans="1:10">
      <c r="A168" s="5" t="s">
        <v>32</v>
      </c>
      <c r="B168" s="5" t="s">
        <v>33</v>
      </c>
      <c r="C168" s="5" t="s">
        <v>43</v>
      </c>
      <c r="D168" s="35">
        <v>41730</v>
      </c>
      <c r="E168" s="36">
        <f t="shared" si="2"/>
        <v>4</v>
      </c>
      <c r="F168" s="36" t="s">
        <v>35</v>
      </c>
      <c r="G168" s="5" t="s">
        <v>40</v>
      </c>
      <c r="H168" s="5" t="s">
        <v>39</v>
      </c>
      <c r="I168" s="5" t="s">
        <v>38</v>
      </c>
      <c r="J168" s="39">
        <v>3335858.1760000004</v>
      </c>
    </row>
    <row r="169" spans="1:10">
      <c r="A169" s="5" t="s">
        <v>32</v>
      </c>
      <c r="B169" s="5" t="s">
        <v>33</v>
      </c>
      <c r="C169" s="5" t="s">
        <v>43</v>
      </c>
      <c r="D169" s="35">
        <v>41760</v>
      </c>
      <c r="E169" s="36">
        <f t="shared" si="2"/>
        <v>5</v>
      </c>
      <c r="F169" s="36" t="s">
        <v>35</v>
      </c>
      <c r="G169" s="5" t="s">
        <v>40</v>
      </c>
      <c r="H169" s="5" t="s">
        <v>39</v>
      </c>
      <c r="I169" s="5" t="s">
        <v>38</v>
      </c>
      <c r="J169" s="39">
        <v>3285918.966</v>
      </c>
    </row>
    <row r="170" spans="1:10">
      <c r="A170" s="5" t="s">
        <v>32</v>
      </c>
      <c r="B170" s="5" t="s">
        <v>33</v>
      </c>
      <c r="C170" s="5" t="s">
        <v>43</v>
      </c>
      <c r="D170" s="35">
        <v>41791</v>
      </c>
      <c r="E170" s="36">
        <f t="shared" si="2"/>
        <v>6</v>
      </c>
      <c r="F170" s="36" t="s">
        <v>35</v>
      </c>
      <c r="G170" s="5" t="s">
        <v>40</v>
      </c>
      <c r="H170" s="5" t="s">
        <v>39</v>
      </c>
      <c r="I170" s="5" t="s">
        <v>38</v>
      </c>
      <c r="J170" s="39">
        <v>3515627.0780000002</v>
      </c>
    </row>
    <row r="171" spans="1:10">
      <c r="A171" s="5" t="s">
        <v>32</v>
      </c>
      <c r="B171" s="5" t="s">
        <v>33</v>
      </c>
      <c r="C171" s="5" t="s">
        <v>43</v>
      </c>
      <c r="D171" s="35">
        <v>41456</v>
      </c>
      <c r="E171" s="36">
        <f t="shared" si="2"/>
        <v>7</v>
      </c>
      <c r="F171" s="36" t="s">
        <v>35</v>
      </c>
      <c r="G171" s="5" t="s">
        <v>41</v>
      </c>
      <c r="H171" s="5" t="s">
        <v>37</v>
      </c>
      <c r="I171" s="5" t="s">
        <v>38</v>
      </c>
      <c r="J171" s="39">
        <v>3037913.400549999</v>
      </c>
    </row>
    <row r="172" spans="1:10">
      <c r="A172" s="5" t="s">
        <v>32</v>
      </c>
      <c r="B172" s="5" t="s">
        <v>33</v>
      </c>
      <c r="C172" s="5" t="s">
        <v>43</v>
      </c>
      <c r="D172" s="35">
        <v>41487</v>
      </c>
      <c r="E172" s="36">
        <f t="shared" si="2"/>
        <v>8</v>
      </c>
      <c r="F172" s="36" t="s">
        <v>35</v>
      </c>
      <c r="G172" s="5" t="s">
        <v>41</v>
      </c>
      <c r="H172" s="5" t="s">
        <v>37</v>
      </c>
      <c r="I172" s="5" t="s">
        <v>38</v>
      </c>
      <c r="J172" s="39">
        <v>3356447.1493499991</v>
      </c>
    </row>
    <row r="173" spans="1:10">
      <c r="A173" s="5" t="s">
        <v>32</v>
      </c>
      <c r="B173" s="5" t="s">
        <v>33</v>
      </c>
      <c r="C173" s="5" t="s">
        <v>43</v>
      </c>
      <c r="D173" s="35">
        <v>41518</v>
      </c>
      <c r="E173" s="36">
        <f t="shared" si="2"/>
        <v>9</v>
      </c>
      <c r="F173" s="36" t="s">
        <v>35</v>
      </c>
      <c r="G173" s="5" t="s">
        <v>41</v>
      </c>
      <c r="H173" s="5" t="s">
        <v>37</v>
      </c>
      <c r="I173" s="5" t="s">
        <v>38</v>
      </c>
      <c r="J173" s="39">
        <v>2922918.5306499992</v>
      </c>
    </row>
    <row r="174" spans="1:10">
      <c r="A174" s="5" t="s">
        <v>32</v>
      </c>
      <c r="B174" s="5" t="s">
        <v>33</v>
      </c>
      <c r="C174" s="5" t="s">
        <v>43</v>
      </c>
      <c r="D174" s="35">
        <v>41548</v>
      </c>
      <c r="E174" s="36">
        <f t="shared" si="2"/>
        <v>10</v>
      </c>
      <c r="F174" s="36" t="s">
        <v>35</v>
      </c>
      <c r="G174" s="5" t="s">
        <v>41</v>
      </c>
      <c r="H174" s="5" t="s">
        <v>37</v>
      </c>
      <c r="I174" s="5" t="s">
        <v>38</v>
      </c>
      <c r="J174" s="39">
        <v>2583765.4304499994</v>
      </c>
    </row>
    <row r="175" spans="1:10">
      <c r="A175" s="5" t="s">
        <v>32</v>
      </c>
      <c r="B175" s="5" t="s">
        <v>33</v>
      </c>
      <c r="C175" s="5" t="s">
        <v>43</v>
      </c>
      <c r="D175" s="35">
        <v>41579</v>
      </c>
      <c r="E175" s="36">
        <f t="shared" si="2"/>
        <v>11</v>
      </c>
      <c r="F175" s="36" t="s">
        <v>35</v>
      </c>
      <c r="G175" s="5" t="s">
        <v>41</v>
      </c>
      <c r="H175" s="5" t="s">
        <v>37</v>
      </c>
      <c r="I175" s="5" t="s">
        <v>38</v>
      </c>
      <c r="J175" s="39">
        <v>2838411.9507499994</v>
      </c>
    </row>
    <row r="176" spans="1:10">
      <c r="A176" s="5" t="s">
        <v>32</v>
      </c>
      <c r="B176" s="5" t="s">
        <v>33</v>
      </c>
      <c r="C176" s="5" t="s">
        <v>43</v>
      </c>
      <c r="D176" s="35">
        <v>41609</v>
      </c>
      <c r="E176" s="36">
        <f t="shared" si="2"/>
        <v>12</v>
      </c>
      <c r="F176" s="36" t="s">
        <v>35</v>
      </c>
      <c r="G176" s="5" t="s">
        <v>41</v>
      </c>
      <c r="H176" s="5" t="s">
        <v>37</v>
      </c>
      <c r="I176" s="5" t="s">
        <v>38</v>
      </c>
      <c r="J176" s="39">
        <v>2419259.2661999995</v>
      </c>
    </row>
    <row r="177" spans="1:10">
      <c r="A177" s="5" t="s">
        <v>32</v>
      </c>
      <c r="B177" s="5" t="s">
        <v>33</v>
      </c>
      <c r="C177" s="5" t="s">
        <v>43</v>
      </c>
      <c r="D177" s="35">
        <v>41640</v>
      </c>
      <c r="E177" s="36">
        <f t="shared" si="2"/>
        <v>1</v>
      </c>
      <c r="F177" s="36" t="s">
        <v>35</v>
      </c>
      <c r="G177" s="5" t="s">
        <v>41</v>
      </c>
      <c r="H177" s="5" t="s">
        <v>37</v>
      </c>
      <c r="I177" s="5" t="s">
        <v>38</v>
      </c>
      <c r="J177" s="39">
        <v>3700649.1353999986</v>
      </c>
    </row>
    <row r="178" spans="1:10">
      <c r="A178" s="5" t="s">
        <v>32</v>
      </c>
      <c r="B178" s="5" t="s">
        <v>33</v>
      </c>
      <c r="C178" s="5" t="s">
        <v>43</v>
      </c>
      <c r="D178" s="35">
        <v>41671</v>
      </c>
      <c r="E178" s="36">
        <f t="shared" si="2"/>
        <v>2</v>
      </c>
      <c r="F178" s="36" t="s">
        <v>35</v>
      </c>
      <c r="G178" s="5" t="s">
        <v>41</v>
      </c>
      <c r="H178" s="5" t="s">
        <v>37</v>
      </c>
      <c r="I178" s="5" t="s">
        <v>38</v>
      </c>
      <c r="J178" s="39">
        <v>3768912.5491499985</v>
      </c>
    </row>
    <row r="179" spans="1:10">
      <c r="A179" s="5" t="s">
        <v>32</v>
      </c>
      <c r="B179" s="5" t="s">
        <v>33</v>
      </c>
      <c r="C179" s="5" t="s">
        <v>43</v>
      </c>
      <c r="D179" s="35">
        <v>41699</v>
      </c>
      <c r="E179" s="36">
        <f t="shared" si="2"/>
        <v>3</v>
      </c>
      <c r="F179" s="36" t="s">
        <v>35</v>
      </c>
      <c r="G179" s="5" t="s">
        <v>41</v>
      </c>
      <c r="H179" s="5" t="s">
        <v>37</v>
      </c>
      <c r="I179" s="5" t="s">
        <v>38</v>
      </c>
      <c r="J179" s="39">
        <v>3380705.7799499989</v>
      </c>
    </row>
    <row r="180" spans="1:10">
      <c r="A180" s="5" t="s">
        <v>32</v>
      </c>
      <c r="B180" s="5" t="s">
        <v>33</v>
      </c>
      <c r="C180" s="5" t="s">
        <v>43</v>
      </c>
      <c r="D180" s="35">
        <v>41730</v>
      </c>
      <c r="E180" s="36">
        <f t="shared" si="2"/>
        <v>4</v>
      </c>
      <c r="F180" s="36" t="s">
        <v>35</v>
      </c>
      <c r="G180" s="5" t="s">
        <v>41</v>
      </c>
      <c r="H180" s="5" t="s">
        <v>37</v>
      </c>
      <c r="I180" s="5" t="s">
        <v>38</v>
      </c>
      <c r="J180" s="39">
        <v>3586047.5391999991</v>
      </c>
    </row>
    <row r="181" spans="1:10">
      <c r="A181" s="5" t="s">
        <v>32</v>
      </c>
      <c r="B181" s="5" t="s">
        <v>33</v>
      </c>
      <c r="C181" s="5" t="s">
        <v>43</v>
      </c>
      <c r="D181" s="35">
        <v>41760</v>
      </c>
      <c r="E181" s="36">
        <f t="shared" si="2"/>
        <v>5</v>
      </c>
      <c r="F181" s="36" t="s">
        <v>35</v>
      </c>
      <c r="G181" s="5" t="s">
        <v>41</v>
      </c>
      <c r="H181" s="5" t="s">
        <v>37</v>
      </c>
      <c r="I181" s="5" t="s">
        <v>38</v>
      </c>
      <c r="J181" s="39">
        <v>3032362.88845</v>
      </c>
    </row>
    <row r="182" spans="1:10">
      <c r="A182" s="5" t="s">
        <v>32</v>
      </c>
      <c r="B182" s="5" t="s">
        <v>33</v>
      </c>
      <c r="C182" s="5" t="s">
        <v>43</v>
      </c>
      <c r="D182" s="35">
        <v>41791</v>
      </c>
      <c r="E182" s="36">
        <f t="shared" si="2"/>
        <v>6</v>
      </c>
      <c r="F182" s="36" t="s">
        <v>35</v>
      </c>
      <c r="G182" s="5" t="s">
        <v>41</v>
      </c>
      <c r="H182" s="5" t="s">
        <v>37</v>
      </c>
      <c r="I182" s="5" t="s">
        <v>38</v>
      </c>
      <c r="J182" s="39">
        <v>3079299.10885</v>
      </c>
    </row>
    <row r="183" spans="1:10">
      <c r="A183" s="5" t="s">
        <v>32</v>
      </c>
      <c r="B183" s="5" t="s">
        <v>44</v>
      </c>
      <c r="C183" s="5" t="s">
        <v>34</v>
      </c>
      <c r="D183" s="35">
        <v>41456</v>
      </c>
      <c r="E183" s="36">
        <f t="shared" si="2"/>
        <v>7</v>
      </c>
      <c r="F183" s="36" t="s">
        <v>45</v>
      </c>
      <c r="G183" s="5" t="s">
        <v>46</v>
      </c>
      <c r="H183" s="5" t="s">
        <v>47</v>
      </c>
      <c r="I183" s="5" t="s">
        <v>38</v>
      </c>
      <c r="J183" s="39">
        <v>593751.84077137313</v>
      </c>
    </row>
    <row r="184" spans="1:10">
      <c r="A184" s="5" t="s">
        <v>32</v>
      </c>
      <c r="B184" s="5" t="s">
        <v>44</v>
      </c>
      <c r="C184" s="5" t="s">
        <v>34</v>
      </c>
      <c r="D184" s="35">
        <v>41487</v>
      </c>
      <c r="E184" s="36">
        <f t="shared" si="2"/>
        <v>8</v>
      </c>
      <c r="F184" s="36" t="s">
        <v>45</v>
      </c>
      <c r="G184" s="5" t="s">
        <v>46</v>
      </c>
      <c r="H184" s="5" t="s">
        <v>47</v>
      </c>
      <c r="I184" s="5" t="s">
        <v>38</v>
      </c>
      <c r="J184" s="39">
        <v>820393.03401412489</v>
      </c>
    </row>
    <row r="185" spans="1:10">
      <c r="A185" s="5" t="s">
        <v>32</v>
      </c>
      <c r="B185" s="5" t="s">
        <v>44</v>
      </c>
      <c r="C185" s="5" t="s">
        <v>34</v>
      </c>
      <c r="D185" s="35">
        <v>41518</v>
      </c>
      <c r="E185" s="36">
        <f t="shared" si="2"/>
        <v>9</v>
      </c>
      <c r="F185" s="36" t="s">
        <v>45</v>
      </c>
      <c r="G185" s="5" t="s">
        <v>46</v>
      </c>
      <c r="H185" s="5" t="s">
        <v>47</v>
      </c>
      <c r="I185" s="5" t="s">
        <v>38</v>
      </c>
      <c r="J185" s="39">
        <v>642291.58212862327</v>
      </c>
    </row>
    <row r="186" spans="1:10">
      <c r="A186" s="5" t="s">
        <v>32</v>
      </c>
      <c r="B186" s="5" t="s">
        <v>44</v>
      </c>
      <c r="C186" s="5" t="s">
        <v>34</v>
      </c>
      <c r="D186" s="35">
        <v>41548</v>
      </c>
      <c r="E186" s="36">
        <f t="shared" si="2"/>
        <v>10</v>
      </c>
      <c r="F186" s="36" t="s">
        <v>45</v>
      </c>
      <c r="G186" s="5" t="s">
        <v>46</v>
      </c>
      <c r="H186" s="5" t="s">
        <v>47</v>
      </c>
      <c r="I186" s="5" t="s">
        <v>38</v>
      </c>
      <c r="J186" s="39">
        <v>609639.97288837493</v>
      </c>
    </row>
    <row r="187" spans="1:10">
      <c r="A187" s="5" t="s">
        <v>32</v>
      </c>
      <c r="B187" s="5" t="s">
        <v>44</v>
      </c>
      <c r="C187" s="5" t="s">
        <v>34</v>
      </c>
      <c r="D187" s="35">
        <v>41579</v>
      </c>
      <c r="E187" s="36">
        <f t="shared" si="2"/>
        <v>11</v>
      </c>
      <c r="F187" s="36" t="s">
        <v>45</v>
      </c>
      <c r="G187" s="5" t="s">
        <v>46</v>
      </c>
      <c r="H187" s="5" t="s">
        <v>47</v>
      </c>
      <c r="I187" s="5" t="s">
        <v>38</v>
      </c>
      <c r="J187" s="39">
        <v>626073.16897124995</v>
      </c>
    </row>
    <row r="188" spans="1:10">
      <c r="A188" s="5" t="s">
        <v>32</v>
      </c>
      <c r="B188" s="5" t="s">
        <v>44</v>
      </c>
      <c r="C188" s="5" t="s">
        <v>34</v>
      </c>
      <c r="D188" s="35">
        <v>41609</v>
      </c>
      <c r="E188" s="36">
        <f t="shared" ref="E188:E194" si="3">MONTH(D188)</f>
        <v>12</v>
      </c>
      <c r="F188" s="36" t="s">
        <v>45</v>
      </c>
      <c r="G188" s="5" t="s">
        <v>46</v>
      </c>
      <c r="H188" s="5" t="s">
        <v>47</v>
      </c>
      <c r="I188" s="5" t="s">
        <v>38</v>
      </c>
      <c r="J188" s="39">
        <v>602153.37789750006</v>
      </c>
    </row>
    <row r="189" spans="1:10">
      <c r="A189" s="5" t="s">
        <v>32</v>
      </c>
      <c r="B189" s="5" t="s">
        <v>44</v>
      </c>
      <c r="C189" s="5" t="s">
        <v>34</v>
      </c>
      <c r="D189" s="35">
        <v>41640</v>
      </c>
      <c r="E189" s="36">
        <f t="shared" si="3"/>
        <v>1</v>
      </c>
      <c r="F189" s="36" t="s">
        <v>45</v>
      </c>
      <c r="G189" s="5" t="s">
        <v>46</v>
      </c>
      <c r="H189" s="5" t="s">
        <v>47</v>
      </c>
      <c r="I189" s="5" t="s">
        <v>38</v>
      </c>
      <c r="J189" s="39">
        <v>1146143.9846999997</v>
      </c>
    </row>
    <row r="190" spans="1:10">
      <c r="A190" s="5" t="s">
        <v>32</v>
      </c>
      <c r="B190" s="5" t="s">
        <v>44</v>
      </c>
      <c r="C190" s="5" t="s">
        <v>34</v>
      </c>
      <c r="D190" s="35">
        <v>41671</v>
      </c>
      <c r="E190" s="36">
        <f t="shared" si="3"/>
        <v>2</v>
      </c>
      <c r="F190" s="36" t="s">
        <v>45</v>
      </c>
      <c r="G190" s="5" t="s">
        <v>46</v>
      </c>
      <c r="H190" s="5" t="s">
        <v>47</v>
      </c>
      <c r="I190" s="5" t="s">
        <v>38</v>
      </c>
      <c r="J190" s="39">
        <v>964931.83751249989</v>
      </c>
    </row>
    <row r="191" spans="1:10">
      <c r="A191" s="5" t="s">
        <v>32</v>
      </c>
      <c r="B191" s="5" t="s">
        <v>44</v>
      </c>
      <c r="C191" s="5" t="s">
        <v>34</v>
      </c>
      <c r="D191" s="35">
        <v>41699</v>
      </c>
      <c r="E191" s="36">
        <f t="shared" si="3"/>
        <v>3</v>
      </c>
      <c r="F191" s="36" t="s">
        <v>45</v>
      </c>
      <c r="G191" s="5" t="s">
        <v>46</v>
      </c>
      <c r="H191" s="5" t="s">
        <v>47</v>
      </c>
      <c r="I191" s="5" t="s">
        <v>38</v>
      </c>
      <c r="J191" s="39">
        <v>962733.95790000004</v>
      </c>
    </row>
    <row r="192" spans="1:10">
      <c r="A192" s="5" t="s">
        <v>32</v>
      </c>
      <c r="B192" s="5" t="s">
        <v>44</v>
      </c>
      <c r="C192" s="5" t="s">
        <v>34</v>
      </c>
      <c r="D192" s="35">
        <v>41730</v>
      </c>
      <c r="E192" s="36">
        <f t="shared" si="3"/>
        <v>4</v>
      </c>
      <c r="F192" s="36" t="s">
        <v>45</v>
      </c>
      <c r="G192" s="5" t="s">
        <v>46</v>
      </c>
      <c r="H192" s="5" t="s">
        <v>47</v>
      </c>
      <c r="I192" s="5" t="s">
        <v>38</v>
      </c>
      <c r="J192" s="39">
        <v>964825.21760624985</v>
      </c>
    </row>
    <row r="193" spans="1:12">
      <c r="A193" s="5" t="s">
        <v>32</v>
      </c>
      <c r="B193" s="5" t="s">
        <v>44</v>
      </c>
      <c r="C193" s="5" t="s">
        <v>34</v>
      </c>
      <c r="D193" s="35">
        <v>41760</v>
      </c>
      <c r="E193" s="36">
        <f t="shared" si="3"/>
        <v>5</v>
      </c>
      <c r="F193" s="36" t="s">
        <v>45</v>
      </c>
      <c r="G193" s="5" t="s">
        <v>46</v>
      </c>
      <c r="H193" s="5" t="s">
        <v>47</v>
      </c>
      <c r="I193" s="5" t="s">
        <v>38</v>
      </c>
      <c r="J193" s="39">
        <v>1024534.78359375</v>
      </c>
    </row>
    <row r="194" spans="1:12">
      <c r="A194" s="5" t="s">
        <v>32</v>
      </c>
      <c r="B194" s="5" t="s">
        <v>44</v>
      </c>
      <c r="C194" s="5" t="s">
        <v>34</v>
      </c>
      <c r="D194" s="35">
        <v>41791</v>
      </c>
      <c r="E194" s="36">
        <f t="shared" si="3"/>
        <v>6</v>
      </c>
      <c r="F194" s="36" t="s">
        <v>45</v>
      </c>
      <c r="G194" s="5" t="s">
        <v>46</v>
      </c>
      <c r="H194" s="5" t="s">
        <v>47</v>
      </c>
      <c r="I194" s="5" t="s">
        <v>38</v>
      </c>
      <c r="J194" s="39">
        <v>1168045.22566875</v>
      </c>
    </row>
    <row r="195" spans="1:12">
      <c r="A195" s="5" t="s">
        <v>32</v>
      </c>
      <c r="B195" s="5" t="s">
        <v>44</v>
      </c>
      <c r="C195" s="5" t="s">
        <v>34</v>
      </c>
      <c r="D195" s="35">
        <v>41456</v>
      </c>
      <c r="E195" s="36">
        <f>MONTH(D195)</f>
        <v>7</v>
      </c>
      <c r="F195" s="36" t="s">
        <v>45</v>
      </c>
      <c r="G195" s="5" t="s">
        <v>48</v>
      </c>
      <c r="H195" s="5" t="s">
        <v>49</v>
      </c>
      <c r="I195" s="5" t="s">
        <v>38</v>
      </c>
      <c r="J195" s="39">
        <v>276807.38497499918</v>
      </c>
      <c r="K195" s="8"/>
      <c r="L195" s="8"/>
    </row>
    <row r="196" spans="1:12">
      <c r="A196" s="5" t="s">
        <v>32</v>
      </c>
      <c r="B196" s="5" t="s">
        <v>44</v>
      </c>
      <c r="C196" s="5" t="s">
        <v>34</v>
      </c>
      <c r="D196" s="35">
        <v>41487</v>
      </c>
      <c r="E196" s="36">
        <f t="shared" ref="E196:E207" si="4">MONTH(D196)</f>
        <v>8</v>
      </c>
      <c r="F196" s="36" t="s">
        <v>45</v>
      </c>
      <c r="G196" s="5" t="s">
        <v>48</v>
      </c>
      <c r="H196" s="5" t="s">
        <v>49</v>
      </c>
      <c r="I196" s="5" t="s">
        <v>38</v>
      </c>
      <c r="J196" s="39">
        <v>382467.614925</v>
      </c>
      <c r="K196" s="8"/>
      <c r="L196" s="8"/>
    </row>
    <row r="197" spans="1:12">
      <c r="A197" s="5" t="s">
        <v>32</v>
      </c>
      <c r="B197" s="5" t="s">
        <v>44</v>
      </c>
      <c r="C197" s="5" t="s">
        <v>34</v>
      </c>
      <c r="D197" s="35">
        <v>41518</v>
      </c>
      <c r="E197" s="36">
        <f t="shared" si="4"/>
        <v>9</v>
      </c>
      <c r="F197" s="36" t="s">
        <v>45</v>
      </c>
      <c r="G197" s="5" t="s">
        <v>48</v>
      </c>
      <c r="H197" s="5" t="s">
        <v>49</v>
      </c>
      <c r="I197" s="5" t="s">
        <v>38</v>
      </c>
      <c r="J197" s="39">
        <v>299436.63502499921</v>
      </c>
      <c r="K197" s="8"/>
      <c r="L197" s="8"/>
    </row>
    <row r="198" spans="1:12">
      <c r="A198" s="5" t="s">
        <v>32</v>
      </c>
      <c r="B198" s="5" t="s">
        <v>44</v>
      </c>
      <c r="C198" s="5" t="s">
        <v>34</v>
      </c>
      <c r="D198" s="35">
        <v>41548</v>
      </c>
      <c r="E198" s="36">
        <f t="shared" si="4"/>
        <v>10</v>
      </c>
      <c r="F198" s="36" t="s">
        <v>45</v>
      </c>
      <c r="G198" s="5" t="s">
        <v>48</v>
      </c>
      <c r="H198" s="5" t="s">
        <v>49</v>
      </c>
      <c r="I198" s="5" t="s">
        <v>38</v>
      </c>
      <c r="J198" s="39">
        <v>284214.43957499997</v>
      </c>
      <c r="K198" s="8"/>
      <c r="L198" s="8"/>
    </row>
    <row r="199" spans="1:12">
      <c r="A199" s="5" t="s">
        <v>32</v>
      </c>
      <c r="B199" s="5" t="s">
        <v>44</v>
      </c>
      <c r="C199" s="5" t="s">
        <v>34</v>
      </c>
      <c r="D199" s="35">
        <v>41579</v>
      </c>
      <c r="E199" s="36">
        <f t="shared" si="4"/>
        <v>11</v>
      </c>
      <c r="F199" s="36" t="s">
        <v>45</v>
      </c>
      <c r="G199" s="5" t="s">
        <v>48</v>
      </c>
      <c r="H199" s="5" t="s">
        <v>49</v>
      </c>
      <c r="I199" s="5" t="s">
        <v>38</v>
      </c>
      <c r="J199" s="39">
        <v>291875.60325000004</v>
      </c>
      <c r="K199" s="8"/>
      <c r="L199" s="8"/>
    </row>
    <row r="200" spans="1:12">
      <c r="A200" s="5" t="s">
        <v>32</v>
      </c>
      <c r="B200" s="5" t="s">
        <v>44</v>
      </c>
      <c r="C200" s="5" t="s">
        <v>34</v>
      </c>
      <c r="D200" s="35">
        <v>41609</v>
      </c>
      <c r="E200" s="36">
        <f t="shared" si="4"/>
        <v>12</v>
      </c>
      <c r="F200" s="36" t="s">
        <v>45</v>
      </c>
      <c r="G200" s="5" t="s">
        <v>48</v>
      </c>
      <c r="H200" s="5" t="s">
        <v>49</v>
      </c>
      <c r="I200" s="5" t="s">
        <v>38</v>
      </c>
      <c r="J200" s="39">
        <v>280724.18550000002</v>
      </c>
      <c r="K200" s="8"/>
      <c r="L200" s="8"/>
    </row>
    <row r="201" spans="1:12">
      <c r="A201" s="5" t="s">
        <v>32</v>
      </c>
      <c r="B201" s="5" t="s">
        <v>44</v>
      </c>
      <c r="C201" s="5" t="s">
        <v>34</v>
      </c>
      <c r="D201" s="35">
        <v>41640</v>
      </c>
      <c r="E201" s="36">
        <f t="shared" si="4"/>
        <v>1</v>
      </c>
      <c r="F201" s="36" t="s">
        <v>45</v>
      </c>
      <c r="G201" s="5" t="s">
        <v>48</v>
      </c>
      <c r="H201" s="5" t="s">
        <v>49</v>
      </c>
      <c r="I201" s="5" t="s">
        <v>38</v>
      </c>
      <c r="J201" s="39">
        <v>534332.85999999987</v>
      </c>
    </row>
    <row r="202" spans="1:12">
      <c r="A202" s="5" t="s">
        <v>32</v>
      </c>
      <c r="B202" s="5" t="s">
        <v>44</v>
      </c>
      <c r="C202" s="5" t="s">
        <v>34</v>
      </c>
      <c r="D202" s="35">
        <v>41671</v>
      </c>
      <c r="E202" s="36">
        <f t="shared" si="4"/>
        <v>2</v>
      </c>
      <c r="F202" s="36" t="s">
        <v>45</v>
      </c>
      <c r="G202" s="5" t="s">
        <v>48</v>
      </c>
      <c r="H202" s="5" t="s">
        <v>49</v>
      </c>
      <c r="I202" s="5" t="s">
        <v>38</v>
      </c>
      <c r="J202" s="39">
        <v>449851.67249999999</v>
      </c>
    </row>
    <row r="203" spans="1:12">
      <c r="A203" s="5" t="s">
        <v>32</v>
      </c>
      <c r="B203" s="5" t="s">
        <v>44</v>
      </c>
      <c r="C203" s="5" t="s">
        <v>34</v>
      </c>
      <c r="D203" s="35">
        <v>41699</v>
      </c>
      <c r="E203" s="36">
        <f t="shared" si="4"/>
        <v>3</v>
      </c>
      <c r="F203" s="36" t="s">
        <v>45</v>
      </c>
      <c r="G203" s="5" t="s">
        <v>48</v>
      </c>
      <c r="H203" s="5" t="s">
        <v>49</v>
      </c>
      <c r="I203" s="5" t="s">
        <v>38</v>
      </c>
      <c r="J203" s="39">
        <v>448827.02</v>
      </c>
    </row>
    <row r="204" spans="1:12">
      <c r="A204" s="5" t="s">
        <v>32</v>
      </c>
      <c r="B204" s="5" t="s">
        <v>44</v>
      </c>
      <c r="C204" s="5" t="s">
        <v>34</v>
      </c>
      <c r="D204" s="35">
        <v>41730</v>
      </c>
      <c r="E204" s="36">
        <f t="shared" si="4"/>
        <v>4</v>
      </c>
      <c r="F204" s="36" t="s">
        <v>45</v>
      </c>
      <c r="G204" s="5" t="s">
        <v>48</v>
      </c>
      <c r="H204" s="5" t="s">
        <v>49</v>
      </c>
      <c r="I204" s="5" t="s">
        <v>38</v>
      </c>
      <c r="J204" s="39">
        <v>449801.96625</v>
      </c>
    </row>
    <row r="205" spans="1:12">
      <c r="A205" s="5" t="s">
        <v>32</v>
      </c>
      <c r="B205" s="5" t="s">
        <v>44</v>
      </c>
      <c r="C205" s="5" t="s">
        <v>34</v>
      </c>
      <c r="D205" s="35">
        <v>41760</v>
      </c>
      <c r="E205" s="36">
        <f t="shared" si="4"/>
        <v>5</v>
      </c>
      <c r="F205" s="36" t="s">
        <v>45</v>
      </c>
      <c r="G205" s="5" t="s">
        <v>48</v>
      </c>
      <c r="H205" s="5" t="s">
        <v>49</v>
      </c>
      <c r="I205" s="5" t="s">
        <v>38</v>
      </c>
      <c r="J205" s="39">
        <v>477638.59375</v>
      </c>
    </row>
    <row r="206" spans="1:12">
      <c r="A206" s="5" t="s">
        <v>32</v>
      </c>
      <c r="B206" s="5" t="s">
        <v>44</v>
      </c>
      <c r="C206" s="5" t="s">
        <v>34</v>
      </c>
      <c r="D206" s="35">
        <v>41791</v>
      </c>
      <c r="E206" s="36">
        <f t="shared" si="4"/>
        <v>6</v>
      </c>
      <c r="F206" s="36" t="s">
        <v>45</v>
      </c>
      <c r="G206" s="5" t="s">
        <v>48</v>
      </c>
      <c r="H206" s="5" t="s">
        <v>49</v>
      </c>
      <c r="I206" s="5" t="s">
        <v>38</v>
      </c>
      <c r="J206" s="39">
        <v>544543.22875000001</v>
      </c>
    </row>
    <row r="207" spans="1:12">
      <c r="A207" s="5" t="s">
        <v>32</v>
      </c>
      <c r="B207" s="5" t="s">
        <v>44</v>
      </c>
      <c r="C207" s="5" t="s">
        <v>34</v>
      </c>
      <c r="D207" s="35">
        <v>41456</v>
      </c>
      <c r="E207" s="36">
        <f t="shared" si="4"/>
        <v>7</v>
      </c>
      <c r="F207" s="36" t="s">
        <v>45</v>
      </c>
      <c r="G207" s="5" t="s">
        <v>48</v>
      </c>
      <c r="H207" s="5" t="s">
        <v>50</v>
      </c>
      <c r="I207" s="5" t="s">
        <v>38</v>
      </c>
      <c r="J207" s="39">
        <v>415211.07746249868</v>
      </c>
    </row>
    <row r="208" spans="1:12">
      <c r="A208" s="5" t="s">
        <v>32</v>
      </c>
      <c r="B208" s="5" t="s">
        <v>44</v>
      </c>
      <c r="C208" s="5" t="s">
        <v>34</v>
      </c>
      <c r="D208" s="35">
        <v>41487</v>
      </c>
      <c r="E208" s="36">
        <f t="shared" ref="E208:E218" si="5">MONTH(D208)</f>
        <v>8</v>
      </c>
      <c r="F208" s="36" t="s">
        <v>45</v>
      </c>
      <c r="G208" s="5" t="s">
        <v>48</v>
      </c>
      <c r="H208" s="5" t="s">
        <v>50</v>
      </c>
      <c r="I208" s="5" t="s">
        <v>38</v>
      </c>
      <c r="J208" s="39">
        <v>573701.42238750006</v>
      </c>
    </row>
    <row r="209" spans="1:10">
      <c r="A209" s="5" t="s">
        <v>32</v>
      </c>
      <c r="B209" s="5" t="s">
        <v>44</v>
      </c>
      <c r="C209" s="5" t="s">
        <v>34</v>
      </c>
      <c r="D209" s="35">
        <v>41518</v>
      </c>
      <c r="E209" s="36">
        <f t="shared" si="5"/>
        <v>9</v>
      </c>
      <c r="F209" s="36" t="s">
        <v>45</v>
      </c>
      <c r="G209" s="5" t="s">
        <v>48</v>
      </c>
      <c r="H209" s="5" t="s">
        <v>50</v>
      </c>
      <c r="I209" s="5" t="s">
        <v>38</v>
      </c>
      <c r="J209" s="39">
        <v>449154.95253749873</v>
      </c>
    </row>
    <row r="210" spans="1:10">
      <c r="A210" s="5" t="s">
        <v>32</v>
      </c>
      <c r="B210" s="5" t="s">
        <v>44</v>
      </c>
      <c r="C210" s="5" t="s">
        <v>34</v>
      </c>
      <c r="D210" s="35">
        <v>41548</v>
      </c>
      <c r="E210" s="36">
        <f t="shared" si="5"/>
        <v>10</v>
      </c>
      <c r="F210" s="36" t="s">
        <v>45</v>
      </c>
      <c r="G210" s="5" t="s">
        <v>48</v>
      </c>
      <c r="H210" s="5" t="s">
        <v>50</v>
      </c>
      <c r="I210" s="5" t="s">
        <v>38</v>
      </c>
      <c r="J210" s="39">
        <v>426321.65936249989</v>
      </c>
    </row>
    <row r="211" spans="1:10">
      <c r="A211" s="5" t="s">
        <v>32</v>
      </c>
      <c r="B211" s="5" t="s">
        <v>44</v>
      </c>
      <c r="C211" s="5" t="s">
        <v>34</v>
      </c>
      <c r="D211" s="35">
        <v>41579</v>
      </c>
      <c r="E211" s="36">
        <f t="shared" si="5"/>
        <v>11</v>
      </c>
      <c r="F211" s="36" t="s">
        <v>45</v>
      </c>
      <c r="G211" s="5" t="s">
        <v>48</v>
      </c>
      <c r="H211" s="5" t="s">
        <v>50</v>
      </c>
      <c r="I211" s="5" t="s">
        <v>38</v>
      </c>
      <c r="J211" s="39">
        <v>437813.40487499995</v>
      </c>
    </row>
    <row r="212" spans="1:10">
      <c r="A212" s="5" t="s">
        <v>32</v>
      </c>
      <c r="B212" s="5" t="s">
        <v>44</v>
      </c>
      <c r="C212" s="5" t="s">
        <v>34</v>
      </c>
      <c r="D212" s="35">
        <v>41609</v>
      </c>
      <c r="E212" s="36">
        <f t="shared" si="5"/>
        <v>12</v>
      </c>
      <c r="F212" s="36" t="s">
        <v>45</v>
      </c>
      <c r="G212" s="5" t="s">
        <v>48</v>
      </c>
      <c r="H212" s="5" t="s">
        <v>50</v>
      </c>
      <c r="I212" s="5" t="s">
        <v>38</v>
      </c>
      <c r="J212" s="39">
        <v>421086.27824999997</v>
      </c>
    </row>
    <row r="213" spans="1:10">
      <c r="A213" s="5" t="s">
        <v>32</v>
      </c>
      <c r="B213" s="5" t="s">
        <v>44</v>
      </c>
      <c r="C213" s="5" t="s">
        <v>34</v>
      </c>
      <c r="D213" s="35">
        <v>41640</v>
      </c>
      <c r="E213" s="36">
        <f t="shared" si="5"/>
        <v>1</v>
      </c>
      <c r="F213" s="36" t="s">
        <v>45</v>
      </c>
      <c r="G213" s="5" t="s">
        <v>48</v>
      </c>
      <c r="H213" s="5" t="s">
        <v>50</v>
      </c>
      <c r="I213" s="5" t="s">
        <v>38</v>
      </c>
      <c r="J213" s="39">
        <v>801499.2899999998</v>
      </c>
    </row>
    <row r="214" spans="1:10">
      <c r="A214" s="5" t="s">
        <v>32</v>
      </c>
      <c r="B214" s="5" t="s">
        <v>44</v>
      </c>
      <c r="C214" s="5" t="s">
        <v>34</v>
      </c>
      <c r="D214" s="35">
        <v>41671</v>
      </c>
      <c r="E214" s="36">
        <f t="shared" si="5"/>
        <v>2</v>
      </c>
      <c r="F214" s="36" t="s">
        <v>45</v>
      </c>
      <c r="G214" s="5" t="s">
        <v>48</v>
      </c>
      <c r="H214" s="5" t="s">
        <v>50</v>
      </c>
      <c r="I214" s="5" t="s">
        <v>38</v>
      </c>
      <c r="J214" s="39">
        <v>674777.50874999992</v>
      </c>
    </row>
    <row r="215" spans="1:10">
      <c r="A215" s="5" t="s">
        <v>32</v>
      </c>
      <c r="B215" s="5" t="s">
        <v>44</v>
      </c>
      <c r="C215" s="5" t="s">
        <v>34</v>
      </c>
      <c r="D215" s="35">
        <v>41699</v>
      </c>
      <c r="E215" s="36">
        <f t="shared" si="5"/>
        <v>3</v>
      </c>
      <c r="F215" s="36" t="s">
        <v>45</v>
      </c>
      <c r="G215" s="5" t="s">
        <v>48</v>
      </c>
      <c r="H215" s="5" t="s">
        <v>50</v>
      </c>
      <c r="I215" s="5" t="s">
        <v>38</v>
      </c>
      <c r="J215" s="39">
        <v>673240.53</v>
      </c>
    </row>
    <row r="216" spans="1:10">
      <c r="A216" s="5" t="s">
        <v>32</v>
      </c>
      <c r="B216" s="5" t="s">
        <v>44</v>
      </c>
      <c r="C216" s="5" t="s">
        <v>34</v>
      </c>
      <c r="D216" s="35">
        <v>41730</v>
      </c>
      <c r="E216" s="36">
        <f t="shared" si="5"/>
        <v>4</v>
      </c>
      <c r="F216" s="36" t="s">
        <v>45</v>
      </c>
      <c r="G216" s="5" t="s">
        <v>48</v>
      </c>
      <c r="H216" s="5" t="s">
        <v>50</v>
      </c>
      <c r="I216" s="5" t="s">
        <v>38</v>
      </c>
      <c r="J216" s="39">
        <v>674702.94937499997</v>
      </c>
    </row>
    <row r="217" spans="1:10">
      <c r="A217" s="5" t="s">
        <v>32</v>
      </c>
      <c r="B217" s="5" t="s">
        <v>44</v>
      </c>
      <c r="C217" s="5" t="s">
        <v>34</v>
      </c>
      <c r="D217" s="35">
        <v>41760</v>
      </c>
      <c r="E217" s="36">
        <f t="shared" si="5"/>
        <v>5</v>
      </c>
      <c r="F217" s="36" t="s">
        <v>45</v>
      </c>
      <c r="G217" s="5" t="s">
        <v>48</v>
      </c>
      <c r="H217" s="5" t="s">
        <v>50</v>
      </c>
      <c r="I217" s="5" t="s">
        <v>38</v>
      </c>
      <c r="J217" s="39">
        <v>716457.890625</v>
      </c>
    </row>
    <row r="218" spans="1:10">
      <c r="A218" s="5" t="s">
        <v>32</v>
      </c>
      <c r="B218" s="5" t="s">
        <v>44</v>
      </c>
      <c r="C218" s="5" t="s">
        <v>34</v>
      </c>
      <c r="D218" s="35">
        <v>41791</v>
      </c>
      <c r="E218" s="36">
        <f t="shared" si="5"/>
        <v>6</v>
      </c>
      <c r="F218" s="36" t="s">
        <v>45</v>
      </c>
      <c r="G218" s="5" t="s">
        <v>48</v>
      </c>
      <c r="H218" s="5" t="s">
        <v>50</v>
      </c>
      <c r="I218" s="5" t="s">
        <v>38</v>
      </c>
      <c r="J218" s="39">
        <v>816814.8431249999</v>
      </c>
    </row>
    <row r="219" spans="1:10">
      <c r="A219" s="5" t="s">
        <v>32</v>
      </c>
      <c r="B219" s="5" t="s">
        <v>44</v>
      </c>
      <c r="C219" s="5" t="s">
        <v>34</v>
      </c>
      <c r="D219" s="35">
        <v>41456</v>
      </c>
      <c r="E219" s="36">
        <f t="shared" ref="E219:E282" si="6">MONTH(D219)</f>
        <v>7</v>
      </c>
      <c r="F219" s="36" t="s">
        <v>45</v>
      </c>
      <c r="G219" s="5" t="s">
        <v>51</v>
      </c>
      <c r="H219" s="5" t="s">
        <v>52</v>
      </c>
      <c r="I219" s="5" t="s">
        <v>38</v>
      </c>
      <c r="J219" s="39">
        <v>360688.41072499886</v>
      </c>
    </row>
    <row r="220" spans="1:10">
      <c r="A220" s="5" t="s">
        <v>32</v>
      </c>
      <c r="B220" s="5" t="s">
        <v>44</v>
      </c>
      <c r="C220" s="5" t="s">
        <v>34</v>
      </c>
      <c r="D220" s="35">
        <v>41487</v>
      </c>
      <c r="E220" s="36">
        <f t="shared" si="6"/>
        <v>8</v>
      </c>
      <c r="F220" s="36" t="s">
        <v>45</v>
      </c>
      <c r="G220" s="5" t="s">
        <v>51</v>
      </c>
      <c r="H220" s="5" t="s">
        <v>52</v>
      </c>
      <c r="I220" s="5" t="s">
        <v>38</v>
      </c>
      <c r="J220" s="39">
        <v>498366.89217499993</v>
      </c>
    </row>
    <row r="221" spans="1:10">
      <c r="A221" s="5" t="s">
        <v>32</v>
      </c>
      <c r="B221" s="5" t="s">
        <v>44</v>
      </c>
      <c r="C221" s="5" t="s">
        <v>34</v>
      </c>
      <c r="D221" s="35">
        <v>41518</v>
      </c>
      <c r="E221" s="36">
        <f t="shared" si="6"/>
        <v>9</v>
      </c>
      <c r="F221" s="36" t="s">
        <v>45</v>
      </c>
      <c r="G221" s="5" t="s">
        <v>51</v>
      </c>
      <c r="H221" s="5" t="s">
        <v>52</v>
      </c>
      <c r="I221" s="5" t="s">
        <v>38</v>
      </c>
      <c r="J221" s="39">
        <v>390175.00927499885</v>
      </c>
    </row>
    <row r="222" spans="1:10">
      <c r="A222" s="5" t="s">
        <v>32</v>
      </c>
      <c r="B222" s="5" t="s">
        <v>44</v>
      </c>
      <c r="C222" s="5" t="s">
        <v>34</v>
      </c>
      <c r="D222" s="35">
        <v>41548</v>
      </c>
      <c r="E222" s="36">
        <f t="shared" si="6"/>
        <v>10</v>
      </c>
      <c r="F222" s="36" t="s">
        <v>45</v>
      </c>
      <c r="G222" s="5" t="s">
        <v>51</v>
      </c>
      <c r="H222" s="5" t="s">
        <v>52</v>
      </c>
      <c r="I222" s="5" t="s">
        <v>38</v>
      </c>
      <c r="J222" s="39">
        <v>370340.02732499992</v>
      </c>
    </row>
    <row r="223" spans="1:10">
      <c r="A223" s="5" t="s">
        <v>32</v>
      </c>
      <c r="B223" s="5" t="s">
        <v>44</v>
      </c>
      <c r="C223" s="5" t="s">
        <v>34</v>
      </c>
      <c r="D223" s="35">
        <v>41579</v>
      </c>
      <c r="E223" s="36">
        <f t="shared" si="6"/>
        <v>11</v>
      </c>
      <c r="F223" s="36" t="s">
        <v>45</v>
      </c>
      <c r="G223" s="5" t="s">
        <v>51</v>
      </c>
      <c r="H223" s="5" t="s">
        <v>52</v>
      </c>
      <c r="I223" s="5" t="s">
        <v>38</v>
      </c>
      <c r="J223" s="39">
        <v>380322.75574999995</v>
      </c>
    </row>
    <row r="224" spans="1:10">
      <c r="A224" s="5" t="s">
        <v>32</v>
      </c>
      <c r="B224" s="5" t="s">
        <v>44</v>
      </c>
      <c r="C224" s="5" t="s">
        <v>34</v>
      </c>
      <c r="D224" s="35">
        <v>41609</v>
      </c>
      <c r="E224" s="36">
        <f t="shared" si="6"/>
        <v>12</v>
      </c>
      <c r="F224" s="36" t="s">
        <v>45</v>
      </c>
      <c r="G224" s="5" t="s">
        <v>51</v>
      </c>
      <c r="H224" s="5" t="s">
        <v>52</v>
      </c>
      <c r="I224" s="5" t="s">
        <v>38</v>
      </c>
      <c r="J224" s="39">
        <v>365792.12049999996</v>
      </c>
    </row>
    <row r="225" spans="1:10">
      <c r="A225" s="5" t="s">
        <v>32</v>
      </c>
      <c r="B225" s="5" t="s">
        <v>44</v>
      </c>
      <c r="C225" s="5" t="s">
        <v>34</v>
      </c>
      <c r="D225" s="35">
        <v>41640</v>
      </c>
      <c r="E225" s="36">
        <f t="shared" si="6"/>
        <v>1</v>
      </c>
      <c r="F225" s="36" t="s">
        <v>45</v>
      </c>
      <c r="G225" s="5" t="s">
        <v>51</v>
      </c>
      <c r="H225" s="5" t="s">
        <v>52</v>
      </c>
      <c r="I225" s="5" t="s">
        <v>38</v>
      </c>
      <c r="J225" s="39">
        <v>459526.25959999987</v>
      </c>
    </row>
    <row r="226" spans="1:10">
      <c r="A226" s="5" t="s">
        <v>32</v>
      </c>
      <c r="B226" s="5" t="s">
        <v>44</v>
      </c>
      <c r="C226" s="5" t="s">
        <v>34</v>
      </c>
      <c r="D226" s="35">
        <v>41671</v>
      </c>
      <c r="E226" s="36">
        <f t="shared" si="6"/>
        <v>2</v>
      </c>
      <c r="F226" s="36" t="s">
        <v>45</v>
      </c>
      <c r="G226" s="5" t="s">
        <v>51</v>
      </c>
      <c r="H226" s="5" t="s">
        <v>52</v>
      </c>
      <c r="I226" s="5" t="s">
        <v>38</v>
      </c>
      <c r="J226" s="39">
        <v>386872.43834999995</v>
      </c>
    </row>
    <row r="227" spans="1:10">
      <c r="A227" s="5" t="s">
        <v>32</v>
      </c>
      <c r="B227" s="5" t="s">
        <v>44</v>
      </c>
      <c r="C227" s="5" t="s">
        <v>34</v>
      </c>
      <c r="D227" s="35">
        <v>41699</v>
      </c>
      <c r="E227" s="36">
        <f t="shared" si="6"/>
        <v>3</v>
      </c>
      <c r="F227" s="36" t="s">
        <v>45</v>
      </c>
      <c r="G227" s="5" t="s">
        <v>51</v>
      </c>
      <c r="H227" s="5" t="s">
        <v>52</v>
      </c>
      <c r="I227" s="5" t="s">
        <v>38</v>
      </c>
      <c r="J227" s="39">
        <v>385991.23719999997</v>
      </c>
    </row>
    <row r="228" spans="1:10">
      <c r="A228" s="5" t="s">
        <v>32</v>
      </c>
      <c r="B228" s="5" t="s">
        <v>44</v>
      </c>
      <c r="C228" s="5" t="s">
        <v>34</v>
      </c>
      <c r="D228" s="35">
        <v>41730</v>
      </c>
      <c r="E228" s="36">
        <f t="shared" si="6"/>
        <v>4</v>
      </c>
      <c r="F228" s="36" t="s">
        <v>45</v>
      </c>
      <c r="G228" s="5" t="s">
        <v>51</v>
      </c>
      <c r="H228" s="5" t="s">
        <v>52</v>
      </c>
      <c r="I228" s="5" t="s">
        <v>38</v>
      </c>
      <c r="J228" s="39">
        <v>386829.69097499992</v>
      </c>
    </row>
    <row r="229" spans="1:10">
      <c r="A229" s="5" t="s">
        <v>32</v>
      </c>
      <c r="B229" s="5" t="s">
        <v>44</v>
      </c>
      <c r="C229" s="5" t="s">
        <v>34</v>
      </c>
      <c r="D229" s="35">
        <v>41760</v>
      </c>
      <c r="E229" s="36">
        <f t="shared" si="6"/>
        <v>5</v>
      </c>
      <c r="F229" s="36" t="s">
        <v>45</v>
      </c>
      <c r="G229" s="5" t="s">
        <v>51</v>
      </c>
      <c r="H229" s="5" t="s">
        <v>52</v>
      </c>
      <c r="I229" s="5" t="s">
        <v>38</v>
      </c>
      <c r="J229" s="39">
        <v>410769.19062499999</v>
      </c>
    </row>
    <row r="230" spans="1:10">
      <c r="A230" s="5" t="s">
        <v>32</v>
      </c>
      <c r="B230" s="5" t="s">
        <v>44</v>
      </c>
      <c r="C230" s="5" t="s">
        <v>34</v>
      </c>
      <c r="D230" s="35">
        <v>41791</v>
      </c>
      <c r="E230" s="36">
        <f t="shared" si="6"/>
        <v>6</v>
      </c>
      <c r="F230" s="36" t="s">
        <v>45</v>
      </c>
      <c r="G230" s="5" t="s">
        <v>51</v>
      </c>
      <c r="H230" s="5" t="s">
        <v>52</v>
      </c>
      <c r="I230" s="5" t="s">
        <v>38</v>
      </c>
      <c r="J230" s="39">
        <v>468307.17672499991</v>
      </c>
    </row>
    <row r="231" spans="1:10">
      <c r="A231" s="5" t="s">
        <v>32</v>
      </c>
      <c r="B231" s="5" t="s">
        <v>44</v>
      </c>
      <c r="C231" s="5" t="s">
        <v>34</v>
      </c>
      <c r="D231" s="35">
        <v>41456</v>
      </c>
      <c r="E231" s="36">
        <f t="shared" si="6"/>
        <v>7</v>
      </c>
      <c r="F231" s="36" t="s">
        <v>45</v>
      </c>
      <c r="G231" s="5" t="s">
        <v>51</v>
      </c>
      <c r="H231" s="5" t="s">
        <v>53</v>
      </c>
      <c r="I231" s="5" t="s">
        <v>38</v>
      </c>
      <c r="J231" s="39">
        <v>226478.76952499934</v>
      </c>
    </row>
    <row r="232" spans="1:10">
      <c r="A232" s="5" t="s">
        <v>32</v>
      </c>
      <c r="B232" s="5" t="s">
        <v>44</v>
      </c>
      <c r="C232" s="5" t="s">
        <v>34</v>
      </c>
      <c r="D232" s="35">
        <v>41487</v>
      </c>
      <c r="E232" s="36">
        <f t="shared" si="6"/>
        <v>8</v>
      </c>
      <c r="F232" s="36" t="s">
        <v>45</v>
      </c>
      <c r="G232" s="5" t="s">
        <v>51</v>
      </c>
      <c r="H232" s="5" t="s">
        <v>53</v>
      </c>
      <c r="I232" s="5" t="s">
        <v>38</v>
      </c>
      <c r="J232" s="39">
        <v>312928.04857500002</v>
      </c>
    </row>
    <row r="233" spans="1:10">
      <c r="A233" s="5" t="s">
        <v>32</v>
      </c>
      <c r="B233" s="5" t="s">
        <v>44</v>
      </c>
      <c r="C233" s="5" t="s">
        <v>34</v>
      </c>
      <c r="D233" s="35">
        <v>41518</v>
      </c>
      <c r="E233" s="36">
        <f t="shared" si="6"/>
        <v>9</v>
      </c>
      <c r="F233" s="36" t="s">
        <v>45</v>
      </c>
      <c r="G233" s="5" t="s">
        <v>51</v>
      </c>
      <c r="H233" s="5" t="s">
        <v>53</v>
      </c>
      <c r="I233" s="5" t="s">
        <v>38</v>
      </c>
      <c r="J233" s="39">
        <v>244993.61047499935</v>
      </c>
    </row>
    <row r="234" spans="1:10">
      <c r="A234" s="5" t="s">
        <v>32</v>
      </c>
      <c r="B234" s="5" t="s">
        <v>44</v>
      </c>
      <c r="C234" s="5" t="s">
        <v>34</v>
      </c>
      <c r="D234" s="35">
        <v>41548</v>
      </c>
      <c r="E234" s="36">
        <f t="shared" si="6"/>
        <v>10</v>
      </c>
      <c r="F234" s="36" t="s">
        <v>45</v>
      </c>
      <c r="G234" s="5" t="s">
        <v>51</v>
      </c>
      <c r="H234" s="5" t="s">
        <v>53</v>
      </c>
      <c r="I234" s="5" t="s">
        <v>38</v>
      </c>
      <c r="J234" s="39">
        <v>232539.08692499998</v>
      </c>
    </row>
    <row r="235" spans="1:10">
      <c r="A235" s="5" t="s">
        <v>32</v>
      </c>
      <c r="B235" s="5" t="s">
        <v>44</v>
      </c>
      <c r="C235" s="5" t="s">
        <v>34</v>
      </c>
      <c r="D235" s="35">
        <v>41579</v>
      </c>
      <c r="E235" s="36">
        <f t="shared" si="6"/>
        <v>11</v>
      </c>
      <c r="F235" s="36" t="s">
        <v>45</v>
      </c>
      <c r="G235" s="5" t="s">
        <v>51</v>
      </c>
      <c r="H235" s="5" t="s">
        <v>53</v>
      </c>
      <c r="I235" s="5" t="s">
        <v>38</v>
      </c>
      <c r="J235" s="39">
        <v>238807.31175000002</v>
      </c>
    </row>
    <row r="236" spans="1:10">
      <c r="A236" s="5" t="s">
        <v>32</v>
      </c>
      <c r="B236" s="5" t="s">
        <v>44</v>
      </c>
      <c r="C236" s="5" t="s">
        <v>34</v>
      </c>
      <c r="D236" s="35">
        <v>41609</v>
      </c>
      <c r="E236" s="36">
        <f t="shared" si="6"/>
        <v>12</v>
      </c>
      <c r="F236" s="36" t="s">
        <v>45</v>
      </c>
      <c r="G236" s="5" t="s">
        <v>51</v>
      </c>
      <c r="H236" s="5" t="s">
        <v>53</v>
      </c>
      <c r="I236" s="5" t="s">
        <v>38</v>
      </c>
      <c r="J236" s="39">
        <v>229683.42450000002</v>
      </c>
    </row>
    <row r="237" spans="1:10">
      <c r="A237" s="5" t="s">
        <v>32</v>
      </c>
      <c r="B237" s="5" t="s">
        <v>44</v>
      </c>
      <c r="C237" s="5" t="s">
        <v>34</v>
      </c>
      <c r="D237" s="35">
        <v>41640</v>
      </c>
      <c r="E237" s="36">
        <f t="shared" si="6"/>
        <v>1</v>
      </c>
      <c r="F237" s="36" t="s">
        <v>45</v>
      </c>
      <c r="G237" s="5" t="s">
        <v>51</v>
      </c>
      <c r="H237" s="5" t="s">
        <v>53</v>
      </c>
      <c r="I237" s="5" t="s">
        <v>38</v>
      </c>
      <c r="J237" s="39">
        <v>288539.74439999997</v>
      </c>
    </row>
    <row r="238" spans="1:10">
      <c r="A238" s="5" t="s">
        <v>32</v>
      </c>
      <c r="B238" s="5" t="s">
        <v>44</v>
      </c>
      <c r="C238" s="5" t="s">
        <v>34</v>
      </c>
      <c r="D238" s="35">
        <v>41671</v>
      </c>
      <c r="E238" s="36">
        <f t="shared" si="6"/>
        <v>2</v>
      </c>
      <c r="F238" s="36" t="s">
        <v>45</v>
      </c>
      <c r="G238" s="5" t="s">
        <v>51</v>
      </c>
      <c r="H238" s="5" t="s">
        <v>53</v>
      </c>
      <c r="I238" s="5" t="s">
        <v>38</v>
      </c>
      <c r="J238" s="39">
        <v>242919.90315</v>
      </c>
    </row>
    <row r="239" spans="1:10">
      <c r="A239" s="5" t="s">
        <v>32</v>
      </c>
      <c r="B239" s="5" t="s">
        <v>44</v>
      </c>
      <c r="C239" s="5" t="s">
        <v>34</v>
      </c>
      <c r="D239" s="35">
        <v>41699</v>
      </c>
      <c r="E239" s="36">
        <f t="shared" si="6"/>
        <v>3</v>
      </c>
      <c r="F239" s="36" t="s">
        <v>45</v>
      </c>
      <c r="G239" s="5" t="s">
        <v>51</v>
      </c>
      <c r="H239" s="5" t="s">
        <v>53</v>
      </c>
      <c r="I239" s="5" t="s">
        <v>38</v>
      </c>
      <c r="J239" s="39">
        <v>242366.59080000003</v>
      </c>
    </row>
    <row r="240" spans="1:10">
      <c r="A240" s="5" t="s">
        <v>32</v>
      </c>
      <c r="B240" s="5" t="s">
        <v>44</v>
      </c>
      <c r="C240" s="5" t="s">
        <v>34</v>
      </c>
      <c r="D240" s="35">
        <v>41730</v>
      </c>
      <c r="E240" s="36">
        <f t="shared" si="6"/>
        <v>4</v>
      </c>
      <c r="F240" s="36" t="s">
        <v>45</v>
      </c>
      <c r="G240" s="5" t="s">
        <v>51</v>
      </c>
      <c r="H240" s="5" t="s">
        <v>53</v>
      </c>
      <c r="I240" s="5" t="s">
        <v>38</v>
      </c>
      <c r="J240" s="39">
        <v>242893.06177500001</v>
      </c>
    </row>
    <row r="241" spans="1:10">
      <c r="A241" s="5" t="s">
        <v>32</v>
      </c>
      <c r="B241" s="5" t="s">
        <v>44</v>
      </c>
      <c r="C241" s="5" t="s">
        <v>34</v>
      </c>
      <c r="D241" s="35">
        <v>41760</v>
      </c>
      <c r="E241" s="36">
        <f t="shared" si="6"/>
        <v>5</v>
      </c>
      <c r="F241" s="36" t="s">
        <v>45</v>
      </c>
      <c r="G241" s="5" t="s">
        <v>51</v>
      </c>
      <c r="H241" s="5" t="s">
        <v>53</v>
      </c>
      <c r="I241" s="5" t="s">
        <v>38</v>
      </c>
      <c r="J241" s="39">
        <v>257924.84062500004</v>
      </c>
    </row>
    <row r="242" spans="1:10">
      <c r="A242" s="5" t="s">
        <v>32</v>
      </c>
      <c r="B242" s="5" t="s">
        <v>44</v>
      </c>
      <c r="C242" s="5" t="s">
        <v>34</v>
      </c>
      <c r="D242" s="35">
        <v>41791</v>
      </c>
      <c r="E242" s="36">
        <f t="shared" si="6"/>
        <v>6</v>
      </c>
      <c r="F242" s="36" t="s">
        <v>45</v>
      </c>
      <c r="G242" s="5" t="s">
        <v>51</v>
      </c>
      <c r="H242" s="5" t="s">
        <v>53</v>
      </c>
      <c r="I242" s="5" t="s">
        <v>38</v>
      </c>
      <c r="J242" s="39">
        <v>294053.34352500003</v>
      </c>
    </row>
    <row r="243" spans="1:10">
      <c r="A243" s="5" t="s">
        <v>32</v>
      </c>
      <c r="B243" s="5" t="s">
        <v>44</v>
      </c>
      <c r="C243" s="5" t="s">
        <v>34</v>
      </c>
      <c r="D243" s="35">
        <v>41456</v>
      </c>
      <c r="E243" s="36">
        <f t="shared" si="6"/>
        <v>7</v>
      </c>
      <c r="F243" s="36" t="s">
        <v>45</v>
      </c>
      <c r="G243" s="5" t="s">
        <v>51</v>
      </c>
      <c r="H243" s="5" t="s">
        <v>54</v>
      </c>
      <c r="I243" s="5" t="s">
        <v>38</v>
      </c>
      <c r="J243" s="39">
        <v>255837.1285374992</v>
      </c>
    </row>
    <row r="244" spans="1:10">
      <c r="A244" s="5" t="s">
        <v>32</v>
      </c>
      <c r="B244" s="5" t="s">
        <v>44</v>
      </c>
      <c r="C244" s="5" t="s">
        <v>34</v>
      </c>
      <c r="D244" s="35">
        <v>41487</v>
      </c>
      <c r="E244" s="36">
        <f t="shared" si="6"/>
        <v>8</v>
      </c>
      <c r="F244" s="36" t="s">
        <v>45</v>
      </c>
      <c r="G244" s="5" t="s">
        <v>51</v>
      </c>
      <c r="H244" s="5" t="s">
        <v>54</v>
      </c>
      <c r="I244" s="5" t="s">
        <v>38</v>
      </c>
      <c r="J244" s="39">
        <v>353492.79561249999</v>
      </c>
    </row>
    <row r="245" spans="1:10">
      <c r="A245" s="5" t="s">
        <v>32</v>
      </c>
      <c r="B245" s="5" t="s">
        <v>44</v>
      </c>
      <c r="C245" s="5" t="s">
        <v>34</v>
      </c>
      <c r="D245" s="35">
        <v>41518</v>
      </c>
      <c r="E245" s="36">
        <f t="shared" si="6"/>
        <v>9</v>
      </c>
      <c r="F245" s="36" t="s">
        <v>45</v>
      </c>
      <c r="G245" s="5" t="s">
        <v>51</v>
      </c>
      <c r="H245" s="5" t="s">
        <v>54</v>
      </c>
      <c r="I245" s="5" t="s">
        <v>38</v>
      </c>
      <c r="J245" s="39">
        <v>276752.04146249924</v>
      </c>
    </row>
    <row r="246" spans="1:10">
      <c r="A246" s="5" t="s">
        <v>32</v>
      </c>
      <c r="B246" s="5" t="s">
        <v>44</v>
      </c>
      <c r="C246" s="5" t="s">
        <v>34</v>
      </c>
      <c r="D246" s="35">
        <v>41548</v>
      </c>
      <c r="E246" s="36">
        <f t="shared" si="6"/>
        <v>10</v>
      </c>
      <c r="F246" s="36" t="s">
        <v>45</v>
      </c>
      <c r="G246" s="5" t="s">
        <v>51</v>
      </c>
      <c r="H246" s="5" t="s">
        <v>54</v>
      </c>
      <c r="I246" s="5" t="s">
        <v>38</v>
      </c>
      <c r="J246" s="39">
        <v>262683.04263749992</v>
      </c>
    </row>
    <row r="247" spans="1:10">
      <c r="A247" s="5" t="s">
        <v>32</v>
      </c>
      <c r="B247" s="5" t="s">
        <v>44</v>
      </c>
      <c r="C247" s="5" t="s">
        <v>34</v>
      </c>
      <c r="D247" s="35">
        <v>41579</v>
      </c>
      <c r="E247" s="36">
        <f t="shared" si="6"/>
        <v>11</v>
      </c>
      <c r="F247" s="36" t="s">
        <v>45</v>
      </c>
      <c r="G247" s="5" t="s">
        <v>51</v>
      </c>
      <c r="H247" s="5" t="s">
        <v>54</v>
      </c>
      <c r="I247" s="5" t="s">
        <v>38</v>
      </c>
      <c r="J247" s="39">
        <v>269763.81512500002</v>
      </c>
    </row>
    <row r="248" spans="1:10">
      <c r="A248" s="5" t="s">
        <v>32</v>
      </c>
      <c r="B248" s="5" t="s">
        <v>44</v>
      </c>
      <c r="C248" s="5" t="s">
        <v>34</v>
      </c>
      <c r="D248" s="35">
        <v>41609</v>
      </c>
      <c r="E248" s="36">
        <f t="shared" si="6"/>
        <v>12</v>
      </c>
      <c r="F248" s="36" t="s">
        <v>45</v>
      </c>
      <c r="G248" s="5" t="s">
        <v>51</v>
      </c>
      <c r="H248" s="5" t="s">
        <v>54</v>
      </c>
      <c r="I248" s="5" t="s">
        <v>38</v>
      </c>
      <c r="J248" s="39">
        <v>259457.20175000001</v>
      </c>
    </row>
    <row r="249" spans="1:10">
      <c r="A249" s="5" t="s">
        <v>32</v>
      </c>
      <c r="B249" s="5" t="s">
        <v>44</v>
      </c>
      <c r="C249" s="5" t="s">
        <v>34</v>
      </c>
      <c r="D249" s="35">
        <v>41640</v>
      </c>
      <c r="E249" s="36">
        <f t="shared" si="6"/>
        <v>1</v>
      </c>
      <c r="F249" s="36" t="s">
        <v>45</v>
      </c>
      <c r="G249" s="5" t="s">
        <v>51</v>
      </c>
      <c r="H249" s="5" t="s">
        <v>54</v>
      </c>
      <c r="I249" s="5" t="s">
        <v>38</v>
      </c>
      <c r="J249" s="39">
        <v>325943.04459999991</v>
      </c>
    </row>
    <row r="250" spans="1:10">
      <c r="A250" s="5" t="s">
        <v>32</v>
      </c>
      <c r="B250" s="5" t="s">
        <v>44</v>
      </c>
      <c r="C250" s="5" t="s">
        <v>34</v>
      </c>
      <c r="D250" s="35">
        <v>41671</v>
      </c>
      <c r="E250" s="36">
        <f t="shared" si="6"/>
        <v>2</v>
      </c>
      <c r="F250" s="36" t="s">
        <v>45</v>
      </c>
      <c r="G250" s="5" t="s">
        <v>51</v>
      </c>
      <c r="H250" s="5" t="s">
        <v>54</v>
      </c>
      <c r="I250" s="5" t="s">
        <v>38</v>
      </c>
      <c r="J250" s="39">
        <v>274409.52022499999</v>
      </c>
    </row>
    <row r="251" spans="1:10">
      <c r="A251" s="5" t="s">
        <v>32</v>
      </c>
      <c r="B251" s="5" t="s">
        <v>44</v>
      </c>
      <c r="C251" s="5" t="s">
        <v>34</v>
      </c>
      <c r="D251" s="35">
        <v>41699</v>
      </c>
      <c r="E251" s="36">
        <f t="shared" si="6"/>
        <v>3</v>
      </c>
      <c r="F251" s="36" t="s">
        <v>45</v>
      </c>
      <c r="G251" s="5" t="s">
        <v>51</v>
      </c>
      <c r="H251" s="5" t="s">
        <v>54</v>
      </c>
      <c r="I251" s="5" t="s">
        <v>38</v>
      </c>
      <c r="J251" s="39">
        <v>273784.48220000003</v>
      </c>
    </row>
    <row r="252" spans="1:10">
      <c r="A252" s="5" t="s">
        <v>32</v>
      </c>
      <c r="B252" s="5" t="s">
        <v>44</v>
      </c>
      <c r="C252" s="5" t="s">
        <v>34</v>
      </c>
      <c r="D252" s="35">
        <v>41730</v>
      </c>
      <c r="E252" s="36">
        <f t="shared" si="6"/>
        <v>4</v>
      </c>
      <c r="F252" s="36" t="s">
        <v>45</v>
      </c>
      <c r="G252" s="5" t="s">
        <v>51</v>
      </c>
      <c r="H252" s="5" t="s">
        <v>54</v>
      </c>
      <c r="I252" s="5" t="s">
        <v>38</v>
      </c>
      <c r="J252" s="39">
        <v>274379.19941249996</v>
      </c>
    </row>
    <row r="253" spans="1:10">
      <c r="A253" s="5" t="s">
        <v>32</v>
      </c>
      <c r="B253" s="5" t="s">
        <v>44</v>
      </c>
      <c r="C253" s="5" t="s">
        <v>34</v>
      </c>
      <c r="D253" s="35">
        <v>41760</v>
      </c>
      <c r="E253" s="36">
        <f t="shared" si="6"/>
        <v>5</v>
      </c>
      <c r="F253" s="36" t="s">
        <v>45</v>
      </c>
      <c r="G253" s="5" t="s">
        <v>51</v>
      </c>
      <c r="H253" s="5" t="s">
        <v>54</v>
      </c>
      <c r="I253" s="5" t="s">
        <v>38</v>
      </c>
      <c r="J253" s="39">
        <v>291359.54218749999</v>
      </c>
    </row>
    <row r="254" spans="1:10">
      <c r="A254" s="5" t="s">
        <v>32</v>
      </c>
      <c r="B254" s="5" t="s">
        <v>44</v>
      </c>
      <c r="C254" s="5" t="s">
        <v>34</v>
      </c>
      <c r="D254" s="35">
        <v>41791</v>
      </c>
      <c r="E254" s="36">
        <f t="shared" si="6"/>
        <v>6</v>
      </c>
      <c r="F254" s="36" t="s">
        <v>45</v>
      </c>
      <c r="G254" s="5" t="s">
        <v>51</v>
      </c>
      <c r="H254" s="5" t="s">
        <v>54</v>
      </c>
      <c r="I254" s="5" t="s">
        <v>38</v>
      </c>
      <c r="J254" s="39">
        <v>332171.36953749997</v>
      </c>
    </row>
    <row r="255" spans="1:10">
      <c r="A255" s="5" t="s">
        <v>32</v>
      </c>
      <c r="B255" s="5" t="s">
        <v>44</v>
      </c>
      <c r="C255" s="5" t="s">
        <v>34</v>
      </c>
      <c r="D255" s="35">
        <v>41456</v>
      </c>
      <c r="E255" s="36">
        <f t="shared" si="6"/>
        <v>7</v>
      </c>
      <c r="F255" s="36" t="s">
        <v>45</v>
      </c>
      <c r="G255" s="5" t="s">
        <v>51</v>
      </c>
      <c r="H255" s="5" t="s">
        <v>55</v>
      </c>
      <c r="I255" s="5" t="s">
        <v>38</v>
      </c>
      <c r="J255" s="39">
        <v>176150.15407499947</v>
      </c>
    </row>
    <row r="256" spans="1:10">
      <c r="A256" s="5" t="s">
        <v>32</v>
      </c>
      <c r="B256" s="5" t="s">
        <v>44</v>
      </c>
      <c r="C256" s="5" t="s">
        <v>34</v>
      </c>
      <c r="D256" s="35">
        <v>41487</v>
      </c>
      <c r="E256" s="36">
        <f t="shared" si="6"/>
        <v>8</v>
      </c>
      <c r="F256" s="36" t="s">
        <v>45</v>
      </c>
      <c r="G256" s="5" t="s">
        <v>51</v>
      </c>
      <c r="H256" s="5" t="s">
        <v>55</v>
      </c>
      <c r="I256" s="5" t="s">
        <v>38</v>
      </c>
      <c r="J256" s="39">
        <v>243388.48222500001</v>
      </c>
    </row>
    <row r="257" spans="1:10">
      <c r="A257" s="5" t="s">
        <v>32</v>
      </c>
      <c r="B257" s="5" t="s">
        <v>44</v>
      </c>
      <c r="C257" s="5" t="s">
        <v>34</v>
      </c>
      <c r="D257" s="35">
        <v>41518</v>
      </c>
      <c r="E257" s="36">
        <f t="shared" si="6"/>
        <v>9</v>
      </c>
      <c r="F257" s="36" t="s">
        <v>45</v>
      </c>
      <c r="G257" s="5" t="s">
        <v>51</v>
      </c>
      <c r="H257" s="5" t="s">
        <v>55</v>
      </c>
      <c r="I257" s="5" t="s">
        <v>38</v>
      </c>
      <c r="J257" s="39">
        <v>190550.58592499947</v>
      </c>
    </row>
    <row r="258" spans="1:10">
      <c r="A258" s="5" t="s">
        <v>32</v>
      </c>
      <c r="B258" s="5" t="s">
        <v>44</v>
      </c>
      <c r="C258" s="5" t="s">
        <v>34</v>
      </c>
      <c r="D258" s="35">
        <v>41548</v>
      </c>
      <c r="E258" s="36">
        <f t="shared" si="6"/>
        <v>10</v>
      </c>
      <c r="F258" s="36" t="s">
        <v>45</v>
      </c>
      <c r="G258" s="5" t="s">
        <v>51</v>
      </c>
      <c r="H258" s="5" t="s">
        <v>55</v>
      </c>
      <c r="I258" s="5" t="s">
        <v>38</v>
      </c>
      <c r="J258" s="39">
        <v>180863.73427499997</v>
      </c>
    </row>
    <row r="259" spans="1:10">
      <c r="A259" s="5" t="s">
        <v>32</v>
      </c>
      <c r="B259" s="5" t="s">
        <v>44</v>
      </c>
      <c r="C259" s="5" t="s">
        <v>34</v>
      </c>
      <c r="D259" s="35">
        <v>41579</v>
      </c>
      <c r="E259" s="36">
        <f t="shared" si="6"/>
        <v>11</v>
      </c>
      <c r="F259" s="36" t="s">
        <v>45</v>
      </c>
      <c r="G259" s="5" t="s">
        <v>51</v>
      </c>
      <c r="H259" s="5" t="s">
        <v>55</v>
      </c>
      <c r="I259" s="5" t="s">
        <v>38</v>
      </c>
      <c r="J259" s="39">
        <v>185739.02025</v>
      </c>
    </row>
    <row r="260" spans="1:10">
      <c r="A260" s="5" t="s">
        <v>32</v>
      </c>
      <c r="B260" s="5" t="s">
        <v>44</v>
      </c>
      <c r="C260" s="5" t="s">
        <v>34</v>
      </c>
      <c r="D260" s="35">
        <v>41609</v>
      </c>
      <c r="E260" s="36">
        <f t="shared" si="6"/>
        <v>12</v>
      </c>
      <c r="F260" s="36" t="s">
        <v>45</v>
      </c>
      <c r="G260" s="5" t="s">
        <v>51</v>
      </c>
      <c r="H260" s="5" t="s">
        <v>55</v>
      </c>
      <c r="I260" s="5" t="s">
        <v>38</v>
      </c>
      <c r="J260" s="39">
        <v>178642.66350000002</v>
      </c>
    </row>
    <row r="261" spans="1:10">
      <c r="A261" s="5" t="s">
        <v>32</v>
      </c>
      <c r="B261" s="5" t="s">
        <v>44</v>
      </c>
      <c r="C261" s="5" t="s">
        <v>34</v>
      </c>
      <c r="D261" s="35">
        <v>41640</v>
      </c>
      <c r="E261" s="36">
        <f t="shared" si="6"/>
        <v>1</v>
      </c>
      <c r="F261" s="36" t="s">
        <v>45</v>
      </c>
      <c r="G261" s="5" t="s">
        <v>51</v>
      </c>
      <c r="H261" s="5" t="s">
        <v>55</v>
      </c>
      <c r="I261" s="5" t="s">
        <v>38</v>
      </c>
      <c r="J261" s="39">
        <v>224419.80119999996</v>
      </c>
    </row>
    <row r="262" spans="1:10">
      <c r="A262" s="5" t="s">
        <v>32</v>
      </c>
      <c r="B262" s="5" t="s">
        <v>44</v>
      </c>
      <c r="C262" s="5" t="s">
        <v>34</v>
      </c>
      <c r="D262" s="35">
        <v>41671</v>
      </c>
      <c r="E262" s="36">
        <f t="shared" si="6"/>
        <v>2</v>
      </c>
      <c r="F262" s="36" t="s">
        <v>45</v>
      </c>
      <c r="G262" s="5" t="s">
        <v>51</v>
      </c>
      <c r="H262" s="5" t="s">
        <v>55</v>
      </c>
      <c r="I262" s="5" t="s">
        <v>38</v>
      </c>
      <c r="J262" s="39">
        <v>188937.70244999998</v>
      </c>
    </row>
    <row r="263" spans="1:10">
      <c r="A263" s="5" t="s">
        <v>32</v>
      </c>
      <c r="B263" s="5" t="s">
        <v>44</v>
      </c>
      <c r="C263" s="5" t="s">
        <v>34</v>
      </c>
      <c r="D263" s="35">
        <v>41699</v>
      </c>
      <c r="E263" s="36">
        <f t="shared" si="6"/>
        <v>3</v>
      </c>
      <c r="F263" s="36" t="s">
        <v>45</v>
      </c>
      <c r="G263" s="5" t="s">
        <v>51</v>
      </c>
      <c r="H263" s="5" t="s">
        <v>55</v>
      </c>
      <c r="I263" s="5" t="s">
        <v>38</v>
      </c>
      <c r="J263" s="39">
        <v>188507.34840000002</v>
      </c>
    </row>
    <row r="264" spans="1:10">
      <c r="A264" s="5" t="s">
        <v>32</v>
      </c>
      <c r="B264" s="5" t="s">
        <v>44</v>
      </c>
      <c r="C264" s="5" t="s">
        <v>34</v>
      </c>
      <c r="D264" s="35">
        <v>41730</v>
      </c>
      <c r="E264" s="36">
        <f t="shared" si="6"/>
        <v>4</v>
      </c>
      <c r="F264" s="36" t="s">
        <v>45</v>
      </c>
      <c r="G264" s="5" t="s">
        <v>51</v>
      </c>
      <c r="H264" s="5" t="s">
        <v>55</v>
      </c>
      <c r="I264" s="5" t="s">
        <v>38</v>
      </c>
      <c r="J264" s="39">
        <v>188916.82582500001</v>
      </c>
    </row>
    <row r="265" spans="1:10">
      <c r="A265" s="5" t="s">
        <v>32</v>
      </c>
      <c r="B265" s="5" t="s">
        <v>44</v>
      </c>
      <c r="C265" s="5" t="s">
        <v>34</v>
      </c>
      <c r="D265" s="35">
        <v>41760</v>
      </c>
      <c r="E265" s="36">
        <f t="shared" si="6"/>
        <v>5</v>
      </c>
      <c r="F265" s="36" t="s">
        <v>45</v>
      </c>
      <c r="G265" s="5" t="s">
        <v>51</v>
      </c>
      <c r="H265" s="5" t="s">
        <v>55</v>
      </c>
      <c r="I265" s="5" t="s">
        <v>38</v>
      </c>
      <c r="J265" s="39">
        <v>200608.20937500001</v>
      </c>
    </row>
    <row r="266" spans="1:10">
      <c r="A266" s="5" t="s">
        <v>32</v>
      </c>
      <c r="B266" s="5" t="s">
        <v>44</v>
      </c>
      <c r="C266" s="5" t="s">
        <v>34</v>
      </c>
      <c r="D266" s="35">
        <v>41791</v>
      </c>
      <c r="E266" s="36">
        <f t="shared" si="6"/>
        <v>6</v>
      </c>
      <c r="F266" s="36" t="s">
        <v>45</v>
      </c>
      <c r="G266" s="5" t="s">
        <v>51</v>
      </c>
      <c r="H266" s="5" t="s">
        <v>55</v>
      </c>
      <c r="I266" s="5" t="s">
        <v>38</v>
      </c>
      <c r="J266" s="39">
        <v>228708.15607500001</v>
      </c>
    </row>
    <row r="267" spans="1:10">
      <c r="A267" s="5" t="s">
        <v>32</v>
      </c>
      <c r="B267" s="5" t="s">
        <v>44</v>
      </c>
      <c r="C267" s="5" t="s">
        <v>34</v>
      </c>
      <c r="D267" s="35">
        <v>41456</v>
      </c>
      <c r="E267" s="36">
        <f t="shared" si="6"/>
        <v>7</v>
      </c>
      <c r="F267" s="36" t="s">
        <v>45</v>
      </c>
      <c r="G267" s="5" t="s">
        <v>56</v>
      </c>
      <c r="H267" s="5" t="s">
        <v>57</v>
      </c>
      <c r="I267" s="5" t="s">
        <v>38</v>
      </c>
      <c r="J267" s="39">
        <v>1153364.1040624965</v>
      </c>
    </row>
    <row r="268" spans="1:10">
      <c r="A268" s="5" t="s">
        <v>32</v>
      </c>
      <c r="B268" s="5" t="s">
        <v>44</v>
      </c>
      <c r="C268" s="5" t="s">
        <v>34</v>
      </c>
      <c r="D268" s="35">
        <v>41487</v>
      </c>
      <c r="E268" s="36">
        <f t="shared" si="6"/>
        <v>8</v>
      </c>
      <c r="F268" s="36" t="s">
        <v>45</v>
      </c>
      <c r="G268" s="5" t="s">
        <v>56</v>
      </c>
      <c r="H268" s="5" t="s">
        <v>57</v>
      </c>
      <c r="I268" s="5" t="s">
        <v>38</v>
      </c>
      <c r="J268" s="39">
        <v>1593615.0621875001</v>
      </c>
    </row>
    <row r="269" spans="1:10">
      <c r="A269" s="5" t="s">
        <v>32</v>
      </c>
      <c r="B269" s="5" t="s">
        <v>44</v>
      </c>
      <c r="C269" s="5" t="s">
        <v>34</v>
      </c>
      <c r="D269" s="35">
        <v>41518</v>
      </c>
      <c r="E269" s="36">
        <f t="shared" si="6"/>
        <v>9</v>
      </c>
      <c r="F269" s="36" t="s">
        <v>45</v>
      </c>
      <c r="G269" s="5" t="s">
        <v>56</v>
      </c>
      <c r="H269" s="5" t="s">
        <v>57</v>
      </c>
      <c r="I269" s="5" t="s">
        <v>38</v>
      </c>
      <c r="J269" s="39">
        <v>1247652.6459374966</v>
      </c>
    </row>
    <row r="270" spans="1:10">
      <c r="A270" s="5" t="s">
        <v>32</v>
      </c>
      <c r="B270" s="5" t="s">
        <v>44</v>
      </c>
      <c r="C270" s="5" t="s">
        <v>34</v>
      </c>
      <c r="D270" s="35">
        <v>41548</v>
      </c>
      <c r="E270" s="36">
        <f t="shared" si="6"/>
        <v>10</v>
      </c>
      <c r="F270" s="36" t="s">
        <v>45</v>
      </c>
      <c r="G270" s="5" t="s">
        <v>56</v>
      </c>
      <c r="H270" s="5" t="s">
        <v>57</v>
      </c>
      <c r="I270" s="5" t="s">
        <v>38</v>
      </c>
      <c r="J270" s="39">
        <v>1184226.8315625</v>
      </c>
    </row>
    <row r="271" spans="1:10">
      <c r="A271" s="5" t="s">
        <v>32</v>
      </c>
      <c r="B271" s="5" t="s">
        <v>44</v>
      </c>
      <c r="C271" s="5" t="s">
        <v>34</v>
      </c>
      <c r="D271" s="35">
        <v>41579</v>
      </c>
      <c r="E271" s="36">
        <f t="shared" si="6"/>
        <v>11</v>
      </c>
      <c r="F271" s="36" t="s">
        <v>45</v>
      </c>
      <c r="G271" s="5" t="s">
        <v>56</v>
      </c>
      <c r="H271" s="5" t="s">
        <v>57</v>
      </c>
      <c r="I271" s="5" t="s">
        <v>38</v>
      </c>
      <c r="J271" s="39">
        <v>1216148.346875</v>
      </c>
    </row>
    <row r="272" spans="1:10">
      <c r="A272" s="5" t="s">
        <v>32</v>
      </c>
      <c r="B272" s="5" t="s">
        <v>44</v>
      </c>
      <c r="C272" s="5" t="s">
        <v>34</v>
      </c>
      <c r="D272" s="35">
        <v>41609</v>
      </c>
      <c r="E272" s="36">
        <f t="shared" si="6"/>
        <v>12</v>
      </c>
      <c r="F272" s="36" t="s">
        <v>45</v>
      </c>
      <c r="G272" s="5" t="s">
        <v>56</v>
      </c>
      <c r="H272" s="5" t="s">
        <v>57</v>
      </c>
      <c r="I272" s="5" t="s">
        <v>38</v>
      </c>
      <c r="J272" s="39">
        <v>1169684.1062500002</v>
      </c>
    </row>
    <row r="273" spans="1:10">
      <c r="A273" s="5" t="s">
        <v>32</v>
      </c>
      <c r="B273" s="5" t="s">
        <v>44</v>
      </c>
      <c r="C273" s="5" t="s">
        <v>34</v>
      </c>
      <c r="D273" s="35">
        <v>41640</v>
      </c>
      <c r="E273" s="36">
        <f t="shared" si="6"/>
        <v>1</v>
      </c>
      <c r="F273" s="36" t="s">
        <v>45</v>
      </c>
      <c r="G273" s="5" t="s">
        <v>56</v>
      </c>
      <c r="H273" s="5" t="s">
        <v>57</v>
      </c>
      <c r="I273" s="5" t="s">
        <v>38</v>
      </c>
      <c r="J273" s="39">
        <v>1469415.3649999998</v>
      </c>
    </row>
    <row r="274" spans="1:10">
      <c r="A274" s="5" t="s">
        <v>32</v>
      </c>
      <c r="B274" s="5" t="s">
        <v>44</v>
      </c>
      <c r="C274" s="5" t="s">
        <v>34</v>
      </c>
      <c r="D274" s="35">
        <v>41671</v>
      </c>
      <c r="E274" s="36">
        <f t="shared" si="6"/>
        <v>2</v>
      </c>
      <c r="F274" s="36" t="s">
        <v>45</v>
      </c>
      <c r="G274" s="5" t="s">
        <v>56</v>
      </c>
      <c r="H274" s="5" t="s">
        <v>57</v>
      </c>
      <c r="I274" s="5" t="s">
        <v>38</v>
      </c>
      <c r="J274" s="39">
        <v>1237092.099375</v>
      </c>
    </row>
    <row r="275" spans="1:10">
      <c r="A275" s="5" t="s">
        <v>32</v>
      </c>
      <c r="B275" s="5" t="s">
        <v>44</v>
      </c>
      <c r="C275" s="5" t="s">
        <v>34</v>
      </c>
      <c r="D275" s="35">
        <v>41699</v>
      </c>
      <c r="E275" s="36">
        <f t="shared" si="6"/>
        <v>3</v>
      </c>
      <c r="F275" s="36" t="s">
        <v>45</v>
      </c>
      <c r="G275" s="5" t="s">
        <v>56</v>
      </c>
      <c r="H275" s="5" t="s">
        <v>57</v>
      </c>
      <c r="I275" s="5" t="s">
        <v>38</v>
      </c>
      <c r="J275" s="39">
        <v>1234274.3050000002</v>
      </c>
    </row>
    <row r="276" spans="1:10">
      <c r="A276" s="5" t="s">
        <v>32</v>
      </c>
      <c r="B276" s="5" t="s">
        <v>44</v>
      </c>
      <c r="C276" s="5" t="s">
        <v>34</v>
      </c>
      <c r="D276" s="35">
        <v>41730</v>
      </c>
      <c r="E276" s="36">
        <f t="shared" si="6"/>
        <v>4</v>
      </c>
      <c r="F276" s="36" t="s">
        <v>45</v>
      </c>
      <c r="G276" s="5" t="s">
        <v>56</v>
      </c>
      <c r="H276" s="5" t="s">
        <v>57</v>
      </c>
      <c r="I276" s="5" t="s">
        <v>38</v>
      </c>
      <c r="J276" s="39">
        <v>1236955.4071875</v>
      </c>
    </row>
    <row r="277" spans="1:10">
      <c r="A277" s="5" t="s">
        <v>32</v>
      </c>
      <c r="B277" s="5" t="s">
        <v>44</v>
      </c>
      <c r="C277" s="5" t="s">
        <v>34</v>
      </c>
      <c r="D277" s="35">
        <v>41760</v>
      </c>
      <c r="E277" s="36">
        <f t="shared" si="6"/>
        <v>5</v>
      </c>
      <c r="F277" s="36" t="s">
        <v>45</v>
      </c>
      <c r="G277" s="5" t="s">
        <v>56</v>
      </c>
      <c r="H277" s="5" t="s">
        <v>57</v>
      </c>
      <c r="I277" s="5" t="s">
        <v>38</v>
      </c>
      <c r="J277" s="39">
        <v>1313506.1328125</v>
      </c>
    </row>
    <row r="278" spans="1:10">
      <c r="A278" s="5" t="s">
        <v>32</v>
      </c>
      <c r="B278" s="5" t="s">
        <v>44</v>
      </c>
      <c r="C278" s="5" t="s">
        <v>34</v>
      </c>
      <c r="D278" s="35">
        <v>41791</v>
      </c>
      <c r="E278" s="36">
        <f t="shared" si="6"/>
        <v>6</v>
      </c>
      <c r="F278" s="36" t="s">
        <v>45</v>
      </c>
      <c r="G278" s="5" t="s">
        <v>56</v>
      </c>
      <c r="H278" s="5" t="s">
        <v>57</v>
      </c>
      <c r="I278" s="5" t="s">
        <v>38</v>
      </c>
      <c r="J278" s="39">
        <v>1497493.8790625001</v>
      </c>
    </row>
    <row r="279" spans="1:10">
      <c r="A279" s="5" t="s">
        <v>32</v>
      </c>
      <c r="B279" s="5" t="s">
        <v>44</v>
      </c>
      <c r="C279" s="5" t="s">
        <v>42</v>
      </c>
      <c r="D279" s="35">
        <v>41456</v>
      </c>
      <c r="E279" s="36">
        <f t="shared" si="6"/>
        <v>7</v>
      </c>
      <c r="F279" s="36" t="s">
        <v>45</v>
      </c>
      <c r="G279" s="5" t="s">
        <v>46</v>
      </c>
      <c r="H279" s="5" t="s">
        <v>47</v>
      </c>
      <c r="I279" s="5" t="s">
        <v>38</v>
      </c>
      <c r="J279" s="39">
        <v>2533034.5131168002</v>
      </c>
    </row>
    <row r="280" spans="1:10">
      <c r="A280" s="5" t="s">
        <v>32</v>
      </c>
      <c r="B280" s="5" t="s">
        <v>44</v>
      </c>
      <c r="C280" s="5" t="s">
        <v>42</v>
      </c>
      <c r="D280" s="35">
        <v>41487</v>
      </c>
      <c r="E280" s="36">
        <f t="shared" si="6"/>
        <v>8</v>
      </c>
      <c r="F280" s="36" t="s">
        <v>45</v>
      </c>
      <c r="G280" s="5" t="s">
        <v>46</v>
      </c>
      <c r="H280" s="5" t="s">
        <v>47</v>
      </c>
      <c r="I280" s="5" t="s">
        <v>38</v>
      </c>
      <c r="J280" s="39">
        <v>3051574.1625600001</v>
      </c>
    </row>
    <row r="281" spans="1:10">
      <c r="A281" s="5" t="s">
        <v>32</v>
      </c>
      <c r="B281" s="5" t="s">
        <v>44</v>
      </c>
      <c r="C281" s="5" t="s">
        <v>42</v>
      </c>
      <c r="D281" s="35">
        <v>41518</v>
      </c>
      <c r="E281" s="36">
        <f t="shared" si="6"/>
        <v>9</v>
      </c>
      <c r="F281" s="36" t="s">
        <v>45</v>
      </c>
      <c r="G281" s="5" t="s">
        <v>46</v>
      </c>
      <c r="H281" s="5" t="s">
        <v>47</v>
      </c>
      <c r="I281" s="5" t="s">
        <v>38</v>
      </c>
      <c r="J281" s="39">
        <v>3084202.7580672004</v>
      </c>
    </row>
    <row r="282" spans="1:10">
      <c r="A282" s="5" t="s">
        <v>32</v>
      </c>
      <c r="B282" s="5" t="s">
        <v>44</v>
      </c>
      <c r="C282" s="5" t="s">
        <v>42</v>
      </c>
      <c r="D282" s="35">
        <v>41548</v>
      </c>
      <c r="E282" s="36">
        <f t="shared" si="6"/>
        <v>10</v>
      </c>
      <c r="F282" s="36" t="s">
        <v>45</v>
      </c>
      <c r="G282" s="5" t="s">
        <v>46</v>
      </c>
      <c r="H282" s="5" t="s">
        <v>47</v>
      </c>
      <c r="I282" s="5" t="s">
        <v>38</v>
      </c>
      <c r="J282" s="39">
        <v>4135202.765971201</v>
      </c>
    </row>
    <row r="283" spans="1:10">
      <c r="A283" s="5" t="s">
        <v>32</v>
      </c>
      <c r="B283" s="5" t="s">
        <v>44</v>
      </c>
      <c r="C283" s="5" t="s">
        <v>42</v>
      </c>
      <c r="D283" s="35">
        <v>41579</v>
      </c>
      <c r="E283" s="36">
        <f t="shared" ref="E283:E346" si="7">MONTH(D283)</f>
        <v>11</v>
      </c>
      <c r="F283" s="36" t="s">
        <v>45</v>
      </c>
      <c r="G283" s="5" t="s">
        <v>46</v>
      </c>
      <c r="H283" s="5" t="s">
        <v>47</v>
      </c>
      <c r="I283" s="5" t="s">
        <v>38</v>
      </c>
      <c r="J283" s="39">
        <v>4473275.8948415993</v>
      </c>
    </row>
    <row r="284" spans="1:10">
      <c r="A284" s="5" t="s">
        <v>32</v>
      </c>
      <c r="B284" s="5" t="s">
        <v>44</v>
      </c>
      <c r="C284" s="5" t="s">
        <v>42</v>
      </c>
      <c r="D284" s="35">
        <v>41609</v>
      </c>
      <c r="E284" s="36">
        <f t="shared" si="7"/>
        <v>12</v>
      </c>
      <c r="F284" s="36" t="s">
        <v>45</v>
      </c>
      <c r="G284" s="5" t="s">
        <v>46</v>
      </c>
      <c r="H284" s="5" t="s">
        <v>47</v>
      </c>
      <c r="I284" s="5" t="s">
        <v>38</v>
      </c>
      <c r="J284" s="39">
        <v>3464957.9260800011</v>
      </c>
    </row>
    <row r="285" spans="1:10">
      <c r="A285" s="5" t="s">
        <v>32</v>
      </c>
      <c r="B285" s="5" t="s">
        <v>44</v>
      </c>
      <c r="C285" s="5" t="s">
        <v>42</v>
      </c>
      <c r="D285" s="35">
        <v>41640</v>
      </c>
      <c r="E285" s="36">
        <f t="shared" si="7"/>
        <v>1</v>
      </c>
      <c r="F285" s="36" t="s">
        <v>45</v>
      </c>
      <c r="G285" s="5" t="s">
        <v>46</v>
      </c>
      <c r="H285" s="5" t="s">
        <v>47</v>
      </c>
      <c r="I285" s="5" t="s">
        <v>38</v>
      </c>
      <c r="J285" s="39">
        <v>4049642.8266000003</v>
      </c>
    </row>
    <row r="286" spans="1:10">
      <c r="A286" s="5" t="s">
        <v>32</v>
      </c>
      <c r="B286" s="5" t="s">
        <v>44</v>
      </c>
      <c r="C286" s="5" t="s">
        <v>42</v>
      </c>
      <c r="D286" s="35">
        <v>41671</v>
      </c>
      <c r="E286" s="36">
        <f t="shared" si="7"/>
        <v>2</v>
      </c>
      <c r="F286" s="36" t="s">
        <v>45</v>
      </c>
      <c r="G286" s="5" t="s">
        <v>46</v>
      </c>
      <c r="H286" s="5" t="s">
        <v>47</v>
      </c>
      <c r="I286" s="5" t="s">
        <v>38</v>
      </c>
      <c r="J286" s="39">
        <v>4767948.2214000002</v>
      </c>
    </row>
    <row r="287" spans="1:10">
      <c r="A287" s="5" t="s">
        <v>32</v>
      </c>
      <c r="B287" s="5" t="s">
        <v>44</v>
      </c>
      <c r="C287" s="5" t="s">
        <v>42</v>
      </c>
      <c r="D287" s="35">
        <v>41699</v>
      </c>
      <c r="E287" s="36">
        <f t="shared" si="7"/>
        <v>3</v>
      </c>
      <c r="F287" s="36" t="s">
        <v>45</v>
      </c>
      <c r="G287" s="5" t="s">
        <v>46</v>
      </c>
      <c r="H287" s="5" t="s">
        <v>47</v>
      </c>
      <c r="I287" s="5" t="s">
        <v>38</v>
      </c>
      <c r="J287" s="39">
        <v>4346722.8083999995</v>
      </c>
    </row>
    <row r="288" spans="1:10">
      <c r="A288" s="5" t="s">
        <v>32</v>
      </c>
      <c r="B288" s="5" t="s">
        <v>44</v>
      </c>
      <c r="C288" s="5" t="s">
        <v>42</v>
      </c>
      <c r="D288" s="35">
        <v>41730</v>
      </c>
      <c r="E288" s="36">
        <f t="shared" si="7"/>
        <v>4</v>
      </c>
      <c r="F288" s="36" t="s">
        <v>45</v>
      </c>
      <c r="G288" s="5" t="s">
        <v>46</v>
      </c>
      <c r="H288" s="5" t="s">
        <v>47</v>
      </c>
      <c r="I288" s="5" t="s">
        <v>38</v>
      </c>
      <c r="J288" s="39">
        <v>4671541.1274000006</v>
      </c>
    </row>
    <row r="289" spans="1:10">
      <c r="A289" s="5" t="s">
        <v>32</v>
      </c>
      <c r="B289" s="5" t="s">
        <v>44</v>
      </c>
      <c r="C289" s="5" t="s">
        <v>42</v>
      </c>
      <c r="D289" s="35">
        <v>41760</v>
      </c>
      <c r="E289" s="36">
        <f t="shared" si="7"/>
        <v>5</v>
      </c>
      <c r="F289" s="36" t="s">
        <v>45</v>
      </c>
      <c r="G289" s="5" t="s">
        <v>46</v>
      </c>
      <c r="H289" s="5" t="s">
        <v>47</v>
      </c>
      <c r="I289" s="5" t="s">
        <v>38</v>
      </c>
      <c r="J289" s="39">
        <v>5478104.6040000012</v>
      </c>
    </row>
    <row r="290" spans="1:10">
      <c r="A290" s="5" t="s">
        <v>32</v>
      </c>
      <c r="B290" s="5" t="s">
        <v>44</v>
      </c>
      <c r="C290" s="5" t="s">
        <v>42</v>
      </c>
      <c r="D290" s="35">
        <v>41791</v>
      </c>
      <c r="E290" s="36">
        <f t="shared" si="7"/>
        <v>6</v>
      </c>
      <c r="F290" s="36" t="s">
        <v>45</v>
      </c>
      <c r="G290" s="5" t="s">
        <v>46</v>
      </c>
      <c r="H290" s="5" t="s">
        <v>47</v>
      </c>
      <c r="I290" s="5" t="s">
        <v>38</v>
      </c>
      <c r="J290" s="39">
        <v>2269805.1667200001</v>
      </c>
    </row>
    <row r="291" spans="1:10">
      <c r="A291" s="5" t="s">
        <v>32</v>
      </c>
      <c r="B291" s="5" t="s">
        <v>44</v>
      </c>
      <c r="C291" s="5" t="s">
        <v>42</v>
      </c>
      <c r="D291" s="35">
        <v>41456</v>
      </c>
      <c r="E291" s="36">
        <f t="shared" si="7"/>
        <v>7</v>
      </c>
      <c r="F291" s="36" t="s">
        <v>45</v>
      </c>
      <c r="G291" s="5" t="s">
        <v>48</v>
      </c>
      <c r="H291" s="5" t="s">
        <v>49</v>
      </c>
      <c r="I291" s="5" t="s">
        <v>38</v>
      </c>
      <c r="J291" s="39">
        <v>1266517.2565584001</v>
      </c>
    </row>
    <row r="292" spans="1:10">
      <c r="A292" s="5" t="s">
        <v>32</v>
      </c>
      <c r="B292" s="5" t="s">
        <v>44</v>
      </c>
      <c r="C292" s="5" t="s">
        <v>42</v>
      </c>
      <c r="D292" s="35">
        <v>41487</v>
      </c>
      <c r="E292" s="36">
        <f t="shared" si="7"/>
        <v>8</v>
      </c>
      <c r="F292" s="36" t="s">
        <v>45</v>
      </c>
      <c r="G292" s="5" t="s">
        <v>48</v>
      </c>
      <c r="H292" s="5" t="s">
        <v>49</v>
      </c>
      <c r="I292" s="5" t="s">
        <v>38</v>
      </c>
      <c r="J292" s="39">
        <v>1525787.08128</v>
      </c>
    </row>
    <row r="293" spans="1:10">
      <c r="A293" s="5" t="s">
        <v>32</v>
      </c>
      <c r="B293" s="5" t="s">
        <v>44</v>
      </c>
      <c r="C293" s="5" t="s">
        <v>42</v>
      </c>
      <c r="D293" s="35">
        <v>41518</v>
      </c>
      <c r="E293" s="36">
        <f t="shared" si="7"/>
        <v>9</v>
      </c>
      <c r="F293" s="36" t="s">
        <v>45</v>
      </c>
      <c r="G293" s="5" t="s">
        <v>48</v>
      </c>
      <c r="H293" s="5" t="s">
        <v>49</v>
      </c>
      <c r="I293" s="5" t="s">
        <v>38</v>
      </c>
      <c r="J293" s="39">
        <v>1542101.3790336002</v>
      </c>
    </row>
    <row r="294" spans="1:10">
      <c r="A294" s="5" t="s">
        <v>32</v>
      </c>
      <c r="B294" s="5" t="s">
        <v>44</v>
      </c>
      <c r="C294" s="5" t="s">
        <v>42</v>
      </c>
      <c r="D294" s="35">
        <v>41548</v>
      </c>
      <c r="E294" s="36">
        <f t="shared" si="7"/>
        <v>10</v>
      </c>
      <c r="F294" s="36" t="s">
        <v>45</v>
      </c>
      <c r="G294" s="5" t="s">
        <v>48</v>
      </c>
      <c r="H294" s="5" t="s">
        <v>49</v>
      </c>
      <c r="I294" s="5" t="s">
        <v>38</v>
      </c>
      <c r="J294" s="39">
        <v>2067601.3829856005</v>
      </c>
    </row>
    <row r="295" spans="1:10">
      <c r="A295" s="5" t="s">
        <v>32</v>
      </c>
      <c r="B295" s="5" t="s">
        <v>44</v>
      </c>
      <c r="C295" s="5" t="s">
        <v>42</v>
      </c>
      <c r="D295" s="35">
        <v>41579</v>
      </c>
      <c r="E295" s="36">
        <f t="shared" si="7"/>
        <v>11</v>
      </c>
      <c r="F295" s="36" t="s">
        <v>45</v>
      </c>
      <c r="G295" s="5" t="s">
        <v>48</v>
      </c>
      <c r="H295" s="5" t="s">
        <v>49</v>
      </c>
      <c r="I295" s="5" t="s">
        <v>38</v>
      </c>
      <c r="J295" s="39">
        <v>2236637.9474207996</v>
      </c>
    </row>
    <row r="296" spans="1:10">
      <c r="A296" s="5" t="s">
        <v>32</v>
      </c>
      <c r="B296" s="5" t="s">
        <v>44</v>
      </c>
      <c r="C296" s="5" t="s">
        <v>42</v>
      </c>
      <c r="D296" s="35">
        <v>41609</v>
      </c>
      <c r="E296" s="36">
        <f t="shared" si="7"/>
        <v>12</v>
      </c>
      <c r="F296" s="36" t="s">
        <v>45</v>
      </c>
      <c r="G296" s="5" t="s">
        <v>48</v>
      </c>
      <c r="H296" s="5" t="s">
        <v>49</v>
      </c>
      <c r="I296" s="5" t="s">
        <v>38</v>
      </c>
      <c r="J296" s="39">
        <v>1732478.9630400005</v>
      </c>
    </row>
    <row r="297" spans="1:10">
      <c r="A297" s="5" t="s">
        <v>32</v>
      </c>
      <c r="B297" s="5" t="s">
        <v>44</v>
      </c>
      <c r="C297" s="5" t="s">
        <v>42</v>
      </c>
      <c r="D297" s="35">
        <v>41640</v>
      </c>
      <c r="E297" s="36">
        <f t="shared" si="7"/>
        <v>1</v>
      </c>
      <c r="F297" s="36" t="s">
        <v>45</v>
      </c>
      <c r="G297" s="5" t="s">
        <v>48</v>
      </c>
      <c r="H297" s="5" t="s">
        <v>49</v>
      </c>
      <c r="I297" s="5" t="s">
        <v>38</v>
      </c>
      <c r="J297" s="39">
        <v>2024821.4133000001</v>
      </c>
    </row>
    <row r="298" spans="1:10">
      <c r="A298" s="5" t="s">
        <v>32</v>
      </c>
      <c r="B298" s="5" t="s">
        <v>44</v>
      </c>
      <c r="C298" s="5" t="s">
        <v>42</v>
      </c>
      <c r="D298" s="35">
        <v>41671</v>
      </c>
      <c r="E298" s="36">
        <f t="shared" si="7"/>
        <v>2</v>
      </c>
      <c r="F298" s="36" t="s">
        <v>45</v>
      </c>
      <c r="G298" s="5" t="s">
        <v>48</v>
      </c>
      <c r="H298" s="5" t="s">
        <v>49</v>
      </c>
      <c r="I298" s="5" t="s">
        <v>38</v>
      </c>
      <c r="J298" s="39">
        <v>2383974.1107000001</v>
      </c>
    </row>
    <row r="299" spans="1:10">
      <c r="A299" s="5" t="s">
        <v>32</v>
      </c>
      <c r="B299" s="5" t="s">
        <v>44</v>
      </c>
      <c r="C299" s="5" t="s">
        <v>42</v>
      </c>
      <c r="D299" s="35">
        <v>41699</v>
      </c>
      <c r="E299" s="36">
        <f t="shared" si="7"/>
        <v>3</v>
      </c>
      <c r="F299" s="36" t="s">
        <v>45</v>
      </c>
      <c r="G299" s="5" t="s">
        <v>48</v>
      </c>
      <c r="H299" s="5" t="s">
        <v>49</v>
      </c>
      <c r="I299" s="5" t="s">
        <v>38</v>
      </c>
      <c r="J299" s="39">
        <v>2173361.4041999998</v>
      </c>
    </row>
    <row r="300" spans="1:10">
      <c r="A300" s="5" t="s">
        <v>32</v>
      </c>
      <c r="B300" s="5" t="s">
        <v>44</v>
      </c>
      <c r="C300" s="5" t="s">
        <v>42</v>
      </c>
      <c r="D300" s="35">
        <v>41730</v>
      </c>
      <c r="E300" s="36">
        <f t="shared" si="7"/>
        <v>4</v>
      </c>
      <c r="F300" s="36" t="s">
        <v>45</v>
      </c>
      <c r="G300" s="5" t="s">
        <v>48</v>
      </c>
      <c r="H300" s="5" t="s">
        <v>49</v>
      </c>
      <c r="I300" s="5" t="s">
        <v>38</v>
      </c>
      <c r="J300" s="39">
        <v>2335770.5637000003</v>
      </c>
    </row>
    <row r="301" spans="1:10">
      <c r="A301" s="5" t="s">
        <v>32</v>
      </c>
      <c r="B301" s="5" t="s">
        <v>44</v>
      </c>
      <c r="C301" s="5" t="s">
        <v>42</v>
      </c>
      <c r="D301" s="35">
        <v>41760</v>
      </c>
      <c r="E301" s="36">
        <f t="shared" si="7"/>
        <v>5</v>
      </c>
      <c r="F301" s="36" t="s">
        <v>45</v>
      </c>
      <c r="G301" s="5" t="s">
        <v>48</v>
      </c>
      <c r="H301" s="5" t="s">
        <v>49</v>
      </c>
      <c r="I301" s="5" t="s">
        <v>38</v>
      </c>
      <c r="J301" s="39">
        <v>2739052.3020000006</v>
      </c>
    </row>
    <row r="302" spans="1:10">
      <c r="A302" s="5" t="s">
        <v>32</v>
      </c>
      <c r="B302" s="5" t="s">
        <v>44</v>
      </c>
      <c r="C302" s="5" t="s">
        <v>42</v>
      </c>
      <c r="D302" s="35">
        <v>41791</v>
      </c>
      <c r="E302" s="36">
        <f t="shared" si="7"/>
        <v>6</v>
      </c>
      <c r="F302" s="36" t="s">
        <v>45</v>
      </c>
      <c r="G302" s="5" t="s">
        <v>48</v>
      </c>
      <c r="H302" s="5" t="s">
        <v>49</v>
      </c>
      <c r="I302" s="5" t="s">
        <v>38</v>
      </c>
      <c r="J302" s="39">
        <v>1134902.58336</v>
      </c>
    </row>
    <row r="303" spans="1:10">
      <c r="A303" s="5" t="s">
        <v>32</v>
      </c>
      <c r="B303" s="5" t="s">
        <v>44</v>
      </c>
      <c r="C303" s="5" t="s">
        <v>42</v>
      </c>
      <c r="D303" s="35">
        <v>41456</v>
      </c>
      <c r="E303" s="36">
        <f t="shared" si="7"/>
        <v>7</v>
      </c>
      <c r="F303" s="36" t="s">
        <v>45</v>
      </c>
      <c r="G303" s="5" t="s">
        <v>48</v>
      </c>
      <c r="H303" s="5" t="s">
        <v>50</v>
      </c>
      <c r="I303" s="5" t="s">
        <v>38</v>
      </c>
      <c r="J303" s="39">
        <v>1055431.0471320001</v>
      </c>
    </row>
    <row r="304" spans="1:10">
      <c r="A304" s="5" t="s">
        <v>32</v>
      </c>
      <c r="B304" s="5" t="s">
        <v>44</v>
      </c>
      <c r="C304" s="5" t="s">
        <v>42</v>
      </c>
      <c r="D304" s="35">
        <v>41487</v>
      </c>
      <c r="E304" s="36">
        <f t="shared" si="7"/>
        <v>8</v>
      </c>
      <c r="F304" s="36" t="s">
        <v>45</v>
      </c>
      <c r="G304" s="5" t="s">
        <v>48</v>
      </c>
      <c r="H304" s="5" t="s">
        <v>50</v>
      </c>
      <c r="I304" s="5" t="s">
        <v>38</v>
      </c>
      <c r="J304" s="39">
        <v>1271489.2344000002</v>
      </c>
    </row>
    <row r="305" spans="1:10">
      <c r="A305" s="5" t="s">
        <v>32</v>
      </c>
      <c r="B305" s="5" t="s">
        <v>44</v>
      </c>
      <c r="C305" s="5" t="s">
        <v>42</v>
      </c>
      <c r="D305" s="35">
        <v>41518</v>
      </c>
      <c r="E305" s="36">
        <f t="shared" si="7"/>
        <v>9</v>
      </c>
      <c r="F305" s="36" t="s">
        <v>45</v>
      </c>
      <c r="G305" s="5" t="s">
        <v>48</v>
      </c>
      <c r="H305" s="5" t="s">
        <v>50</v>
      </c>
      <c r="I305" s="5" t="s">
        <v>38</v>
      </c>
      <c r="J305" s="39">
        <v>1285084.4825280001</v>
      </c>
    </row>
    <row r="306" spans="1:10">
      <c r="A306" s="5" t="s">
        <v>32</v>
      </c>
      <c r="B306" s="5" t="s">
        <v>44</v>
      </c>
      <c r="C306" s="5" t="s">
        <v>42</v>
      </c>
      <c r="D306" s="35">
        <v>41548</v>
      </c>
      <c r="E306" s="36">
        <f t="shared" si="7"/>
        <v>10</v>
      </c>
      <c r="F306" s="36" t="s">
        <v>45</v>
      </c>
      <c r="G306" s="5" t="s">
        <v>48</v>
      </c>
      <c r="H306" s="5" t="s">
        <v>50</v>
      </c>
      <c r="I306" s="5" t="s">
        <v>38</v>
      </c>
      <c r="J306" s="39">
        <v>1723001.1524880002</v>
      </c>
    </row>
    <row r="307" spans="1:10">
      <c r="A307" s="5" t="s">
        <v>32</v>
      </c>
      <c r="B307" s="5" t="s">
        <v>44</v>
      </c>
      <c r="C307" s="5" t="s">
        <v>42</v>
      </c>
      <c r="D307" s="35">
        <v>41579</v>
      </c>
      <c r="E307" s="36">
        <f t="shared" si="7"/>
        <v>11</v>
      </c>
      <c r="F307" s="36" t="s">
        <v>45</v>
      </c>
      <c r="G307" s="5" t="s">
        <v>48</v>
      </c>
      <c r="H307" s="5" t="s">
        <v>50</v>
      </c>
      <c r="I307" s="5" t="s">
        <v>38</v>
      </c>
      <c r="J307" s="39">
        <v>1863864.9561839998</v>
      </c>
    </row>
    <row r="308" spans="1:10">
      <c r="A308" s="5" t="s">
        <v>32</v>
      </c>
      <c r="B308" s="5" t="s">
        <v>44</v>
      </c>
      <c r="C308" s="5" t="s">
        <v>42</v>
      </c>
      <c r="D308" s="35">
        <v>41609</v>
      </c>
      <c r="E308" s="36">
        <f t="shared" si="7"/>
        <v>12</v>
      </c>
      <c r="F308" s="36" t="s">
        <v>45</v>
      </c>
      <c r="G308" s="5" t="s">
        <v>48</v>
      </c>
      <c r="H308" s="5" t="s">
        <v>50</v>
      </c>
      <c r="I308" s="5" t="s">
        <v>38</v>
      </c>
      <c r="J308" s="39">
        <v>1443732.4692000004</v>
      </c>
    </row>
    <row r="309" spans="1:10">
      <c r="A309" s="5" t="s">
        <v>32</v>
      </c>
      <c r="B309" s="5" t="s">
        <v>44</v>
      </c>
      <c r="C309" s="5" t="s">
        <v>42</v>
      </c>
      <c r="D309" s="35">
        <v>41640</v>
      </c>
      <c r="E309" s="36">
        <f t="shared" si="7"/>
        <v>1</v>
      </c>
      <c r="F309" s="36" t="s">
        <v>45</v>
      </c>
      <c r="G309" s="5" t="s">
        <v>48</v>
      </c>
      <c r="H309" s="5" t="s">
        <v>50</v>
      </c>
      <c r="I309" s="5" t="s">
        <v>38</v>
      </c>
      <c r="J309" s="39">
        <v>1687351.1777500003</v>
      </c>
    </row>
    <row r="310" spans="1:10">
      <c r="A310" s="5" t="s">
        <v>32</v>
      </c>
      <c r="B310" s="5" t="s">
        <v>44</v>
      </c>
      <c r="C310" s="5" t="s">
        <v>42</v>
      </c>
      <c r="D310" s="35">
        <v>41671</v>
      </c>
      <c r="E310" s="36">
        <f t="shared" si="7"/>
        <v>2</v>
      </c>
      <c r="F310" s="36" t="s">
        <v>45</v>
      </c>
      <c r="G310" s="5" t="s">
        <v>48</v>
      </c>
      <c r="H310" s="5" t="s">
        <v>50</v>
      </c>
      <c r="I310" s="5" t="s">
        <v>38</v>
      </c>
      <c r="J310" s="39">
        <v>1986645.0922500002</v>
      </c>
    </row>
    <row r="311" spans="1:10">
      <c r="A311" s="5" t="s">
        <v>32</v>
      </c>
      <c r="B311" s="5" t="s">
        <v>44</v>
      </c>
      <c r="C311" s="5" t="s">
        <v>42</v>
      </c>
      <c r="D311" s="35">
        <v>41699</v>
      </c>
      <c r="E311" s="36">
        <f t="shared" si="7"/>
        <v>3</v>
      </c>
      <c r="F311" s="36" t="s">
        <v>45</v>
      </c>
      <c r="G311" s="5" t="s">
        <v>48</v>
      </c>
      <c r="H311" s="5" t="s">
        <v>50</v>
      </c>
      <c r="I311" s="5" t="s">
        <v>38</v>
      </c>
      <c r="J311" s="39">
        <v>1811134.5035000001</v>
      </c>
    </row>
    <row r="312" spans="1:10">
      <c r="A312" s="5" t="s">
        <v>32</v>
      </c>
      <c r="B312" s="5" t="s">
        <v>44</v>
      </c>
      <c r="C312" s="5" t="s">
        <v>42</v>
      </c>
      <c r="D312" s="35">
        <v>41730</v>
      </c>
      <c r="E312" s="36">
        <f t="shared" si="7"/>
        <v>4</v>
      </c>
      <c r="F312" s="36" t="s">
        <v>45</v>
      </c>
      <c r="G312" s="5" t="s">
        <v>48</v>
      </c>
      <c r="H312" s="5" t="s">
        <v>50</v>
      </c>
      <c r="I312" s="5" t="s">
        <v>38</v>
      </c>
      <c r="J312" s="39">
        <v>1946475.4697500004</v>
      </c>
    </row>
    <row r="313" spans="1:10">
      <c r="A313" s="5" t="s">
        <v>32</v>
      </c>
      <c r="B313" s="5" t="s">
        <v>44</v>
      </c>
      <c r="C313" s="5" t="s">
        <v>42</v>
      </c>
      <c r="D313" s="35">
        <v>41760</v>
      </c>
      <c r="E313" s="36">
        <f t="shared" si="7"/>
        <v>5</v>
      </c>
      <c r="F313" s="36" t="s">
        <v>45</v>
      </c>
      <c r="G313" s="5" t="s">
        <v>48</v>
      </c>
      <c r="H313" s="5" t="s">
        <v>50</v>
      </c>
      <c r="I313" s="5" t="s">
        <v>38</v>
      </c>
      <c r="J313" s="39">
        <v>2282543.5850000004</v>
      </c>
    </row>
    <row r="314" spans="1:10">
      <c r="A314" s="5" t="s">
        <v>32</v>
      </c>
      <c r="B314" s="5" t="s">
        <v>44</v>
      </c>
      <c r="C314" s="5" t="s">
        <v>42</v>
      </c>
      <c r="D314" s="35">
        <v>41791</v>
      </c>
      <c r="E314" s="36">
        <f t="shared" si="7"/>
        <v>6</v>
      </c>
      <c r="F314" s="36" t="s">
        <v>45</v>
      </c>
      <c r="G314" s="5" t="s">
        <v>48</v>
      </c>
      <c r="H314" s="5" t="s">
        <v>50</v>
      </c>
      <c r="I314" s="5" t="s">
        <v>38</v>
      </c>
      <c r="J314" s="39">
        <v>945752.15280000004</v>
      </c>
    </row>
    <row r="315" spans="1:10">
      <c r="A315" s="5" t="s">
        <v>32</v>
      </c>
      <c r="B315" s="5" t="s">
        <v>44</v>
      </c>
      <c r="C315" s="5" t="s">
        <v>42</v>
      </c>
      <c r="D315" s="35">
        <v>41456</v>
      </c>
      <c r="E315" s="36">
        <f t="shared" si="7"/>
        <v>7</v>
      </c>
      <c r="F315" s="36" t="s">
        <v>45</v>
      </c>
      <c r="G315" s="5" t="s">
        <v>51</v>
      </c>
      <c r="H315" s="5" t="s">
        <v>52</v>
      </c>
      <c r="I315" s="5" t="s">
        <v>38</v>
      </c>
      <c r="J315" s="39">
        <v>996326.908492608</v>
      </c>
    </row>
    <row r="316" spans="1:10">
      <c r="A316" s="5" t="s">
        <v>32</v>
      </c>
      <c r="B316" s="5" t="s">
        <v>44</v>
      </c>
      <c r="C316" s="5" t="s">
        <v>42</v>
      </c>
      <c r="D316" s="35">
        <v>41487</v>
      </c>
      <c r="E316" s="36">
        <f t="shared" si="7"/>
        <v>8</v>
      </c>
      <c r="F316" s="36" t="s">
        <v>45</v>
      </c>
      <c r="G316" s="5" t="s">
        <v>51</v>
      </c>
      <c r="H316" s="5" t="s">
        <v>52</v>
      </c>
      <c r="I316" s="5" t="s">
        <v>38</v>
      </c>
      <c r="J316" s="39">
        <v>1200285.8372736</v>
      </c>
    </row>
    <row r="317" spans="1:10">
      <c r="A317" s="5" t="s">
        <v>32</v>
      </c>
      <c r="B317" s="5" t="s">
        <v>44</v>
      </c>
      <c r="C317" s="5" t="s">
        <v>42</v>
      </c>
      <c r="D317" s="35">
        <v>41518</v>
      </c>
      <c r="E317" s="36">
        <f t="shared" si="7"/>
        <v>9</v>
      </c>
      <c r="F317" s="36" t="s">
        <v>45</v>
      </c>
      <c r="G317" s="5" t="s">
        <v>51</v>
      </c>
      <c r="H317" s="5" t="s">
        <v>52</v>
      </c>
      <c r="I317" s="5" t="s">
        <v>38</v>
      </c>
      <c r="J317" s="39">
        <v>1213119.7515064322</v>
      </c>
    </row>
    <row r="318" spans="1:10">
      <c r="A318" s="5" t="s">
        <v>32</v>
      </c>
      <c r="B318" s="5" t="s">
        <v>44</v>
      </c>
      <c r="C318" s="5" t="s">
        <v>42</v>
      </c>
      <c r="D318" s="35">
        <v>41548</v>
      </c>
      <c r="E318" s="36">
        <f t="shared" si="7"/>
        <v>10</v>
      </c>
      <c r="F318" s="36" t="s">
        <v>45</v>
      </c>
      <c r="G318" s="5" t="s">
        <v>51</v>
      </c>
      <c r="H318" s="5" t="s">
        <v>52</v>
      </c>
      <c r="I318" s="5" t="s">
        <v>38</v>
      </c>
      <c r="J318" s="39">
        <v>1626513.0879486722</v>
      </c>
    </row>
    <row r="319" spans="1:10">
      <c r="A319" s="5" t="s">
        <v>32</v>
      </c>
      <c r="B319" s="5" t="s">
        <v>44</v>
      </c>
      <c r="C319" s="5" t="s">
        <v>42</v>
      </c>
      <c r="D319" s="35">
        <v>41579</v>
      </c>
      <c r="E319" s="36">
        <f t="shared" si="7"/>
        <v>11</v>
      </c>
      <c r="F319" s="36" t="s">
        <v>45</v>
      </c>
      <c r="G319" s="5" t="s">
        <v>51</v>
      </c>
      <c r="H319" s="5" t="s">
        <v>52</v>
      </c>
      <c r="I319" s="5" t="s">
        <v>38</v>
      </c>
      <c r="J319" s="39">
        <v>1759488.5186376958</v>
      </c>
    </row>
    <row r="320" spans="1:10">
      <c r="A320" s="5" t="s">
        <v>32</v>
      </c>
      <c r="B320" s="5" t="s">
        <v>44</v>
      </c>
      <c r="C320" s="5" t="s">
        <v>42</v>
      </c>
      <c r="D320" s="35">
        <v>41609</v>
      </c>
      <c r="E320" s="36">
        <f t="shared" si="7"/>
        <v>12</v>
      </c>
      <c r="F320" s="36" t="s">
        <v>45</v>
      </c>
      <c r="G320" s="5" t="s">
        <v>51</v>
      </c>
      <c r="H320" s="5" t="s">
        <v>52</v>
      </c>
      <c r="I320" s="5" t="s">
        <v>38</v>
      </c>
      <c r="J320" s="39">
        <v>1362883.4509248002</v>
      </c>
    </row>
    <row r="321" spans="1:10">
      <c r="A321" s="5" t="s">
        <v>32</v>
      </c>
      <c r="B321" s="5" t="s">
        <v>44</v>
      </c>
      <c r="C321" s="5" t="s">
        <v>42</v>
      </c>
      <c r="D321" s="35">
        <v>41640</v>
      </c>
      <c r="E321" s="36">
        <f t="shared" si="7"/>
        <v>1</v>
      </c>
      <c r="F321" s="36" t="s">
        <v>45</v>
      </c>
      <c r="G321" s="5" t="s">
        <v>51</v>
      </c>
      <c r="H321" s="5" t="s">
        <v>52</v>
      </c>
      <c r="I321" s="5" t="s">
        <v>38</v>
      </c>
      <c r="J321" s="39">
        <v>1592859.5117959999</v>
      </c>
    </row>
    <row r="322" spans="1:10">
      <c r="A322" s="5" t="s">
        <v>32</v>
      </c>
      <c r="B322" s="5" t="s">
        <v>44</v>
      </c>
      <c r="C322" s="5" t="s">
        <v>42</v>
      </c>
      <c r="D322" s="35">
        <v>41671</v>
      </c>
      <c r="E322" s="36">
        <f t="shared" si="7"/>
        <v>2</v>
      </c>
      <c r="F322" s="36" t="s">
        <v>45</v>
      </c>
      <c r="G322" s="5" t="s">
        <v>51</v>
      </c>
      <c r="H322" s="5" t="s">
        <v>52</v>
      </c>
      <c r="I322" s="5" t="s">
        <v>38</v>
      </c>
      <c r="J322" s="39">
        <v>1875392.9670840001</v>
      </c>
    </row>
    <row r="323" spans="1:10">
      <c r="A323" s="5" t="s">
        <v>32</v>
      </c>
      <c r="B323" s="5" t="s">
        <v>44</v>
      </c>
      <c r="C323" s="5" t="s">
        <v>42</v>
      </c>
      <c r="D323" s="35">
        <v>41699</v>
      </c>
      <c r="E323" s="36">
        <f t="shared" si="7"/>
        <v>3</v>
      </c>
      <c r="F323" s="36" t="s">
        <v>45</v>
      </c>
      <c r="G323" s="5" t="s">
        <v>51</v>
      </c>
      <c r="H323" s="5" t="s">
        <v>52</v>
      </c>
      <c r="I323" s="5" t="s">
        <v>38</v>
      </c>
      <c r="J323" s="39">
        <v>1709710.9713039999</v>
      </c>
    </row>
    <row r="324" spans="1:10">
      <c r="A324" s="5" t="s">
        <v>32</v>
      </c>
      <c r="B324" s="5" t="s">
        <v>44</v>
      </c>
      <c r="C324" s="5" t="s">
        <v>42</v>
      </c>
      <c r="D324" s="35">
        <v>41730</v>
      </c>
      <c r="E324" s="36">
        <f t="shared" si="7"/>
        <v>4</v>
      </c>
      <c r="F324" s="36" t="s">
        <v>45</v>
      </c>
      <c r="G324" s="5" t="s">
        <v>51</v>
      </c>
      <c r="H324" s="5" t="s">
        <v>52</v>
      </c>
      <c r="I324" s="5" t="s">
        <v>38</v>
      </c>
      <c r="J324" s="39">
        <v>1837472.8434440002</v>
      </c>
    </row>
    <row r="325" spans="1:10">
      <c r="A325" s="5" t="s">
        <v>32</v>
      </c>
      <c r="B325" s="5" t="s">
        <v>44</v>
      </c>
      <c r="C325" s="5" t="s">
        <v>42</v>
      </c>
      <c r="D325" s="35">
        <v>41760</v>
      </c>
      <c r="E325" s="36">
        <f t="shared" si="7"/>
        <v>5</v>
      </c>
      <c r="F325" s="36" t="s">
        <v>45</v>
      </c>
      <c r="G325" s="5" t="s">
        <v>51</v>
      </c>
      <c r="H325" s="5" t="s">
        <v>52</v>
      </c>
      <c r="I325" s="5" t="s">
        <v>38</v>
      </c>
      <c r="J325" s="39">
        <v>2154721.1442400003</v>
      </c>
    </row>
    <row r="326" spans="1:10">
      <c r="A326" s="5" t="s">
        <v>32</v>
      </c>
      <c r="B326" s="5" t="s">
        <v>44</v>
      </c>
      <c r="C326" s="5" t="s">
        <v>42</v>
      </c>
      <c r="D326" s="35">
        <v>41791</v>
      </c>
      <c r="E326" s="36">
        <f t="shared" si="7"/>
        <v>6</v>
      </c>
      <c r="F326" s="36" t="s">
        <v>45</v>
      </c>
      <c r="G326" s="5" t="s">
        <v>51</v>
      </c>
      <c r="H326" s="5" t="s">
        <v>52</v>
      </c>
      <c r="I326" s="5" t="s">
        <v>38</v>
      </c>
      <c r="J326" s="39">
        <v>892790.0322432</v>
      </c>
    </row>
    <row r="327" spans="1:10">
      <c r="A327" s="5" t="s">
        <v>32</v>
      </c>
      <c r="B327" s="5" t="s">
        <v>44</v>
      </c>
      <c r="C327" s="5" t="s">
        <v>42</v>
      </c>
      <c r="D327" s="35">
        <v>41456</v>
      </c>
      <c r="E327" s="36">
        <f t="shared" si="7"/>
        <v>7</v>
      </c>
      <c r="F327" s="36" t="s">
        <v>45</v>
      </c>
      <c r="G327" s="5" t="s">
        <v>51</v>
      </c>
      <c r="H327" s="5" t="s">
        <v>53</v>
      </c>
      <c r="I327" s="5" t="s">
        <v>38</v>
      </c>
      <c r="J327" s="39">
        <v>869931.04490880016</v>
      </c>
    </row>
    <row r="328" spans="1:10">
      <c r="A328" s="5" t="s">
        <v>32</v>
      </c>
      <c r="B328" s="5" t="s">
        <v>44</v>
      </c>
      <c r="C328" s="5" t="s">
        <v>42</v>
      </c>
      <c r="D328" s="35">
        <v>41487</v>
      </c>
      <c r="E328" s="36">
        <f t="shared" si="7"/>
        <v>8</v>
      </c>
      <c r="F328" s="36" t="s">
        <v>45</v>
      </c>
      <c r="G328" s="5" t="s">
        <v>51</v>
      </c>
      <c r="H328" s="5" t="s">
        <v>53</v>
      </c>
      <c r="I328" s="5" t="s">
        <v>38</v>
      </c>
      <c r="J328" s="39">
        <v>1048015.3689600001</v>
      </c>
    </row>
    <row r="329" spans="1:10">
      <c r="A329" s="5" t="s">
        <v>32</v>
      </c>
      <c r="B329" s="5" t="s">
        <v>44</v>
      </c>
      <c r="C329" s="5" t="s">
        <v>42</v>
      </c>
      <c r="D329" s="35">
        <v>41518</v>
      </c>
      <c r="E329" s="36">
        <f t="shared" si="7"/>
        <v>9</v>
      </c>
      <c r="F329" s="36" t="s">
        <v>45</v>
      </c>
      <c r="G329" s="5" t="s">
        <v>51</v>
      </c>
      <c r="H329" s="5" t="s">
        <v>53</v>
      </c>
      <c r="I329" s="5" t="s">
        <v>38</v>
      </c>
      <c r="J329" s="39">
        <v>1059221.1492352001</v>
      </c>
    </row>
    <row r="330" spans="1:10">
      <c r="A330" s="5" t="s">
        <v>32</v>
      </c>
      <c r="B330" s="5" t="s">
        <v>44</v>
      </c>
      <c r="C330" s="5" t="s">
        <v>42</v>
      </c>
      <c r="D330" s="35">
        <v>41548</v>
      </c>
      <c r="E330" s="36">
        <f t="shared" si="7"/>
        <v>10</v>
      </c>
      <c r="F330" s="36" t="s">
        <v>45</v>
      </c>
      <c r="G330" s="5" t="s">
        <v>51</v>
      </c>
      <c r="H330" s="5" t="s">
        <v>53</v>
      </c>
      <c r="I330" s="5" t="s">
        <v>38</v>
      </c>
      <c r="J330" s="39">
        <v>1420170.6468992003</v>
      </c>
    </row>
    <row r="331" spans="1:10">
      <c r="A331" s="5" t="s">
        <v>32</v>
      </c>
      <c r="B331" s="5" t="s">
        <v>44</v>
      </c>
      <c r="C331" s="5" t="s">
        <v>42</v>
      </c>
      <c r="D331" s="35">
        <v>41579</v>
      </c>
      <c r="E331" s="36">
        <f t="shared" si="7"/>
        <v>11</v>
      </c>
      <c r="F331" s="36" t="s">
        <v>45</v>
      </c>
      <c r="G331" s="5" t="s">
        <v>51</v>
      </c>
      <c r="H331" s="5" t="s">
        <v>53</v>
      </c>
      <c r="I331" s="5" t="s">
        <v>38</v>
      </c>
      <c r="J331" s="39">
        <v>1536276.5699455999</v>
      </c>
    </row>
    <row r="332" spans="1:10">
      <c r="A332" s="5" t="s">
        <v>32</v>
      </c>
      <c r="B332" s="5" t="s">
        <v>44</v>
      </c>
      <c r="C332" s="5" t="s">
        <v>42</v>
      </c>
      <c r="D332" s="35">
        <v>41609</v>
      </c>
      <c r="E332" s="36">
        <f t="shared" si="7"/>
        <v>12</v>
      </c>
      <c r="F332" s="36" t="s">
        <v>45</v>
      </c>
      <c r="G332" s="5" t="s">
        <v>51</v>
      </c>
      <c r="H332" s="5" t="s">
        <v>53</v>
      </c>
      <c r="I332" s="5" t="s">
        <v>38</v>
      </c>
      <c r="J332" s="39">
        <v>785390.46324480022</v>
      </c>
    </row>
    <row r="333" spans="1:10">
      <c r="A333" s="5" t="s">
        <v>32</v>
      </c>
      <c r="B333" s="5" t="s">
        <v>44</v>
      </c>
      <c r="C333" s="5" t="s">
        <v>42</v>
      </c>
      <c r="D333" s="35">
        <v>41640</v>
      </c>
      <c r="E333" s="36">
        <f t="shared" si="7"/>
        <v>1</v>
      </c>
      <c r="F333" s="36" t="s">
        <v>45</v>
      </c>
      <c r="G333" s="5" t="s">
        <v>51</v>
      </c>
      <c r="H333" s="5" t="s">
        <v>53</v>
      </c>
      <c r="I333" s="5" t="s">
        <v>38</v>
      </c>
      <c r="J333" s="39">
        <v>734335.23255680013</v>
      </c>
    </row>
    <row r="334" spans="1:10">
      <c r="A334" s="5" t="s">
        <v>32</v>
      </c>
      <c r="B334" s="5" t="s">
        <v>44</v>
      </c>
      <c r="C334" s="5" t="s">
        <v>42</v>
      </c>
      <c r="D334" s="35">
        <v>41671</v>
      </c>
      <c r="E334" s="36">
        <f t="shared" si="7"/>
        <v>2</v>
      </c>
      <c r="F334" s="36" t="s">
        <v>45</v>
      </c>
      <c r="G334" s="5" t="s">
        <v>51</v>
      </c>
      <c r="H334" s="5" t="s">
        <v>53</v>
      </c>
      <c r="I334" s="5" t="s">
        <v>38</v>
      </c>
      <c r="J334" s="39">
        <v>864587.94414720009</v>
      </c>
    </row>
    <row r="335" spans="1:10">
      <c r="A335" s="5" t="s">
        <v>32</v>
      </c>
      <c r="B335" s="5" t="s">
        <v>44</v>
      </c>
      <c r="C335" s="5" t="s">
        <v>42</v>
      </c>
      <c r="D335" s="35">
        <v>41699</v>
      </c>
      <c r="E335" s="36">
        <f t="shared" si="7"/>
        <v>3</v>
      </c>
      <c r="F335" s="36" t="s">
        <v>45</v>
      </c>
      <c r="G335" s="5" t="s">
        <v>51</v>
      </c>
      <c r="H335" s="5" t="s">
        <v>53</v>
      </c>
      <c r="I335" s="5" t="s">
        <v>38</v>
      </c>
      <c r="J335" s="39">
        <v>788205.73592320003</v>
      </c>
    </row>
    <row r="336" spans="1:10">
      <c r="A336" s="5" t="s">
        <v>32</v>
      </c>
      <c r="B336" s="5" t="s">
        <v>44</v>
      </c>
      <c r="C336" s="5" t="s">
        <v>42</v>
      </c>
      <c r="D336" s="35">
        <v>41730</v>
      </c>
      <c r="E336" s="36">
        <f t="shared" si="7"/>
        <v>4</v>
      </c>
      <c r="F336" s="36" t="s">
        <v>45</v>
      </c>
      <c r="G336" s="5" t="s">
        <v>51</v>
      </c>
      <c r="H336" s="5" t="s">
        <v>53</v>
      </c>
      <c r="I336" s="5" t="s">
        <v>38</v>
      </c>
      <c r="J336" s="39">
        <v>847106.12443520024</v>
      </c>
    </row>
    <row r="337" spans="1:10">
      <c r="A337" s="5" t="s">
        <v>32</v>
      </c>
      <c r="B337" s="5" t="s">
        <v>44</v>
      </c>
      <c r="C337" s="5" t="s">
        <v>42</v>
      </c>
      <c r="D337" s="35">
        <v>41760</v>
      </c>
      <c r="E337" s="36">
        <f t="shared" si="7"/>
        <v>5</v>
      </c>
      <c r="F337" s="36" t="s">
        <v>45</v>
      </c>
      <c r="G337" s="5" t="s">
        <v>51</v>
      </c>
      <c r="H337" s="5" t="s">
        <v>53</v>
      </c>
      <c r="I337" s="5" t="s">
        <v>38</v>
      </c>
      <c r="J337" s="39">
        <v>993362.96819200017</v>
      </c>
    </row>
    <row r="338" spans="1:10">
      <c r="A338" s="5" t="s">
        <v>32</v>
      </c>
      <c r="B338" s="5" t="s">
        <v>44</v>
      </c>
      <c r="C338" s="5" t="s">
        <v>42</v>
      </c>
      <c r="D338" s="35">
        <v>41791</v>
      </c>
      <c r="E338" s="36">
        <f t="shared" si="7"/>
        <v>6</v>
      </c>
      <c r="F338" s="36" t="s">
        <v>45</v>
      </c>
      <c r="G338" s="5" t="s">
        <v>51</v>
      </c>
      <c r="H338" s="5" t="s">
        <v>53</v>
      </c>
      <c r="I338" s="5" t="s">
        <v>38</v>
      </c>
      <c r="J338" s="39">
        <v>514489.17112320004</v>
      </c>
    </row>
    <row r="339" spans="1:10">
      <c r="A339" s="5" t="s">
        <v>32</v>
      </c>
      <c r="B339" s="5" t="s">
        <v>44</v>
      </c>
      <c r="C339" s="5" t="s">
        <v>42</v>
      </c>
      <c r="D339" s="35">
        <v>41456</v>
      </c>
      <c r="E339" s="36">
        <f t="shared" si="7"/>
        <v>7</v>
      </c>
      <c r="F339" s="36" t="s">
        <v>45</v>
      </c>
      <c r="G339" s="5" t="s">
        <v>51</v>
      </c>
      <c r="H339" s="5" t="s">
        <v>54</v>
      </c>
      <c r="I339" s="5" t="s">
        <v>38</v>
      </c>
      <c r="J339" s="39">
        <v>921103.45931519999</v>
      </c>
    </row>
    <row r="340" spans="1:10">
      <c r="A340" s="5" t="s">
        <v>32</v>
      </c>
      <c r="B340" s="5" t="s">
        <v>44</v>
      </c>
      <c r="C340" s="5" t="s">
        <v>42</v>
      </c>
      <c r="D340" s="35">
        <v>41487</v>
      </c>
      <c r="E340" s="36">
        <f t="shared" si="7"/>
        <v>8</v>
      </c>
      <c r="F340" s="36" t="s">
        <v>45</v>
      </c>
      <c r="G340" s="5" t="s">
        <v>51</v>
      </c>
      <c r="H340" s="5" t="s">
        <v>54</v>
      </c>
      <c r="I340" s="5" t="s">
        <v>38</v>
      </c>
      <c r="J340" s="39">
        <v>1109663.3318399999</v>
      </c>
    </row>
    <row r="341" spans="1:10">
      <c r="A341" s="5" t="s">
        <v>32</v>
      </c>
      <c r="B341" s="5" t="s">
        <v>44</v>
      </c>
      <c r="C341" s="5" t="s">
        <v>42</v>
      </c>
      <c r="D341" s="35">
        <v>41518</v>
      </c>
      <c r="E341" s="36">
        <f t="shared" si="7"/>
        <v>9</v>
      </c>
      <c r="F341" s="36" t="s">
        <v>45</v>
      </c>
      <c r="G341" s="5" t="s">
        <v>51</v>
      </c>
      <c r="H341" s="5" t="s">
        <v>54</v>
      </c>
      <c r="I341" s="5" t="s">
        <v>38</v>
      </c>
      <c r="J341" s="39">
        <v>1121528.2756608</v>
      </c>
    </row>
    <row r="342" spans="1:10">
      <c r="A342" s="5" t="s">
        <v>32</v>
      </c>
      <c r="B342" s="5" t="s">
        <v>44</v>
      </c>
      <c r="C342" s="5" t="s">
        <v>42</v>
      </c>
      <c r="D342" s="35">
        <v>41548</v>
      </c>
      <c r="E342" s="36">
        <f t="shared" si="7"/>
        <v>10</v>
      </c>
      <c r="F342" s="36" t="s">
        <v>45</v>
      </c>
      <c r="G342" s="5" t="s">
        <v>51</v>
      </c>
      <c r="H342" s="5" t="s">
        <v>54</v>
      </c>
      <c r="I342" s="5" t="s">
        <v>38</v>
      </c>
      <c r="J342" s="39">
        <v>1503710.0967168</v>
      </c>
    </row>
    <row r="343" spans="1:10">
      <c r="A343" s="5" t="s">
        <v>32</v>
      </c>
      <c r="B343" s="5" t="s">
        <v>44</v>
      </c>
      <c r="C343" s="5" t="s">
        <v>42</v>
      </c>
      <c r="D343" s="35">
        <v>41579</v>
      </c>
      <c r="E343" s="36">
        <f t="shared" si="7"/>
        <v>11</v>
      </c>
      <c r="F343" s="36" t="s">
        <v>45</v>
      </c>
      <c r="G343" s="5" t="s">
        <v>51</v>
      </c>
      <c r="H343" s="5" t="s">
        <v>54</v>
      </c>
      <c r="I343" s="5" t="s">
        <v>38</v>
      </c>
      <c r="J343" s="39">
        <v>1626645.7799423998</v>
      </c>
    </row>
    <row r="344" spans="1:10">
      <c r="A344" s="5" t="s">
        <v>32</v>
      </c>
      <c r="B344" s="5" t="s">
        <v>44</v>
      </c>
      <c r="C344" s="5" t="s">
        <v>42</v>
      </c>
      <c r="D344" s="35">
        <v>41609</v>
      </c>
      <c r="E344" s="36">
        <f t="shared" si="7"/>
        <v>12</v>
      </c>
      <c r="F344" s="36" t="s">
        <v>45</v>
      </c>
      <c r="G344" s="5" t="s">
        <v>51</v>
      </c>
      <c r="H344" s="5" t="s">
        <v>54</v>
      </c>
      <c r="I344" s="5" t="s">
        <v>38</v>
      </c>
      <c r="J344" s="39">
        <v>831589.90225920011</v>
      </c>
    </row>
    <row r="345" spans="1:10">
      <c r="A345" s="5" t="s">
        <v>32</v>
      </c>
      <c r="B345" s="5" t="s">
        <v>44</v>
      </c>
      <c r="C345" s="5" t="s">
        <v>42</v>
      </c>
      <c r="D345" s="35">
        <v>41640</v>
      </c>
      <c r="E345" s="36">
        <f t="shared" si="7"/>
        <v>1</v>
      </c>
      <c r="F345" s="36" t="s">
        <v>45</v>
      </c>
      <c r="G345" s="5" t="s">
        <v>51</v>
      </c>
      <c r="H345" s="5" t="s">
        <v>54</v>
      </c>
      <c r="I345" s="5" t="s">
        <v>38</v>
      </c>
      <c r="J345" s="39">
        <v>777531.42270720005</v>
      </c>
    </row>
    <row r="346" spans="1:10">
      <c r="A346" s="5" t="s">
        <v>32</v>
      </c>
      <c r="B346" s="5" t="s">
        <v>44</v>
      </c>
      <c r="C346" s="5" t="s">
        <v>42</v>
      </c>
      <c r="D346" s="35">
        <v>41671</v>
      </c>
      <c r="E346" s="36">
        <f t="shared" si="7"/>
        <v>2</v>
      </c>
      <c r="F346" s="36" t="s">
        <v>45</v>
      </c>
      <c r="G346" s="5" t="s">
        <v>51</v>
      </c>
      <c r="H346" s="5" t="s">
        <v>54</v>
      </c>
      <c r="I346" s="5" t="s">
        <v>38</v>
      </c>
      <c r="J346" s="39">
        <v>915446.05850879999</v>
      </c>
    </row>
    <row r="347" spans="1:10">
      <c r="A347" s="5" t="s">
        <v>32</v>
      </c>
      <c r="B347" s="5" t="s">
        <v>44</v>
      </c>
      <c r="C347" s="5" t="s">
        <v>42</v>
      </c>
      <c r="D347" s="35">
        <v>41699</v>
      </c>
      <c r="E347" s="36">
        <f t="shared" ref="E347:E374" si="8">MONTH(D347)</f>
        <v>3</v>
      </c>
      <c r="F347" s="36" t="s">
        <v>45</v>
      </c>
      <c r="G347" s="5" t="s">
        <v>51</v>
      </c>
      <c r="H347" s="5" t="s">
        <v>54</v>
      </c>
      <c r="I347" s="5" t="s">
        <v>38</v>
      </c>
      <c r="J347" s="39">
        <v>834570.77921279997</v>
      </c>
    </row>
    <row r="348" spans="1:10">
      <c r="A348" s="5" t="s">
        <v>32</v>
      </c>
      <c r="B348" s="5" t="s">
        <v>44</v>
      </c>
      <c r="C348" s="5" t="s">
        <v>42</v>
      </c>
      <c r="D348" s="35">
        <v>41730</v>
      </c>
      <c r="E348" s="36">
        <f t="shared" si="8"/>
        <v>4</v>
      </c>
      <c r="F348" s="36" t="s">
        <v>45</v>
      </c>
      <c r="G348" s="5" t="s">
        <v>51</v>
      </c>
      <c r="H348" s="5" t="s">
        <v>54</v>
      </c>
      <c r="I348" s="5" t="s">
        <v>38</v>
      </c>
      <c r="J348" s="39">
        <v>896935.89646080008</v>
      </c>
    </row>
    <row r="349" spans="1:10">
      <c r="A349" s="5" t="s">
        <v>32</v>
      </c>
      <c r="B349" s="5" t="s">
        <v>44</v>
      </c>
      <c r="C349" s="5" t="s">
        <v>42</v>
      </c>
      <c r="D349" s="35">
        <v>41760</v>
      </c>
      <c r="E349" s="36">
        <f t="shared" si="8"/>
        <v>5</v>
      </c>
      <c r="F349" s="36" t="s">
        <v>45</v>
      </c>
      <c r="G349" s="5" t="s">
        <v>51</v>
      </c>
      <c r="H349" s="5" t="s">
        <v>54</v>
      </c>
      <c r="I349" s="5" t="s">
        <v>38</v>
      </c>
      <c r="J349" s="39">
        <v>1051796.083968</v>
      </c>
    </row>
    <row r="350" spans="1:10">
      <c r="A350" s="5" t="s">
        <v>32</v>
      </c>
      <c r="B350" s="5" t="s">
        <v>44</v>
      </c>
      <c r="C350" s="5" t="s">
        <v>42</v>
      </c>
      <c r="D350" s="35">
        <v>41791</v>
      </c>
      <c r="E350" s="36">
        <f t="shared" si="8"/>
        <v>6</v>
      </c>
      <c r="F350" s="36" t="s">
        <v>45</v>
      </c>
      <c r="G350" s="5" t="s">
        <v>51</v>
      </c>
      <c r="H350" s="5" t="s">
        <v>54</v>
      </c>
      <c r="I350" s="5" t="s">
        <v>38</v>
      </c>
      <c r="J350" s="39">
        <v>544753.24001279997</v>
      </c>
    </row>
    <row r="351" spans="1:10">
      <c r="A351" s="5" t="s">
        <v>32</v>
      </c>
      <c r="B351" s="5" t="s">
        <v>44</v>
      </c>
      <c r="C351" s="5" t="s">
        <v>42</v>
      </c>
      <c r="D351" s="35">
        <v>41456</v>
      </c>
      <c r="E351" s="36">
        <f t="shared" si="8"/>
        <v>7</v>
      </c>
      <c r="F351" s="36" t="s">
        <v>45</v>
      </c>
      <c r="G351" s="5" t="s">
        <v>51</v>
      </c>
      <c r="H351" s="5" t="s">
        <v>55</v>
      </c>
      <c r="I351" s="5" t="s">
        <v>38</v>
      </c>
      <c r="J351" s="39">
        <v>498931.04046240001</v>
      </c>
    </row>
    <row r="352" spans="1:10">
      <c r="A352" s="5" t="s">
        <v>32</v>
      </c>
      <c r="B352" s="5" t="s">
        <v>44</v>
      </c>
      <c r="C352" s="5" t="s">
        <v>42</v>
      </c>
      <c r="D352" s="35">
        <v>41487</v>
      </c>
      <c r="E352" s="36">
        <f t="shared" si="8"/>
        <v>8</v>
      </c>
      <c r="F352" s="36" t="s">
        <v>45</v>
      </c>
      <c r="G352" s="5" t="s">
        <v>51</v>
      </c>
      <c r="H352" s="5" t="s">
        <v>55</v>
      </c>
      <c r="I352" s="5" t="s">
        <v>38</v>
      </c>
      <c r="J352" s="39">
        <v>601067.63808000006</v>
      </c>
    </row>
    <row r="353" spans="1:10">
      <c r="A353" s="5" t="s">
        <v>32</v>
      </c>
      <c r="B353" s="5" t="s">
        <v>44</v>
      </c>
      <c r="C353" s="5" t="s">
        <v>42</v>
      </c>
      <c r="D353" s="35">
        <v>41518</v>
      </c>
      <c r="E353" s="36">
        <f t="shared" si="8"/>
        <v>9</v>
      </c>
      <c r="F353" s="36" t="s">
        <v>45</v>
      </c>
      <c r="G353" s="5" t="s">
        <v>51</v>
      </c>
      <c r="H353" s="5" t="s">
        <v>55</v>
      </c>
      <c r="I353" s="5" t="s">
        <v>38</v>
      </c>
      <c r="J353" s="39">
        <v>607494.48264960002</v>
      </c>
    </row>
    <row r="354" spans="1:10">
      <c r="A354" s="5" t="s">
        <v>32</v>
      </c>
      <c r="B354" s="5" t="s">
        <v>44</v>
      </c>
      <c r="C354" s="5" t="s">
        <v>42</v>
      </c>
      <c r="D354" s="35">
        <v>41548</v>
      </c>
      <c r="E354" s="36">
        <f t="shared" si="8"/>
        <v>10</v>
      </c>
      <c r="F354" s="36" t="s">
        <v>45</v>
      </c>
      <c r="G354" s="5" t="s">
        <v>51</v>
      </c>
      <c r="H354" s="5" t="s">
        <v>55</v>
      </c>
      <c r="I354" s="5" t="s">
        <v>38</v>
      </c>
      <c r="J354" s="39">
        <v>814509.63572160015</v>
      </c>
    </row>
    <row r="355" spans="1:10">
      <c r="A355" s="5" t="s">
        <v>32</v>
      </c>
      <c r="B355" s="5" t="s">
        <v>44</v>
      </c>
      <c r="C355" s="5" t="s">
        <v>42</v>
      </c>
      <c r="D355" s="35">
        <v>41579</v>
      </c>
      <c r="E355" s="36">
        <f t="shared" si="8"/>
        <v>11</v>
      </c>
      <c r="F355" s="36" t="s">
        <v>45</v>
      </c>
      <c r="G355" s="5" t="s">
        <v>51</v>
      </c>
      <c r="H355" s="5" t="s">
        <v>55</v>
      </c>
      <c r="I355" s="5" t="s">
        <v>38</v>
      </c>
      <c r="J355" s="39">
        <v>881099.79746879986</v>
      </c>
    </row>
    <row r="356" spans="1:10">
      <c r="A356" s="5" t="s">
        <v>32</v>
      </c>
      <c r="B356" s="5" t="s">
        <v>44</v>
      </c>
      <c r="C356" s="5" t="s">
        <v>42</v>
      </c>
      <c r="D356" s="35">
        <v>41609</v>
      </c>
      <c r="E356" s="36">
        <f t="shared" si="8"/>
        <v>12</v>
      </c>
      <c r="F356" s="36" t="s">
        <v>45</v>
      </c>
      <c r="G356" s="5" t="s">
        <v>51</v>
      </c>
      <c r="H356" s="5" t="s">
        <v>55</v>
      </c>
      <c r="I356" s="5" t="s">
        <v>38</v>
      </c>
      <c r="J356" s="39">
        <v>450444.53039040015</v>
      </c>
    </row>
    <row r="357" spans="1:10">
      <c r="A357" s="5" t="s">
        <v>32</v>
      </c>
      <c r="B357" s="5" t="s">
        <v>44</v>
      </c>
      <c r="C357" s="5" t="s">
        <v>42</v>
      </c>
      <c r="D357" s="35">
        <v>41640</v>
      </c>
      <c r="E357" s="36">
        <f t="shared" si="8"/>
        <v>1</v>
      </c>
      <c r="F357" s="36" t="s">
        <v>45</v>
      </c>
      <c r="G357" s="5" t="s">
        <v>51</v>
      </c>
      <c r="H357" s="5" t="s">
        <v>55</v>
      </c>
      <c r="I357" s="5" t="s">
        <v>38</v>
      </c>
      <c r="J357" s="39">
        <v>421162.85396640003</v>
      </c>
    </row>
    <row r="358" spans="1:10">
      <c r="A358" s="5" t="s">
        <v>32</v>
      </c>
      <c r="B358" s="5" t="s">
        <v>44</v>
      </c>
      <c r="C358" s="5" t="s">
        <v>42</v>
      </c>
      <c r="D358" s="35">
        <v>41671</v>
      </c>
      <c r="E358" s="36">
        <f t="shared" si="8"/>
        <v>2</v>
      </c>
      <c r="F358" s="36" t="s">
        <v>45</v>
      </c>
      <c r="G358" s="5" t="s">
        <v>51</v>
      </c>
      <c r="H358" s="5" t="s">
        <v>55</v>
      </c>
      <c r="I358" s="5" t="s">
        <v>38</v>
      </c>
      <c r="J358" s="39">
        <v>495866.61502560001</v>
      </c>
    </row>
    <row r="359" spans="1:10">
      <c r="A359" s="5" t="s">
        <v>32</v>
      </c>
      <c r="B359" s="5" t="s">
        <v>44</v>
      </c>
      <c r="C359" s="5" t="s">
        <v>42</v>
      </c>
      <c r="D359" s="35">
        <v>41699</v>
      </c>
      <c r="E359" s="36">
        <f t="shared" si="8"/>
        <v>3</v>
      </c>
      <c r="F359" s="36" t="s">
        <v>45</v>
      </c>
      <c r="G359" s="5" t="s">
        <v>51</v>
      </c>
      <c r="H359" s="5" t="s">
        <v>55</v>
      </c>
      <c r="I359" s="5" t="s">
        <v>38</v>
      </c>
      <c r="J359" s="39">
        <v>452059.1720736</v>
      </c>
    </row>
    <row r="360" spans="1:10">
      <c r="A360" s="5" t="s">
        <v>32</v>
      </c>
      <c r="B360" s="5" t="s">
        <v>44</v>
      </c>
      <c r="C360" s="5" t="s">
        <v>42</v>
      </c>
      <c r="D360" s="35">
        <v>41730</v>
      </c>
      <c r="E360" s="36">
        <f t="shared" si="8"/>
        <v>4</v>
      </c>
      <c r="F360" s="36" t="s">
        <v>45</v>
      </c>
      <c r="G360" s="5" t="s">
        <v>51</v>
      </c>
      <c r="H360" s="5" t="s">
        <v>55</v>
      </c>
      <c r="I360" s="5" t="s">
        <v>38</v>
      </c>
      <c r="J360" s="39">
        <v>485840.2772496001</v>
      </c>
    </row>
    <row r="361" spans="1:10">
      <c r="A361" s="5" t="s">
        <v>32</v>
      </c>
      <c r="B361" s="5" t="s">
        <v>44</v>
      </c>
      <c r="C361" s="5" t="s">
        <v>42</v>
      </c>
      <c r="D361" s="35">
        <v>41760</v>
      </c>
      <c r="E361" s="36">
        <f t="shared" si="8"/>
        <v>5</v>
      </c>
      <c r="F361" s="36" t="s">
        <v>45</v>
      </c>
      <c r="G361" s="5" t="s">
        <v>51</v>
      </c>
      <c r="H361" s="5" t="s">
        <v>55</v>
      </c>
      <c r="I361" s="5" t="s">
        <v>38</v>
      </c>
      <c r="J361" s="39">
        <v>569722.87881600007</v>
      </c>
    </row>
    <row r="362" spans="1:10">
      <c r="A362" s="5" t="s">
        <v>32</v>
      </c>
      <c r="B362" s="5" t="s">
        <v>44</v>
      </c>
      <c r="C362" s="5" t="s">
        <v>42</v>
      </c>
      <c r="D362" s="35">
        <v>41791</v>
      </c>
      <c r="E362" s="36">
        <f t="shared" si="8"/>
        <v>6</v>
      </c>
      <c r="F362" s="36" t="s">
        <v>45</v>
      </c>
      <c r="G362" s="5" t="s">
        <v>51</v>
      </c>
      <c r="H362" s="5" t="s">
        <v>55</v>
      </c>
      <c r="I362" s="5" t="s">
        <v>38</v>
      </c>
      <c r="J362" s="39">
        <v>295074.67167360004</v>
      </c>
    </row>
    <row r="363" spans="1:10">
      <c r="A363" s="5" t="s">
        <v>32</v>
      </c>
      <c r="B363" s="5" t="s">
        <v>44</v>
      </c>
      <c r="C363" s="5" t="s">
        <v>42</v>
      </c>
      <c r="D363" s="35">
        <v>41456</v>
      </c>
      <c r="E363" s="36">
        <f t="shared" si="8"/>
        <v>7</v>
      </c>
      <c r="F363" s="36" t="s">
        <v>45</v>
      </c>
      <c r="G363" s="5" t="s">
        <v>56</v>
      </c>
      <c r="H363" s="5" t="s">
        <v>57</v>
      </c>
      <c r="I363" s="5" t="s">
        <v>38</v>
      </c>
      <c r="J363" s="39">
        <v>3198275.9004000002</v>
      </c>
    </row>
    <row r="364" spans="1:10">
      <c r="A364" s="5" t="s">
        <v>32</v>
      </c>
      <c r="B364" s="5" t="s">
        <v>44</v>
      </c>
      <c r="C364" s="5" t="s">
        <v>42</v>
      </c>
      <c r="D364" s="35">
        <v>41487</v>
      </c>
      <c r="E364" s="36">
        <f t="shared" si="8"/>
        <v>8</v>
      </c>
      <c r="F364" s="36" t="s">
        <v>45</v>
      </c>
      <c r="G364" s="5" t="s">
        <v>56</v>
      </c>
      <c r="H364" s="5" t="s">
        <v>57</v>
      </c>
      <c r="I364" s="5" t="s">
        <v>38</v>
      </c>
      <c r="J364" s="39">
        <v>3852997.68</v>
      </c>
    </row>
    <row r="365" spans="1:10">
      <c r="A365" s="5" t="s">
        <v>32</v>
      </c>
      <c r="B365" s="5" t="s">
        <v>44</v>
      </c>
      <c r="C365" s="5" t="s">
        <v>42</v>
      </c>
      <c r="D365" s="35">
        <v>41518</v>
      </c>
      <c r="E365" s="36">
        <f t="shared" si="8"/>
        <v>9</v>
      </c>
      <c r="F365" s="36" t="s">
        <v>45</v>
      </c>
      <c r="G365" s="5" t="s">
        <v>56</v>
      </c>
      <c r="H365" s="5" t="s">
        <v>57</v>
      </c>
      <c r="I365" s="5" t="s">
        <v>38</v>
      </c>
      <c r="J365" s="39">
        <v>3894195.4016000004</v>
      </c>
    </row>
    <row r="366" spans="1:10">
      <c r="A366" s="5" t="s">
        <v>32</v>
      </c>
      <c r="B366" s="5" t="s">
        <v>44</v>
      </c>
      <c r="C366" s="5" t="s">
        <v>42</v>
      </c>
      <c r="D366" s="35">
        <v>41548</v>
      </c>
      <c r="E366" s="36">
        <f t="shared" si="8"/>
        <v>10</v>
      </c>
      <c r="F366" s="36" t="s">
        <v>45</v>
      </c>
      <c r="G366" s="5" t="s">
        <v>56</v>
      </c>
      <c r="H366" s="5" t="s">
        <v>57</v>
      </c>
      <c r="I366" s="5" t="s">
        <v>38</v>
      </c>
      <c r="J366" s="39">
        <v>5221215.6136000007</v>
      </c>
    </row>
    <row r="367" spans="1:10">
      <c r="A367" s="5" t="s">
        <v>32</v>
      </c>
      <c r="B367" s="5" t="s">
        <v>44</v>
      </c>
      <c r="C367" s="5" t="s">
        <v>42</v>
      </c>
      <c r="D367" s="35">
        <v>41579</v>
      </c>
      <c r="E367" s="36">
        <f t="shared" si="8"/>
        <v>11</v>
      </c>
      <c r="F367" s="36" t="s">
        <v>45</v>
      </c>
      <c r="G367" s="5" t="s">
        <v>56</v>
      </c>
      <c r="H367" s="5" t="s">
        <v>57</v>
      </c>
      <c r="I367" s="5" t="s">
        <v>38</v>
      </c>
      <c r="J367" s="39">
        <v>5648075.6247999994</v>
      </c>
    </row>
    <row r="368" spans="1:10">
      <c r="A368" s="5" t="s">
        <v>32</v>
      </c>
      <c r="B368" s="5" t="s">
        <v>44</v>
      </c>
      <c r="C368" s="5" t="s">
        <v>42</v>
      </c>
      <c r="D368" s="35">
        <v>41609</v>
      </c>
      <c r="E368" s="36">
        <f t="shared" si="8"/>
        <v>12</v>
      </c>
      <c r="F368" s="36" t="s">
        <v>45</v>
      </c>
      <c r="G368" s="5" t="s">
        <v>56</v>
      </c>
      <c r="H368" s="5" t="s">
        <v>57</v>
      </c>
      <c r="I368" s="5" t="s">
        <v>38</v>
      </c>
      <c r="J368" s="39">
        <v>2887464.9384000008</v>
      </c>
    </row>
    <row r="369" spans="1:10">
      <c r="A369" s="5" t="s">
        <v>32</v>
      </c>
      <c r="B369" s="5" t="s">
        <v>44</v>
      </c>
      <c r="C369" s="5" t="s">
        <v>42</v>
      </c>
      <c r="D369" s="35">
        <v>41640</v>
      </c>
      <c r="E369" s="36">
        <f t="shared" si="8"/>
        <v>1</v>
      </c>
      <c r="F369" s="36" t="s">
        <v>45</v>
      </c>
      <c r="G369" s="5" t="s">
        <v>56</v>
      </c>
      <c r="H369" s="5" t="s">
        <v>57</v>
      </c>
      <c r="I369" s="5" t="s">
        <v>38</v>
      </c>
      <c r="J369" s="39">
        <v>2699761.8844000003</v>
      </c>
    </row>
    <row r="370" spans="1:10">
      <c r="A370" s="5" t="s">
        <v>32</v>
      </c>
      <c r="B370" s="5" t="s">
        <v>44</v>
      </c>
      <c r="C370" s="5" t="s">
        <v>42</v>
      </c>
      <c r="D370" s="35">
        <v>41671</v>
      </c>
      <c r="E370" s="36">
        <f t="shared" si="8"/>
        <v>2</v>
      </c>
      <c r="F370" s="36" t="s">
        <v>45</v>
      </c>
      <c r="G370" s="5" t="s">
        <v>56</v>
      </c>
      <c r="H370" s="5" t="s">
        <v>57</v>
      </c>
      <c r="I370" s="5" t="s">
        <v>38</v>
      </c>
      <c r="J370" s="39">
        <v>3178632.1476000003</v>
      </c>
    </row>
    <row r="371" spans="1:10">
      <c r="A371" s="5" t="s">
        <v>32</v>
      </c>
      <c r="B371" s="5" t="s">
        <v>44</v>
      </c>
      <c r="C371" s="5" t="s">
        <v>42</v>
      </c>
      <c r="D371" s="35">
        <v>41699</v>
      </c>
      <c r="E371" s="36">
        <f t="shared" si="8"/>
        <v>3</v>
      </c>
      <c r="F371" s="36" t="s">
        <v>45</v>
      </c>
      <c r="G371" s="5" t="s">
        <v>56</v>
      </c>
      <c r="H371" s="5" t="s">
        <v>57</v>
      </c>
      <c r="I371" s="5" t="s">
        <v>38</v>
      </c>
      <c r="J371" s="39">
        <v>2897815.2056</v>
      </c>
    </row>
    <row r="372" spans="1:10">
      <c r="A372" s="5" t="s">
        <v>32</v>
      </c>
      <c r="B372" s="5" t="s">
        <v>44</v>
      </c>
      <c r="C372" s="5" t="s">
        <v>42</v>
      </c>
      <c r="D372" s="35">
        <v>41730</v>
      </c>
      <c r="E372" s="36">
        <f t="shared" si="8"/>
        <v>4</v>
      </c>
      <c r="F372" s="36" t="s">
        <v>45</v>
      </c>
      <c r="G372" s="5" t="s">
        <v>56</v>
      </c>
      <c r="H372" s="5" t="s">
        <v>57</v>
      </c>
      <c r="I372" s="5" t="s">
        <v>38</v>
      </c>
      <c r="J372" s="39">
        <v>3114360.7516000005</v>
      </c>
    </row>
    <row r="373" spans="1:10">
      <c r="A373" s="5" t="s">
        <v>32</v>
      </c>
      <c r="B373" s="5" t="s">
        <v>44</v>
      </c>
      <c r="C373" s="5" t="s">
        <v>42</v>
      </c>
      <c r="D373" s="35">
        <v>41760</v>
      </c>
      <c r="E373" s="36">
        <f t="shared" si="8"/>
        <v>5</v>
      </c>
      <c r="F373" s="36" t="s">
        <v>45</v>
      </c>
      <c r="G373" s="5" t="s">
        <v>56</v>
      </c>
      <c r="H373" s="5" t="s">
        <v>57</v>
      </c>
      <c r="I373" s="5" t="s">
        <v>38</v>
      </c>
      <c r="J373" s="39">
        <v>3652069.7360000005</v>
      </c>
    </row>
    <row r="374" spans="1:10">
      <c r="A374" s="5" t="s">
        <v>32</v>
      </c>
      <c r="B374" s="5" t="s">
        <v>44</v>
      </c>
      <c r="C374" s="5" t="s">
        <v>42</v>
      </c>
      <c r="D374" s="35">
        <v>41791</v>
      </c>
      <c r="E374" s="36">
        <f t="shared" si="8"/>
        <v>6</v>
      </c>
      <c r="F374" s="36" t="s">
        <v>45</v>
      </c>
      <c r="G374" s="5" t="s">
        <v>56</v>
      </c>
      <c r="H374" s="5" t="s">
        <v>57</v>
      </c>
      <c r="I374" s="5" t="s">
        <v>38</v>
      </c>
      <c r="J374" s="39">
        <v>1891504.3056000001</v>
      </c>
    </row>
    <row r="375" spans="1:10">
      <c r="A375" s="5" t="s">
        <v>32</v>
      </c>
      <c r="B375" s="5" t="s">
        <v>44</v>
      </c>
      <c r="C375" s="5" t="s">
        <v>43</v>
      </c>
      <c r="D375" s="35">
        <v>41456</v>
      </c>
      <c r="E375" s="5">
        <v>7</v>
      </c>
      <c r="F375" s="5" t="s">
        <v>45</v>
      </c>
      <c r="G375" s="5" t="s">
        <v>46</v>
      </c>
      <c r="H375" s="5" t="s">
        <v>47</v>
      </c>
      <c r="I375" s="5" t="s">
        <v>38</v>
      </c>
      <c r="J375" s="39">
        <v>1625596.3356633</v>
      </c>
    </row>
    <row r="376" spans="1:10">
      <c r="A376" s="5" t="s">
        <v>32</v>
      </c>
      <c r="B376" s="5" t="s">
        <v>44</v>
      </c>
      <c r="C376" s="5" t="s">
        <v>43</v>
      </c>
      <c r="D376" s="35">
        <v>41487</v>
      </c>
      <c r="E376" s="5">
        <v>8</v>
      </c>
      <c r="F376" s="5" t="s">
        <v>45</v>
      </c>
      <c r="G376" s="5" t="s">
        <v>46</v>
      </c>
      <c r="H376" s="5" t="s">
        <v>47</v>
      </c>
      <c r="I376" s="5" t="s">
        <v>38</v>
      </c>
      <c r="J376" s="39">
        <v>1295067.8472731998</v>
      </c>
    </row>
    <row r="377" spans="1:10">
      <c r="A377" s="5" t="s">
        <v>32</v>
      </c>
      <c r="B377" s="5" t="s">
        <v>44</v>
      </c>
      <c r="C377" s="5" t="s">
        <v>43</v>
      </c>
      <c r="D377" s="35">
        <v>41518</v>
      </c>
      <c r="E377" s="5">
        <v>9</v>
      </c>
      <c r="F377" s="5" t="s">
        <v>45</v>
      </c>
      <c r="G377" s="5" t="s">
        <v>46</v>
      </c>
      <c r="H377" s="5" t="s">
        <v>47</v>
      </c>
      <c r="I377" s="5" t="s">
        <v>38</v>
      </c>
      <c r="J377" s="39">
        <v>1750624.8818057997</v>
      </c>
    </row>
    <row r="378" spans="1:10">
      <c r="A378" s="5" t="s">
        <v>32</v>
      </c>
      <c r="B378" s="5" t="s">
        <v>44</v>
      </c>
      <c r="C378" s="5" t="s">
        <v>43</v>
      </c>
      <c r="D378" s="35">
        <v>41548</v>
      </c>
      <c r="E378" s="5">
        <v>10</v>
      </c>
      <c r="F378" s="5" t="s">
        <v>45</v>
      </c>
      <c r="G378" s="5" t="s">
        <v>46</v>
      </c>
      <c r="H378" s="5" t="s">
        <v>47</v>
      </c>
      <c r="I378" s="5" t="s">
        <v>38</v>
      </c>
      <c r="J378" s="39">
        <v>1472529.3869285996</v>
      </c>
    </row>
    <row r="379" spans="1:10">
      <c r="A379" s="5" t="s">
        <v>32</v>
      </c>
      <c r="B379" s="5" t="s">
        <v>44</v>
      </c>
      <c r="C379" s="5" t="s">
        <v>43</v>
      </c>
      <c r="D379" s="35">
        <v>41579</v>
      </c>
      <c r="E379" s="5">
        <v>11</v>
      </c>
      <c r="F379" s="5" t="s">
        <v>45</v>
      </c>
      <c r="G379" s="5" t="s">
        <v>46</v>
      </c>
      <c r="H379" s="5" t="s">
        <v>47</v>
      </c>
      <c r="I379" s="5" t="s">
        <v>38</v>
      </c>
      <c r="J379" s="39">
        <v>1252200.4923928501</v>
      </c>
    </row>
    <row r="380" spans="1:10">
      <c r="A380" s="5" t="s">
        <v>32</v>
      </c>
      <c r="B380" s="5" t="s">
        <v>44</v>
      </c>
      <c r="C380" s="5" t="s">
        <v>43</v>
      </c>
      <c r="D380" s="35">
        <v>41609</v>
      </c>
      <c r="E380" s="5">
        <v>12</v>
      </c>
      <c r="F380" s="5" t="s">
        <v>45</v>
      </c>
      <c r="G380" s="5" t="s">
        <v>46</v>
      </c>
      <c r="H380" s="5" t="s">
        <v>47</v>
      </c>
      <c r="I380" s="5" t="s">
        <v>38</v>
      </c>
      <c r="J380" s="39">
        <v>1406782.6738875001</v>
      </c>
    </row>
    <row r="381" spans="1:10">
      <c r="A381" s="5" t="s">
        <v>32</v>
      </c>
      <c r="B381" s="5" t="s">
        <v>44</v>
      </c>
      <c r="C381" s="5" t="s">
        <v>43</v>
      </c>
      <c r="D381" s="35">
        <v>41640</v>
      </c>
      <c r="E381" s="5">
        <v>1</v>
      </c>
      <c r="F381" s="5" t="s">
        <v>45</v>
      </c>
      <c r="G381" s="5" t="s">
        <v>46</v>
      </c>
      <c r="H381" s="5" t="s">
        <v>47</v>
      </c>
      <c r="I381" s="5" t="s">
        <v>38</v>
      </c>
      <c r="J381" s="39">
        <v>1877449.5046125001</v>
      </c>
    </row>
    <row r="382" spans="1:10">
      <c r="A382" s="5" t="s">
        <v>32</v>
      </c>
      <c r="B382" s="5" t="s">
        <v>44</v>
      </c>
      <c r="C382" s="5" t="s">
        <v>43</v>
      </c>
      <c r="D382" s="35">
        <v>41671</v>
      </c>
      <c r="E382" s="5">
        <v>2</v>
      </c>
      <c r="F382" s="5" t="s">
        <v>45</v>
      </c>
      <c r="G382" s="5" t="s">
        <v>46</v>
      </c>
      <c r="H382" s="5" t="s">
        <v>47</v>
      </c>
      <c r="I382" s="5" t="s">
        <v>38</v>
      </c>
      <c r="J382" s="39">
        <v>1912219.1750437501</v>
      </c>
    </row>
    <row r="383" spans="1:10">
      <c r="A383" s="5" t="s">
        <v>32</v>
      </c>
      <c r="B383" s="5" t="s">
        <v>44</v>
      </c>
      <c r="C383" s="5" t="s">
        <v>43</v>
      </c>
      <c r="D383" s="35">
        <v>41699</v>
      </c>
      <c r="E383" s="5">
        <v>3</v>
      </c>
      <c r="F383" s="5" t="s">
        <v>45</v>
      </c>
      <c r="G383" s="5" t="s">
        <v>46</v>
      </c>
      <c r="H383" s="5" t="s">
        <v>47</v>
      </c>
      <c r="I383" s="5" t="s">
        <v>38</v>
      </c>
      <c r="J383" s="39">
        <v>2266625.1980531253</v>
      </c>
    </row>
    <row r="384" spans="1:10">
      <c r="A384" s="5" t="s">
        <v>32</v>
      </c>
      <c r="B384" s="5" t="s">
        <v>44</v>
      </c>
      <c r="C384" s="5" t="s">
        <v>43</v>
      </c>
      <c r="D384" s="35">
        <v>41730</v>
      </c>
      <c r="E384" s="5">
        <v>4</v>
      </c>
      <c r="F384" s="5" t="s">
        <v>45</v>
      </c>
      <c r="G384" s="5" t="s">
        <v>46</v>
      </c>
      <c r="H384" s="5" t="s">
        <v>47</v>
      </c>
      <c r="I384" s="5" t="s">
        <v>38</v>
      </c>
      <c r="J384" s="39">
        <v>2234200.5744250002</v>
      </c>
    </row>
    <row r="385" spans="1:10">
      <c r="A385" s="5" t="s">
        <v>32</v>
      </c>
      <c r="B385" s="5" t="s">
        <v>44</v>
      </c>
      <c r="C385" s="5" t="s">
        <v>43</v>
      </c>
      <c r="D385" s="35">
        <v>41760</v>
      </c>
      <c r="E385" s="5">
        <v>5</v>
      </c>
      <c r="F385" s="5" t="s">
        <v>45</v>
      </c>
      <c r="G385" s="5" t="s">
        <v>46</v>
      </c>
      <c r="H385" s="5" t="s">
        <v>47</v>
      </c>
      <c r="I385" s="5" t="s">
        <v>38</v>
      </c>
      <c r="J385" s="39">
        <v>2593715.6428375002</v>
      </c>
    </row>
    <row r="386" spans="1:10">
      <c r="A386" s="5" t="s">
        <v>32</v>
      </c>
      <c r="B386" s="5" t="s">
        <v>44</v>
      </c>
      <c r="C386" s="5" t="s">
        <v>43</v>
      </c>
      <c r="D386" s="35">
        <v>41791</v>
      </c>
      <c r="E386" s="5">
        <v>6</v>
      </c>
      <c r="F386" s="5" t="s">
        <v>45</v>
      </c>
      <c r="G386" s="5" t="s">
        <v>46</v>
      </c>
      <c r="H386" s="5" t="s">
        <v>47</v>
      </c>
      <c r="I386" s="5" t="s">
        <v>38</v>
      </c>
      <c r="J386" s="39">
        <v>2274807.7859325004</v>
      </c>
    </row>
    <row r="387" spans="1:10">
      <c r="A387" s="5" t="s">
        <v>32</v>
      </c>
      <c r="B387" s="5" t="s">
        <v>44</v>
      </c>
      <c r="C387" s="5" t="s">
        <v>43</v>
      </c>
      <c r="D387" s="35">
        <v>41456</v>
      </c>
      <c r="E387" s="5">
        <v>7</v>
      </c>
      <c r="F387" s="5" t="s">
        <v>45</v>
      </c>
      <c r="G387" s="5" t="s">
        <v>48</v>
      </c>
      <c r="H387" s="5" t="s">
        <v>49</v>
      </c>
      <c r="I387" s="5" t="s">
        <v>38</v>
      </c>
      <c r="J387" s="39">
        <v>895736.75638589996</v>
      </c>
    </row>
    <row r="388" spans="1:10">
      <c r="A388" s="5" t="s">
        <v>32</v>
      </c>
      <c r="B388" s="5" t="s">
        <v>44</v>
      </c>
      <c r="C388" s="5" t="s">
        <v>43</v>
      </c>
      <c r="D388" s="35">
        <v>41487</v>
      </c>
      <c r="E388" s="5">
        <v>8</v>
      </c>
      <c r="F388" s="5" t="s">
        <v>45</v>
      </c>
      <c r="G388" s="5" t="s">
        <v>48</v>
      </c>
      <c r="H388" s="5" t="s">
        <v>49</v>
      </c>
      <c r="I388" s="5" t="s">
        <v>38</v>
      </c>
      <c r="J388" s="39">
        <v>713608.81380359991</v>
      </c>
    </row>
    <row r="389" spans="1:10">
      <c r="A389" s="5" t="s">
        <v>32</v>
      </c>
      <c r="B389" s="5" t="s">
        <v>44</v>
      </c>
      <c r="C389" s="5" t="s">
        <v>43</v>
      </c>
      <c r="D389" s="35">
        <v>41518</v>
      </c>
      <c r="E389" s="5">
        <v>9</v>
      </c>
      <c r="F389" s="5" t="s">
        <v>45</v>
      </c>
      <c r="G389" s="5" t="s">
        <v>48</v>
      </c>
      <c r="H389" s="5" t="s">
        <v>49</v>
      </c>
      <c r="I389" s="5" t="s">
        <v>38</v>
      </c>
      <c r="J389" s="39">
        <v>964630.03691340005</v>
      </c>
    </row>
    <row r="390" spans="1:10">
      <c r="A390" s="5" t="s">
        <v>32</v>
      </c>
      <c r="B390" s="5" t="s">
        <v>44</v>
      </c>
      <c r="C390" s="5" t="s">
        <v>43</v>
      </c>
      <c r="D390" s="35">
        <v>41548</v>
      </c>
      <c r="E390" s="5">
        <v>10</v>
      </c>
      <c r="F390" s="5" t="s">
        <v>45</v>
      </c>
      <c r="G390" s="5" t="s">
        <v>48</v>
      </c>
      <c r="H390" s="5" t="s">
        <v>49</v>
      </c>
      <c r="I390" s="5" t="s">
        <v>38</v>
      </c>
      <c r="J390" s="39">
        <v>811393.74381779996</v>
      </c>
    </row>
    <row r="391" spans="1:10">
      <c r="A391" s="5" t="s">
        <v>32</v>
      </c>
      <c r="B391" s="5" t="s">
        <v>44</v>
      </c>
      <c r="C391" s="5" t="s">
        <v>43</v>
      </c>
      <c r="D391" s="35">
        <v>41579</v>
      </c>
      <c r="E391" s="5">
        <v>11</v>
      </c>
      <c r="F391" s="5" t="s">
        <v>45</v>
      </c>
      <c r="G391" s="5" t="s">
        <v>48</v>
      </c>
      <c r="H391" s="5" t="s">
        <v>49</v>
      </c>
      <c r="I391" s="5" t="s">
        <v>38</v>
      </c>
      <c r="J391" s="39">
        <v>689988.02642055007</v>
      </c>
    </row>
    <row r="392" spans="1:10">
      <c r="A392" s="5" t="s">
        <v>32</v>
      </c>
      <c r="B392" s="5" t="s">
        <v>44</v>
      </c>
      <c r="C392" s="5" t="s">
        <v>43</v>
      </c>
      <c r="D392" s="35">
        <v>41609</v>
      </c>
      <c r="E392" s="5">
        <v>12</v>
      </c>
      <c r="F392" s="5" t="s">
        <v>45</v>
      </c>
      <c r="G392" s="5" t="s">
        <v>48</v>
      </c>
      <c r="H392" s="5" t="s">
        <v>49</v>
      </c>
      <c r="I392" s="5" t="s">
        <v>38</v>
      </c>
      <c r="J392" s="39">
        <v>775165.96316250006</v>
      </c>
    </row>
    <row r="393" spans="1:10">
      <c r="A393" s="5" t="s">
        <v>32</v>
      </c>
      <c r="B393" s="5" t="s">
        <v>44</v>
      </c>
      <c r="C393" s="5" t="s">
        <v>43</v>
      </c>
      <c r="D393" s="35">
        <v>41640</v>
      </c>
      <c r="E393" s="5">
        <v>1</v>
      </c>
      <c r="F393" s="5" t="s">
        <v>45</v>
      </c>
      <c r="G393" s="5" t="s">
        <v>48</v>
      </c>
      <c r="H393" s="5" t="s">
        <v>49</v>
      </c>
      <c r="I393" s="5" t="s">
        <v>38</v>
      </c>
      <c r="J393" s="39">
        <v>1034512.9923375</v>
      </c>
    </row>
    <row r="394" spans="1:10">
      <c r="A394" s="5" t="s">
        <v>32</v>
      </c>
      <c r="B394" s="5" t="s">
        <v>44</v>
      </c>
      <c r="C394" s="5" t="s">
        <v>43</v>
      </c>
      <c r="D394" s="35">
        <v>41671</v>
      </c>
      <c r="E394" s="5">
        <v>2</v>
      </c>
      <c r="F394" s="5" t="s">
        <v>45</v>
      </c>
      <c r="G394" s="5" t="s">
        <v>48</v>
      </c>
      <c r="H394" s="5" t="s">
        <v>49</v>
      </c>
      <c r="I394" s="5" t="s">
        <v>38</v>
      </c>
      <c r="J394" s="39">
        <v>888365.66788124992</v>
      </c>
    </row>
    <row r="395" spans="1:10">
      <c r="A395" s="5" t="s">
        <v>32</v>
      </c>
      <c r="B395" s="5" t="s">
        <v>44</v>
      </c>
      <c r="C395" s="5" t="s">
        <v>43</v>
      </c>
      <c r="D395" s="35">
        <v>41699</v>
      </c>
      <c r="E395" s="5">
        <v>3</v>
      </c>
      <c r="F395" s="5" t="s">
        <v>45</v>
      </c>
      <c r="G395" s="5" t="s">
        <v>48</v>
      </c>
      <c r="H395" s="5" t="s">
        <v>49</v>
      </c>
      <c r="I395" s="5" t="s">
        <v>38</v>
      </c>
      <c r="J395" s="39">
        <v>1248956.7417843752</v>
      </c>
    </row>
    <row r="396" spans="1:10">
      <c r="A396" s="5" t="s">
        <v>32</v>
      </c>
      <c r="B396" s="5" t="s">
        <v>44</v>
      </c>
      <c r="C396" s="5" t="s">
        <v>43</v>
      </c>
      <c r="D396" s="35">
        <v>41730</v>
      </c>
      <c r="E396" s="5">
        <v>4</v>
      </c>
      <c r="F396" s="5" t="s">
        <v>45</v>
      </c>
      <c r="G396" s="5" t="s">
        <v>48</v>
      </c>
      <c r="H396" s="5" t="s">
        <v>49</v>
      </c>
      <c r="I396" s="5" t="s">
        <v>38</v>
      </c>
      <c r="J396" s="39">
        <v>680069.70427499991</v>
      </c>
    </row>
    <row r="397" spans="1:10">
      <c r="A397" s="5" t="s">
        <v>32</v>
      </c>
      <c r="B397" s="5" t="s">
        <v>44</v>
      </c>
      <c r="C397" s="5" t="s">
        <v>43</v>
      </c>
      <c r="D397" s="35">
        <v>41760</v>
      </c>
      <c r="E397" s="5">
        <v>5</v>
      </c>
      <c r="F397" s="5" t="s">
        <v>45</v>
      </c>
      <c r="G397" s="5" t="s">
        <v>48</v>
      </c>
      <c r="H397" s="5" t="s">
        <v>49</v>
      </c>
      <c r="I397" s="5" t="s">
        <v>38</v>
      </c>
      <c r="J397" s="39">
        <v>878169.84401249979</v>
      </c>
    </row>
    <row r="398" spans="1:10">
      <c r="A398" s="5" t="s">
        <v>32</v>
      </c>
      <c r="B398" s="5" t="s">
        <v>44</v>
      </c>
      <c r="C398" s="5" t="s">
        <v>43</v>
      </c>
      <c r="D398" s="35">
        <v>41791</v>
      </c>
      <c r="E398" s="5">
        <v>6</v>
      </c>
      <c r="F398" s="5" t="s">
        <v>45</v>
      </c>
      <c r="G398" s="5" t="s">
        <v>48</v>
      </c>
      <c r="H398" s="5" t="s">
        <v>49</v>
      </c>
      <c r="I398" s="5" t="s">
        <v>38</v>
      </c>
      <c r="J398" s="39">
        <v>1253465.5146975003</v>
      </c>
    </row>
    <row r="399" spans="1:10">
      <c r="A399" s="5" t="s">
        <v>32</v>
      </c>
      <c r="B399" s="5" t="s">
        <v>44</v>
      </c>
      <c r="C399" s="5" t="s">
        <v>43</v>
      </c>
      <c r="D399" s="35">
        <v>41456</v>
      </c>
      <c r="E399" s="5">
        <v>7</v>
      </c>
      <c r="F399" s="5" t="s">
        <v>45</v>
      </c>
      <c r="G399" s="5" t="s">
        <v>48</v>
      </c>
      <c r="H399" s="5" t="s">
        <v>50</v>
      </c>
      <c r="I399" s="5" t="s">
        <v>38</v>
      </c>
      <c r="J399" s="39">
        <v>829385.88554250007</v>
      </c>
    </row>
    <row r="400" spans="1:10">
      <c r="A400" s="5" t="s">
        <v>32</v>
      </c>
      <c r="B400" s="5" t="s">
        <v>44</v>
      </c>
      <c r="C400" s="5" t="s">
        <v>43</v>
      </c>
      <c r="D400" s="35">
        <v>41487</v>
      </c>
      <c r="E400" s="5">
        <v>8</v>
      </c>
      <c r="F400" s="5" t="s">
        <v>45</v>
      </c>
      <c r="G400" s="5" t="s">
        <v>48</v>
      </c>
      <c r="H400" s="5" t="s">
        <v>50</v>
      </c>
      <c r="I400" s="5" t="s">
        <v>38</v>
      </c>
      <c r="J400" s="39">
        <v>660748.90166999993</v>
      </c>
    </row>
    <row r="401" spans="1:10">
      <c r="A401" s="5" t="s">
        <v>32</v>
      </c>
      <c r="B401" s="5" t="s">
        <v>44</v>
      </c>
      <c r="C401" s="5" t="s">
        <v>43</v>
      </c>
      <c r="D401" s="35">
        <v>41518</v>
      </c>
      <c r="E401" s="5">
        <v>9</v>
      </c>
      <c r="F401" s="5" t="s">
        <v>45</v>
      </c>
      <c r="G401" s="5" t="s">
        <v>48</v>
      </c>
      <c r="H401" s="5" t="s">
        <v>50</v>
      </c>
      <c r="I401" s="5" t="s">
        <v>38</v>
      </c>
      <c r="J401" s="39">
        <v>893175.96010499995</v>
      </c>
    </row>
    <row r="402" spans="1:10">
      <c r="A402" s="5" t="s">
        <v>32</v>
      </c>
      <c r="B402" s="5" t="s">
        <v>44</v>
      </c>
      <c r="C402" s="5" t="s">
        <v>43</v>
      </c>
      <c r="D402" s="35">
        <v>41548</v>
      </c>
      <c r="E402" s="5">
        <v>10</v>
      </c>
      <c r="F402" s="5" t="s">
        <v>45</v>
      </c>
      <c r="G402" s="5" t="s">
        <v>48</v>
      </c>
      <c r="H402" s="5" t="s">
        <v>50</v>
      </c>
      <c r="I402" s="5" t="s">
        <v>38</v>
      </c>
      <c r="J402" s="39">
        <v>751290.50353499991</v>
      </c>
    </row>
    <row r="403" spans="1:10">
      <c r="A403" s="5" t="s">
        <v>32</v>
      </c>
      <c r="B403" s="5" t="s">
        <v>44</v>
      </c>
      <c r="C403" s="5" t="s">
        <v>43</v>
      </c>
      <c r="D403" s="35">
        <v>41579</v>
      </c>
      <c r="E403" s="5">
        <v>11</v>
      </c>
      <c r="F403" s="5" t="s">
        <v>45</v>
      </c>
      <c r="G403" s="5" t="s">
        <v>48</v>
      </c>
      <c r="H403" s="5" t="s">
        <v>50</v>
      </c>
      <c r="I403" s="5" t="s">
        <v>38</v>
      </c>
      <c r="J403" s="39">
        <v>638877.80224125006</v>
      </c>
    </row>
    <row r="404" spans="1:10">
      <c r="A404" s="5" t="s">
        <v>32</v>
      </c>
      <c r="B404" s="5" t="s">
        <v>44</v>
      </c>
      <c r="C404" s="5" t="s">
        <v>43</v>
      </c>
      <c r="D404" s="35">
        <v>41609</v>
      </c>
      <c r="E404" s="5">
        <v>12</v>
      </c>
      <c r="F404" s="5" t="s">
        <v>45</v>
      </c>
      <c r="G404" s="5" t="s">
        <v>48</v>
      </c>
      <c r="H404" s="5" t="s">
        <v>50</v>
      </c>
      <c r="I404" s="5" t="s">
        <v>38</v>
      </c>
      <c r="J404" s="39">
        <v>717746.26218750002</v>
      </c>
    </row>
    <row r="405" spans="1:10">
      <c r="A405" s="5" t="s">
        <v>32</v>
      </c>
      <c r="B405" s="5" t="s">
        <v>44</v>
      </c>
      <c r="C405" s="5" t="s">
        <v>43</v>
      </c>
      <c r="D405" s="35">
        <v>41640</v>
      </c>
      <c r="E405" s="5">
        <v>1</v>
      </c>
      <c r="F405" s="5" t="s">
        <v>45</v>
      </c>
      <c r="G405" s="5" t="s">
        <v>48</v>
      </c>
      <c r="H405" s="5" t="s">
        <v>50</v>
      </c>
      <c r="I405" s="5" t="s">
        <v>38</v>
      </c>
      <c r="J405" s="39">
        <v>957882.40031249996</v>
      </c>
    </row>
    <row r="406" spans="1:10">
      <c r="A406" s="5" t="s">
        <v>32</v>
      </c>
      <c r="B406" s="5" t="s">
        <v>44</v>
      </c>
      <c r="C406" s="5" t="s">
        <v>43</v>
      </c>
      <c r="D406" s="35">
        <v>41671</v>
      </c>
      <c r="E406" s="5">
        <v>2</v>
      </c>
      <c r="F406" s="5" t="s">
        <v>45</v>
      </c>
      <c r="G406" s="5" t="s">
        <v>48</v>
      </c>
      <c r="H406" s="5" t="s">
        <v>50</v>
      </c>
      <c r="I406" s="5" t="s">
        <v>38</v>
      </c>
      <c r="J406" s="39">
        <v>822560.80359374988</v>
      </c>
    </row>
    <row r="407" spans="1:10">
      <c r="A407" s="5" t="s">
        <v>32</v>
      </c>
      <c r="B407" s="5" t="s">
        <v>44</v>
      </c>
      <c r="C407" s="5" t="s">
        <v>43</v>
      </c>
      <c r="D407" s="35">
        <v>41699</v>
      </c>
      <c r="E407" s="5">
        <v>3</v>
      </c>
      <c r="F407" s="5" t="s">
        <v>45</v>
      </c>
      <c r="G407" s="5" t="s">
        <v>48</v>
      </c>
      <c r="H407" s="5" t="s">
        <v>50</v>
      </c>
      <c r="I407" s="5" t="s">
        <v>38</v>
      </c>
      <c r="J407" s="39">
        <v>1156441.4275781249</v>
      </c>
    </row>
    <row r="408" spans="1:10">
      <c r="A408" s="5" t="s">
        <v>32</v>
      </c>
      <c r="B408" s="5" t="s">
        <v>44</v>
      </c>
      <c r="C408" s="5" t="s">
        <v>43</v>
      </c>
      <c r="D408" s="35">
        <v>41730</v>
      </c>
      <c r="E408" s="5">
        <v>4</v>
      </c>
      <c r="F408" s="5" t="s">
        <v>45</v>
      </c>
      <c r="G408" s="5" t="s">
        <v>48</v>
      </c>
      <c r="H408" s="5" t="s">
        <v>50</v>
      </c>
      <c r="I408" s="5" t="s">
        <v>38</v>
      </c>
      <c r="J408" s="39">
        <v>629694.17062500003</v>
      </c>
    </row>
    <row r="409" spans="1:10">
      <c r="A409" s="5" t="s">
        <v>32</v>
      </c>
      <c r="B409" s="5" t="s">
        <v>44</v>
      </c>
      <c r="C409" s="5" t="s">
        <v>43</v>
      </c>
      <c r="D409" s="35">
        <v>41760</v>
      </c>
      <c r="E409" s="5">
        <v>5</v>
      </c>
      <c r="F409" s="5" t="s">
        <v>45</v>
      </c>
      <c r="G409" s="5" t="s">
        <v>48</v>
      </c>
      <c r="H409" s="5" t="s">
        <v>50</v>
      </c>
      <c r="I409" s="5" t="s">
        <v>38</v>
      </c>
      <c r="J409" s="39">
        <v>813120.22593749978</v>
      </c>
    </row>
    <row r="410" spans="1:10">
      <c r="A410" s="5" t="s">
        <v>32</v>
      </c>
      <c r="B410" s="5" t="s">
        <v>44</v>
      </c>
      <c r="C410" s="5" t="s">
        <v>43</v>
      </c>
      <c r="D410" s="35">
        <v>41791</v>
      </c>
      <c r="E410" s="5">
        <v>6</v>
      </c>
      <c r="F410" s="5" t="s">
        <v>45</v>
      </c>
      <c r="G410" s="5" t="s">
        <v>48</v>
      </c>
      <c r="H410" s="5" t="s">
        <v>50</v>
      </c>
      <c r="I410" s="5" t="s">
        <v>38</v>
      </c>
      <c r="J410" s="39">
        <v>1160616.2173125001</v>
      </c>
    </row>
    <row r="411" spans="1:10">
      <c r="A411" s="5" t="s">
        <v>32</v>
      </c>
      <c r="B411" s="5" t="s">
        <v>44</v>
      </c>
      <c r="C411" s="5" t="s">
        <v>43</v>
      </c>
      <c r="D411" s="35">
        <v>41456</v>
      </c>
      <c r="E411" s="5">
        <v>7</v>
      </c>
      <c r="F411" s="5" t="s">
        <v>45</v>
      </c>
      <c r="G411" s="5" t="s">
        <v>51</v>
      </c>
      <c r="H411" s="5" t="s">
        <v>52</v>
      </c>
      <c r="I411" s="5" t="s">
        <v>38</v>
      </c>
      <c r="J411" s="39">
        <v>716589.40510871995</v>
      </c>
    </row>
    <row r="412" spans="1:10">
      <c r="A412" s="5" t="s">
        <v>32</v>
      </c>
      <c r="B412" s="5" t="s">
        <v>44</v>
      </c>
      <c r="C412" s="5" t="s">
        <v>43</v>
      </c>
      <c r="D412" s="35">
        <v>41487</v>
      </c>
      <c r="E412" s="5">
        <v>8</v>
      </c>
      <c r="F412" s="5" t="s">
        <v>45</v>
      </c>
      <c r="G412" s="5" t="s">
        <v>51</v>
      </c>
      <c r="H412" s="5" t="s">
        <v>52</v>
      </c>
      <c r="I412" s="5" t="s">
        <v>38</v>
      </c>
      <c r="J412" s="39">
        <v>570887.05104287993</v>
      </c>
    </row>
    <row r="413" spans="1:10">
      <c r="A413" s="5" t="s">
        <v>32</v>
      </c>
      <c r="B413" s="5" t="s">
        <v>44</v>
      </c>
      <c r="C413" s="5" t="s">
        <v>43</v>
      </c>
      <c r="D413" s="35">
        <v>41518</v>
      </c>
      <c r="E413" s="5">
        <v>9</v>
      </c>
      <c r="F413" s="5" t="s">
        <v>45</v>
      </c>
      <c r="G413" s="5" t="s">
        <v>51</v>
      </c>
      <c r="H413" s="5" t="s">
        <v>52</v>
      </c>
      <c r="I413" s="5" t="s">
        <v>38</v>
      </c>
      <c r="J413" s="39">
        <v>771704.02953071985</v>
      </c>
    </row>
    <row r="414" spans="1:10">
      <c r="A414" s="5" t="s">
        <v>32</v>
      </c>
      <c r="B414" s="5" t="s">
        <v>44</v>
      </c>
      <c r="C414" s="5" t="s">
        <v>43</v>
      </c>
      <c r="D414" s="35">
        <v>41548</v>
      </c>
      <c r="E414" s="5">
        <v>10</v>
      </c>
      <c r="F414" s="5" t="s">
        <v>45</v>
      </c>
      <c r="G414" s="5" t="s">
        <v>51</v>
      </c>
      <c r="H414" s="5" t="s">
        <v>52</v>
      </c>
      <c r="I414" s="5" t="s">
        <v>38</v>
      </c>
      <c r="J414" s="39">
        <v>649114.99505423987</v>
      </c>
    </row>
    <row r="415" spans="1:10">
      <c r="A415" s="5" t="s">
        <v>32</v>
      </c>
      <c r="B415" s="5" t="s">
        <v>44</v>
      </c>
      <c r="C415" s="5" t="s">
        <v>43</v>
      </c>
      <c r="D415" s="35">
        <v>41579</v>
      </c>
      <c r="E415" s="5">
        <v>11</v>
      </c>
      <c r="F415" s="5" t="s">
        <v>45</v>
      </c>
      <c r="G415" s="5" t="s">
        <v>51</v>
      </c>
      <c r="H415" s="5" t="s">
        <v>52</v>
      </c>
      <c r="I415" s="5" t="s">
        <v>38</v>
      </c>
      <c r="J415" s="39">
        <v>551990.42113644001</v>
      </c>
    </row>
    <row r="416" spans="1:10">
      <c r="A416" s="5" t="s">
        <v>32</v>
      </c>
      <c r="B416" s="5" t="s">
        <v>44</v>
      </c>
      <c r="C416" s="5" t="s">
        <v>43</v>
      </c>
      <c r="D416" s="35">
        <v>41609</v>
      </c>
      <c r="E416" s="5">
        <v>12</v>
      </c>
      <c r="F416" s="5" t="s">
        <v>45</v>
      </c>
      <c r="G416" s="5" t="s">
        <v>51</v>
      </c>
      <c r="H416" s="5" t="s">
        <v>52</v>
      </c>
      <c r="I416" s="5" t="s">
        <v>38</v>
      </c>
      <c r="J416" s="39">
        <v>620132.77052999998</v>
      </c>
    </row>
    <row r="417" spans="1:10">
      <c r="A417" s="5" t="s">
        <v>32</v>
      </c>
      <c r="B417" s="5" t="s">
        <v>44</v>
      </c>
      <c r="C417" s="5" t="s">
        <v>43</v>
      </c>
      <c r="D417" s="35">
        <v>41640</v>
      </c>
      <c r="E417" s="5">
        <v>1</v>
      </c>
      <c r="F417" s="5" t="s">
        <v>45</v>
      </c>
      <c r="G417" s="5" t="s">
        <v>51</v>
      </c>
      <c r="H417" s="5" t="s">
        <v>52</v>
      </c>
      <c r="I417" s="5" t="s">
        <v>38</v>
      </c>
      <c r="J417" s="39">
        <v>827610.39387000003</v>
      </c>
    </row>
    <row r="418" spans="1:10">
      <c r="A418" s="5" t="s">
        <v>32</v>
      </c>
      <c r="B418" s="5" t="s">
        <v>44</v>
      </c>
      <c r="C418" s="5" t="s">
        <v>43</v>
      </c>
      <c r="D418" s="35">
        <v>41671</v>
      </c>
      <c r="E418" s="5">
        <v>2</v>
      </c>
      <c r="F418" s="5" t="s">
        <v>45</v>
      </c>
      <c r="G418" s="5" t="s">
        <v>51</v>
      </c>
      <c r="H418" s="5" t="s">
        <v>52</v>
      </c>
      <c r="I418" s="5" t="s">
        <v>38</v>
      </c>
      <c r="J418" s="39">
        <v>710692.53430499986</v>
      </c>
    </row>
    <row r="419" spans="1:10">
      <c r="A419" s="5" t="s">
        <v>32</v>
      </c>
      <c r="B419" s="5" t="s">
        <v>44</v>
      </c>
      <c r="C419" s="5" t="s">
        <v>43</v>
      </c>
      <c r="D419" s="35">
        <v>41699</v>
      </c>
      <c r="E419" s="5">
        <v>3</v>
      </c>
      <c r="F419" s="5" t="s">
        <v>45</v>
      </c>
      <c r="G419" s="5" t="s">
        <v>51</v>
      </c>
      <c r="H419" s="5" t="s">
        <v>52</v>
      </c>
      <c r="I419" s="5" t="s">
        <v>38</v>
      </c>
      <c r="J419" s="39">
        <v>999165.39342749992</v>
      </c>
    </row>
    <row r="420" spans="1:10">
      <c r="A420" s="5" t="s">
        <v>32</v>
      </c>
      <c r="B420" s="5" t="s">
        <v>44</v>
      </c>
      <c r="C420" s="5" t="s">
        <v>43</v>
      </c>
      <c r="D420" s="35">
        <v>41730</v>
      </c>
      <c r="E420" s="5">
        <v>4</v>
      </c>
      <c r="F420" s="5" t="s">
        <v>45</v>
      </c>
      <c r="G420" s="5" t="s">
        <v>51</v>
      </c>
      <c r="H420" s="5" t="s">
        <v>52</v>
      </c>
      <c r="I420" s="5" t="s">
        <v>38</v>
      </c>
      <c r="J420" s="39">
        <v>544055.76341999997</v>
      </c>
    </row>
    <row r="421" spans="1:10">
      <c r="A421" s="5" t="s">
        <v>32</v>
      </c>
      <c r="B421" s="5" t="s">
        <v>44</v>
      </c>
      <c r="C421" s="5" t="s">
        <v>43</v>
      </c>
      <c r="D421" s="35">
        <v>41760</v>
      </c>
      <c r="E421" s="5">
        <v>5</v>
      </c>
      <c r="F421" s="5" t="s">
        <v>45</v>
      </c>
      <c r="G421" s="5" t="s">
        <v>51</v>
      </c>
      <c r="H421" s="5" t="s">
        <v>52</v>
      </c>
      <c r="I421" s="5" t="s">
        <v>38</v>
      </c>
      <c r="J421" s="39">
        <v>702535.87520999974</v>
      </c>
    </row>
    <row r="422" spans="1:10">
      <c r="A422" s="5" t="s">
        <v>32</v>
      </c>
      <c r="B422" s="5" t="s">
        <v>44</v>
      </c>
      <c r="C422" s="5" t="s">
        <v>43</v>
      </c>
      <c r="D422" s="35">
        <v>41791</v>
      </c>
      <c r="E422" s="5">
        <v>6</v>
      </c>
      <c r="F422" s="5" t="s">
        <v>45</v>
      </c>
      <c r="G422" s="5" t="s">
        <v>51</v>
      </c>
      <c r="H422" s="5" t="s">
        <v>52</v>
      </c>
      <c r="I422" s="5" t="s">
        <v>38</v>
      </c>
      <c r="J422" s="39">
        <v>1002772.411758</v>
      </c>
    </row>
    <row r="423" spans="1:10">
      <c r="A423" s="5" t="s">
        <v>32</v>
      </c>
      <c r="B423" s="5" t="s">
        <v>44</v>
      </c>
      <c r="C423" s="5" t="s">
        <v>43</v>
      </c>
      <c r="D423" s="35">
        <v>41456</v>
      </c>
      <c r="E423" s="5">
        <v>7</v>
      </c>
      <c r="F423" s="5" t="s">
        <v>45</v>
      </c>
      <c r="G423" s="5" t="s">
        <v>51</v>
      </c>
      <c r="H423" s="5" t="s">
        <v>53</v>
      </c>
      <c r="I423" s="5" t="s">
        <v>38</v>
      </c>
      <c r="J423" s="39">
        <v>251329.05622500001</v>
      </c>
    </row>
    <row r="424" spans="1:10">
      <c r="A424" s="5" t="s">
        <v>32</v>
      </c>
      <c r="B424" s="5" t="s">
        <v>44</v>
      </c>
      <c r="C424" s="5" t="s">
        <v>43</v>
      </c>
      <c r="D424" s="35">
        <v>41487</v>
      </c>
      <c r="E424" s="5">
        <v>8</v>
      </c>
      <c r="F424" s="5" t="s">
        <v>45</v>
      </c>
      <c r="G424" s="5" t="s">
        <v>51</v>
      </c>
      <c r="H424" s="5" t="s">
        <v>53</v>
      </c>
      <c r="I424" s="5" t="s">
        <v>38</v>
      </c>
      <c r="J424" s="39">
        <v>200226.9399</v>
      </c>
    </row>
    <row r="425" spans="1:10">
      <c r="A425" s="5" t="s">
        <v>32</v>
      </c>
      <c r="B425" s="5" t="s">
        <v>44</v>
      </c>
      <c r="C425" s="5" t="s">
        <v>43</v>
      </c>
      <c r="D425" s="35">
        <v>41518</v>
      </c>
      <c r="E425" s="5">
        <v>9</v>
      </c>
      <c r="F425" s="5" t="s">
        <v>45</v>
      </c>
      <c r="G425" s="5" t="s">
        <v>51</v>
      </c>
      <c r="H425" s="5" t="s">
        <v>53</v>
      </c>
      <c r="I425" s="5" t="s">
        <v>38</v>
      </c>
      <c r="J425" s="39">
        <v>270659.38184999995</v>
      </c>
    </row>
    <row r="426" spans="1:10">
      <c r="A426" s="5" t="s">
        <v>32</v>
      </c>
      <c r="B426" s="5" t="s">
        <v>44</v>
      </c>
      <c r="C426" s="5" t="s">
        <v>43</v>
      </c>
      <c r="D426" s="35">
        <v>41548</v>
      </c>
      <c r="E426" s="5">
        <v>10</v>
      </c>
      <c r="F426" s="5" t="s">
        <v>45</v>
      </c>
      <c r="G426" s="5" t="s">
        <v>51</v>
      </c>
      <c r="H426" s="5" t="s">
        <v>53</v>
      </c>
      <c r="I426" s="5" t="s">
        <v>38</v>
      </c>
      <c r="J426" s="39">
        <v>227663.78894999996</v>
      </c>
    </row>
    <row r="427" spans="1:10">
      <c r="A427" s="5" t="s">
        <v>32</v>
      </c>
      <c r="B427" s="5" t="s">
        <v>44</v>
      </c>
      <c r="C427" s="5" t="s">
        <v>43</v>
      </c>
      <c r="D427" s="35">
        <v>41579</v>
      </c>
      <c r="E427" s="5">
        <v>11</v>
      </c>
      <c r="F427" s="5" t="s">
        <v>45</v>
      </c>
      <c r="G427" s="5" t="s">
        <v>51</v>
      </c>
      <c r="H427" s="5" t="s">
        <v>53</v>
      </c>
      <c r="I427" s="5" t="s">
        <v>38</v>
      </c>
      <c r="J427" s="39">
        <v>193599.33401250001</v>
      </c>
    </row>
    <row r="428" spans="1:10">
      <c r="A428" s="5" t="s">
        <v>32</v>
      </c>
      <c r="B428" s="5" t="s">
        <v>44</v>
      </c>
      <c r="C428" s="5" t="s">
        <v>43</v>
      </c>
      <c r="D428" s="35">
        <v>41609</v>
      </c>
      <c r="E428" s="5">
        <v>12</v>
      </c>
      <c r="F428" s="5" t="s">
        <v>45</v>
      </c>
      <c r="G428" s="5" t="s">
        <v>51</v>
      </c>
      <c r="H428" s="5" t="s">
        <v>53</v>
      </c>
      <c r="I428" s="5" t="s">
        <v>38</v>
      </c>
      <c r="J428" s="39">
        <v>143549.25243750002</v>
      </c>
    </row>
    <row r="429" spans="1:10">
      <c r="A429" s="5" t="s">
        <v>32</v>
      </c>
      <c r="B429" s="5" t="s">
        <v>44</v>
      </c>
      <c r="C429" s="5" t="s">
        <v>43</v>
      </c>
      <c r="D429" s="35">
        <v>41640</v>
      </c>
      <c r="E429" s="5">
        <v>1</v>
      </c>
      <c r="F429" s="5" t="s">
        <v>45</v>
      </c>
      <c r="G429" s="5" t="s">
        <v>51</v>
      </c>
      <c r="H429" s="5" t="s">
        <v>53</v>
      </c>
      <c r="I429" s="5" t="s">
        <v>38</v>
      </c>
      <c r="J429" s="39">
        <v>153261.18405000001</v>
      </c>
    </row>
    <row r="430" spans="1:10">
      <c r="A430" s="5" t="s">
        <v>32</v>
      </c>
      <c r="B430" s="5" t="s">
        <v>44</v>
      </c>
      <c r="C430" s="5" t="s">
        <v>43</v>
      </c>
      <c r="D430" s="35">
        <v>41671</v>
      </c>
      <c r="E430" s="5">
        <v>2</v>
      </c>
      <c r="F430" s="5" t="s">
        <v>45</v>
      </c>
      <c r="G430" s="5" t="s">
        <v>51</v>
      </c>
      <c r="H430" s="5" t="s">
        <v>53</v>
      </c>
      <c r="I430" s="5" t="s">
        <v>38</v>
      </c>
      <c r="J430" s="39">
        <v>131609.72857499999</v>
      </c>
    </row>
    <row r="431" spans="1:10">
      <c r="A431" s="5" t="s">
        <v>32</v>
      </c>
      <c r="B431" s="5" t="s">
        <v>44</v>
      </c>
      <c r="C431" s="5" t="s">
        <v>43</v>
      </c>
      <c r="D431" s="35">
        <v>41699</v>
      </c>
      <c r="E431" s="5">
        <v>3</v>
      </c>
      <c r="F431" s="5" t="s">
        <v>45</v>
      </c>
      <c r="G431" s="5" t="s">
        <v>51</v>
      </c>
      <c r="H431" s="5" t="s">
        <v>53</v>
      </c>
      <c r="I431" s="5" t="s">
        <v>38</v>
      </c>
      <c r="J431" s="39">
        <v>185030.62841250002</v>
      </c>
    </row>
    <row r="432" spans="1:10">
      <c r="A432" s="5" t="s">
        <v>32</v>
      </c>
      <c r="B432" s="5" t="s">
        <v>44</v>
      </c>
      <c r="C432" s="5" t="s">
        <v>43</v>
      </c>
      <c r="D432" s="35">
        <v>41730</v>
      </c>
      <c r="E432" s="5">
        <v>4</v>
      </c>
      <c r="F432" s="5" t="s">
        <v>45</v>
      </c>
      <c r="G432" s="5" t="s">
        <v>51</v>
      </c>
      <c r="H432" s="5" t="s">
        <v>53</v>
      </c>
      <c r="I432" s="5" t="s">
        <v>38</v>
      </c>
      <c r="J432" s="39">
        <v>100751.0673</v>
      </c>
    </row>
    <row r="433" spans="1:10">
      <c r="A433" s="5" t="s">
        <v>32</v>
      </c>
      <c r="B433" s="5" t="s">
        <v>44</v>
      </c>
      <c r="C433" s="5" t="s">
        <v>43</v>
      </c>
      <c r="D433" s="35">
        <v>41760</v>
      </c>
      <c r="E433" s="5">
        <v>5</v>
      </c>
      <c r="F433" s="5" t="s">
        <v>45</v>
      </c>
      <c r="G433" s="5" t="s">
        <v>51</v>
      </c>
      <c r="H433" s="5" t="s">
        <v>53</v>
      </c>
      <c r="I433" s="5" t="s">
        <v>38</v>
      </c>
      <c r="J433" s="39">
        <v>130099.23614999997</v>
      </c>
    </row>
    <row r="434" spans="1:10">
      <c r="A434" s="5" t="s">
        <v>32</v>
      </c>
      <c r="B434" s="5" t="s">
        <v>44</v>
      </c>
      <c r="C434" s="5" t="s">
        <v>43</v>
      </c>
      <c r="D434" s="35">
        <v>41791</v>
      </c>
      <c r="E434" s="5">
        <v>6</v>
      </c>
      <c r="F434" s="5" t="s">
        <v>45</v>
      </c>
      <c r="G434" s="5" t="s">
        <v>51</v>
      </c>
      <c r="H434" s="5" t="s">
        <v>53</v>
      </c>
      <c r="I434" s="5" t="s">
        <v>38</v>
      </c>
      <c r="J434" s="39">
        <v>232123.24346250005</v>
      </c>
    </row>
    <row r="435" spans="1:10">
      <c r="A435" s="5" t="s">
        <v>32</v>
      </c>
      <c r="B435" s="5" t="s">
        <v>44</v>
      </c>
      <c r="C435" s="5" t="s">
        <v>43</v>
      </c>
      <c r="D435" s="35">
        <v>41456</v>
      </c>
      <c r="E435" s="5">
        <v>7</v>
      </c>
      <c r="F435" s="5" t="s">
        <v>45</v>
      </c>
      <c r="G435" s="5" t="s">
        <v>51</v>
      </c>
      <c r="H435" s="5" t="s">
        <v>54</v>
      </c>
      <c r="I435" s="5" t="s">
        <v>38</v>
      </c>
      <c r="J435" s="39">
        <v>623296.05943799997</v>
      </c>
    </row>
    <row r="436" spans="1:10">
      <c r="A436" s="5" t="s">
        <v>32</v>
      </c>
      <c r="B436" s="5" t="s">
        <v>44</v>
      </c>
      <c r="C436" s="5" t="s">
        <v>43</v>
      </c>
      <c r="D436" s="35">
        <v>41487</v>
      </c>
      <c r="E436" s="5">
        <v>8</v>
      </c>
      <c r="F436" s="5" t="s">
        <v>45</v>
      </c>
      <c r="G436" s="5" t="s">
        <v>51</v>
      </c>
      <c r="H436" s="5" t="s">
        <v>54</v>
      </c>
      <c r="I436" s="5" t="s">
        <v>38</v>
      </c>
      <c r="J436" s="39">
        <v>496562.81095199991</v>
      </c>
    </row>
    <row r="437" spans="1:10">
      <c r="A437" s="5" t="s">
        <v>32</v>
      </c>
      <c r="B437" s="5" t="s">
        <v>44</v>
      </c>
      <c r="C437" s="5" t="s">
        <v>43</v>
      </c>
      <c r="D437" s="35">
        <v>41518</v>
      </c>
      <c r="E437" s="5">
        <v>9</v>
      </c>
      <c r="F437" s="5" t="s">
        <v>45</v>
      </c>
      <c r="G437" s="5" t="s">
        <v>51</v>
      </c>
      <c r="H437" s="5" t="s">
        <v>54</v>
      </c>
      <c r="I437" s="5" t="s">
        <v>38</v>
      </c>
      <c r="J437" s="39">
        <v>671235.2669879999</v>
      </c>
    </row>
    <row r="438" spans="1:10">
      <c r="A438" s="5" t="s">
        <v>32</v>
      </c>
      <c r="B438" s="5" t="s">
        <v>44</v>
      </c>
      <c r="C438" s="5" t="s">
        <v>43</v>
      </c>
      <c r="D438" s="35">
        <v>41548</v>
      </c>
      <c r="E438" s="5">
        <v>10</v>
      </c>
      <c r="F438" s="5" t="s">
        <v>45</v>
      </c>
      <c r="G438" s="5" t="s">
        <v>51</v>
      </c>
      <c r="H438" s="5" t="s">
        <v>54</v>
      </c>
      <c r="I438" s="5" t="s">
        <v>38</v>
      </c>
      <c r="J438" s="39">
        <v>564606.19659599988</v>
      </c>
    </row>
    <row r="439" spans="1:10">
      <c r="A439" s="5" t="s">
        <v>32</v>
      </c>
      <c r="B439" s="5" t="s">
        <v>44</v>
      </c>
      <c r="C439" s="5" t="s">
        <v>43</v>
      </c>
      <c r="D439" s="35">
        <v>41579</v>
      </c>
      <c r="E439" s="5">
        <v>11</v>
      </c>
      <c r="F439" s="5" t="s">
        <v>45</v>
      </c>
      <c r="G439" s="5" t="s">
        <v>51</v>
      </c>
      <c r="H439" s="5" t="s">
        <v>54</v>
      </c>
      <c r="I439" s="5" t="s">
        <v>38</v>
      </c>
      <c r="J439" s="39">
        <v>480126.34835100005</v>
      </c>
    </row>
    <row r="440" spans="1:10">
      <c r="A440" s="5" t="s">
        <v>32</v>
      </c>
      <c r="B440" s="5" t="s">
        <v>44</v>
      </c>
      <c r="C440" s="5" t="s">
        <v>43</v>
      </c>
      <c r="D440" s="35">
        <v>41609</v>
      </c>
      <c r="E440" s="5">
        <v>12</v>
      </c>
      <c r="F440" s="5" t="s">
        <v>45</v>
      </c>
      <c r="G440" s="5" t="s">
        <v>51</v>
      </c>
      <c r="H440" s="5" t="s">
        <v>54</v>
      </c>
      <c r="I440" s="5" t="s">
        <v>38</v>
      </c>
      <c r="J440" s="39">
        <v>356002.146045</v>
      </c>
    </row>
    <row r="441" spans="1:10">
      <c r="A441" s="5" t="s">
        <v>32</v>
      </c>
      <c r="B441" s="5" t="s">
        <v>44</v>
      </c>
      <c r="C441" s="5" t="s">
        <v>43</v>
      </c>
      <c r="D441" s="35">
        <v>41640</v>
      </c>
      <c r="E441" s="5">
        <v>1</v>
      </c>
      <c r="F441" s="5" t="s">
        <v>45</v>
      </c>
      <c r="G441" s="5" t="s">
        <v>51</v>
      </c>
      <c r="H441" s="5" t="s">
        <v>54</v>
      </c>
      <c r="I441" s="5" t="s">
        <v>38</v>
      </c>
      <c r="J441" s="39">
        <v>380087.73644399998</v>
      </c>
    </row>
    <row r="442" spans="1:10">
      <c r="A442" s="5" t="s">
        <v>32</v>
      </c>
      <c r="B442" s="5" t="s">
        <v>44</v>
      </c>
      <c r="C442" s="5" t="s">
        <v>43</v>
      </c>
      <c r="D442" s="35">
        <v>41671</v>
      </c>
      <c r="E442" s="5">
        <v>2</v>
      </c>
      <c r="F442" s="5" t="s">
        <v>45</v>
      </c>
      <c r="G442" s="5" t="s">
        <v>51</v>
      </c>
      <c r="H442" s="5" t="s">
        <v>54</v>
      </c>
      <c r="I442" s="5" t="s">
        <v>38</v>
      </c>
      <c r="J442" s="39">
        <v>326392.12686599995</v>
      </c>
    </row>
    <row r="443" spans="1:10">
      <c r="A443" s="5" t="s">
        <v>32</v>
      </c>
      <c r="B443" s="5" t="s">
        <v>44</v>
      </c>
      <c r="C443" s="5" t="s">
        <v>43</v>
      </c>
      <c r="D443" s="35">
        <v>41699</v>
      </c>
      <c r="E443" s="5">
        <v>3</v>
      </c>
      <c r="F443" s="5" t="s">
        <v>45</v>
      </c>
      <c r="G443" s="5" t="s">
        <v>51</v>
      </c>
      <c r="H443" s="5" t="s">
        <v>54</v>
      </c>
      <c r="I443" s="5" t="s">
        <v>38</v>
      </c>
      <c r="J443" s="39">
        <v>458875.95846300002</v>
      </c>
    </row>
    <row r="444" spans="1:10">
      <c r="A444" s="5" t="s">
        <v>32</v>
      </c>
      <c r="B444" s="5" t="s">
        <v>44</v>
      </c>
      <c r="C444" s="5" t="s">
        <v>43</v>
      </c>
      <c r="D444" s="35">
        <v>41730</v>
      </c>
      <c r="E444" s="5">
        <v>4</v>
      </c>
      <c r="F444" s="5" t="s">
        <v>45</v>
      </c>
      <c r="G444" s="5" t="s">
        <v>51</v>
      </c>
      <c r="H444" s="5" t="s">
        <v>54</v>
      </c>
      <c r="I444" s="5" t="s">
        <v>38</v>
      </c>
      <c r="J444" s="39">
        <v>249862.64690399999</v>
      </c>
    </row>
    <row r="445" spans="1:10">
      <c r="A445" s="5" t="s">
        <v>32</v>
      </c>
      <c r="B445" s="5" t="s">
        <v>44</v>
      </c>
      <c r="C445" s="5" t="s">
        <v>43</v>
      </c>
      <c r="D445" s="35">
        <v>41760</v>
      </c>
      <c r="E445" s="5">
        <v>5</v>
      </c>
      <c r="F445" s="5" t="s">
        <v>45</v>
      </c>
      <c r="G445" s="5" t="s">
        <v>51</v>
      </c>
      <c r="H445" s="5" t="s">
        <v>54</v>
      </c>
      <c r="I445" s="5" t="s">
        <v>38</v>
      </c>
      <c r="J445" s="39">
        <v>322646.10565199988</v>
      </c>
    </row>
    <row r="446" spans="1:10">
      <c r="A446" s="5" t="s">
        <v>32</v>
      </c>
      <c r="B446" s="5" t="s">
        <v>44</v>
      </c>
      <c r="C446" s="5" t="s">
        <v>43</v>
      </c>
      <c r="D446" s="35">
        <v>41791</v>
      </c>
      <c r="E446" s="5">
        <v>6</v>
      </c>
      <c r="F446" s="5" t="s">
        <v>45</v>
      </c>
      <c r="G446" s="5" t="s">
        <v>51</v>
      </c>
      <c r="H446" s="5" t="s">
        <v>54</v>
      </c>
      <c r="I446" s="5" t="s">
        <v>38</v>
      </c>
      <c r="J446" s="39">
        <v>575665.6437870001</v>
      </c>
    </row>
    <row r="447" spans="1:10">
      <c r="A447" s="5" t="s">
        <v>32</v>
      </c>
      <c r="B447" s="5" t="s">
        <v>44</v>
      </c>
      <c r="C447" s="5" t="s">
        <v>43</v>
      </c>
      <c r="D447" s="35">
        <v>41456</v>
      </c>
      <c r="E447" s="5">
        <v>7</v>
      </c>
      <c r="F447" s="5" t="s">
        <v>45</v>
      </c>
      <c r="G447" s="5" t="s">
        <v>51</v>
      </c>
      <c r="H447" s="5" t="s">
        <v>55</v>
      </c>
      <c r="I447" s="5" t="s">
        <v>38</v>
      </c>
      <c r="J447" s="39">
        <v>211116.407229</v>
      </c>
    </row>
    <row r="448" spans="1:10">
      <c r="A448" s="5" t="s">
        <v>32</v>
      </c>
      <c r="B448" s="5" t="s">
        <v>44</v>
      </c>
      <c r="C448" s="5" t="s">
        <v>43</v>
      </c>
      <c r="D448" s="35">
        <v>41487</v>
      </c>
      <c r="E448" s="5">
        <v>8</v>
      </c>
      <c r="F448" s="5" t="s">
        <v>45</v>
      </c>
      <c r="G448" s="5" t="s">
        <v>51</v>
      </c>
      <c r="H448" s="5" t="s">
        <v>55</v>
      </c>
      <c r="I448" s="5" t="s">
        <v>38</v>
      </c>
      <c r="J448" s="39">
        <v>168190.62951599999</v>
      </c>
    </row>
    <row r="449" spans="1:10">
      <c r="A449" s="5" t="s">
        <v>32</v>
      </c>
      <c r="B449" s="5" t="s">
        <v>44</v>
      </c>
      <c r="C449" s="5" t="s">
        <v>43</v>
      </c>
      <c r="D449" s="35">
        <v>41518</v>
      </c>
      <c r="E449" s="5">
        <v>9</v>
      </c>
      <c r="F449" s="5" t="s">
        <v>45</v>
      </c>
      <c r="G449" s="5" t="s">
        <v>51</v>
      </c>
      <c r="H449" s="5" t="s">
        <v>55</v>
      </c>
      <c r="I449" s="5" t="s">
        <v>38</v>
      </c>
      <c r="J449" s="39">
        <v>227353.88075399998</v>
      </c>
    </row>
    <row r="450" spans="1:10">
      <c r="A450" s="5" t="s">
        <v>32</v>
      </c>
      <c r="B450" s="5" t="s">
        <v>44</v>
      </c>
      <c r="C450" s="5" t="s">
        <v>43</v>
      </c>
      <c r="D450" s="35">
        <v>41548</v>
      </c>
      <c r="E450" s="5">
        <v>10</v>
      </c>
      <c r="F450" s="5" t="s">
        <v>45</v>
      </c>
      <c r="G450" s="5" t="s">
        <v>51</v>
      </c>
      <c r="H450" s="5" t="s">
        <v>55</v>
      </c>
      <c r="I450" s="5" t="s">
        <v>38</v>
      </c>
      <c r="J450" s="39">
        <v>191237.58271799999</v>
      </c>
    </row>
    <row r="451" spans="1:10">
      <c r="A451" s="5" t="s">
        <v>32</v>
      </c>
      <c r="B451" s="5" t="s">
        <v>44</v>
      </c>
      <c r="C451" s="5" t="s">
        <v>43</v>
      </c>
      <c r="D451" s="35">
        <v>41579</v>
      </c>
      <c r="E451" s="5">
        <v>11</v>
      </c>
      <c r="F451" s="5" t="s">
        <v>45</v>
      </c>
      <c r="G451" s="5" t="s">
        <v>51</v>
      </c>
      <c r="H451" s="5" t="s">
        <v>55</v>
      </c>
      <c r="I451" s="5" t="s">
        <v>38</v>
      </c>
      <c r="J451" s="39">
        <v>162623.44057050001</v>
      </c>
    </row>
    <row r="452" spans="1:10">
      <c r="A452" s="5" t="s">
        <v>32</v>
      </c>
      <c r="B452" s="5" t="s">
        <v>44</v>
      </c>
      <c r="C452" s="5" t="s">
        <v>43</v>
      </c>
      <c r="D452" s="35">
        <v>41609</v>
      </c>
      <c r="E452" s="5">
        <v>12</v>
      </c>
      <c r="F452" s="5" t="s">
        <v>45</v>
      </c>
      <c r="G452" s="5" t="s">
        <v>51</v>
      </c>
      <c r="H452" s="5" t="s">
        <v>55</v>
      </c>
      <c r="I452" s="5" t="s">
        <v>38</v>
      </c>
      <c r="J452" s="39">
        <v>120581.37204750002</v>
      </c>
    </row>
    <row r="453" spans="1:10">
      <c r="A453" s="5" t="s">
        <v>32</v>
      </c>
      <c r="B453" s="5" t="s">
        <v>44</v>
      </c>
      <c r="C453" s="5" t="s">
        <v>43</v>
      </c>
      <c r="D453" s="35">
        <v>41640</v>
      </c>
      <c r="E453" s="5">
        <v>1</v>
      </c>
      <c r="F453" s="5" t="s">
        <v>45</v>
      </c>
      <c r="G453" s="5" t="s">
        <v>51</v>
      </c>
      <c r="H453" s="5" t="s">
        <v>55</v>
      </c>
      <c r="I453" s="5" t="s">
        <v>38</v>
      </c>
      <c r="J453" s="39">
        <v>128739.394602</v>
      </c>
    </row>
    <row r="454" spans="1:10">
      <c r="A454" s="5" t="s">
        <v>32</v>
      </c>
      <c r="B454" s="5" t="s">
        <v>44</v>
      </c>
      <c r="C454" s="5" t="s">
        <v>43</v>
      </c>
      <c r="D454" s="35">
        <v>41671</v>
      </c>
      <c r="E454" s="5">
        <v>2</v>
      </c>
      <c r="F454" s="5" t="s">
        <v>45</v>
      </c>
      <c r="G454" s="5" t="s">
        <v>51</v>
      </c>
      <c r="H454" s="5" t="s">
        <v>55</v>
      </c>
      <c r="I454" s="5" t="s">
        <v>38</v>
      </c>
      <c r="J454" s="39">
        <v>110552.17200299999</v>
      </c>
    </row>
    <row r="455" spans="1:10">
      <c r="A455" s="5" t="s">
        <v>32</v>
      </c>
      <c r="B455" s="5" t="s">
        <v>44</v>
      </c>
      <c r="C455" s="5" t="s">
        <v>43</v>
      </c>
      <c r="D455" s="35">
        <v>41699</v>
      </c>
      <c r="E455" s="5">
        <v>3</v>
      </c>
      <c r="F455" s="5" t="s">
        <v>45</v>
      </c>
      <c r="G455" s="5" t="s">
        <v>51</v>
      </c>
      <c r="H455" s="5" t="s">
        <v>55</v>
      </c>
      <c r="I455" s="5" t="s">
        <v>38</v>
      </c>
      <c r="J455" s="39">
        <v>155425.7278665</v>
      </c>
    </row>
    <row r="456" spans="1:10">
      <c r="A456" s="5" t="s">
        <v>32</v>
      </c>
      <c r="B456" s="5" t="s">
        <v>44</v>
      </c>
      <c r="C456" s="5" t="s">
        <v>43</v>
      </c>
      <c r="D456" s="35">
        <v>41730</v>
      </c>
      <c r="E456" s="5">
        <v>4</v>
      </c>
      <c r="F456" s="5" t="s">
        <v>45</v>
      </c>
      <c r="G456" s="5" t="s">
        <v>51</v>
      </c>
      <c r="H456" s="5" t="s">
        <v>55</v>
      </c>
      <c r="I456" s="5" t="s">
        <v>38</v>
      </c>
      <c r="J456" s="39">
        <v>84630.896531999999</v>
      </c>
    </row>
    <row r="457" spans="1:10">
      <c r="A457" s="5" t="s">
        <v>32</v>
      </c>
      <c r="B457" s="5" t="s">
        <v>44</v>
      </c>
      <c r="C457" s="5" t="s">
        <v>43</v>
      </c>
      <c r="D457" s="35">
        <v>41760</v>
      </c>
      <c r="E457" s="5">
        <v>5</v>
      </c>
      <c r="F457" s="5" t="s">
        <v>45</v>
      </c>
      <c r="G457" s="5" t="s">
        <v>51</v>
      </c>
      <c r="H457" s="5" t="s">
        <v>55</v>
      </c>
      <c r="I457" s="5" t="s">
        <v>38</v>
      </c>
      <c r="J457" s="39">
        <v>109283.35836599997</v>
      </c>
    </row>
    <row r="458" spans="1:10">
      <c r="A458" s="5" t="s">
        <v>32</v>
      </c>
      <c r="B458" s="5" t="s">
        <v>44</v>
      </c>
      <c r="C458" s="5" t="s">
        <v>43</v>
      </c>
      <c r="D458" s="35">
        <v>41791</v>
      </c>
      <c r="E458" s="5">
        <v>6</v>
      </c>
      <c r="F458" s="5" t="s">
        <v>45</v>
      </c>
      <c r="G458" s="5" t="s">
        <v>51</v>
      </c>
      <c r="H458" s="5" t="s">
        <v>55</v>
      </c>
      <c r="I458" s="5" t="s">
        <v>38</v>
      </c>
      <c r="J458" s="39">
        <v>194983.52450850004</v>
      </c>
    </row>
    <row r="459" spans="1:10">
      <c r="A459" s="5" t="s">
        <v>32</v>
      </c>
      <c r="B459" s="5" t="s">
        <v>44</v>
      </c>
      <c r="C459" s="5" t="s">
        <v>43</v>
      </c>
      <c r="D459" s="35">
        <v>41456</v>
      </c>
      <c r="E459" s="5">
        <v>7</v>
      </c>
      <c r="F459" s="5" t="s">
        <v>45</v>
      </c>
      <c r="G459" s="5" t="s">
        <v>56</v>
      </c>
      <c r="H459" s="5" t="s">
        <v>57</v>
      </c>
      <c r="I459" s="5" t="s">
        <v>38</v>
      </c>
      <c r="J459" s="39">
        <v>3015948.6746999999</v>
      </c>
    </row>
    <row r="460" spans="1:10">
      <c r="A460" s="5" t="s">
        <v>32</v>
      </c>
      <c r="B460" s="5" t="s">
        <v>44</v>
      </c>
      <c r="C460" s="5" t="s">
        <v>43</v>
      </c>
      <c r="D460" s="35">
        <v>41487</v>
      </c>
      <c r="E460" s="5">
        <v>8</v>
      </c>
      <c r="F460" s="5" t="s">
        <v>45</v>
      </c>
      <c r="G460" s="5" t="s">
        <v>56</v>
      </c>
      <c r="H460" s="5" t="s">
        <v>57</v>
      </c>
      <c r="I460" s="5" t="s">
        <v>38</v>
      </c>
      <c r="J460" s="39">
        <v>2402723.2787999995</v>
      </c>
    </row>
    <row r="461" spans="1:10">
      <c r="A461" s="5" t="s">
        <v>32</v>
      </c>
      <c r="B461" s="5" t="s">
        <v>44</v>
      </c>
      <c r="C461" s="5" t="s">
        <v>43</v>
      </c>
      <c r="D461" s="35">
        <v>41518</v>
      </c>
      <c r="E461" s="5">
        <v>9</v>
      </c>
      <c r="F461" s="5" t="s">
        <v>45</v>
      </c>
      <c r="G461" s="5" t="s">
        <v>56</v>
      </c>
      <c r="H461" s="5" t="s">
        <v>57</v>
      </c>
      <c r="I461" s="5" t="s">
        <v>38</v>
      </c>
      <c r="J461" s="39">
        <v>3247912.5821999996</v>
      </c>
    </row>
    <row r="462" spans="1:10">
      <c r="A462" s="5" t="s">
        <v>32</v>
      </c>
      <c r="B462" s="5" t="s">
        <v>44</v>
      </c>
      <c r="C462" s="5" t="s">
        <v>43</v>
      </c>
      <c r="D462" s="35">
        <v>41548</v>
      </c>
      <c r="E462" s="5">
        <v>10</v>
      </c>
      <c r="F462" s="5" t="s">
        <v>45</v>
      </c>
      <c r="G462" s="5" t="s">
        <v>56</v>
      </c>
      <c r="H462" s="5" t="s">
        <v>57</v>
      </c>
      <c r="I462" s="5" t="s">
        <v>38</v>
      </c>
      <c r="J462" s="39">
        <v>2731965.4673999995</v>
      </c>
    </row>
    <row r="463" spans="1:10">
      <c r="A463" s="5" t="s">
        <v>32</v>
      </c>
      <c r="B463" s="5" t="s">
        <v>44</v>
      </c>
      <c r="C463" s="5" t="s">
        <v>43</v>
      </c>
      <c r="D463" s="35">
        <v>41579</v>
      </c>
      <c r="E463" s="5">
        <v>11</v>
      </c>
      <c r="F463" s="5" t="s">
        <v>45</v>
      </c>
      <c r="G463" s="5" t="s">
        <v>56</v>
      </c>
      <c r="H463" s="5" t="s">
        <v>57</v>
      </c>
      <c r="I463" s="5" t="s">
        <v>38</v>
      </c>
      <c r="J463" s="39">
        <v>2323192.0081500001</v>
      </c>
    </row>
    <row r="464" spans="1:10">
      <c r="A464" s="5" t="s">
        <v>32</v>
      </c>
      <c r="B464" s="5" t="s">
        <v>44</v>
      </c>
      <c r="C464" s="5" t="s">
        <v>43</v>
      </c>
      <c r="D464" s="35">
        <v>41609</v>
      </c>
      <c r="E464" s="5">
        <v>12</v>
      </c>
      <c r="F464" s="5" t="s">
        <v>45</v>
      </c>
      <c r="G464" s="5" t="s">
        <v>56</v>
      </c>
      <c r="H464" s="5" t="s">
        <v>57</v>
      </c>
      <c r="I464" s="5" t="s">
        <v>38</v>
      </c>
      <c r="J464" s="39">
        <v>1722591.0292499999</v>
      </c>
    </row>
    <row r="465" spans="1:11">
      <c r="A465" s="5" t="s">
        <v>32</v>
      </c>
      <c r="B465" s="5" t="s">
        <v>44</v>
      </c>
      <c r="C465" s="5" t="s">
        <v>43</v>
      </c>
      <c r="D465" s="35">
        <v>41640</v>
      </c>
      <c r="E465" s="5">
        <v>1</v>
      </c>
      <c r="F465" s="5" t="s">
        <v>45</v>
      </c>
      <c r="G465" s="5" t="s">
        <v>56</v>
      </c>
      <c r="H465" s="5" t="s">
        <v>57</v>
      </c>
      <c r="I465" s="5" t="s">
        <v>38</v>
      </c>
      <c r="J465" s="39">
        <v>1839134.2085999998</v>
      </c>
    </row>
    <row r="466" spans="1:11">
      <c r="A466" s="5" t="s">
        <v>32</v>
      </c>
      <c r="B466" s="5" t="s">
        <v>44</v>
      </c>
      <c r="C466" s="5" t="s">
        <v>43</v>
      </c>
      <c r="D466" s="35">
        <v>41671</v>
      </c>
      <c r="E466" s="5">
        <v>2</v>
      </c>
      <c r="F466" s="5" t="s">
        <v>45</v>
      </c>
      <c r="G466" s="5" t="s">
        <v>56</v>
      </c>
      <c r="H466" s="5" t="s">
        <v>57</v>
      </c>
      <c r="I466" s="5" t="s">
        <v>38</v>
      </c>
      <c r="J466" s="39">
        <v>2579316.7429</v>
      </c>
    </row>
    <row r="467" spans="1:11">
      <c r="A467" s="5" t="s">
        <v>32</v>
      </c>
      <c r="B467" s="5" t="s">
        <v>44</v>
      </c>
      <c r="C467" s="5" t="s">
        <v>43</v>
      </c>
      <c r="D467" s="35">
        <v>41699</v>
      </c>
      <c r="E467" s="5">
        <v>3</v>
      </c>
      <c r="F467" s="5" t="s">
        <v>45</v>
      </c>
      <c r="G467" s="5" t="s">
        <v>56</v>
      </c>
      <c r="H467" s="5" t="s">
        <v>57</v>
      </c>
      <c r="I467" s="5" t="s">
        <v>38</v>
      </c>
      <c r="J467" s="39">
        <v>2220367.5409499998</v>
      </c>
    </row>
    <row r="468" spans="1:11">
      <c r="A468" s="5" t="s">
        <v>32</v>
      </c>
      <c r="B468" s="5" t="s">
        <v>44</v>
      </c>
      <c r="C468" s="5" t="s">
        <v>43</v>
      </c>
      <c r="D468" s="35">
        <v>41730</v>
      </c>
      <c r="E468" s="5">
        <v>4</v>
      </c>
      <c r="F468" s="5" t="s">
        <v>45</v>
      </c>
      <c r="G468" s="5" t="s">
        <v>56</v>
      </c>
      <c r="H468" s="5" t="s">
        <v>57</v>
      </c>
      <c r="I468" s="5" t="s">
        <v>38</v>
      </c>
      <c r="J468" s="39">
        <v>2209012.8075999999</v>
      </c>
    </row>
    <row r="469" spans="1:11">
      <c r="A469" s="5" t="s">
        <v>32</v>
      </c>
      <c r="B469" s="5" t="s">
        <v>44</v>
      </c>
      <c r="C469" s="5" t="s">
        <v>43</v>
      </c>
      <c r="D469" s="35">
        <v>41760</v>
      </c>
      <c r="E469" s="5">
        <v>5</v>
      </c>
      <c r="F469" s="5" t="s">
        <v>45</v>
      </c>
      <c r="G469" s="5" t="s">
        <v>56</v>
      </c>
      <c r="H469" s="5" t="s">
        <v>57</v>
      </c>
      <c r="I469" s="5" t="s">
        <v>38</v>
      </c>
      <c r="J469" s="39">
        <v>2561190.8338000001</v>
      </c>
    </row>
    <row r="470" spans="1:11">
      <c r="A470" s="5" t="s">
        <v>32</v>
      </c>
      <c r="B470" s="5" t="s">
        <v>44</v>
      </c>
      <c r="C470" s="5" t="s">
        <v>43</v>
      </c>
      <c r="D470" s="35">
        <v>41791</v>
      </c>
      <c r="E470" s="5">
        <v>6</v>
      </c>
      <c r="F470" s="5" t="s">
        <v>45</v>
      </c>
      <c r="G470" s="5" t="s">
        <v>56</v>
      </c>
      <c r="H470" s="5" t="s">
        <v>57</v>
      </c>
      <c r="I470" s="5" t="s">
        <v>38</v>
      </c>
      <c r="J470" s="39">
        <v>2785478.9215500001</v>
      </c>
    </row>
    <row r="471" spans="1:11">
      <c r="A471" s="5" t="s">
        <v>58</v>
      </c>
      <c r="B471" s="5" t="s">
        <v>33</v>
      </c>
      <c r="C471" s="5" t="s">
        <v>34</v>
      </c>
      <c r="D471" s="35">
        <v>41456</v>
      </c>
      <c r="E471" s="36">
        <f>MONTH(D471)</f>
        <v>7</v>
      </c>
      <c r="F471" s="36" t="s">
        <v>35</v>
      </c>
      <c r="G471" s="5" t="s">
        <v>36</v>
      </c>
      <c r="H471" s="5" t="s">
        <v>37</v>
      </c>
      <c r="I471" s="5" t="s">
        <v>38</v>
      </c>
      <c r="J471" s="39">
        <v>1393573.1617478998</v>
      </c>
      <c r="K471" s="37"/>
    </row>
    <row r="472" spans="1:11">
      <c r="A472" s="5" t="s">
        <v>58</v>
      </c>
      <c r="B472" s="5" t="s">
        <v>33</v>
      </c>
      <c r="C472" s="5" t="s">
        <v>34</v>
      </c>
      <c r="D472" s="35">
        <v>41487</v>
      </c>
      <c r="E472" s="36">
        <f t="shared" ref="E472:E530" si="9">MONTH(D472)</f>
        <v>8</v>
      </c>
      <c r="F472" s="36" t="s">
        <v>35</v>
      </c>
      <c r="G472" s="5" t="s">
        <v>36</v>
      </c>
      <c r="H472" s="5" t="s">
        <v>37</v>
      </c>
      <c r="I472" s="5" t="s">
        <v>38</v>
      </c>
      <c r="J472" s="39">
        <v>1485861.087351725</v>
      </c>
      <c r="K472" s="37"/>
    </row>
    <row r="473" spans="1:11">
      <c r="A473" s="5" t="s">
        <v>58</v>
      </c>
      <c r="B473" s="5" t="s">
        <v>33</v>
      </c>
      <c r="C473" s="5" t="s">
        <v>34</v>
      </c>
      <c r="D473" s="35">
        <v>41518</v>
      </c>
      <c r="E473" s="36">
        <f t="shared" si="9"/>
        <v>9</v>
      </c>
      <c r="F473" s="36" t="s">
        <v>35</v>
      </c>
      <c r="G473" s="5" t="s">
        <v>36</v>
      </c>
      <c r="H473" s="5" t="s">
        <v>37</v>
      </c>
      <c r="I473" s="5" t="s">
        <v>38</v>
      </c>
      <c r="J473" s="39">
        <v>1365590.417499</v>
      </c>
      <c r="K473" s="37"/>
    </row>
    <row r="474" spans="1:11">
      <c r="A474" s="5" t="s">
        <v>58</v>
      </c>
      <c r="B474" s="5" t="s">
        <v>33</v>
      </c>
      <c r="C474" s="5" t="s">
        <v>34</v>
      </c>
      <c r="D474" s="35">
        <v>41548</v>
      </c>
      <c r="E474" s="36">
        <f t="shared" si="9"/>
        <v>10</v>
      </c>
      <c r="F474" s="36" t="s">
        <v>35</v>
      </c>
      <c r="G474" s="5" t="s">
        <v>36</v>
      </c>
      <c r="H474" s="5" t="s">
        <v>37</v>
      </c>
      <c r="I474" s="5" t="s">
        <v>38</v>
      </c>
      <c r="J474" s="39">
        <v>1190958.0396727999</v>
      </c>
      <c r="K474" s="37"/>
    </row>
    <row r="475" spans="1:11">
      <c r="A475" s="5" t="s">
        <v>58</v>
      </c>
      <c r="B475" s="5" t="s">
        <v>33</v>
      </c>
      <c r="C475" s="5" t="s">
        <v>34</v>
      </c>
      <c r="D475" s="35">
        <v>41579</v>
      </c>
      <c r="E475" s="36">
        <f t="shared" si="9"/>
        <v>11</v>
      </c>
      <c r="F475" s="36" t="s">
        <v>35</v>
      </c>
      <c r="G475" s="5" t="s">
        <v>36</v>
      </c>
      <c r="H475" s="5" t="s">
        <v>37</v>
      </c>
      <c r="I475" s="5" t="s">
        <v>38</v>
      </c>
      <c r="J475" s="39">
        <v>1446085.9455937999</v>
      </c>
      <c r="K475" s="37"/>
    </row>
    <row r="476" spans="1:11">
      <c r="A476" s="5" t="s">
        <v>58</v>
      </c>
      <c r="B476" s="5" t="s">
        <v>33</v>
      </c>
      <c r="C476" s="5" t="s">
        <v>34</v>
      </c>
      <c r="D476" s="35">
        <v>41609</v>
      </c>
      <c r="E476" s="36">
        <f t="shared" si="9"/>
        <v>12</v>
      </c>
      <c r="F476" s="36" t="s">
        <v>35</v>
      </c>
      <c r="G476" s="5" t="s">
        <v>36</v>
      </c>
      <c r="H476" s="5" t="s">
        <v>37</v>
      </c>
      <c r="I476" s="5" t="s">
        <v>38</v>
      </c>
      <c r="J476" s="39">
        <v>1339684.6011239251</v>
      </c>
      <c r="K476" s="37"/>
    </row>
    <row r="477" spans="1:11">
      <c r="A477" s="5" t="s">
        <v>58</v>
      </c>
      <c r="B477" s="5" t="s">
        <v>33</v>
      </c>
      <c r="C477" s="5" t="s">
        <v>34</v>
      </c>
      <c r="D477" s="35">
        <v>41640</v>
      </c>
      <c r="E477" s="36">
        <f t="shared" si="9"/>
        <v>1</v>
      </c>
      <c r="F477" s="36" t="s">
        <v>35</v>
      </c>
      <c r="G477" s="5" t="s">
        <v>36</v>
      </c>
      <c r="H477" s="5" t="s">
        <v>37</v>
      </c>
      <c r="I477" s="5" t="s">
        <v>38</v>
      </c>
      <c r="J477" s="39">
        <v>1936684.0881708246</v>
      </c>
      <c r="K477" s="37"/>
    </row>
    <row r="478" spans="1:11">
      <c r="A478" s="5" t="s">
        <v>58</v>
      </c>
      <c r="B478" s="5" t="s">
        <v>33</v>
      </c>
      <c r="C478" s="5" t="s">
        <v>34</v>
      </c>
      <c r="D478" s="35">
        <v>41671</v>
      </c>
      <c r="E478" s="36">
        <f t="shared" si="9"/>
        <v>2</v>
      </c>
      <c r="F478" s="36" t="s">
        <v>35</v>
      </c>
      <c r="G478" s="5" t="s">
        <v>36</v>
      </c>
      <c r="H478" s="5" t="s">
        <v>37</v>
      </c>
      <c r="I478" s="5" t="s">
        <v>38</v>
      </c>
      <c r="J478" s="39">
        <v>1649599.6146714</v>
      </c>
      <c r="K478" s="37"/>
    </row>
    <row r="479" spans="1:11">
      <c r="A479" s="5" t="s">
        <v>58</v>
      </c>
      <c r="B479" s="5" t="s">
        <v>33</v>
      </c>
      <c r="C479" s="5" t="s">
        <v>34</v>
      </c>
      <c r="D479" s="35">
        <v>41699</v>
      </c>
      <c r="E479" s="36">
        <f t="shared" si="9"/>
        <v>3</v>
      </c>
      <c r="F479" s="36" t="s">
        <v>35</v>
      </c>
      <c r="G479" s="5" t="s">
        <v>36</v>
      </c>
      <c r="H479" s="5" t="s">
        <v>37</v>
      </c>
      <c r="I479" s="5" t="s">
        <v>38</v>
      </c>
      <c r="J479" s="39">
        <v>1849481.8077553997</v>
      </c>
      <c r="K479" s="37"/>
    </row>
    <row r="480" spans="1:11">
      <c r="A480" s="5" t="s">
        <v>58</v>
      </c>
      <c r="B480" s="5" t="s">
        <v>33</v>
      </c>
      <c r="C480" s="5" t="s">
        <v>34</v>
      </c>
      <c r="D480" s="35">
        <v>41730</v>
      </c>
      <c r="E480" s="36">
        <f t="shared" si="9"/>
        <v>4</v>
      </c>
      <c r="F480" s="36" t="s">
        <v>35</v>
      </c>
      <c r="G480" s="5" t="s">
        <v>36</v>
      </c>
      <c r="H480" s="5" t="s">
        <v>37</v>
      </c>
      <c r="I480" s="5" t="s">
        <v>38</v>
      </c>
      <c r="J480" s="39">
        <v>1283332.6260195</v>
      </c>
      <c r="K480" s="37"/>
    </row>
    <row r="481" spans="1:11">
      <c r="A481" s="5" t="s">
        <v>58</v>
      </c>
      <c r="B481" s="5" t="s">
        <v>33</v>
      </c>
      <c r="C481" s="5" t="s">
        <v>34</v>
      </c>
      <c r="D481" s="35">
        <v>41760</v>
      </c>
      <c r="E481" s="36">
        <f t="shared" si="9"/>
        <v>5</v>
      </c>
      <c r="F481" s="36" t="s">
        <v>35</v>
      </c>
      <c r="G481" s="5" t="s">
        <v>36</v>
      </c>
      <c r="H481" s="5" t="s">
        <v>37</v>
      </c>
      <c r="I481" s="5" t="s">
        <v>38</v>
      </c>
      <c r="J481" s="39">
        <v>1392102.2684495498</v>
      </c>
      <c r="K481" s="37"/>
    </row>
    <row r="482" spans="1:11">
      <c r="A482" s="5" t="s">
        <v>58</v>
      </c>
      <c r="B482" s="5" t="s">
        <v>33</v>
      </c>
      <c r="C482" s="5" t="s">
        <v>34</v>
      </c>
      <c r="D482" s="35">
        <v>41791</v>
      </c>
      <c r="E482" s="36">
        <f t="shared" si="9"/>
        <v>6</v>
      </c>
      <c r="F482" s="36" t="s">
        <v>35</v>
      </c>
      <c r="G482" s="5" t="s">
        <v>36</v>
      </c>
      <c r="H482" s="5" t="s">
        <v>37</v>
      </c>
      <c r="I482" s="5" t="s">
        <v>38</v>
      </c>
      <c r="J482" s="39">
        <v>1411857.9438288501</v>
      </c>
      <c r="K482" s="37"/>
    </row>
    <row r="483" spans="1:11">
      <c r="A483" s="5" t="s">
        <v>58</v>
      </c>
      <c r="B483" s="5" t="s">
        <v>33</v>
      </c>
      <c r="C483" s="5" t="s">
        <v>34</v>
      </c>
      <c r="D483" s="35">
        <v>41456</v>
      </c>
      <c r="E483" s="36">
        <f t="shared" si="9"/>
        <v>7</v>
      </c>
      <c r="F483" s="36" t="s">
        <v>35</v>
      </c>
      <c r="G483" s="5" t="s">
        <v>36</v>
      </c>
      <c r="H483" s="5" t="s">
        <v>39</v>
      </c>
      <c r="I483" s="5" t="s">
        <v>38</v>
      </c>
      <c r="J483" s="39">
        <v>1625486.6059647598</v>
      </c>
      <c r="K483" s="37"/>
    </row>
    <row r="484" spans="1:11">
      <c r="A484" s="5" t="s">
        <v>58</v>
      </c>
      <c r="B484" s="5" t="s">
        <v>33</v>
      </c>
      <c r="C484" s="5" t="s">
        <v>34</v>
      </c>
      <c r="D484" s="35">
        <v>41487</v>
      </c>
      <c r="E484" s="36">
        <f t="shared" si="9"/>
        <v>8</v>
      </c>
      <c r="F484" s="36" t="s">
        <v>35</v>
      </c>
      <c r="G484" s="5" t="s">
        <v>36</v>
      </c>
      <c r="H484" s="5" t="s">
        <v>39</v>
      </c>
      <c r="I484" s="5" t="s">
        <v>38</v>
      </c>
      <c r="J484" s="39">
        <v>1659895.1751643799</v>
      </c>
      <c r="K484" s="37"/>
    </row>
    <row r="485" spans="1:11">
      <c r="A485" s="5" t="s">
        <v>58</v>
      </c>
      <c r="B485" s="5" t="s">
        <v>33</v>
      </c>
      <c r="C485" s="5" t="s">
        <v>34</v>
      </c>
      <c r="D485" s="35">
        <v>41518</v>
      </c>
      <c r="E485" s="36">
        <f t="shared" si="9"/>
        <v>9</v>
      </c>
      <c r="F485" s="36" t="s">
        <v>35</v>
      </c>
      <c r="G485" s="5" t="s">
        <v>36</v>
      </c>
      <c r="H485" s="5" t="s">
        <v>39</v>
      </c>
      <c r="I485" s="5" t="s">
        <v>38</v>
      </c>
      <c r="J485" s="39">
        <v>1444191.4899026998</v>
      </c>
      <c r="K485" s="37"/>
    </row>
    <row r="486" spans="1:11">
      <c r="A486" s="5" t="s">
        <v>58</v>
      </c>
      <c r="B486" s="5" t="s">
        <v>33</v>
      </c>
      <c r="C486" s="5" t="s">
        <v>34</v>
      </c>
      <c r="D486" s="35">
        <v>41548</v>
      </c>
      <c r="E486" s="36">
        <f t="shared" si="9"/>
        <v>10</v>
      </c>
      <c r="F486" s="36" t="s">
        <v>35</v>
      </c>
      <c r="G486" s="5" t="s">
        <v>36</v>
      </c>
      <c r="H486" s="5" t="s">
        <v>39</v>
      </c>
      <c r="I486" s="5" t="s">
        <v>38</v>
      </c>
      <c r="J486" s="39">
        <v>1446297.1535751198</v>
      </c>
      <c r="K486" s="37"/>
    </row>
    <row r="487" spans="1:11">
      <c r="A487" s="5" t="s">
        <v>58</v>
      </c>
      <c r="B487" s="5" t="s">
        <v>33</v>
      </c>
      <c r="C487" s="5" t="s">
        <v>34</v>
      </c>
      <c r="D487" s="35">
        <v>41579</v>
      </c>
      <c r="E487" s="36">
        <f t="shared" si="9"/>
        <v>11</v>
      </c>
      <c r="F487" s="36" t="s">
        <v>35</v>
      </c>
      <c r="G487" s="5" t="s">
        <v>36</v>
      </c>
      <c r="H487" s="5" t="s">
        <v>39</v>
      </c>
      <c r="I487" s="5" t="s">
        <v>38</v>
      </c>
      <c r="J487" s="39">
        <v>1514832.0416583198</v>
      </c>
      <c r="K487" s="37"/>
    </row>
    <row r="488" spans="1:11">
      <c r="A488" s="5" t="s">
        <v>58</v>
      </c>
      <c r="B488" s="5" t="s">
        <v>33</v>
      </c>
      <c r="C488" s="5" t="s">
        <v>34</v>
      </c>
      <c r="D488" s="35">
        <v>41609</v>
      </c>
      <c r="E488" s="36">
        <f t="shared" si="9"/>
        <v>12</v>
      </c>
      <c r="F488" s="36" t="s">
        <v>35</v>
      </c>
      <c r="G488" s="5" t="s">
        <v>36</v>
      </c>
      <c r="H488" s="5" t="s">
        <v>39</v>
      </c>
      <c r="I488" s="5" t="s">
        <v>38</v>
      </c>
      <c r="J488" s="39">
        <v>1583222.1820707603</v>
      </c>
      <c r="K488" s="37"/>
    </row>
    <row r="489" spans="1:11">
      <c r="A489" s="5" t="s">
        <v>58</v>
      </c>
      <c r="B489" s="5" t="s">
        <v>33</v>
      </c>
      <c r="C489" s="5" t="s">
        <v>34</v>
      </c>
      <c r="D489" s="35">
        <v>41640</v>
      </c>
      <c r="E489" s="36">
        <f t="shared" si="9"/>
        <v>1</v>
      </c>
      <c r="F489" s="36" t="s">
        <v>35</v>
      </c>
      <c r="G489" s="5" t="s">
        <v>36</v>
      </c>
      <c r="H489" s="5" t="s">
        <v>39</v>
      </c>
      <c r="I489" s="5" t="s">
        <v>38</v>
      </c>
      <c r="J489" s="39">
        <v>2185449.6683400148</v>
      </c>
      <c r="K489" s="37"/>
    </row>
    <row r="490" spans="1:11">
      <c r="A490" s="5" t="s">
        <v>58</v>
      </c>
      <c r="B490" s="5" t="s">
        <v>33</v>
      </c>
      <c r="C490" s="5" t="s">
        <v>34</v>
      </c>
      <c r="D490" s="35">
        <v>41671</v>
      </c>
      <c r="E490" s="36">
        <f t="shared" si="9"/>
        <v>2</v>
      </c>
      <c r="F490" s="36" t="s">
        <v>35</v>
      </c>
      <c r="G490" s="5" t="s">
        <v>36</v>
      </c>
      <c r="H490" s="5" t="s">
        <v>39</v>
      </c>
      <c r="I490" s="5" t="s">
        <v>38</v>
      </c>
      <c r="J490" s="39">
        <v>1908874.1661135301</v>
      </c>
      <c r="K490" s="37"/>
    </row>
    <row r="491" spans="1:11">
      <c r="A491" s="5" t="s">
        <v>58</v>
      </c>
      <c r="B491" s="5" t="s">
        <v>33</v>
      </c>
      <c r="C491" s="5" t="s">
        <v>34</v>
      </c>
      <c r="D491" s="35">
        <v>41699</v>
      </c>
      <c r="E491" s="36">
        <f t="shared" si="9"/>
        <v>3</v>
      </c>
      <c r="F491" s="36" t="s">
        <v>35</v>
      </c>
      <c r="G491" s="5" t="s">
        <v>36</v>
      </c>
      <c r="H491" s="5" t="s">
        <v>39</v>
      </c>
      <c r="I491" s="5" t="s">
        <v>38</v>
      </c>
      <c r="J491" s="39">
        <v>2172232.0198028446</v>
      </c>
      <c r="K491" s="37"/>
    </row>
    <row r="492" spans="1:11">
      <c r="A492" s="5" t="s">
        <v>58</v>
      </c>
      <c r="B492" s="5" t="s">
        <v>33</v>
      </c>
      <c r="C492" s="5" t="s">
        <v>34</v>
      </c>
      <c r="D492" s="35">
        <v>41730</v>
      </c>
      <c r="E492" s="36">
        <f t="shared" si="9"/>
        <v>4</v>
      </c>
      <c r="F492" s="36" t="s">
        <v>35</v>
      </c>
      <c r="G492" s="5" t="s">
        <v>36</v>
      </c>
      <c r="H492" s="5" t="s">
        <v>39</v>
      </c>
      <c r="I492" s="5" t="s">
        <v>38</v>
      </c>
      <c r="J492" s="39">
        <v>1578698.4052564728</v>
      </c>
      <c r="K492" s="37"/>
    </row>
    <row r="493" spans="1:11">
      <c r="A493" s="5" t="s">
        <v>58</v>
      </c>
      <c r="B493" s="5" t="s">
        <v>33</v>
      </c>
      <c r="C493" s="5" t="s">
        <v>34</v>
      </c>
      <c r="D493" s="35">
        <v>41760</v>
      </c>
      <c r="E493" s="36">
        <f t="shared" si="9"/>
        <v>5</v>
      </c>
      <c r="F493" s="36" t="s">
        <v>35</v>
      </c>
      <c r="G493" s="5" t="s">
        <v>36</v>
      </c>
      <c r="H493" s="5" t="s">
        <v>39</v>
      </c>
      <c r="I493" s="5" t="s">
        <v>38</v>
      </c>
      <c r="J493" s="39">
        <v>1427519.7588170748</v>
      </c>
      <c r="K493" s="37"/>
    </row>
    <row r="494" spans="1:11">
      <c r="A494" s="5" t="s">
        <v>58</v>
      </c>
      <c r="B494" s="5" t="s">
        <v>33</v>
      </c>
      <c r="C494" s="5" t="s">
        <v>34</v>
      </c>
      <c r="D494" s="35">
        <v>41791</v>
      </c>
      <c r="E494" s="36">
        <f t="shared" si="9"/>
        <v>6</v>
      </c>
      <c r="F494" s="36" t="s">
        <v>35</v>
      </c>
      <c r="G494" s="5" t="s">
        <v>36</v>
      </c>
      <c r="H494" s="5" t="s">
        <v>39</v>
      </c>
      <c r="I494" s="5" t="s">
        <v>38</v>
      </c>
      <c r="J494" s="39">
        <v>1514114.6389280451</v>
      </c>
      <c r="K494" s="37"/>
    </row>
    <row r="495" spans="1:11">
      <c r="A495" s="5" t="s">
        <v>58</v>
      </c>
      <c r="B495" s="5" t="s">
        <v>33</v>
      </c>
      <c r="C495" s="5" t="s">
        <v>34</v>
      </c>
      <c r="D495" s="35">
        <v>41456</v>
      </c>
      <c r="E495" s="36">
        <f t="shared" si="9"/>
        <v>7</v>
      </c>
      <c r="F495" s="36" t="s">
        <v>35</v>
      </c>
      <c r="G495" s="5" t="s">
        <v>40</v>
      </c>
      <c r="H495" s="5" t="s">
        <v>37</v>
      </c>
      <c r="I495" s="5" t="s">
        <v>38</v>
      </c>
      <c r="J495" s="39">
        <v>572721.43503440253</v>
      </c>
      <c r="K495" s="37"/>
    </row>
    <row r="496" spans="1:11">
      <c r="A496" s="5" t="s">
        <v>58</v>
      </c>
      <c r="B496" s="5" t="s">
        <v>33</v>
      </c>
      <c r="C496" s="5" t="s">
        <v>34</v>
      </c>
      <c r="D496" s="35">
        <v>41487</v>
      </c>
      <c r="E496" s="36">
        <f t="shared" si="9"/>
        <v>8</v>
      </c>
      <c r="F496" s="36" t="s">
        <v>35</v>
      </c>
      <c r="G496" s="5" t="s">
        <v>40</v>
      </c>
      <c r="H496" s="5" t="s">
        <v>37</v>
      </c>
      <c r="I496" s="5" t="s">
        <v>38</v>
      </c>
      <c r="J496" s="39">
        <v>553259.36107870308</v>
      </c>
      <c r="K496" s="37"/>
    </row>
    <row r="497" spans="1:11">
      <c r="A497" s="5" t="s">
        <v>58</v>
      </c>
      <c r="B497" s="5" t="s">
        <v>33</v>
      </c>
      <c r="C497" s="5" t="s">
        <v>34</v>
      </c>
      <c r="D497" s="35">
        <v>41518</v>
      </c>
      <c r="E497" s="36">
        <f t="shared" si="9"/>
        <v>9</v>
      </c>
      <c r="F497" s="36" t="s">
        <v>35</v>
      </c>
      <c r="G497" s="5" t="s">
        <v>40</v>
      </c>
      <c r="H497" s="5" t="s">
        <v>37</v>
      </c>
      <c r="I497" s="5" t="s">
        <v>38</v>
      </c>
      <c r="J497" s="39">
        <v>488663.53557713993</v>
      </c>
      <c r="K497" s="37"/>
    </row>
    <row r="498" spans="1:11">
      <c r="A498" s="5" t="s">
        <v>58</v>
      </c>
      <c r="B498" s="5" t="s">
        <v>33</v>
      </c>
      <c r="C498" s="5" t="s">
        <v>34</v>
      </c>
      <c r="D498" s="35">
        <v>41548</v>
      </c>
      <c r="E498" s="36">
        <f t="shared" si="9"/>
        <v>10</v>
      </c>
      <c r="F498" s="36" t="s">
        <v>35</v>
      </c>
      <c r="G498" s="5" t="s">
        <v>40</v>
      </c>
      <c r="H498" s="5" t="s">
        <v>37</v>
      </c>
      <c r="I498" s="5" t="s">
        <v>38</v>
      </c>
      <c r="J498" s="39">
        <v>489975.02124432393</v>
      </c>
      <c r="K498" s="37"/>
    </row>
    <row r="499" spans="1:11">
      <c r="A499" s="5" t="s">
        <v>58</v>
      </c>
      <c r="B499" s="5" t="s">
        <v>33</v>
      </c>
      <c r="C499" s="5" t="s">
        <v>34</v>
      </c>
      <c r="D499" s="35">
        <v>41579</v>
      </c>
      <c r="E499" s="36">
        <f t="shared" si="9"/>
        <v>11</v>
      </c>
      <c r="F499" s="36" t="s">
        <v>35</v>
      </c>
      <c r="G499" s="5" t="s">
        <v>40</v>
      </c>
      <c r="H499" s="5" t="s">
        <v>37</v>
      </c>
      <c r="I499" s="5" t="s">
        <v>38</v>
      </c>
      <c r="J499" s="39">
        <v>529133.37097590195</v>
      </c>
      <c r="K499" s="37"/>
    </row>
    <row r="500" spans="1:11">
      <c r="A500" s="5" t="s">
        <v>58</v>
      </c>
      <c r="B500" s="5" t="s">
        <v>33</v>
      </c>
      <c r="C500" s="5" t="s">
        <v>34</v>
      </c>
      <c r="D500" s="35">
        <v>41609</v>
      </c>
      <c r="E500" s="36">
        <f t="shared" si="9"/>
        <v>12</v>
      </c>
      <c r="F500" s="36" t="s">
        <v>35</v>
      </c>
      <c r="G500" s="5" t="s">
        <v>40</v>
      </c>
      <c r="H500" s="5" t="s">
        <v>37</v>
      </c>
      <c r="I500" s="5" t="s">
        <v>38</v>
      </c>
      <c r="J500" s="39">
        <v>548346.99718814401</v>
      </c>
      <c r="K500" s="37"/>
    </row>
    <row r="501" spans="1:11">
      <c r="A501" s="5" t="s">
        <v>58</v>
      </c>
      <c r="B501" s="5" t="s">
        <v>33</v>
      </c>
      <c r="C501" s="5" t="s">
        <v>34</v>
      </c>
      <c r="D501" s="35">
        <v>41640</v>
      </c>
      <c r="E501" s="36">
        <f t="shared" si="9"/>
        <v>1</v>
      </c>
      <c r="F501" s="36" t="s">
        <v>35</v>
      </c>
      <c r="G501" s="5" t="s">
        <v>40</v>
      </c>
      <c r="H501" s="5" t="s">
        <v>37</v>
      </c>
      <c r="I501" s="5" t="s">
        <v>38</v>
      </c>
      <c r="J501" s="39">
        <v>708180.8798732165</v>
      </c>
      <c r="K501" s="37"/>
    </row>
    <row r="502" spans="1:11">
      <c r="A502" s="5" t="s">
        <v>58</v>
      </c>
      <c r="B502" s="5" t="s">
        <v>33</v>
      </c>
      <c r="C502" s="5" t="s">
        <v>34</v>
      </c>
      <c r="D502" s="35">
        <v>41671</v>
      </c>
      <c r="E502" s="36">
        <f t="shared" si="9"/>
        <v>2</v>
      </c>
      <c r="F502" s="36" t="s">
        <v>35</v>
      </c>
      <c r="G502" s="5" t="s">
        <v>40</v>
      </c>
      <c r="H502" s="5" t="s">
        <v>37</v>
      </c>
      <c r="I502" s="5" t="s">
        <v>38</v>
      </c>
      <c r="J502" s="39">
        <v>640010.83732324198</v>
      </c>
      <c r="K502" s="37"/>
    </row>
    <row r="503" spans="1:11">
      <c r="A503" s="5" t="s">
        <v>58</v>
      </c>
      <c r="B503" s="5" t="s">
        <v>33</v>
      </c>
      <c r="C503" s="5" t="s">
        <v>34</v>
      </c>
      <c r="D503" s="35">
        <v>41699</v>
      </c>
      <c r="E503" s="36">
        <f t="shared" si="9"/>
        <v>3</v>
      </c>
      <c r="F503" s="36" t="s">
        <v>35</v>
      </c>
      <c r="G503" s="5" t="s">
        <v>40</v>
      </c>
      <c r="H503" s="5" t="s">
        <v>37</v>
      </c>
      <c r="I503" s="5" t="s">
        <v>38</v>
      </c>
      <c r="J503" s="39">
        <v>667459.8386969011</v>
      </c>
      <c r="K503" s="37"/>
    </row>
    <row r="504" spans="1:11">
      <c r="A504" s="5" t="s">
        <v>58</v>
      </c>
      <c r="B504" s="5" t="s">
        <v>33</v>
      </c>
      <c r="C504" s="5" t="s">
        <v>34</v>
      </c>
      <c r="D504" s="35">
        <v>41730</v>
      </c>
      <c r="E504" s="36">
        <f t="shared" si="9"/>
        <v>4</v>
      </c>
      <c r="F504" s="36" t="s">
        <v>35</v>
      </c>
      <c r="G504" s="5" t="s">
        <v>40</v>
      </c>
      <c r="H504" s="5" t="s">
        <v>37</v>
      </c>
      <c r="I504" s="5" t="s">
        <v>38</v>
      </c>
      <c r="J504" s="39">
        <v>522776.70462318265</v>
      </c>
      <c r="K504" s="37"/>
    </row>
    <row r="505" spans="1:11">
      <c r="A505" s="5" t="s">
        <v>58</v>
      </c>
      <c r="B505" s="5" t="s">
        <v>33</v>
      </c>
      <c r="C505" s="5" t="s">
        <v>34</v>
      </c>
      <c r="D505" s="35">
        <v>41760</v>
      </c>
      <c r="E505" s="36">
        <f t="shared" si="9"/>
        <v>5</v>
      </c>
      <c r="F505" s="36" t="s">
        <v>35</v>
      </c>
      <c r="G505" s="5" t="s">
        <v>40</v>
      </c>
      <c r="H505" s="5" t="s">
        <v>37</v>
      </c>
      <c r="I505" s="5" t="s">
        <v>38</v>
      </c>
      <c r="J505" s="39">
        <v>512724.28996642696</v>
      </c>
      <c r="K505" s="37"/>
    </row>
    <row r="506" spans="1:11">
      <c r="A506" s="5" t="s">
        <v>58</v>
      </c>
      <c r="B506" s="5" t="s">
        <v>33</v>
      </c>
      <c r="C506" s="5" t="s">
        <v>34</v>
      </c>
      <c r="D506" s="35">
        <v>41791</v>
      </c>
      <c r="E506" s="36">
        <f t="shared" si="9"/>
        <v>6</v>
      </c>
      <c r="F506" s="36" t="s">
        <v>35</v>
      </c>
      <c r="G506" s="5" t="s">
        <v>40</v>
      </c>
      <c r="H506" s="5" t="s">
        <v>37</v>
      </c>
      <c r="I506" s="5" t="s">
        <v>38</v>
      </c>
      <c r="J506" s="39">
        <v>505076.6478049407</v>
      </c>
      <c r="K506" s="37"/>
    </row>
    <row r="507" spans="1:11">
      <c r="A507" s="5" t="s">
        <v>58</v>
      </c>
      <c r="B507" s="5" t="s">
        <v>33</v>
      </c>
      <c r="C507" s="5" t="s">
        <v>34</v>
      </c>
      <c r="D507" s="35">
        <v>41456</v>
      </c>
      <c r="E507" s="36">
        <f t="shared" si="9"/>
        <v>7</v>
      </c>
      <c r="F507" s="36" t="s">
        <v>35</v>
      </c>
      <c r="G507" s="5" t="s">
        <v>40</v>
      </c>
      <c r="H507" s="5" t="s">
        <v>39</v>
      </c>
      <c r="I507" s="5" t="s">
        <v>38</v>
      </c>
      <c r="J507" s="39">
        <v>951843.45208066003</v>
      </c>
      <c r="K507" s="37"/>
    </row>
    <row r="508" spans="1:11">
      <c r="A508" s="5" t="s">
        <v>58</v>
      </c>
      <c r="B508" s="5" t="s">
        <v>33</v>
      </c>
      <c r="C508" s="5" t="s">
        <v>34</v>
      </c>
      <c r="D508" s="35">
        <v>41487</v>
      </c>
      <c r="E508" s="36">
        <f t="shared" si="9"/>
        <v>8</v>
      </c>
      <c r="F508" s="36" t="s">
        <v>35</v>
      </c>
      <c r="G508" s="5" t="s">
        <v>40</v>
      </c>
      <c r="H508" s="5" t="s">
        <v>39</v>
      </c>
      <c r="I508" s="5" t="s">
        <v>38</v>
      </c>
      <c r="J508" s="39">
        <v>948078.62865493121</v>
      </c>
      <c r="K508" s="37"/>
    </row>
    <row r="509" spans="1:11">
      <c r="A509" s="5" t="s">
        <v>58</v>
      </c>
      <c r="B509" s="5" t="s">
        <v>33</v>
      </c>
      <c r="C509" s="5" t="s">
        <v>34</v>
      </c>
      <c r="D509" s="35">
        <v>41518</v>
      </c>
      <c r="E509" s="36">
        <f t="shared" si="9"/>
        <v>9</v>
      </c>
      <c r="F509" s="36" t="s">
        <v>35</v>
      </c>
      <c r="G509" s="5" t="s">
        <v>40</v>
      </c>
      <c r="H509" s="5" t="s">
        <v>39</v>
      </c>
      <c r="I509" s="5" t="s">
        <v>38</v>
      </c>
      <c r="J509" s="39">
        <v>839638.14718028437</v>
      </c>
      <c r="K509" s="37"/>
    </row>
    <row r="510" spans="1:11">
      <c r="A510" s="5" t="s">
        <v>58</v>
      </c>
      <c r="B510" s="5" t="s">
        <v>33</v>
      </c>
      <c r="C510" s="5" t="s">
        <v>34</v>
      </c>
      <c r="D510" s="35">
        <v>41548</v>
      </c>
      <c r="E510" s="36">
        <f t="shared" si="9"/>
        <v>10</v>
      </c>
      <c r="F510" s="36" t="s">
        <v>35</v>
      </c>
      <c r="G510" s="5" t="s">
        <v>40</v>
      </c>
      <c r="H510" s="5" t="s">
        <v>39</v>
      </c>
      <c r="I510" s="5" t="s">
        <v>38</v>
      </c>
      <c r="J510" s="39">
        <v>837761.61547412642</v>
      </c>
      <c r="K510" s="37"/>
    </row>
    <row r="511" spans="1:11">
      <c r="A511" s="5" t="s">
        <v>58</v>
      </c>
      <c r="B511" s="5" t="s">
        <v>33</v>
      </c>
      <c r="C511" s="5" t="s">
        <v>34</v>
      </c>
      <c r="D511" s="35">
        <v>41579</v>
      </c>
      <c r="E511" s="36">
        <f t="shared" si="9"/>
        <v>11</v>
      </c>
      <c r="F511" s="36" t="s">
        <v>35</v>
      </c>
      <c r="G511" s="5" t="s">
        <v>40</v>
      </c>
      <c r="H511" s="5" t="s">
        <v>39</v>
      </c>
      <c r="I511" s="5" t="s">
        <v>38</v>
      </c>
      <c r="J511" s="39">
        <v>825905.84054225881</v>
      </c>
      <c r="K511" s="37"/>
    </row>
    <row r="512" spans="1:11">
      <c r="A512" s="5" t="s">
        <v>58</v>
      </c>
      <c r="B512" s="5" t="s">
        <v>33</v>
      </c>
      <c r="C512" s="5" t="s">
        <v>34</v>
      </c>
      <c r="D512" s="35">
        <v>41609</v>
      </c>
      <c r="E512" s="36">
        <f t="shared" si="9"/>
        <v>12</v>
      </c>
      <c r="F512" s="36" t="s">
        <v>35</v>
      </c>
      <c r="G512" s="5" t="s">
        <v>40</v>
      </c>
      <c r="H512" s="5" t="s">
        <v>39</v>
      </c>
      <c r="I512" s="5" t="s">
        <v>38</v>
      </c>
      <c r="J512" s="39">
        <v>862303.26656136638</v>
      </c>
      <c r="K512" s="37"/>
    </row>
    <row r="513" spans="1:11">
      <c r="A513" s="5" t="s">
        <v>58</v>
      </c>
      <c r="B513" s="5" t="s">
        <v>33</v>
      </c>
      <c r="C513" s="5" t="s">
        <v>34</v>
      </c>
      <c r="D513" s="35">
        <v>41640</v>
      </c>
      <c r="E513" s="36">
        <f t="shared" si="9"/>
        <v>1</v>
      </c>
      <c r="F513" s="36" t="s">
        <v>35</v>
      </c>
      <c r="G513" s="5" t="s">
        <v>40</v>
      </c>
      <c r="H513" s="5" t="s">
        <v>39</v>
      </c>
      <c r="I513" s="5" t="s">
        <v>38</v>
      </c>
      <c r="J513" s="39">
        <v>1253846.7036352013</v>
      </c>
      <c r="K513" s="37"/>
    </row>
    <row r="514" spans="1:11">
      <c r="A514" s="5" t="s">
        <v>58</v>
      </c>
      <c r="B514" s="5" t="s">
        <v>33</v>
      </c>
      <c r="C514" s="5" t="s">
        <v>34</v>
      </c>
      <c r="D514" s="35">
        <v>41671</v>
      </c>
      <c r="E514" s="36">
        <f t="shared" si="9"/>
        <v>2</v>
      </c>
      <c r="F514" s="36" t="s">
        <v>35</v>
      </c>
      <c r="G514" s="5" t="s">
        <v>40</v>
      </c>
      <c r="H514" s="5" t="s">
        <v>39</v>
      </c>
      <c r="I514" s="5" t="s">
        <v>38</v>
      </c>
      <c r="J514" s="39">
        <v>1118819.7752297593</v>
      </c>
      <c r="K514" s="37"/>
    </row>
    <row r="515" spans="1:11">
      <c r="A515" s="5" t="s">
        <v>58</v>
      </c>
      <c r="B515" s="5" t="s">
        <v>33</v>
      </c>
      <c r="C515" s="5" t="s">
        <v>34</v>
      </c>
      <c r="D515" s="35">
        <v>41699</v>
      </c>
      <c r="E515" s="36">
        <f t="shared" si="9"/>
        <v>3</v>
      </c>
      <c r="F515" s="36" t="s">
        <v>35</v>
      </c>
      <c r="G515" s="5" t="s">
        <v>40</v>
      </c>
      <c r="H515" s="5" t="s">
        <v>39</v>
      </c>
      <c r="I515" s="5" t="s">
        <v>38</v>
      </c>
      <c r="J515" s="39">
        <v>1243211.3255661349</v>
      </c>
      <c r="K515" s="37"/>
    </row>
    <row r="516" spans="1:11">
      <c r="A516" s="5" t="s">
        <v>58</v>
      </c>
      <c r="B516" s="5" t="s">
        <v>33</v>
      </c>
      <c r="C516" s="5" t="s">
        <v>34</v>
      </c>
      <c r="D516" s="35">
        <v>41730</v>
      </c>
      <c r="E516" s="36">
        <f t="shared" si="9"/>
        <v>4</v>
      </c>
      <c r="F516" s="36" t="s">
        <v>35</v>
      </c>
      <c r="G516" s="5" t="s">
        <v>40</v>
      </c>
      <c r="H516" s="5" t="s">
        <v>39</v>
      </c>
      <c r="I516" s="5" t="s">
        <v>38</v>
      </c>
      <c r="J516" s="39">
        <v>873553.17312709882</v>
      </c>
      <c r="K516" s="37"/>
    </row>
    <row r="517" spans="1:11">
      <c r="A517" s="5" t="s">
        <v>58</v>
      </c>
      <c r="B517" s="5" t="s">
        <v>33</v>
      </c>
      <c r="C517" s="5" t="s">
        <v>34</v>
      </c>
      <c r="D517" s="35">
        <v>41760</v>
      </c>
      <c r="E517" s="36">
        <f t="shared" si="9"/>
        <v>5</v>
      </c>
      <c r="F517" s="36" t="s">
        <v>35</v>
      </c>
      <c r="G517" s="5" t="s">
        <v>40</v>
      </c>
      <c r="H517" s="5" t="s">
        <v>39</v>
      </c>
      <c r="I517" s="5" t="s">
        <v>38</v>
      </c>
      <c r="J517" s="39">
        <v>904225.09532840759</v>
      </c>
      <c r="K517" s="37"/>
    </row>
    <row r="518" spans="1:11">
      <c r="A518" s="5" t="s">
        <v>58</v>
      </c>
      <c r="B518" s="5" t="s">
        <v>33</v>
      </c>
      <c r="C518" s="5" t="s">
        <v>34</v>
      </c>
      <c r="D518" s="35">
        <v>41791</v>
      </c>
      <c r="E518" s="36">
        <f t="shared" si="9"/>
        <v>6</v>
      </c>
      <c r="F518" s="36" t="s">
        <v>35</v>
      </c>
      <c r="G518" s="5" t="s">
        <v>40</v>
      </c>
      <c r="H518" s="5" t="s">
        <v>39</v>
      </c>
      <c r="I518" s="5" t="s">
        <v>38</v>
      </c>
      <c r="J518" s="39">
        <v>871415.10053497902</v>
      </c>
      <c r="K518" s="37"/>
    </row>
    <row r="519" spans="1:11">
      <c r="A519" s="5" t="s">
        <v>58</v>
      </c>
      <c r="B519" s="5" t="s">
        <v>33</v>
      </c>
      <c r="C519" s="5" t="s">
        <v>34</v>
      </c>
      <c r="D519" s="35">
        <v>41456</v>
      </c>
      <c r="E519" s="36">
        <f t="shared" si="9"/>
        <v>7</v>
      </c>
      <c r="F519" s="36" t="s">
        <v>35</v>
      </c>
      <c r="G519" s="5" t="s">
        <v>41</v>
      </c>
      <c r="H519" s="5" t="s">
        <v>37</v>
      </c>
      <c r="I519" s="5" t="s">
        <v>38</v>
      </c>
      <c r="J519" s="39">
        <v>1297406.74054068</v>
      </c>
      <c r="K519" s="37"/>
    </row>
    <row r="520" spans="1:11">
      <c r="A520" s="5" t="s">
        <v>58</v>
      </c>
      <c r="B520" s="5" t="s">
        <v>33</v>
      </c>
      <c r="C520" s="5" t="s">
        <v>34</v>
      </c>
      <c r="D520" s="35">
        <v>41487</v>
      </c>
      <c r="E520" s="36">
        <f t="shared" si="9"/>
        <v>8</v>
      </c>
      <c r="F520" s="36" t="s">
        <v>35</v>
      </c>
      <c r="G520" s="5" t="s">
        <v>41</v>
      </c>
      <c r="H520" s="5" t="s">
        <v>37</v>
      </c>
      <c r="I520" s="5" t="s">
        <v>38</v>
      </c>
      <c r="J520" s="39">
        <v>1246732.403197204</v>
      </c>
      <c r="K520" s="37"/>
    </row>
    <row r="521" spans="1:11">
      <c r="A521" s="5" t="s">
        <v>58</v>
      </c>
      <c r="B521" s="5" t="s">
        <v>33</v>
      </c>
      <c r="C521" s="5" t="s">
        <v>34</v>
      </c>
      <c r="D521" s="35">
        <v>41518</v>
      </c>
      <c r="E521" s="36">
        <f t="shared" si="9"/>
        <v>9</v>
      </c>
      <c r="F521" s="36" t="s">
        <v>35</v>
      </c>
      <c r="G521" s="5" t="s">
        <v>41</v>
      </c>
      <c r="H521" s="5" t="s">
        <v>37</v>
      </c>
      <c r="I521" s="5" t="s">
        <v>38</v>
      </c>
      <c r="J521" s="39">
        <v>1261003.9380338399</v>
      </c>
      <c r="K521" s="37"/>
    </row>
    <row r="522" spans="1:11">
      <c r="A522" s="5" t="s">
        <v>58</v>
      </c>
      <c r="B522" s="5" t="s">
        <v>33</v>
      </c>
      <c r="C522" s="5" t="s">
        <v>34</v>
      </c>
      <c r="D522" s="35">
        <v>41548</v>
      </c>
      <c r="E522" s="36">
        <f t="shared" si="9"/>
        <v>10</v>
      </c>
      <c r="F522" s="36" t="s">
        <v>35</v>
      </c>
      <c r="G522" s="5" t="s">
        <v>41</v>
      </c>
      <c r="H522" s="5" t="s">
        <v>37</v>
      </c>
      <c r="I522" s="5" t="s">
        <v>38</v>
      </c>
      <c r="J522" s="39">
        <v>1179821.26796688</v>
      </c>
      <c r="K522" s="37"/>
    </row>
    <row r="523" spans="1:11">
      <c r="A523" s="5" t="s">
        <v>58</v>
      </c>
      <c r="B523" s="5" t="s">
        <v>33</v>
      </c>
      <c r="C523" s="5" t="s">
        <v>34</v>
      </c>
      <c r="D523" s="35">
        <v>41579</v>
      </c>
      <c r="E523" s="36">
        <f t="shared" si="9"/>
        <v>11</v>
      </c>
      <c r="F523" s="36" t="s">
        <v>35</v>
      </c>
      <c r="G523" s="5" t="s">
        <v>41</v>
      </c>
      <c r="H523" s="5" t="s">
        <v>37</v>
      </c>
      <c r="I523" s="5" t="s">
        <v>38</v>
      </c>
      <c r="J523" s="39">
        <v>1225043.3422285519</v>
      </c>
      <c r="K523" s="37"/>
    </row>
    <row r="524" spans="1:11">
      <c r="A524" s="5" t="s">
        <v>58</v>
      </c>
      <c r="B524" s="5" t="s">
        <v>33</v>
      </c>
      <c r="C524" s="5" t="s">
        <v>34</v>
      </c>
      <c r="D524" s="35">
        <v>41609</v>
      </c>
      <c r="E524" s="36">
        <f t="shared" si="9"/>
        <v>12</v>
      </c>
      <c r="F524" s="36" t="s">
        <v>35</v>
      </c>
      <c r="G524" s="5" t="s">
        <v>41</v>
      </c>
      <c r="H524" s="5" t="s">
        <v>37</v>
      </c>
      <c r="I524" s="5" t="s">
        <v>38</v>
      </c>
      <c r="J524" s="39">
        <v>1129962.8956686843</v>
      </c>
      <c r="K524" s="37"/>
    </row>
    <row r="525" spans="1:11">
      <c r="A525" s="5" t="s">
        <v>58</v>
      </c>
      <c r="B525" s="5" t="s">
        <v>33</v>
      </c>
      <c r="C525" s="5" t="s">
        <v>34</v>
      </c>
      <c r="D525" s="35">
        <v>41640</v>
      </c>
      <c r="E525" s="36">
        <f t="shared" si="9"/>
        <v>1</v>
      </c>
      <c r="F525" s="36" t="s">
        <v>35</v>
      </c>
      <c r="G525" s="5" t="s">
        <v>41</v>
      </c>
      <c r="H525" s="5" t="s">
        <v>37</v>
      </c>
      <c r="I525" s="5" t="s">
        <v>38</v>
      </c>
      <c r="J525" s="39">
        <v>1834971.6304940018</v>
      </c>
      <c r="K525" s="37"/>
    </row>
    <row r="526" spans="1:11">
      <c r="A526" s="5" t="s">
        <v>58</v>
      </c>
      <c r="B526" s="5" t="s">
        <v>33</v>
      </c>
      <c r="C526" s="5" t="s">
        <v>34</v>
      </c>
      <c r="D526" s="35">
        <v>41671</v>
      </c>
      <c r="E526" s="36">
        <f t="shared" si="9"/>
        <v>2</v>
      </c>
      <c r="F526" s="36" t="s">
        <v>35</v>
      </c>
      <c r="G526" s="5" t="s">
        <v>41</v>
      </c>
      <c r="H526" s="5" t="s">
        <v>37</v>
      </c>
      <c r="I526" s="5" t="s">
        <v>38</v>
      </c>
      <c r="J526" s="39">
        <v>1482921.3921540482</v>
      </c>
      <c r="K526" s="37"/>
    </row>
    <row r="527" spans="1:11">
      <c r="A527" s="5" t="s">
        <v>58</v>
      </c>
      <c r="B527" s="5" t="s">
        <v>33</v>
      </c>
      <c r="C527" s="5" t="s">
        <v>34</v>
      </c>
      <c r="D527" s="35">
        <v>41699</v>
      </c>
      <c r="E527" s="36">
        <f t="shared" si="9"/>
        <v>3</v>
      </c>
      <c r="F527" s="36" t="s">
        <v>35</v>
      </c>
      <c r="G527" s="5" t="s">
        <v>41</v>
      </c>
      <c r="H527" s="5" t="s">
        <v>37</v>
      </c>
      <c r="I527" s="5" t="s">
        <v>38</v>
      </c>
      <c r="J527" s="39">
        <v>1660344.4743205321</v>
      </c>
      <c r="K527" s="37"/>
    </row>
    <row r="528" spans="1:11">
      <c r="A528" s="5" t="s">
        <v>58</v>
      </c>
      <c r="B528" s="5" t="s">
        <v>33</v>
      </c>
      <c r="C528" s="5" t="s">
        <v>34</v>
      </c>
      <c r="D528" s="35">
        <v>41730</v>
      </c>
      <c r="E528" s="36">
        <f t="shared" si="9"/>
        <v>4</v>
      </c>
      <c r="F528" s="36" t="s">
        <v>35</v>
      </c>
      <c r="G528" s="5" t="s">
        <v>41</v>
      </c>
      <c r="H528" s="5" t="s">
        <v>37</v>
      </c>
      <c r="I528" s="5" t="s">
        <v>38</v>
      </c>
      <c r="J528" s="39">
        <v>1113082.4783076462</v>
      </c>
      <c r="K528" s="37"/>
    </row>
    <row r="529" spans="1:11">
      <c r="A529" s="5" t="s">
        <v>58</v>
      </c>
      <c r="B529" s="5" t="s">
        <v>33</v>
      </c>
      <c r="C529" s="5" t="s">
        <v>34</v>
      </c>
      <c r="D529" s="35">
        <v>41760</v>
      </c>
      <c r="E529" s="36">
        <f t="shared" si="9"/>
        <v>5</v>
      </c>
      <c r="F529" s="36" t="s">
        <v>35</v>
      </c>
      <c r="G529" s="5" t="s">
        <v>41</v>
      </c>
      <c r="H529" s="5" t="s">
        <v>37</v>
      </c>
      <c r="I529" s="5" t="s">
        <v>38</v>
      </c>
      <c r="J529" s="39">
        <v>1161768.9546225839</v>
      </c>
      <c r="K529" s="37"/>
    </row>
    <row r="530" spans="1:11">
      <c r="A530" s="5" t="s">
        <v>58</v>
      </c>
      <c r="B530" s="5" t="s">
        <v>33</v>
      </c>
      <c r="C530" s="5" t="s">
        <v>34</v>
      </c>
      <c r="D530" s="35">
        <v>41791</v>
      </c>
      <c r="E530" s="36">
        <f t="shared" si="9"/>
        <v>6</v>
      </c>
      <c r="F530" s="36" t="s">
        <v>35</v>
      </c>
      <c r="G530" s="5" t="s">
        <v>41</v>
      </c>
      <c r="H530" s="5" t="s">
        <v>37</v>
      </c>
      <c r="I530" s="5" t="s">
        <v>38</v>
      </c>
      <c r="J530" s="39">
        <v>1224249.1339697081</v>
      </c>
      <c r="K530" s="37"/>
    </row>
    <row r="531" spans="1:11">
      <c r="A531" s="5" t="s">
        <v>58</v>
      </c>
      <c r="B531" s="5" t="s">
        <v>33</v>
      </c>
      <c r="C531" s="5" t="s">
        <v>42</v>
      </c>
      <c r="D531" s="35">
        <v>41456</v>
      </c>
      <c r="E531" s="36">
        <f>MONTH(D531)</f>
        <v>7</v>
      </c>
      <c r="F531" s="36" t="s">
        <v>35</v>
      </c>
      <c r="G531" s="5" t="s">
        <v>36</v>
      </c>
      <c r="H531" s="5" t="s">
        <v>37</v>
      </c>
      <c r="I531" s="5" t="s">
        <v>38</v>
      </c>
      <c r="J531" s="39">
        <v>2439885.8439482502</v>
      </c>
      <c r="K531" s="37"/>
    </row>
    <row r="532" spans="1:11">
      <c r="A532" s="5" t="s">
        <v>58</v>
      </c>
      <c r="B532" s="5" t="s">
        <v>33</v>
      </c>
      <c r="C532" s="5" t="s">
        <v>42</v>
      </c>
      <c r="D532" s="35">
        <v>41487</v>
      </c>
      <c r="E532" s="36">
        <f t="shared" ref="E532:E590" si="10">MONTH(D532)</f>
        <v>8</v>
      </c>
      <c r="F532" s="36" t="s">
        <v>35</v>
      </c>
      <c r="G532" s="5" t="s">
        <v>36</v>
      </c>
      <c r="H532" s="5" t="s">
        <v>37</v>
      </c>
      <c r="I532" s="5" t="s">
        <v>38</v>
      </c>
      <c r="J532" s="39">
        <v>2069958.7336024998</v>
      </c>
      <c r="K532" s="37"/>
    </row>
    <row r="533" spans="1:11">
      <c r="A533" s="5" t="s">
        <v>58</v>
      </c>
      <c r="B533" s="5" t="s">
        <v>33</v>
      </c>
      <c r="C533" s="5" t="s">
        <v>42</v>
      </c>
      <c r="D533" s="35">
        <v>41518</v>
      </c>
      <c r="E533" s="36">
        <f t="shared" si="10"/>
        <v>9</v>
      </c>
      <c r="F533" s="36" t="s">
        <v>35</v>
      </c>
      <c r="G533" s="5" t="s">
        <v>36</v>
      </c>
      <c r="H533" s="5" t="s">
        <v>37</v>
      </c>
      <c r="I533" s="5" t="s">
        <v>38</v>
      </c>
      <c r="J533" s="39">
        <v>2209497.7676836252</v>
      </c>
      <c r="K533" s="37"/>
    </row>
    <row r="534" spans="1:11">
      <c r="A534" s="5" t="s">
        <v>58</v>
      </c>
      <c r="B534" s="5" t="s">
        <v>33</v>
      </c>
      <c r="C534" s="5" t="s">
        <v>42</v>
      </c>
      <c r="D534" s="35">
        <v>41548</v>
      </c>
      <c r="E534" s="36">
        <f t="shared" si="10"/>
        <v>10</v>
      </c>
      <c r="F534" s="36" t="s">
        <v>35</v>
      </c>
      <c r="G534" s="5" t="s">
        <v>36</v>
      </c>
      <c r="H534" s="5" t="s">
        <v>37</v>
      </c>
      <c r="I534" s="5" t="s">
        <v>38</v>
      </c>
      <c r="J534" s="39">
        <v>2131961.0649809996</v>
      </c>
      <c r="K534" s="37"/>
    </row>
    <row r="535" spans="1:11">
      <c r="A535" s="5" t="s">
        <v>58</v>
      </c>
      <c r="B535" s="5" t="s">
        <v>33</v>
      </c>
      <c r="C535" s="5" t="s">
        <v>42</v>
      </c>
      <c r="D535" s="35">
        <v>41579</v>
      </c>
      <c r="E535" s="36">
        <f t="shared" si="10"/>
        <v>11</v>
      </c>
      <c r="F535" s="36" t="s">
        <v>35</v>
      </c>
      <c r="G535" s="5" t="s">
        <v>36</v>
      </c>
      <c r="H535" s="5" t="s">
        <v>37</v>
      </c>
      <c r="I535" s="5" t="s">
        <v>38</v>
      </c>
      <c r="J535" s="39">
        <v>1933724.25794625</v>
      </c>
      <c r="K535" s="37"/>
    </row>
    <row r="536" spans="1:11">
      <c r="A536" s="5" t="s">
        <v>58</v>
      </c>
      <c r="B536" s="5" t="s">
        <v>33</v>
      </c>
      <c r="C536" s="5" t="s">
        <v>42</v>
      </c>
      <c r="D536" s="35">
        <v>41609</v>
      </c>
      <c r="E536" s="36">
        <f t="shared" si="10"/>
        <v>12</v>
      </c>
      <c r="F536" s="36" t="s">
        <v>35</v>
      </c>
      <c r="G536" s="5" t="s">
        <v>36</v>
      </c>
      <c r="H536" s="5" t="s">
        <v>37</v>
      </c>
      <c r="I536" s="5" t="s">
        <v>38</v>
      </c>
      <c r="J536" s="39">
        <v>2147472.275895</v>
      </c>
      <c r="K536" s="37"/>
    </row>
    <row r="537" spans="1:11">
      <c r="A537" s="5" t="s">
        <v>58</v>
      </c>
      <c r="B537" s="5" t="s">
        <v>33</v>
      </c>
      <c r="C537" s="5" t="s">
        <v>42</v>
      </c>
      <c r="D537" s="35">
        <v>41640</v>
      </c>
      <c r="E537" s="36">
        <f t="shared" si="10"/>
        <v>1</v>
      </c>
      <c r="F537" s="36" t="s">
        <v>35</v>
      </c>
      <c r="G537" s="5" t="s">
        <v>36</v>
      </c>
      <c r="H537" s="5" t="s">
        <v>37</v>
      </c>
      <c r="I537" s="5" t="s">
        <v>38</v>
      </c>
      <c r="J537" s="39">
        <v>2981782.90809</v>
      </c>
      <c r="K537" s="37"/>
    </row>
    <row r="538" spans="1:11">
      <c r="A538" s="5" t="s">
        <v>58</v>
      </c>
      <c r="B538" s="5" t="s">
        <v>33</v>
      </c>
      <c r="C538" s="5" t="s">
        <v>42</v>
      </c>
      <c r="D538" s="35">
        <v>41671</v>
      </c>
      <c r="E538" s="36">
        <f t="shared" si="10"/>
        <v>2</v>
      </c>
      <c r="F538" s="36" t="s">
        <v>35</v>
      </c>
      <c r="G538" s="5" t="s">
        <v>36</v>
      </c>
      <c r="H538" s="5" t="s">
        <v>37</v>
      </c>
      <c r="I538" s="5" t="s">
        <v>38</v>
      </c>
      <c r="J538" s="39">
        <v>2090550.4084649999</v>
      </c>
      <c r="K538" s="37"/>
    </row>
    <row r="539" spans="1:11">
      <c r="A539" s="5" t="s">
        <v>58</v>
      </c>
      <c r="B539" s="5" t="s">
        <v>33</v>
      </c>
      <c r="C539" s="5" t="s">
        <v>42</v>
      </c>
      <c r="D539" s="35">
        <v>41699</v>
      </c>
      <c r="E539" s="36">
        <f t="shared" si="10"/>
        <v>3</v>
      </c>
      <c r="F539" s="36" t="s">
        <v>35</v>
      </c>
      <c r="G539" s="5" t="s">
        <v>36</v>
      </c>
      <c r="H539" s="5" t="s">
        <v>37</v>
      </c>
      <c r="I539" s="5" t="s">
        <v>38</v>
      </c>
      <c r="J539" s="39">
        <v>2633205.7530198749</v>
      </c>
      <c r="K539" s="37"/>
    </row>
    <row r="540" spans="1:11">
      <c r="A540" s="5" t="s">
        <v>58</v>
      </c>
      <c r="B540" s="5" t="s">
        <v>33</v>
      </c>
      <c r="C540" s="5" t="s">
        <v>42</v>
      </c>
      <c r="D540" s="35">
        <v>41730</v>
      </c>
      <c r="E540" s="36">
        <f t="shared" si="10"/>
        <v>4</v>
      </c>
      <c r="F540" s="36" t="s">
        <v>35</v>
      </c>
      <c r="G540" s="5" t="s">
        <v>36</v>
      </c>
      <c r="H540" s="5" t="s">
        <v>37</v>
      </c>
      <c r="I540" s="5" t="s">
        <v>38</v>
      </c>
      <c r="J540" s="39">
        <v>2356889.5272892499</v>
      </c>
      <c r="K540" s="37"/>
    </row>
    <row r="541" spans="1:11">
      <c r="A541" s="5" t="s">
        <v>58</v>
      </c>
      <c r="B541" s="5" t="s">
        <v>33</v>
      </c>
      <c r="C541" s="5" t="s">
        <v>42</v>
      </c>
      <c r="D541" s="35">
        <v>41760</v>
      </c>
      <c r="E541" s="36">
        <f t="shared" si="10"/>
        <v>5</v>
      </c>
      <c r="F541" s="36" t="s">
        <v>35</v>
      </c>
      <c r="G541" s="5" t="s">
        <v>36</v>
      </c>
      <c r="H541" s="5" t="s">
        <v>37</v>
      </c>
      <c r="I541" s="5" t="s">
        <v>38</v>
      </c>
      <c r="J541" s="39">
        <v>2084390.0351099998</v>
      </c>
      <c r="K541" s="37"/>
    </row>
    <row r="542" spans="1:11">
      <c r="A542" s="5" t="s">
        <v>58</v>
      </c>
      <c r="B542" s="5" t="s">
        <v>33</v>
      </c>
      <c r="C542" s="5" t="s">
        <v>42</v>
      </c>
      <c r="D542" s="35">
        <v>41791</v>
      </c>
      <c r="E542" s="36">
        <f t="shared" si="10"/>
        <v>6</v>
      </c>
      <c r="F542" s="36" t="s">
        <v>35</v>
      </c>
      <c r="G542" s="5" t="s">
        <v>36</v>
      </c>
      <c r="H542" s="5" t="s">
        <v>37</v>
      </c>
      <c r="I542" s="5" t="s">
        <v>38</v>
      </c>
      <c r="J542" s="39">
        <v>2138384.6289562499</v>
      </c>
      <c r="K542" s="37"/>
    </row>
    <row r="543" spans="1:11">
      <c r="A543" s="5" t="s">
        <v>58</v>
      </c>
      <c r="B543" s="5" t="s">
        <v>33</v>
      </c>
      <c r="C543" s="5" t="s">
        <v>42</v>
      </c>
      <c r="D543" s="35">
        <v>41456</v>
      </c>
      <c r="E543" s="36">
        <f t="shared" si="10"/>
        <v>7</v>
      </c>
      <c r="F543" s="36" t="s">
        <v>35</v>
      </c>
      <c r="G543" s="5" t="s">
        <v>36</v>
      </c>
      <c r="H543" s="5" t="s">
        <v>39</v>
      </c>
      <c r="I543" s="5" t="s">
        <v>38</v>
      </c>
      <c r="J543" s="39">
        <v>5139211.1177422497</v>
      </c>
      <c r="K543" s="37"/>
    </row>
    <row r="544" spans="1:11">
      <c r="A544" s="5" t="s">
        <v>58</v>
      </c>
      <c r="B544" s="5" t="s">
        <v>33</v>
      </c>
      <c r="C544" s="5" t="s">
        <v>42</v>
      </c>
      <c r="D544" s="35">
        <v>41487</v>
      </c>
      <c r="E544" s="36">
        <f t="shared" si="10"/>
        <v>8</v>
      </c>
      <c r="F544" s="36" t="s">
        <v>35</v>
      </c>
      <c r="G544" s="5" t="s">
        <v>36</v>
      </c>
      <c r="H544" s="5" t="s">
        <v>39</v>
      </c>
      <c r="I544" s="5" t="s">
        <v>38</v>
      </c>
      <c r="J544" s="39">
        <v>3946004.6255270001</v>
      </c>
      <c r="K544" s="37"/>
    </row>
    <row r="545" spans="1:11">
      <c r="A545" s="5" t="s">
        <v>58</v>
      </c>
      <c r="B545" s="5" t="s">
        <v>33</v>
      </c>
      <c r="C545" s="5" t="s">
        <v>42</v>
      </c>
      <c r="D545" s="35">
        <v>41518</v>
      </c>
      <c r="E545" s="36">
        <f t="shared" si="10"/>
        <v>9</v>
      </c>
      <c r="F545" s="36" t="s">
        <v>35</v>
      </c>
      <c r="G545" s="5" t="s">
        <v>36</v>
      </c>
      <c r="H545" s="5" t="s">
        <v>39</v>
      </c>
      <c r="I545" s="5" t="s">
        <v>38</v>
      </c>
      <c r="J545" s="39">
        <v>4346383.9848317504</v>
      </c>
      <c r="K545" s="37"/>
    </row>
    <row r="546" spans="1:11">
      <c r="A546" s="5" t="s">
        <v>58</v>
      </c>
      <c r="B546" s="5" t="s">
        <v>33</v>
      </c>
      <c r="C546" s="5" t="s">
        <v>42</v>
      </c>
      <c r="D546" s="35">
        <v>41548</v>
      </c>
      <c r="E546" s="36">
        <f t="shared" si="10"/>
        <v>10</v>
      </c>
      <c r="F546" s="36" t="s">
        <v>35</v>
      </c>
      <c r="G546" s="5" t="s">
        <v>36</v>
      </c>
      <c r="H546" s="5" t="s">
        <v>39</v>
      </c>
      <c r="I546" s="5" t="s">
        <v>38</v>
      </c>
      <c r="J546" s="39">
        <v>4282440.7928499999</v>
      </c>
      <c r="K546" s="37"/>
    </row>
    <row r="547" spans="1:11">
      <c r="A547" s="5" t="s">
        <v>58</v>
      </c>
      <c r="B547" s="5" t="s">
        <v>33</v>
      </c>
      <c r="C547" s="5" t="s">
        <v>42</v>
      </c>
      <c r="D547" s="35">
        <v>41579</v>
      </c>
      <c r="E547" s="36">
        <f t="shared" si="10"/>
        <v>11</v>
      </c>
      <c r="F547" s="36" t="s">
        <v>35</v>
      </c>
      <c r="G547" s="5" t="s">
        <v>36</v>
      </c>
      <c r="H547" s="5" t="s">
        <v>39</v>
      </c>
      <c r="I547" s="5" t="s">
        <v>38</v>
      </c>
      <c r="J547" s="39">
        <v>4041128.2704065</v>
      </c>
      <c r="K547" s="37"/>
    </row>
    <row r="548" spans="1:11">
      <c r="A548" s="5" t="s">
        <v>58</v>
      </c>
      <c r="B548" s="5" t="s">
        <v>33</v>
      </c>
      <c r="C548" s="5" t="s">
        <v>42</v>
      </c>
      <c r="D548" s="35">
        <v>41609</v>
      </c>
      <c r="E548" s="36">
        <f t="shared" si="10"/>
        <v>12</v>
      </c>
      <c r="F548" s="36" t="s">
        <v>35</v>
      </c>
      <c r="G548" s="5" t="s">
        <v>36</v>
      </c>
      <c r="H548" s="5" t="s">
        <v>39</v>
      </c>
      <c r="I548" s="5" t="s">
        <v>38</v>
      </c>
      <c r="J548" s="39">
        <v>4489049.242656</v>
      </c>
      <c r="K548" s="37"/>
    </row>
    <row r="549" spans="1:11">
      <c r="A549" s="5" t="s">
        <v>58</v>
      </c>
      <c r="B549" s="5" t="s">
        <v>33</v>
      </c>
      <c r="C549" s="5" t="s">
        <v>42</v>
      </c>
      <c r="D549" s="35">
        <v>41640</v>
      </c>
      <c r="E549" s="36">
        <f t="shared" si="10"/>
        <v>1</v>
      </c>
      <c r="F549" s="36" t="s">
        <v>35</v>
      </c>
      <c r="G549" s="5" t="s">
        <v>36</v>
      </c>
      <c r="H549" s="5" t="s">
        <v>39</v>
      </c>
      <c r="I549" s="5" t="s">
        <v>38</v>
      </c>
      <c r="J549" s="39">
        <v>6198904.3672349993</v>
      </c>
      <c r="K549" s="37"/>
    </row>
    <row r="550" spans="1:11">
      <c r="A550" s="5" t="s">
        <v>58</v>
      </c>
      <c r="B550" s="5" t="s">
        <v>33</v>
      </c>
      <c r="C550" s="5" t="s">
        <v>42</v>
      </c>
      <c r="D550" s="35">
        <v>41671</v>
      </c>
      <c r="E550" s="36">
        <f t="shared" si="10"/>
        <v>2</v>
      </c>
      <c r="F550" s="36" t="s">
        <v>35</v>
      </c>
      <c r="G550" s="5" t="s">
        <v>36</v>
      </c>
      <c r="H550" s="5" t="s">
        <v>39</v>
      </c>
      <c r="I550" s="5" t="s">
        <v>38</v>
      </c>
      <c r="J550" s="39">
        <v>4648888.2965024998</v>
      </c>
      <c r="K550" s="37"/>
    </row>
    <row r="551" spans="1:11">
      <c r="A551" s="5" t="s">
        <v>58</v>
      </c>
      <c r="B551" s="5" t="s">
        <v>33</v>
      </c>
      <c r="C551" s="5" t="s">
        <v>42</v>
      </c>
      <c r="D551" s="35">
        <v>41699</v>
      </c>
      <c r="E551" s="36">
        <f t="shared" si="10"/>
        <v>3</v>
      </c>
      <c r="F551" s="36" t="s">
        <v>35</v>
      </c>
      <c r="G551" s="5" t="s">
        <v>36</v>
      </c>
      <c r="H551" s="5" t="s">
        <v>39</v>
      </c>
      <c r="I551" s="5" t="s">
        <v>38</v>
      </c>
      <c r="J551" s="39">
        <v>5898315.4044952495</v>
      </c>
      <c r="K551" s="37"/>
    </row>
    <row r="552" spans="1:11">
      <c r="A552" s="5" t="s">
        <v>58</v>
      </c>
      <c r="B552" s="5" t="s">
        <v>33</v>
      </c>
      <c r="C552" s="5" t="s">
        <v>42</v>
      </c>
      <c r="D552" s="35">
        <v>41730</v>
      </c>
      <c r="E552" s="36">
        <f t="shared" si="10"/>
        <v>4</v>
      </c>
      <c r="F552" s="36" t="s">
        <v>35</v>
      </c>
      <c r="G552" s="5" t="s">
        <v>36</v>
      </c>
      <c r="H552" s="5" t="s">
        <v>39</v>
      </c>
      <c r="I552" s="5" t="s">
        <v>38</v>
      </c>
      <c r="J552" s="39">
        <v>4664521.8484669998</v>
      </c>
      <c r="K552" s="37"/>
    </row>
    <row r="553" spans="1:11">
      <c r="A553" s="5" t="s">
        <v>58</v>
      </c>
      <c r="B553" s="5" t="s">
        <v>33</v>
      </c>
      <c r="C553" s="5" t="s">
        <v>42</v>
      </c>
      <c r="D553" s="35">
        <v>41760</v>
      </c>
      <c r="E553" s="36">
        <f t="shared" si="10"/>
        <v>5</v>
      </c>
      <c r="F553" s="36" t="s">
        <v>35</v>
      </c>
      <c r="G553" s="5" t="s">
        <v>36</v>
      </c>
      <c r="H553" s="5" t="s">
        <v>39</v>
      </c>
      <c r="I553" s="5" t="s">
        <v>38</v>
      </c>
      <c r="J553" s="39">
        <v>4250449.1534670005</v>
      </c>
      <c r="K553" s="37"/>
    </row>
    <row r="554" spans="1:11">
      <c r="A554" s="5" t="s">
        <v>58</v>
      </c>
      <c r="B554" s="5" t="s">
        <v>33</v>
      </c>
      <c r="C554" s="5" t="s">
        <v>42</v>
      </c>
      <c r="D554" s="35">
        <v>41791</v>
      </c>
      <c r="E554" s="36">
        <f t="shared" si="10"/>
        <v>6</v>
      </c>
      <c r="F554" s="36" t="s">
        <v>35</v>
      </c>
      <c r="G554" s="5" t="s">
        <v>36</v>
      </c>
      <c r="H554" s="5" t="s">
        <v>39</v>
      </c>
      <c r="I554" s="5" t="s">
        <v>38</v>
      </c>
      <c r="J554" s="39">
        <v>4197744.4401284996</v>
      </c>
      <c r="K554" s="37"/>
    </row>
    <row r="555" spans="1:11">
      <c r="A555" s="5" t="s">
        <v>58</v>
      </c>
      <c r="B555" s="5" t="s">
        <v>33</v>
      </c>
      <c r="C555" s="5" t="s">
        <v>42</v>
      </c>
      <c r="D555" s="35">
        <v>41456</v>
      </c>
      <c r="E555" s="36">
        <f t="shared" si="10"/>
        <v>7</v>
      </c>
      <c r="F555" s="36" t="s">
        <v>35</v>
      </c>
      <c r="G555" s="5" t="s">
        <v>40</v>
      </c>
      <c r="H555" s="5" t="s">
        <v>37</v>
      </c>
      <c r="I555" s="5" t="s">
        <v>38</v>
      </c>
      <c r="J555" s="39">
        <v>2126344.3882868001</v>
      </c>
      <c r="K555" s="37"/>
    </row>
    <row r="556" spans="1:11">
      <c r="A556" s="5" t="s">
        <v>58</v>
      </c>
      <c r="B556" s="5" t="s">
        <v>33</v>
      </c>
      <c r="C556" s="5" t="s">
        <v>42</v>
      </c>
      <c r="D556" s="35">
        <v>41487</v>
      </c>
      <c r="E556" s="36">
        <f t="shared" si="10"/>
        <v>8</v>
      </c>
      <c r="F556" s="36" t="s">
        <v>35</v>
      </c>
      <c r="G556" s="5" t="s">
        <v>40</v>
      </c>
      <c r="H556" s="5" t="s">
        <v>37</v>
      </c>
      <c r="I556" s="5" t="s">
        <v>38</v>
      </c>
      <c r="J556" s="39">
        <v>1830310.04721576</v>
      </c>
      <c r="K556" s="37"/>
    </row>
    <row r="557" spans="1:11">
      <c r="A557" s="5" t="s">
        <v>58</v>
      </c>
      <c r="B557" s="5" t="s">
        <v>33</v>
      </c>
      <c r="C557" s="5" t="s">
        <v>42</v>
      </c>
      <c r="D557" s="35">
        <v>41518</v>
      </c>
      <c r="E557" s="36">
        <f t="shared" si="10"/>
        <v>9</v>
      </c>
      <c r="F557" s="36" t="s">
        <v>35</v>
      </c>
      <c r="G557" s="5" t="s">
        <v>40</v>
      </c>
      <c r="H557" s="5" t="s">
        <v>37</v>
      </c>
      <c r="I557" s="5" t="s">
        <v>38</v>
      </c>
      <c r="J557" s="39">
        <v>1932722.2586980001</v>
      </c>
      <c r="K557" s="37"/>
    </row>
    <row r="558" spans="1:11">
      <c r="A558" s="5" t="s">
        <v>58</v>
      </c>
      <c r="B558" s="5" t="s">
        <v>33</v>
      </c>
      <c r="C558" s="5" t="s">
        <v>42</v>
      </c>
      <c r="D558" s="35">
        <v>41548</v>
      </c>
      <c r="E558" s="36">
        <f t="shared" si="10"/>
        <v>10</v>
      </c>
      <c r="F558" s="36" t="s">
        <v>35</v>
      </c>
      <c r="G558" s="5" t="s">
        <v>40</v>
      </c>
      <c r="H558" s="5" t="s">
        <v>37</v>
      </c>
      <c r="I558" s="5" t="s">
        <v>38</v>
      </c>
      <c r="J558" s="39">
        <v>1863347.8597905599</v>
      </c>
      <c r="K558" s="37"/>
    </row>
    <row r="559" spans="1:11">
      <c r="A559" s="5" t="s">
        <v>58</v>
      </c>
      <c r="B559" s="5" t="s">
        <v>33</v>
      </c>
      <c r="C559" s="5" t="s">
        <v>42</v>
      </c>
      <c r="D559" s="35">
        <v>41579</v>
      </c>
      <c r="E559" s="36">
        <f t="shared" si="10"/>
        <v>11</v>
      </c>
      <c r="F559" s="36" t="s">
        <v>35</v>
      </c>
      <c r="G559" s="5" t="s">
        <v>40</v>
      </c>
      <c r="H559" s="5" t="s">
        <v>37</v>
      </c>
      <c r="I559" s="5" t="s">
        <v>38</v>
      </c>
      <c r="J559" s="39">
        <v>1772855.3065638801</v>
      </c>
      <c r="K559" s="37"/>
    </row>
    <row r="560" spans="1:11">
      <c r="A560" s="5" t="s">
        <v>58</v>
      </c>
      <c r="B560" s="5" t="s">
        <v>33</v>
      </c>
      <c r="C560" s="5" t="s">
        <v>42</v>
      </c>
      <c r="D560" s="35">
        <v>41609</v>
      </c>
      <c r="E560" s="36">
        <f t="shared" si="10"/>
        <v>12</v>
      </c>
      <c r="F560" s="36" t="s">
        <v>35</v>
      </c>
      <c r="G560" s="5" t="s">
        <v>40</v>
      </c>
      <c r="H560" s="5" t="s">
        <v>37</v>
      </c>
      <c r="I560" s="5" t="s">
        <v>38</v>
      </c>
      <c r="J560" s="39">
        <v>1900808.01194328</v>
      </c>
      <c r="K560" s="37"/>
    </row>
    <row r="561" spans="1:11">
      <c r="A561" s="5" t="s">
        <v>58</v>
      </c>
      <c r="B561" s="5" t="s">
        <v>33</v>
      </c>
      <c r="C561" s="5" t="s">
        <v>42</v>
      </c>
      <c r="D561" s="35">
        <v>41640</v>
      </c>
      <c r="E561" s="36">
        <f t="shared" si="10"/>
        <v>1</v>
      </c>
      <c r="F561" s="36" t="s">
        <v>35</v>
      </c>
      <c r="G561" s="5" t="s">
        <v>40</v>
      </c>
      <c r="H561" s="5" t="s">
        <v>37</v>
      </c>
      <c r="I561" s="5" t="s">
        <v>38</v>
      </c>
      <c r="J561" s="39">
        <v>2656208.4777756003</v>
      </c>
      <c r="K561" s="37"/>
    </row>
    <row r="562" spans="1:11">
      <c r="A562" s="5" t="s">
        <v>58</v>
      </c>
      <c r="B562" s="5" t="s">
        <v>33</v>
      </c>
      <c r="C562" s="5" t="s">
        <v>42</v>
      </c>
      <c r="D562" s="35">
        <v>41671</v>
      </c>
      <c r="E562" s="36">
        <f t="shared" si="10"/>
        <v>2</v>
      </c>
      <c r="F562" s="36" t="s">
        <v>35</v>
      </c>
      <c r="G562" s="5" t="s">
        <v>40</v>
      </c>
      <c r="H562" s="5" t="s">
        <v>37</v>
      </c>
      <c r="I562" s="5" t="s">
        <v>38</v>
      </c>
      <c r="J562" s="39">
        <v>2616107.4378318004</v>
      </c>
      <c r="K562" s="37"/>
    </row>
    <row r="563" spans="1:11">
      <c r="A563" s="5" t="s">
        <v>58</v>
      </c>
      <c r="B563" s="5" t="s">
        <v>33</v>
      </c>
      <c r="C563" s="5" t="s">
        <v>42</v>
      </c>
      <c r="D563" s="35">
        <v>41699</v>
      </c>
      <c r="E563" s="36">
        <f t="shared" si="10"/>
        <v>3</v>
      </c>
      <c r="F563" s="36" t="s">
        <v>35</v>
      </c>
      <c r="G563" s="5" t="s">
        <v>40</v>
      </c>
      <c r="H563" s="5" t="s">
        <v>37</v>
      </c>
      <c r="I563" s="5" t="s">
        <v>38</v>
      </c>
      <c r="J563" s="39">
        <v>2497537.4048039801</v>
      </c>
      <c r="K563" s="37"/>
    </row>
    <row r="564" spans="1:11">
      <c r="A564" s="5" t="s">
        <v>58</v>
      </c>
      <c r="B564" s="5" t="s">
        <v>33</v>
      </c>
      <c r="C564" s="5" t="s">
        <v>42</v>
      </c>
      <c r="D564" s="35">
        <v>41730</v>
      </c>
      <c r="E564" s="36">
        <f t="shared" si="10"/>
        <v>4</v>
      </c>
      <c r="F564" s="36" t="s">
        <v>35</v>
      </c>
      <c r="G564" s="5" t="s">
        <v>40</v>
      </c>
      <c r="H564" s="5" t="s">
        <v>37</v>
      </c>
      <c r="I564" s="5" t="s">
        <v>38</v>
      </c>
      <c r="J564" s="39">
        <v>1880594.9392397199</v>
      </c>
      <c r="K564" s="37"/>
    </row>
    <row r="565" spans="1:11">
      <c r="A565" s="5" t="s">
        <v>58</v>
      </c>
      <c r="B565" s="5" t="s">
        <v>33</v>
      </c>
      <c r="C565" s="5" t="s">
        <v>42</v>
      </c>
      <c r="D565" s="35">
        <v>41760</v>
      </c>
      <c r="E565" s="36">
        <f t="shared" si="10"/>
        <v>5</v>
      </c>
      <c r="F565" s="36" t="s">
        <v>35</v>
      </c>
      <c r="G565" s="5" t="s">
        <v>40</v>
      </c>
      <c r="H565" s="5" t="s">
        <v>37</v>
      </c>
      <c r="I565" s="5" t="s">
        <v>38</v>
      </c>
      <c r="J565" s="39">
        <v>1799580.2809168801</v>
      </c>
      <c r="K565" s="37"/>
    </row>
    <row r="566" spans="1:11">
      <c r="A566" s="5" t="s">
        <v>58</v>
      </c>
      <c r="B566" s="5" t="s">
        <v>33</v>
      </c>
      <c r="C566" s="5" t="s">
        <v>42</v>
      </c>
      <c r="D566" s="35">
        <v>41791</v>
      </c>
      <c r="E566" s="36">
        <f t="shared" si="10"/>
        <v>6</v>
      </c>
      <c r="F566" s="36" t="s">
        <v>35</v>
      </c>
      <c r="G566" s="5" t="s">
        <v>40</v>
      </c>
      <c r="H566" s="5" t="s">
        <v>37</v>
      </c>
      <c r="I566" s="5" t="s">
        <v>38</v>
      </c>
      <c r="J566" s="39">
        <v>1962186.22557672</v>
      </c>
      <c r="K566" s="37"/>
    </row>
    <row r="567" spans="1:11">
      <c r="A567" s="5" t="s">
        <v>58</v>
      </c>
      <c r="B567" s="5" t="s">
        <v>33</v>
      </c>
      <c r="C567" s="5" t="s">
        <v>42</v>
      </c>
      <c r="D567" s="35">
        <v>41456</v>
      </c>
      <c r="E567" s="36">
        <f t="shared" si="10"/>
        <v>7</v>
      </c>
      <c r="F567" s="36" t="s">
        <v>35</v>
      </c>
      <c r="G567" s="5" t="s">
        <v>40</v>
      </c>
      <c r="H567" s="5" t="s">
        <v>39</v>
      </c>
      <c r="I567" s="5" t="s">
        <v>38</v>
      </c>
      <c r="J567" s="39">
        <v>3873782.0619640001</v>
      </c>
      <c r="K567" s="37"/>
    </row>
    <row r="568" spans="1:11">
      <c r="A568" s="5" t="s">
        <v>58</v>
      </c>
      <c r="B568" s="5" t="s">
        <v>33</v>
      </c>
      <c r="C568" s="5" t="s">
        <v>42</v>
      </c>
      <c r="D568" s="35">
        <v>41487</v>
      </c>
      <c r="E568" s="36">
        <f t="shared" si="10"/>
        <v>8</v>
      </c>
      <c r="F568" s="36" t="s">
        <v>35</v>
      </c>
      <c r="G568" s="5" t="s">
        <v>40</v>
      </c>
      <c r="H568" s="5" t="s">
        <v>39</v>
      </c>
      <c r="I568" s="5" t="s">
        <v>38</v>
      </c>
      <c r="J568" s="39">
        <v>3236640.6193384002</v>
      </c>
      <c r="K568" s="37"/>
    </row>
    <row r="569" spans="1:11">
      <c r="A569" s="5" t="s">
        <v>58</v>
      </c>
      <c r="B569" s="5" t="s">
        <v>33</v>
      </c>
      <c r="C569" s="5" t="s">
        <v>42</v>
      </c>
      <c r="D569" s="35">
        <v>41518</v>
      </c>
      <c r="E569" s="36">
        <f t="shared" si="10"/>
        <v>9</v>
      </c>
      <c r="F569" s="36" t="s">
        <v>35</v>
      </c>
      <c r="G569" s="5" t="s">
        <v>40</v>
      </c>
      <c r="H569" s="5" t="s">
        <v>39</v>
      </c>
      <c r="I569" s="5" t="s">
        <v>38</v>
      </c>
      <c r="J569" s="39">
        <v>3452365.4743496003</v>
      </c>
      <c r="K569" s="37"/>
    </row>
    <row r="570" spans="1:11">
      <c r="A570" s="5" t="s">
        <v>58</v>
      </c>
      <c r="B570" s="5" t="s">
        <v>33</v>
      </c>
      <c r="C570" s="5" t="s">
        <v>42</v>
      </c>
      <c r="D570" s="35">
        <v>41548</v>
      </c>
      <c r="E570" s="36">
        <f t="shared" si="10"/>
        <v>10</v>
      </c>
      <c r="F570" s="36" t="s">
        <v>35</v>
      </c>
      <c r="G570" s="5" t="s">
        <v>40</v>
      </c>
      <c r="H570" s="5" t="s">
        <v>39</v>
      </c>
      <c r="I570" s="5" t="s">
        <v>38</v>
      </c>
      <c r="J570" s="39">
        <v>3356591.8241904001</v>
      </c>
      <c r="K570" s="37"/>
    </row>
    <row r="571" spans="1:11">
      <c r="A571" s="5" t="s">
        <v>58</v>
      </c>
      <c r="B571" s="5" t="s">
        <v>33</v>
      </c>
      <c r="C571" s="5" t="s">
        <v>42</v>
      </c>
      <c r="D571" s="35">
        <v>41579</v>
      </c>
      <c r="E571" s="36">
        <f t="shared" si="10"/>
        <v>11</v>
      </c>
      <c r="F571" s="36" t="s">
        <v>35</v>
      </c>
      <c r="G571" s="5" t="s">
        <v>40</v>
      </c>
      <c r="H571" s="5" t="s">
        <v>39</v>
      </c>
      <c r="I571" s="5" t="s">
        <v>38</v>
      </c>
      <c r="J571" s="39">
        <v>3011576.2034932002</v>
      </c>
      <c r="K571" s="37"/>
    </row>
    <row r="572" spans="1:11">
      <c r="A572" s="5" t="s">
        <v>58</v>
      </c>
      <c r="B572" s="5" t="s">
        <v>33</v>
      </c>
      <c r="C572" s="5" t="s">
        <v>42</v>
      </c>
      <c r="D572" s="35">
        <v>41609</v>
      </c>
      <c r="E572" s="36">
        <f t="shared" si="10"/>
        <v>12</v>
      </c>
      <c r="F572" s="36" t="s">
        <v>35</v>
      </c>
      <c r="G572" s="5" t="s">
        <v>40</v>
      </c>
      <c r="H572" s="5" t="s">
        <v>39</v>
      </c>
      <c r="I572" s="5" t="s">
        <v>38</v>
      </c>
      <c r="J572" s="39">
        <v>3605073.1360128</v>
      </c>
      <c r="K572" s="37"/>
    </row>
    <row r="573" spans="1:11">
      <c r="A573" s="5" t="s">
        <v>58</v>
      </c>
      <c r="B573" s="5" t="s">
        <v>33</v>
      </c>
      <c r="C573" s="5" t="s">
        <v>42</v>
      </c>
      <c r="D573" s="35">
        <v>41640</v>
      </c>
      <c r="E573" s="36">
        <f t="shared" si="10"/>
        <v>1</v>
      </c>
      <c r="F573" s="36" t="s">
        <v>35</v>
      </c>
      <c r="G573" s="5" t="s">
        <v>40</v>
      </c>
      <c r="H573" s="5" t="s">
        <v>39</v>
      </c>
      <c r="I573" s="5" t="s">
        <v>38</v>
      </c>
      <c r="J573" s="39">
        <v>5213462.9938199995</v>
      </c>
      <c r="K573" s="37"/>
    </row>
    <row r="574" spans="1:11">
      <c r="A574" s="5" t="s">
        <v>58</v>
      </c>
      <c r="B574" s="5" t="s">
        <v>33</v>
      </c>
      <c r="C574" s="5" t="s">
        <v>42</v>
      </c>
      <c r="D574" s="35">
        <v>41671</v>
      </c>
      <c r="E574" s="36">
        <f t="shared" si="10"/>
        <v>2</v>
      </c>
      <c r="F574" s="36" t="s">
        <v>35</v>
      </c>
      <c r="G574" s="5" t="s">
        <v>40</v>
      </c>
      <c r="H574" s="5" t="s">
        <v>39</v>
      </c>
      <c r="I574" s="5" t="s">
        <v>38</v>
      </c>
      <c r="J574" s="39">
        <v>4601973.0645340011</v>
      </c>
      <c r="K574" s="37"/>
    </row>
    <row r="575" spans="1:11">
      <c r="A575" s="5" t="s">
        <v>58</v>
      </c>
      <c r="B575" s="5" t="s">
        <v>33</v>
      </c>
      <c r="C575" s="5" t="s">
        <v>42</v>
      </c>
      <c r="D575" s="35">
        <v>41699</v>
      </c>
      <c r="E575" s="36">
        <f t="shared" si="10"/>
        <v>3</v>
      </c>
      <c r="F575" s="36" t="s">
        <v>35</v>
      </c>
      <c r="G575" s="5" t="s">
        <v>40</v>
      </c>
      <c r="H575" s="5" t="s">
        <v>39</v>
      </c>
      <c r="I575" s="5" t="s">
        <v>38</v>
      </c>
      <c r="J575" s="39">
        <v>4341474.4526009997</v>
      </c>
      <c r="K575" s="37"/>
    </row>
    <row r="576" spans="1:11">
      <c r="A576" s="5" t="s">
        <v>58</v>
      </c>
      <c r="B576" s="5" t="s">
        <v>33</v>
      </c>
      <c r="C576" s="5" t="s">
        <v>42</v>
      </c>
      <c r="D576" s="35">
        <v>41730</v>
      </c>
      <c r="E576" s="36">
        <f t="shared" si="10"/>
        <v>4</v>
      </c>
      <c r="F576" s="36" t="s">
        <v>35</v>
      </c>
      <c r="G576" s="5" t="s">
        <v>40</v>
      </c>
      <c r="H576" s="5" t="s">
        <v>39</v>
      </c>
      <c r="I576" s="5" t="s">
        <v>38</v>
      </c>
      <c r="J576" s="39">
        <v>4348448.7778535997</v>
      </c>
      <c r="K576" s="37"/>
    </row>
    <row r="577" spans="1:11">
      <c r="A577" s="5" t="s">
        <v>58</v>
      </c>
      <c r="B577" s="5" t="s">
        <v>33</v>
      </c>
      <c r="C577" s="5" t="s">
        <v>42</v>
      </c>
      <c r="D577" s="35">
        <v>41760</v>
      </c>
      <c r="E577" s="36">
        <f t="shared" si="10"/>
        <v>5</v>
      </c>
      <c r="F577" s="36" t="s">
        <v>35</v>
      </c>
      <c r="G577" s="5" t="s">
        <v>40</v>
      </c>
      <c r="H577" s="5" t="s">
        <v>39</v>
      </c>
      <c r="I577" s="5" t="s">
        <v>38</v>
      </c>
      <c r="J577" s="39">
        <v>3249860.6738448003</v>
      </c>
      <c r="K577" s="37"/>
    </row>
    <row r="578" spans="1:11">
      <c r="A578" s="5" t="s">
        <v>58</v>
      </c>
      <c r="B578" s="5" t="s">
        <v>33</v>
      </c>
      <c r="C578" s="5" t="s">
        <v>42</v>
      </c>
      <c r="D578" s="35">
        <v>41791</v>
      </c>
      <c r="E578" s="36">
        <f t="shared" si="10"/>
        <v>6</v>
      </c>
      <c r="F578" s="36" t="s">
        <v>35</v>
      </c>
      <c r="G578" s="5" t="s">
        <v>40</v>
      </c>
      <c r="H578" s="5" t="s">
        <v>39</v>
      </c>
      <c r="I578" s="5" t="s">
        <v>38</v>
      </c>
      <c r="J578" s="39">
        <v>3447637.2776856003</v>
      </c>
      <c r="K578" s="37"/>
    </row>
    <row r="579" spans="1:11">
      <c r="A579" s="5" t="s">
        <v>58</v>
      </c>
      <c r="B579" s="5" t="s">
        <v>33</v>
      </c>
      <c r="C579" s="5" t="s">
        <v>42</v>
      </c>
      <c r="D579" s="35">
        <v>41456</v>
      </c>
      <c r="E579" s="36">
        <f t="shared" si="10"/>
        <v>7</v>
      </c>
      <c r="F579" s="36" t="s">
        <v>35</v>
      </c>
      <c r="G579" s="5" t="s">
        <v>41</v>
      </c>
      <c r="H579" s="5" t="s">
        <v>37</v>
      </c>
      <c r="I579" s="5" t="s">
        <v>38</v>
      </c>
      <c r="J579" s="39">
        <v>4205710.5050467979</v>
      </c>
      <c r="K579" s="37"/>
    </row>
    <row r="580" spans="1:11">
      <c r="A580" s="5" t="s">
        <v>58</v>
      </c>
      <c r="B580" s="5" t="s">
        <v>33</v>
      </c>
      <c r="C580" s="5" t="s">
        <v>42</v>
      </c>
      <c r="D580" s="35">
        <v>41487</v>
      </c>
      <c r="E580" s="36">
        <f t="shared" si="10"/>
        <v>8</v>
      </c>
      <c r="F580" s="36" t="s">
        <v>35</v>
      </c>
      <c r="G580" s="5" t="s">
        <v>41</v>
      </c>
      <c r="H580" s="5" t="s">
        <v>37</v>
      </c>
      <c r="I580" s="5" t="s">
        <v>38</v>
      </c>
      <c r="J580" s="39">
        <v>3388330.7652803189</v>
      </c>
      <c r="K580" s="37"/>
    </row>
    <row r="581" spans="1:11">
      <c r="A581" s="5" t="s">
        <v>58</v>
      </c>
      <c r="B581" s="5" t="s">
        <v>33</v>
      </c>
      <c r="C581" s="5" t="s">
        <v>42</v>
      </c>
      <c r="D581" s="35">
        <v>41518</v>
      </c>
      <c r="E581" s="36">
        <f t="shared" si="10"/>
        <v>9</v>
      </c>
      <c r="F581" s="36" t="s">
        <v>35</v>
      </c>
      <c r="G581" s="5" t="s">
        <v>41</v>
      </c>
      <c r="H581" s="5" t="s">
        <v>37</v>
      </c>
      <c r="I581" s="5" t="s">
        <v>38</v>
      </c>
      <c r="J581" s="39">
        <v>4067080.518160814</v>
      </c>
      <c r="K581" s="37"/>
    </row>
    <row r="582" spans="1:11">
      <c r="A582" s="5" t="s">
        <v>58</v>
      </c>
      <c r="B582" s="5" t="s">
        <v>33</v>
      </c>
      <c r="C582" s="5" t="s">
        <v>42</v>
      </c>
      <c r="D582" s="35">
        <v>41548</v>
      </c>
      <c r="E582" s="36">
        <f t="shared" si="10"/>
        <v>10</v>
      </c>
      <c r="F582" s="36" t="s">
        <v>35</v>
      </c>
      <c r="G582" s="5" t="s">
        <v>41</v>
      </c>
      <c r="H582" s="5" t="s">
        <v>37</v>
      </c>
      <c r="I582" s="5" t="s">
        <v>38</v>
      </c>
      <c r="J582" s="39">
        <v>3744069.5923996787</v>
      </c>
      <c r="K582" s="37"/>
    </row>
    <row r="583" spans="1:11">
      <c r="A583" s="5" t="s">
        <v>58</v>
      </c>
      <c r="B583" s="5" t="s">
        <v>33</v>
      </c>
      <c r="C583" s="5" t="s">
        <v>42</v>
      </c>
      <c r="D583" s="35">
        <v>41579</v>
      </c>
      <c r="E583" s="36">
        <f t="shared" si="10"/>
        <v>11</v>
      </c>
      <c r="F583" s="36" t="s">
        <v>35</v>
      </c>
      <c r="G583" s="5" t="s">
        <v>41</v>
      </c>
      <c r="H583" s="5" t="s">
        <v>37</v>
      </c>
      <c r="I583" s="5" t="s">
        <v>38</v>
      </c>
      <c r="J583" s="39">
        <v>3462813.1125993291</v>
      </c>
      <c r="K583" s="37"/>
    </row>
    <row r="584" spans="1:11">
      <c r="A584" s="5" t="s">
        <v>58</v>
      </c>
      <c r="B584" s="5" t="s">
        <v>33</v>
      </c>
      <c r="C584" s="5" t="s">
        <v>42</v>
      </c>
      <c r="D584" s="35">
        <v>41609</v>
      </c>
      <c r="E584" s="36">
        <f t="shared" si="10"/>
        <v>12</v>
      </c>
      <c r="F584" s="36" t="s">
        <v>35</v>
      </c>
      <c r="G584" s="5" t="s">
        <v>41</v>
      </c>
      <c r="H584" s="5" t="s">
        <v>37</v>
      </c>
      <c r="I584" s="5" t="s">
        <v>38</v>
      </c>
      <c r="J584" s="39">
        <v>3568361.8434775192</v>
      </c>
      <c r="K584" s="37"/>
    </row>
    <row r="585" spans="1:11">
      <c r="A585" s="5" t="s">
        <v>58</v>
      </c>
      <c r="B585" s="5" t="s">
        <v>33</v>
      </c>
      <c r="C585" s="5" t="s">
        <v>42</v>
      </c>
      <c r="D585" s="35">
        <v>41640</v>
      </c>
      <c r="E585" s="36">
        <f t="shared" si="10"/>
        <v>1</v>
      </c>
      <c r="F585" s="36" t="s">
        <v>35</v>
      </c>
      <c r="G585" s="5" t="s">
        <v>41</v>
      </c>
      <c r="H585" s="5" t="s">
        <v>37</v>
      </c>
      <c r="I585" s="5" t="s">
        <v>38</v>
      </c>
      <c r="J585" s="39">
        <v>5471503.3322801981</v>
      </c>
      <c r="K585" s="37"/>
    </row>
    <row r="586" spans="1:11">
      <c r="A586" s="5" t="s">
        <v>58</v>
      </c>
      <c r="B586" s="5" t="s">
        <v>33</v>
      </c>
      <c r="C586" s="5" t="s">
        <v>42</v>
      </c>
      <c r="D586" s="35">
        <v>41671</v>
      </c>
      <c r="E586" s="36">
        <f t="shared" si="10"/>
        <v>2</v>
      </c>
      <c r="F586" s="36" t="s">
        <v>35</v>
      </c>
      <c r="G586" s="5" t="s">
        <v>41</v>
      </c>
      <c r="H586" s="5" t="s">
        <v>37</v>
      </c>
      <c r="I586" s="5" t="s">
        <v>38</v>
      </c>
      <c r="J586" s="39">
        <v>5059522.5801976481</v>
      </c>
      <c r="K586" s="37"/>
    </row>
    <row r="587" spans="1:11">
      <c r="A587" s="5" t="s">
        <v>58</v>
      </c>
      <c r="B587" s="5" t="s">
        <v>33</v>
      </c>
      <c r="C587" s="5" t="s">
        <v>42</v>
      </c>
      <c r="D587" s="35">
        <v>41699</v>
      </c>
      <c r="E587" s="36">
        <f t="shared" si="10"/>
        <v>3</v>
      </c>
      <c r="F587" s="36" t="s">
        <v>35</v>
      </c>
      <c r="G587" s="5" t="s">
        <v>41</v>
      </c>
      <c r="H587" s="5" t="s">
        <v>37</v>
      </c>
      <c r="I587" s="5" t="s">
        <v>38</v>
      </c>
      <c r="J587" s="39">
        <v>4550701.2166301943</v>
      </c>
      <c r="K587" s="37"/>
    </row>
    <row r="588" spans="1:11">
      <c r="A588" s="5" t="s">
        <v>58</v>
      </c>
      <c r="B588" s="5" t="s">
        <v>33</v>
      </c>
      <c r="C588" s="5" t="s">
        <v>42</v>
      </c>
      <c r="D588" s="35">
        <v>41730</v>
      </c>
      <c r="E588" s="36">
        <f t="shared" si="10"/>
        <v>4</v>
      </c>
      <c r="F588" s="36" t="s">
        <v>35</v>
      </c>
      <c r="G588" s="5" t="s">
        <v>41</v>
      </c>
      <c r="H588" s="5" t="s">
        <v>37</v>
      </c>
      <c r="I588" s="5" t="s">
        <v>38</v>
      </c>
      <c r="J588" s="39">
        <v>4783246.4214486899</v>
      </c>
      <c r="K588" s="37"/>
    </row>
    <row r="589" spans="1:11">
      <c r="A589" s="5" t="s">
        <v>58</v>
      </c>
      <c r="B589" s="5" t="s">
        <v>33</v>
      </c>
      <c r="C589" s="5" t="s">
        <v>42</v>
      </c>
      <c r="D589" s="35">
        <v>41760</v>
      </c>
      <c r="E589" s="36">
        <f t="shared" si="10"/>
        <v>5</v>
      </c>
      <c r="F589" s="36" t="s">
        <v>35</v>
      </c>
      <c r="G589" s="5" t="s">
        <v>41</v>
      </c>
      <c r="H589" s="5" t="s">
        <v>37</v>
      </c>
      <c r="I589" s="5" t="s">
        <v>38</v>
      </c>
      <c r="J589" s="39">
        <v>3615900.6923301592</v>
      </c>
      <c r="K589" s="37"/>
    </row>
    <row r="590" spans="1:11">
      <c r="A590" s="5" t="s">
        <v>58</v>
      </c>
      <c r="B590" s="5" t="s">
        <v>33</v>
      </c>
      <c r="C590" s="5" t="s">
        <v>42</v>
      </c>
      <c r="D590" s="35">
        <v>41791</v>
      </c>
      <c r="E590" s="36">
        <f t="shared" si="10"/>
        <v>6</v>
      </c>
      <c r="F590" s="36" t="s">
        <v>35</v>
      </c>
      <c r="G590" s="5" t="s">
        <v>41</v>
      </c>
      <c r="H590" s="5" t="s">
        <v>37</v>
      </c>
      <c r="I590" s="5" t="s">
        <v>38</v>
      </c>
      <c r="J590" s="39">
        <v>3879202.5837155385</v>
      </c>
      <c r="K590" s="37"/>
    </row>
    <row r="591" spans="1:11">
      <c r="A591" s="5" t="s">
        <v>58</v>
      </c>
      <c r="B591" s="5" t="s">
        <v>33</v>
      </c>
      <c r="C591" s="5" t="s">
        <v>43</v>
      </c>
      <c r="D591" s="35">
        <v>41456</v>
      </c>
      <c r="E591" s="36">
        <f>MONTH(D591)</f>
        <v>7</v>
      </c>
      <c r="F591" s="36" t="s">
        <v>35</v>
      </c>
      <c r="G591" s="5" t="s">
        <v>36</v>
      </c>
      <c r="H591" s="5" t="s">
        <v>37</v>
      </c>
      <c r="I591" s="5" t="s">
        <v>38</v>
      </c>
      <c r="J591" s="39">
        <v>1689221.1490034999</v>
      </c>
      <c r="K591" s="37"/>
    </row>
    <row r="592" spans="1:11">
      <c r="A592" s="5" t="s">
        <v>58</v>
      </c>
      <c r="B592" s="5" t="s">
        <v>33</v>
      </c>
      <c r="C592" s="5" t="s">
        <v>43</v>
      </c>
      <c r="D592" s="35">
        <v>41487</v>
      </c>
      <c r="E592" s="36">
        <f t="shared" ref="E592:E655" si="11">MONTH(D592)</f>
        <v>8</v>
      </c>
      <c r="F592" s="36" t="s">
        <v>35</v>
      </c>
      <c r="G592" s="5" t="s">
        <v>36</v>
      </c>
      <c r="H592" s="5" t="s">
        <v>37</v>
      </c>
      <c r="I592" s="5" t="s">
        <v>38</v>
      </c>
      <c r="J592" s="39">
        <v>2059921.8667754997</v>
      </c>
      <c r="K592" s="37"/>
    </row>
    <row r="593" spans="1:11">
      <c r="A593" s="5" t="s">
        <v>58</v>
      </c>
      <c r="B593" s="5" t="s">
        <v>33</v>
      </c>
      <c r="C593" s="5" t="s">
        <v>43</v>
      </c>
      <c r="D593" s="35">
        <v>41518</v>
      </c>
      <c r="E593" s="36">
        <f t="shared" si="11"/>
        <v>9</v>
      </c>
      <c r="F593" s="36" t="s">
        <v>35</v>
      </c>
      <c r="G593" s="5" t="s">
        <v>36</v>
      </c>
      <c r="H593" s="5" t="s">
        <v>37</v>
      </c>
      <c r="I593" s="5" t="s">
        <v>38</v>
      </c>
      <c r="J593" s="39">
        <v>1793176.531129</v>
      </c>
      <c r="K593" s="37"/>
    </row>
    <row r="594" spans="1:11">
      <c r="A594" s="5" t="s">
        <v>58</v>
      </c>
      <c r="B594" s="5" t="s">
        <v>33</v>
      </c>
      <c r="C594" s="5" t="s">
        <v>43</v>
      </c>
      <c r="D594" s="35">
        <v>41548</v>
      </c>
      <c r="E594" s="36">
        <f t="shared" si="11"/>
        <v>10</v>
      </c>
      <c r="F594" s="36" t="s">
        <v>35</v>
      </c>
      <c r="G594" s="5" t="s">
        <v>36</v>
      </c>
      <c r="H594" s="5" t="s">
        <v>37</v>
      </c>
      <c r="I594" s="5" t="s">
        <v>38</v>
      </c>
      <c r="J594" s="39">
        <v>1547855.7555440001</v>
      </c>
      <c r="K594" s="37"/>
    </row>
    <row r="595" spans="1:11">
      <c r="A595" s="5" t="s">
        <v>58</v>
      </c>
      <c r="B595" s="5" t="s">
        <v>33</v>
      </c>
      <c r="C595" s="5" t="s">
        <v>43</v>
      </c>
      <c r="D595" s="35">
        <v>41579</v>
      </c>
      <c r="E595" s="36">
        <f t="shared" si="11"/>
        <v>11</v>
      </c>
      <c r="F595" s="36" t="s">
        <v>35</v>
      </c>
      <c r="G595" s="5" t="s">
        <v>36</v>
      </c>
      <c r="H595" s="5" t="s">
        <v>37</v>
      </c>
      <c r="I595" s="5" t="s">
        <v>38</v>
      </c>
      <c r="J595" s="39">
        <v>1621360.3148906252</v>
      </c>
      <c r="K595" s="37"/>
    </row>
    <row r="596" spans="1:11">
      <c r="A596" s="5" t="s">
        <v>58</v>
      </c>
      <c r="B596" s="5" t="s">
        <v>33</v>
      </c>
      <c r="C596" s="5" t="s">
        <v>43</v>
      </c>
      <c r="D596" s="35">
        <v>41609</v>
      </c>
      <c r="E596" s="36">
        <f t="shared" si="11"/>
        <v>12</v>
      </c>
      <c r="F596" s="36" t="s">
        <v>35</v>
      </c>
      <c r="G596" s="5" t="s">
        <v>36</v>
      </c>
      <c r="H596" s="5" t="s">
        <v>37</v>
      </c>
      <c r="I596" s="5" t="s">
        <v>38</v>
      </c>
      <c r="J596" s="39">
        <v>1330451.9418015</v>
      </c>
      <c r="K596" s="37"/>
    </row>
    <row r="597" spans="1:11">
      <c r="A597" s="5" t="s">
        <v>58</v>
      </c>
      <c r="B597" s="5" t="s">
        <v>33</v>
      </c>
      <c r="C597" s="5" t="s">
        <v>43</v>
      </c>
      <c r="D597" s="35">
        <v>41640</v>
      </c>
      <c r="E597" s="36">
        <f t="shared" si="11"/>
        <v>1</v>
      </c>
      <c r="F597" s="36" t="s">
        <v>35</v>
      </c>
      <c r="G597" s="5" t="s">
        <v>36</v>
      </c>
      <c r="H597" s="5" t="s">
        <v>37</v>
      </c>
      <c r="I597" s="5" t="s">
        <v>38</v>
      </c>
      <c r="J597" s="39">
        <v>2228780.4880005</v>
      </c>
      <c r="K597" s="37"/>
    </row>
    <row r="598" spans="1:11">
      <c r="A598" s="5" t="s">
        <v>58</v>
      </c>
      <c r="B598" s="5" t="s">
        <v>33</v>
      </c>
      <c r="C598" s="5" t="s">
        <v>43</v>
      </c>
      <c r="D598" s="35">
        <v>41671</v>
      </c>
      <c r="E598" s="36">
        <f t="shared" si="11"/>
        <v>2</v>
      </c>
      <c r="F598" s="36" t="s">
        <v>35</v>
      </c>
      <c r="G598" s="5" t="s">
        <v>36</v>
      </c>
      <c r="H598" s="5" t="s">
        <v>37</v>
      </c>
      <c r="I598" s="5" t="s">
        <v>38</v>
      </c>
      <c r="J598" s="39">
        <v>2185969.2785069998</v>
      </c>
      <c r="K598" s="37"/>
    </row>
    <row r="599" spans="1:11">
      <c r="A599" s="5" t="s">
        <v>58</v>
      </c>
      <c r="B599" s="5" t="s">
        <v>33</v>
      </c>
      <c r="C599" s="5" t="s">
        <v>43</v>
      </c>
      <c r="D599" s="35">
        <v>41699</v>
      </c>
      <c r="E599" s="36">
        <f t="shared" si="11"/>
        <v>3</v>
      </c>
      <c r="F599" s="36" t="s">
        <v>35</v>
      </c>
      <c r="G599" s="5" t="s">
        <v>36</v>
      </c>
      <c r="H599" s="5" t="s">
        <v>37</v>
      </c>
      <c r="I599" s="5" t="s">
        <v>38</v>
      </c>
      <c r="J599" s="39">
        <v>1950392.0613048752</v>
      </c>
      <c r="K599" s="37"/>
    </row>
    <row r="600" spans="1:11">
      <c r="A600" s="5" t="s">
        <v>58</v>
      </c>
      <c r="B600" s="5" t="s">
        <v>33</v>
      </c>
      <c r="C600" s="5" t="s">
        <v>43</v>
      </c>
      <c r="D600" s="35">
        <v>41730</v>
      </c>
      <c r="E600" s="36">
        <f t="shared" si="11"/>
        <v>4</v>
      </c>
      <c r="F600" s="36" t="s">
        <v>35</v>
      </c>
      <c r="G600" s="5" t="s">
        <v>36</v>
      </c>
      <c r="H600" s="5" t="s">
        <v>37</v>
      </c>
      <c r="I600" s="5" t="s">
        <v>38</v>
      </c>
      <c r="J600" s="39">
        <v>1986295.0526719999</v>
      </c>
      <c r="K600" s="37"/>
    </row>
    <row r="601" spans="1:11">
      <c r="A601" s="5" t="s">
        <v>58</v>
      </c>
      <c r="B601" s="5" t="s">
        <v>33</v>
      </c>
      <c r="C601" s="5" t="s">
        <v>43</v>
      </c>
      <c r="D601" s="35">
        <v>41760</v>
      </c>
      <c r="E601" s="36">
        <f t="shared" si="11"/>
        <v>5</v>
      </c>
      <c r="F601" s="36" t="s">
        <v>35</v>
      </c>
      <c r="G601" s="5" t="s">
        <v>36</v>
      </c>
      <c r="H601" s="5" t="s">
        <v>37</v>
      </c>
      <c r="I601" s="5" t="s">
        <v>38</v>
      </c>
      <c r="J601" s="39">
        <v>2071155.7982568748</v>
      </c>
      <c r="K601" s="37"/>
    </row>
    <row r="602" spans="1:11">
      <c r="A602" s="5" t="s">
        <v>58</v>
      </c>
      <c r="B602" s="5" t="s">
        <v>33</v>
      </c>
      <c r="C602" s="5" t="s">
        <v>43</v>
      </c>
      <c r="D602" s="35">
        <v>41791</v>
      </c>
      <c r="E602" s="36">
        <f t="shared" si="11"/>
        <v>6</v>
      </c>
      <c r="F602" s="36" t="s">
        <v>35</v>
      </c>
      <c r="G602" s="5" t="s">
        <v>36</v>
      </c>
      <c r="H602" s="5" t="s">
        <v>37</v>
      </c>
      <c r="I602" s="5" t="s">
        <v>38</v>
      </c>
      <c r="J602" s="39">
        <v>2273512.0860041254</v>
      </c>
      <c r="K602" s="37"/>
    </row>
    <row r="603" spans="1:11">
      <c r="A603" s="5" t="s">
        <v>58</v>
      </c>
      <c r="B603" s="5" t="s">
        <v>33</v>
      </c>
      <c r="C603" s="5" t="s">
        <v>43</v>
      </c>
      <c r="D603" s="35">
        <v>41456</v>
      </c>
      <c r="E603" s="36">
        <f t="shared" si="11"/>
        <v>7</v>
      </c>
      <c r="F603" s="36" t="s">
        <v>35</v>
      </c>
      <c r="G603" s="5" t="s">
        <v>36</v>
      </c>
      <c r="H603" s="5" t="s">
        <v>39</v>
      </c>
      <c r="I603" s="5" t="s">
        <v>38</v>
      </c>
      <c r="J603" s="39">
        <v>3229019.3481892501</v>
      </c>
      <c r="K603" s="37"/>
    </row>
    <row r="604" spans="1:11">
      <c r="A604" s="5" t="s">
        <v>58</v>
      </c>
      <c r="B604" s="5" t="s">
        <v>33</v>
      </c>
      <c r="C604" s="5" t="s">
        <v>43</v>
      </c>
      <c r="D604" s="35">
        <v>41487</v>
      </c>
      <c r="E604" s="36">
        <f t="shared" si="11"/>
        <v>8</v>
      </c>
      <c r="F604" s="36" t="s">
        <v>35</v>
      </c>
      <c r="G604" s="5" t="s">
        <v>36</v>
      </c>
      <c r="H604" s="5" t="s">
        <v>39</v>
      </c>
      <c r="I604" s="5" t="s">
        <v>38</v>
      </c>
      <c r="J604" s="39">
        <v>3998074.953249</v>
      </c>
      <c r="K604" s="37"/>
    </row>
    <row r="605" spans="1:11">
      <c r="A605" s="5" t="s">
        <v>58</v>
      </c>
      <c r="B605" s="5" t="s">
        <v>33</v>
      </c>
      <c r="C605" s="5" t="s">
        <v>43</v>
      </c>
      <c r="D605" s="35">
        <v>41518</v>
      </c>
      <c r="E605" s="36">
        <f t="shared" si="11"/>
        <v>9</v>
      </c>
      <c r="F605" s="36" t="s">
        <v>35</v>
      </c>
      <c r="G605" s="5" t="s">
        <v>36</v>
      </c>
      <c r="H605" s="5" t="s">
        <v>39</v>
      </c>
      <c r="I605" s="5" t="s">
        <v>38</v>
      </c>
      <c r="J605" s="39">
        <v>3458560.3451040001</v>
      </c>
      <c r="K605" s="37"/>
    </row>
    <row r="606" spans="1:11">
      <c r="A606" s="5" t="s">
        <v>58</v>
      </c>
      <c r="B606" s="5" t="s">
        <v>33</v>
      </c>
      <c r="C606" s="5" t="s">
        <v>43</v>
      </c>
      <c r="D606" s="35">
        <v>41548</v>
      </c>
      <c r="E606" s="36">
        <f t="shared" si="11"/>
        <v>10</v>
      </c>
      <c r="F606" s="36" t="s">
        <v>35</v>
      </c>
      <c r="G606" s="5" t="s">
        <v>36</v>
      </c>
      <c r="H606" s="5" t="s">
        <v>39</v>
      </c>
      <c r="I606" s="5" t="s">
        <v>38</v>
      </c>
      <c r="J606" s="39">
        <v>2863773.4980290001</v>
      </c>
      <c r="K606" s="37"/>
    </row>
    <row r="607" spans="1:11">
      <c r="A607" s="5" t="s">
        <v>58</v>
      </c>
      <c r="B607" s="5" t="s">
        <v>33</v>
      </c>
      <c r="C607" s="5" t="s">
        <v>43</v>
      </c>
      <c r="D607" s="35">
        <v>41579</v>
      </c>
      <c r="E607" s="36">
        <f t="shared" si="11"/>
        <v>11</v>
      </c>
      <c r="F607" s="36" t="s">
        <v>35</v>
      </c>
      <c r="G607" s="5" t="s">
        <v>36</v>
      </c>
      <c r="H607" s="5" t="s">
        <v>39</v>
      </c>
      <c r="I607" s="5" t="s">
        <v>38</v>
      </c>
      <c r="J607" s="39">
        <v>3126213.72064</v>
      </c>
      <c r="K607" s="37"/>
    </row>
    <row r="608" spans="1:11">
      <c r="A608" s="5" t="s">
        <v>58</v>
      </c>
      <c r="B608" s="5" t="s">
        <v>33</v>
      </c>
      <c r="C608" s="5" t="s">
        <v>43</v>
      </c>
      <c r="D608" s="35">
        <v>41609</v>
      </c>
      <c r="E608" s="36">
        <f t="shared" si="11"/>
        <v>12</v>
      </c>
      <c r="F608" s="36" t="s">
        <v>35</v>
      </c>
      <c r="G608" s="5" t="s">
        <v>36</v>
      </c>
      <c r="H608" s="5" t="s">
        <v>39</v>
      </c>
      <c r="I608" s="5" t="s">
        <v>38</v>
      </c>
      <c r="J608" s="39">
        <v>2691566.5882560001</v>
      </c>
      <c r="K608" s="37"/>
    </row>
    <row r="609" spans="1:11">
      <c r="A609" s="5" t="s">
        <v>58</v>
      </c>
      <c r="B609" s="5" t="s">
        <v>33</v>
      </c>
      <c r="C609" s="5" t="s">
        <v>43</v>
      </c>
      <c r="D609" s="35">
        <v>41640</v>
      </c>
      <c r="E609" s="36">
        <f t="shared" si="11"/>
        <v>1</v>
      </c>
      <c r="F609" s="36" t="s">
        <v>35</v>
      </c>
      <c r="G609" s="5" t="s">
        <v>36</v>
      </c>
      <c r="H609" s="5" t="s">
        <v>39</v>
      </c>
      <c r="I609" s="5" t="s">
        <v>38</v>
      </c>
      <c r="J609" s="39">
        <v>4009179.999363</v>
      </c>
      <c r="K609" s="37"/>
    </row>
    <row r="610" spans="1:11">
      <c r="A610" s="5" t="s">
        <v>58</v>
      </c>
      <c r="B610" s="5" t="s">
        <v>33</v>
      </c>
      <c r="C610" s="5" t="s">
        <v>43</v>
      </c>
      <c r="D610" s="35">
        <v>41671</v>
      </c>
      <c r="E610" s="36">
        <f t="shared" si="11"/>
        <v>2</v>
      </c>
      <c r="F610" s="36" t="s">
        <v>35</v>
      </c>
      <c r="G610" s="5" t="s">
        <v>36</v>
      </c>
      <c r="H610" s="5" t="s">
        <v>39</v>
      </c>
      <c r="I610" s="5" t="s">
        <v>38</v>
      </c>
      <c r="J610" s="39">
        <v>4249229.7763439994</v>
      </c>
      <c r="K610" s="37"/>
    </row>
    <row r="611" spans="1:11">
      <c r="A611" s="5" t="s">
        <v>58</v>
      </c>
      <c r="B611" s="5" t="s">
        <v>33</v>
      </c>
      <c r="C611" s="5" t="s">
        <v>43</v>
      </c>
      <c r="D611" s="35">
        <v>41699</v>
      </c>
      <c r="E611" s="36">
        <f t="shared" si="11"/>
        <v>3</v>
      </c>
      <c r="F611" s="36" t="s">
        <v>35</v>
      </c>
      <c r="G611" s="5" t="s">
        <v>36</v>
      </c>
      <c r="H611" s="5" t="s">
        <v>39</v>
      </c>
      <c r="I611" s="5" t="s">
        <v>38</v>
      </c>
      <c r="J611" s="39">
        <v>3887025.4362960001</v>
      </c>
      <c r="K611" s="37"/>
    </row>
    <row r="612" spans="1:11">
      <c r="A612" s="5" t="s">
        <v>58</v>
      </c>
      <c r="B612" s="5" t="s">
        <v>33</v>
      </c>
      <c r="C612" s="5" t="s">
        <v>43</v>
      </c>
      <c r="D612" s="35">
        <v>41730</v>
      </c>
      <c r="E612" s="36">
        <f t="shared" si="11"/>
        <v>4</v>
      </c>
      <c r="F612" s="36" t="s">
        <v>35</v>
      </c>
      <c r="G612" s="5" t="s">
        <v>36</v>
      </c>
      <c r="H612" s="5" t="s">
        <v>39</v>
      </c>
      <c r="I612" s="5" t="s">
        <v>38</v>
      </c>
      <c r="J612" s="39">
        <v>4377062.9091839995</v>
      </c>
      <c r="K612" s="37"/>
    </row>
    <row r="613" spans="1:11">
      <c r="A613" s="5" t="s">
        <v>58</v>
      </c>
      <c r="B613" s="5" t="s">
        <v>33</v>
      </c>
      <c r="C613" s="5" t="s">
        <v>43</v>
      </c>
      <c r="D613" s="35">
        <v>41760</v>
      </c>
      <c r="E613" s="36">
        <f t="shared" si="11"/>
        <v>5</v>
      </c>
      <c r="F613" s="36" t="s">
        <v>35</v>
      </c>
      <c r="G613" s="5" t="s">
        <v>36</v>
      </c>
      <c r="H613" s="5" t="s">
        <v>39</v>
      </c>
      <c r="I613" s="5" t="s">
        <v>38</v>
      </c>
      <c r="J613" s="39">
        <v>4388344.7790930001</v>
      </c>
      <c r="K613" s="37"/>
    </row>
    <row r="614" spans="1:11">
      <c r="A614" s="5" t="s">
        <v>58</v>
      </c>
      <c r="B614" s="5" t="s">
        <v>33</v>
      </c>
      <c r="C614" s="5" t="s">
        <v>43</v>
      </c>
      <c r="D614" s="35">
        <v>41791</v>
      </c>
      <c r="E614" s="36">
        <f t="shared" si="11"/>
        <v>6</v>
      </c>
      <c r="F614" s="36" t="s">
        <v>35</v>
      </c>
      <c r="G614" s="5" t="s">
        <v>36</v>
      </c>
      <c r="H614" s="5" t="s">
        <v>39</v>
      </c>
      <c r="I614" s="5" t="s">
        <v>38</v>
      </c>
      <c r="J614" s="39">
        <v>4431008.4784342507</v>
      </c>
      <c r="K614" s="37"/>
    </row>
    <row r="615" spans="1:11">
      <c r="A615" s="5" t="s">
        <v>58</v>
      </c>
      <c r="B615" s="5" t="s">
        <v>33</v>
      </c>
      <c r="C615" s="5" t="s">
        <v>43</v>
      </c>
      <c r="D615" s="35">
        <v>41456</v>
      </c>
      <c r="E615" s="36">
        <f t="shared" si="11"/>
        <v>7</v>
      </c>
      <c r="F615" s="36" t="s">
        <v>35</v>
      </c>
      <c r="G615" s="5" t="s">
        <v>40</v>
      </c>
      <c r="H615" s="5" t="s">
        <v>37</v>
      </c>
      <c r="I615" s="5" t="s">
        <v>38</v>
      </c>
      <c r="J615" s="39">
        <v>1665101.5295861098</v>
      </c>
      <c r="K615" s="37"/>
    </row>
    <row r="616" spans="1:11">
      <c r="A616" s="5" t="s">
        <v>58</v>
      </c>
      <c r="B616" s="5" t="s">
        <v>33</v>
      </c>
      <c r="C616" s="5" t="s">
        <v>43</v>
      </c>
      <c r="D616" s="35">
        <v>41487</v>
      </c>
      <c r="E616" s="36">
        <f t="shared" si="11"/>
        <v>8</v>
      </c>
      <c r="F616" s="36" t="s">
        <v>35</v>
      </c>
      <c r="G616" s="5" t="s">
        <v>40</v>
      </c>
      <c r="H616" s="5" t="s">
        <v>37</v>
      </c>
      <c r="I616" s="5" t="s">
        <v>38</v>
      </c>
      <c r="J616" s="39">
        <v>1847076.2833604398</v>
      </c>
      <c r="K616" s="37"/>
    </row>
    <row r="617" spans="1:11">
      <c r="A617" s="5" t="s">
        <v>58</v>
      </c>
      <c r="B617" s="5" t="s">
        <v>33</v>
      </c>
      <c r="C617" s="5" t="s">
        <v>43</v>
      </c>
      <c r="D617" s="35">
        <v>41518</v>
      </c>
      <c r="E617" s="36">
        <f t="shared" si="11"/>
        <v>9</v>
      </c>
      <c r="F617" s="36" t="s">
        <v>35</v>
      </c>
      <c r="G617" s="5" t="s">
        <v>40</v>
      </c>
      <c r="H617" s="5" t="s">
        <v>37</v>
      </c>
      <c r="I617" s="5" t="s">
        <v>38</v>
      </c>
      <c r="J617" s="39">
        <v>1443255.6006155098</v>
      </c>
      <c r="K617" s="37"/>
    </row>
    <row r="618" spans="1:11">
      <c r="A618" s="5" t="s">
        <v>58</v>
      </c>
      <c r="B618" s="5" t="s">
        <v>33</v>
      </c>
      <c r="C618" s="5" t="s">
        <v>43</v>
      </c>
      <c r="D618" s="35">
        <v>41548</v>
      </c>
      <c r="E618" s="36">
        <f t="shared" si="11"/>
        <v>10</v>
      </c>
      <c r="F618" s="36" t="s">
        <v>35</v>
      </c>
      <c r="G618" s="5" t="s">
        <v>40</v>
      </c>
      <c r="H618" s="5" t="s">
        <v>37</v>
      </c>
      <c r="I618" s="5" t="s">
        <v>38</v>
      </c>
      <c r="J618" s="39">
        <v>1340433.4702902001</v>
      </c>
      <c r="K618" s="37"/>
    </row>
    <row r="619" spans="1:11">
      <c r="A619" s="5" t="s">
        <v>58</v>
      </c>
      <c r="B619" s="5" t="s">
        <v>33</v>
      </c>
      <c r="C619" s="5" t="s">
        <v>43</v>
      </c>
      <c r="D619" s="35">
        <v>41579</v>
      </c>
      <c r="E619" s="36">
        <f t="shared" si="11"/>
        <v>11</v>
      </c>
      <c r="F619" s="36" t="s">
        <v>35</v>
      </c>
      <c r="G619" s="5" t="s">
        <v>40</v>
      </c>
      <c r="H619" s="5" t="s">
        <v>37</v>
      </c>
      <c r="I619" s="5" t="s">
        <v>38</v>
      </c>
      <c r="J619" s="39">
        <v>1484304.6234175498</v>
      </c>
      <c r="K619" s="37"/>
    </row>
    <row r="620" spans="1:11">
      <c r="A620" s="5" t="s">
        <v>58</v>
      </c>
      <c r="B620" s="5" t="s">
        <v>33</v>
      </c>
      <c r="C620" s="5" t="s">
        <v>43</v>
      </c>
      <c r="D620" s="35">
        <v>41609</v>
      </c>
      <c r="E620" s="36">
        <f t="shared" si="11"/>
        <v>12</v>
      </c>
      <c r="F620" s="36" t="s">
        <v>35</v>
      </c>
      <c r="G620" s="5" t="s">
        <v>40</v>
      </c>
      <c r="H620" s="5" t="s">
        <v>37</v>
      </c>
      <c r="I620" s="5" t="s">
        <v>38</v>
      </c>
      <c r="J620" s="39">
        <v>1288013.6333248802</v>
      </c>
      <c r="K620" s="37"/>
    </row>
    <row r="621" spans="1:11">
      <c r="A621" s="5" t="s">
        <v>58</v>
      </c>
      <c r="B621" s="5" t="s">
        <v>33</v>
      </c>
      <c r="C621" s="5" t="s">
        <v>43</v>
      </c>
      <c r="D621" s="35">
        <v>41640</v>
      </c>
      <c r="E621" s="36">
        <f t="shared" si="11"/>
        <v>1</v>
      </c>
      <c r="F621" s="36" t="s">
        <v>35</v>
      </c>
      <c r="G621" s="5" t="s">
        <v>40</v>
      </c>
      <c r="H621" s="5" t="s">
        <v>37</v>
      </c>
      <c r="I621" s="5" t="s">
        <v>38</v>
      </c>
      <c r="J621" s="39">
        <v>1934441.18316372</v>
      </c>
      <c r="K621" s="37"/>
    </row>
    <row r="622" spans="1:11">
      <c r="A622" s="5" t="s">
        <v>58</v>
      </c>
      <c r="B622" s="5" t="s">
        <v>33</v>
      </c>
      <c r="C622" s="5" t="s">
        <v>43</v>
      </c>
      <c r="D622" s="35">
        <v>41671</v>
      </c>
      <c r="E622" s="36">
        <f t="shared" si="11"/>
        <v>2</v>
      </c>
      <c r="F622" s="36" t="s">
        <v>35</v>
      </c>
      <c r="G622" s="5" t="s">
        <v>40</v>
      </c>
      <c r="H622" s="5" t="s">
        <v>37</v>
      </c>
      <c r="I622" s="5" t="s">
        <v>38</v>
      </c>
      <c r="J622" s="39">
        <v>1867732.8207522598</v>
      </c>
      <c r="K622" s="37"/>
    </row>
    <row r="623" spans="1:11">
      <c r="A623" s="5" t="s">
        <v>58</v>
      </c>
      <c r="B623" s="5" t="s">
        <v>33</v>
      </c>
      <c r="C623" s="5" t="s">
        <v>43</v>
      </c>
      <c r="D623" s="35">
        <v>41699</v>
      </c>
      <c r="E623" s="36">
        <f t="shared" si="11"/>
        <v>3</v>
      </c>
      <c r="F623" s="36" t="s">
        <v>35</v>
      </c>
      <c r="G623" s="5" t="s">
        <v>40</v>
      </c>
      <c r="H623" s="5" t="s">
        <v>37</v>
      </c>
      <c r="I623" s="5" t="s">
        <v>38</v>
      </c>
      <c r="J623" s="39">
        <v>1632975.2369934299</v>
      </c>
      <c r="K623" s="37"/>
    </row>
    <row r="624" spans="1:11">
      <c r="A624" s="5" t="s">
        <v>58</v>
      </c>
      <c r="B624" s="5" t="s">
        <v>33</v>
      </c>
      <c r="C624" s="5" t="s">
        <v>43</v>
      </c>
      <c r="D624" s="35">
        <v>41730</v>
      </c>
      <c r="E624" s="36">
        <f t="shared" si="11"/>
        <v>4</v>
      </c>
      <c r="F624" s="36" t="s">
        <v>35</v>
      </c>
      <c r="G624" s="5" t="s">
        <v>40</v>
      </c>
      <c r="H624" s="5" t="s">
        <v>37</v>
      </c>
      <c r="I624" s="5" t="s">
        <v>38</v>
      </c>
      <c r="J624" s="39">
        <v>1699686.4578355199</v>
      </c>
      <c r="K624" s="37"/>
    </row>
    <row r="625" spans="1:11">
      <c r="A625" s="5" t="s">
        <v>58</v>
      </c>
      <c r="B625" s="5" t="s">
        <v>33</v>
      </c>
      <c r="C625" s="5" t="s">
        <v>43</v>
      </c>
      <c r="D625" s="35">
        <v>41760</v>
      </c>
      <c r="E625" s="36">
        <f t="shared" si="11"/>
        <v>5</v>
      </c>
      <c r="F625" s="36" t="s">
        <v>35</v>
      </c>
      <c r="G625" s="5" t="s">
        <v>40</v>
      </c>
      <c r="H625" s="5" t="s">
        <v>37</v>
      </c>
      <c r="I625" s="5" t="s">
        <v>38</v>
      </c>
      <c r="J625" s="39">
        <v>1838520.95026149</v>
      </c>
      <c r="K625" s="37"/>
    </row>
    <row r="626" spans="1:11">
      <c r="A626" s="5" t="s">
        <v>58</v>
      </c>
      <c r="B626" s="5" t="s">
        <v>33</v>
      </c>
      <c r="C626" s="5" t="s">
        <v>43</v>
      </c>
      <c r="D626" s="35">
        <v>41791</v>
      </c>
      <c r="E626" s="36">
        <f t="shared" si="11"/>
        <v>6</v>
      </c>
      <c r="F626" s="36" t="s">
        <v>35</v>
      </c>
      <c r="G626" s="5" t="s">
        <v>40</v>
      </c>
      <c r="H626" s="5" t="s">
        <v>37</v>
      </c>
      <c r="I626" s="5" t="s">
        <v>38</v>
      </c>
      <c r="J626" s="39">
        <v>1919092.9312032503</v>
      </c>
      <c r="K626" s="37"/>
    </row>
    <row r="627" spans="1:11">
      <c r="A627" s="5" t="s">
        <v>58</v>
      </c>
      <c r="B627" s="5" t="s">
        <v>33</v>
      </c>
      <c r="C627" s="5" t="s">
        <v>43</v>
      </c>
      <c r="D627" s="35">
        <v>41456</v>
      </c>
      <c r="E627" s="36">
        <f t="shared" si="11"/>
        <v>7</v>
      </c>
      <c r="F627" s="36" t="s">
        <v>35</v>
      </c>
      <c r="G627" s="5" t="s">
        <v>40</v>
      </c>
      <c r="H627" s="5" t="s">
        <v>39</v>
      </c>
      <c r="I627" s="5" t="s">
        <v>38</v>
      </c>
      <c r="J627" s="39">
        <v>2886159.0288201999</v>
      </c>
      <c r="K627" s="37"/>
    </row>
    <row r="628" spans="1:11">
      <c r="A628" s="5" t="s">
        <v>58</v>
      </c>
      <c r="B628" s="5" t="s">
        <v>33</v>
      </c>
      <c r="C628" s="5" t="s">
        <v>43</v>
      </c>
      <c r="D628" s="35">
        <v>41487</v>
      </c>
      <c r="E628" s="36">
        <f t="shared" si="11"/>
        <v>8</v>
      </c>
      <c r="F628" s="36" t="s">
        <v>35</v>
      </c>
      <c r="G628" s="5" t="s">
        <v>40</v>
      </c>
      <c r="H628" s="5" t="s">
        <v>39</v>
      </c>
      <c r="I628" s="5" t="s">
        <v>38</v>
      </c>
      <c r="J628" s="39">
        <v>2138617.9464186002</v>
      </c>
      <c r="K628" s="37"/>
    </row>
    <row r="629" spans="1:11">
      <c r="A629" s="5" t="s">
        <v>58</v>
      </c>
      <c r="B629" s="5" t="s">
        <v>33</v>
      </c>
      <c r="C629" s="5" t="s">
        <v>43</v>
      </c>
      <c r="D629" s="35">
        <v>41518</v>
      </c>
      <c r="E629" s="36">
        <f t="shared" si="11"/>
        <v>9</v>
      </c>
      <c r="F629" s="36" t="s">
        <v>35</v>
      </c>
      <c r="G629" s="5" t="s">
        <v>40</v>
      </c>
      <c r="H629" s="5" t="s">
        <v>39</v>
      </c>
      <c r="I629" s="5" t="s">
        <v>38</v>
      </c>
      <c r="J629" s="39">
        <v>3947712.1118929996</v>
      </c>
      <c r="K629" s="37"/>
    </row>
    <row r="630" spans="1:11">
      <c r="A630" s="5" t="s">
        <v>58</v>
      </c>
      <c r="B630" s="5" t="s">
        <v>33</v>
      </c>
      <c r="C630" s="5" t="s">
        <v>43</v>
      </c>
      <c r="D630" s="35">
        <v>41548</v>
      </c>
      <c r="E630" s="36">
        <f t="shared" si="11"/>
        <v>10</v>
      </c>
      <c r="F630" s="36" t="s">
        <v>35</v>
      </c>
      <c r="G630" s="5" t="s">
        <v>40</v>
      </c>
      <c r="H630" s="5" t="s">
        <v>39</v>
      </c>
      <c r="I630" s="5" t="s">
        <v>38</v>
      </c>
      <c r="J630" s="39">
        <v>3336453.7222977998</v>
      </c>
      <c r="K630" s="37"/>
    </row>
    <row r="631" spans="1:11">
      <c r="A631" s="5" t="s">
        <v>58</v>
      </c>
      <c r="B631" s="5" t="s">
        <v>33</v>
      </c>
      <c r="C631" s="5" t="s">
        <v>43</v>
      </c>
      <c r="D631" s="35">
        <v>41579</v>
      </c>
      <c r="E631" s="36">
        <f t="shared" si="11"/>
        <v>11</v>
      </c>
      <c r="F631" s="36" t="s">
        <v>35</v>
      </c>
      <c r="G631" s="5" t="s">
        <v>40</v>
      </c>
      <c r="H631" s="5" t="s">
        <v>39</v>
      </c>
      <c r="I631" s="5" t="s">
        <v>38</v>
      </c>
      <c r="J631" s="39">
        <v>2581238.6260960004</v>
      </c>
      <c r="K631" s="37"/>
    </row>
    <row r="632" spans="1:11">
      <c r="A632" s="5" t="s">
        <v>58</v>
      </c>
      <c r="B632" s="5" t="s">
        <v>33</v>
      </c>
      <c r="C632" s="5" t="s">
        <v>43</v>
      </c>
      <c r="D632" s="35">
        <v>41609</v>
      </c>
      <c r="E632" s="36">
        <f t="shared" si="11"/>
        <v>12</v>
      </c>
      <c r="F632" s="36" t="s">
        <v>35</v>
      </c>
      <c r="G632" s="5" t="s">
        <v>40</v>
      </c>
      <c r="H632" s="5" t="s">
        <v>39</v>
      </c>
      <c r="I632" s="5" t="s">
        <v>38</v>
      </c>
      <c r="J632" s="39">
        <v>3389594.0119008003</v>
      </c>
      <c r="K632" s="37"/>
    </row>
    <row r="633" spans="1:11">
      <c r="A633" s="5" t="s">
        <v>58</v>
      </c>
      <c r="B633" s="5" t="s">
        <v>33</v>
      </c>
      <c r="C633" s="5" t="s">
        <v>43</v>
      </c>
      <c r="D633" s="35">
        <v>41640</v>
      </c>
      <c r="E633" s="36">
        <f t="shared" si="11"/>
        <v>1</v>
      </c>
      <c r="F633" s="36" t="s">
        <v>35</v>
      </c>
      <c r="G633" s="5" t="s">
        <v>40</v>
      </c>
      <c r="H633" s="5" t="s">
        <v>39</v>
      </c>
      <c r="I633" s="5" t="s">
        <v>38</v>
      </c>
      <c r="J633" s="39">
        <v>3641782.9956648001</v>
      </c>
      <c r="K633" s="37"/>
    </row>
    <row r="634" spans="1:11">
      <c r="A634" s="5" t="s">
        <v>58</v>
      </c>
      <c r="B634" s="5" t="s">
        <v>33</v>
      </c>
      <c r="C634" s="5" t="s">
        <v>43</v>
      </c>
      <c r="D634" s="35">
        <v>41671</v>
      </c>
      <c r="E634" s="36">
        <f t="shared" si="11"/>
        <v>2</v>
      </c>
      <c r="F634" s="36" t="s">
        <v>35</v>
      </c>
      <c r="G634" s="5" t="s">
        <v>40</v>
      </c>
      <c r="H634" s="5" t="s">
        <v>39</v>
      </c>
      <c r="I634" s="5" t="s">
        <v>38</v>
      </c>
      <c r="J634" s="39">
        <v>3637088.2590588001</v>
      </c>
      <c r="K634" s="37"/>
    </row>
    <row r="635" spans="1:11">
      <c r="A635" s="5" t="s">
        <v>58</v>
      </c>
      <c r="B635" s="5" t="s">
        <v>33</v>
      </c>
      <c r="C635" s="5" t="s">
        <v>43</v>
      </c>
      <c r="D635" s="35">
        <v>41699</v>
      </c>
      <c r="E635" s="36">
        <f t="shared" si="11"/>
        <v>3</v>
      </c>
      <c r="F635" s="36" t="s">
        <v>35</v>
      </c>
      <c r="G635" s="5" t="s">
        <v>40</v>
      </c>
      <c r="H635" s="5" t="s">
        <v>39</v>
      </c>
      <c r="I635" s="5" t="s">
        <v>38</v>
      </c>
      <c r="J635" s="39">
        <v>2891368.2735684002</v>
      </c>
      <c r="K635" s="37"/>
    </row>
    <row r="636" spans="1:11">
      <c r="A636" s="5" t="s">
        <v>58</v>
      </c>
      <c r="B636" s="5" t="s">
        <v>33</v>
      </c>
      <c r="C636" s="5" t="s">
        <v>43</v>
      </c>
      <c r="D636" s="35">
        <v>41730</v>
      </c>
      <c r="E636" s="36">
        <f t="shared" si="11"/>
        <v>4</v>
      </c>
      <c r="F636" s="36" t="s">
        <v>35</v>
      </c>
      <c r="G636" s="5" t="s">
        <v>40</v>
      </c>
      <c r="H636" s="5" t="s">
        <v>39</v>
      </c>
      <c r="I636" s="5" t="s">
        <v>38</v>
      </c>
      <c r="J636" s="39">
        <v>3090339.0142464004</v>
      </c>
      <c r="K636" s="37"/>
    </row>
    <row r="637" spans="1:11">
      <c r="A637" s="5" t="s">
        <v>58</v>
      </c>
      <c r="B637" s="5" t="s">
        <v>33</v>
      </c>
      <c r="C637" s="5" t="s">
        <v>43</v>
      </c>
      <c r="D637" s="35">
        <v>41760</v>
      </c>
      <c r="E637" s="36">
        <f t="shared" si="11"/>
        <v>5</v>
      </c>
      <c r="F637" s="36" t="s">
        <v>35</v>
      </c>
      <c r="G637" s="5" t="s">
        <v>40</v>
      </c>
      <c r="H637" s="5" t="s">
        <v>39</v>
      </c>
      <c r="I637" s="5" t="s">
        <v>38</v>
      </c>
      <c r="J637" s="39">
        <v>3395668.6594643998</v>
      </c>
      <c r="K637" s="37"/>
    </row>
    <row r="638" spans="1:11">
      <c r="A638" s="5" t="s">
        <v>58</v>
      </c>
      <c r="B638" s="5" t="s">
        <v>33</v>
      </c>
      <c r="C638" s="5" t="s">
        <v>43</v>
      </c>
      <c r="D638" s="35">
        <v>41791</v>
      </c>
      <c r="E638" s="36">
        <f t="shared" si="11"/>
        <v>6</v>
      </c>
      <c r="F638" s="36" t="s">
        <v>35</v>
      </c>
      <c r="G638" s="5" t="s">
        <v>40</v>
      </c>
      <c r="H638" s="5" t="s">
        <v>39</v>
      </c>
      <c r="I638" s="5" t="s">
        <v>38</v>
      </c>
      <c r="J638" s="39">
        <v>3379572.3100814</v>
      </c>
      <c r="K638" s="37"/>
    </row>
    <row r="639" spans="1:11">
      <c r="A639" s="5" t="s">
        <v>58</v>
      </c>
      <c r="B639" s="5" t="s">
        <v>33</v>
      </c>
      <c r="C639" s="5" t="s">
        <v>43</v>
      </c>
      <c r="D639" s="35">
        <v>41456</v>
      </c>
      <c r="E639" s="36">
        <f t="shared" si="11"/>
        <v>7</v>
      </c>
      <c r="F639" s="36" t="s">
        <v>35</v>
      </c>
      <c r="G639" s="5" t="s">
        <v>41</v>
      </c>
      <c r="H639" s="5" t="s">
        <v>37</v>
      </c>
      <c r="I639" s="5" t="s">
        <v>38</v>
      </c>
      <c r="J639" s="39">
        <v>3083178.310218194</v>
      </c>
      <c r="K639" s="37"/>
    </row>
    <row r="640" spans="1:11">
      <c r="A640" s="5" t="s">
        <v>58</v>
      </c>
      <c r="B640" s="5" t="s">
        <v>33</v>
      </c>
      <c r="C640" s="5" t="s">
        <v>43</v>
      </c>
      <c r="D640" s="35">
        <v>41487</v>
      </c>
      <c r="E640" s="36">
        <f t="shared" si="11"/>
        <v>8</v>
      </c>
      <c r="F640" s="36" t="s">
        <v>35</v>
      </c>
      <c r="G640" s="5" t="s">
        <v>41</v>
      </c>
      <c r="H640" s="5" t="s">
        <v>37</v>
      </c>
      <c r="I640" s="5" t="s">
        <v>38</v>
      </c>
      <c r="J640" s="39">
        <v>3624627.2765830643</v>
      </c>
      <c r="K640" s="37"/>
    </row>
    <row r="641" spans="1:11">
      <c r="A641" s="5" t="s">
        <v>58</v>
      </c>
      <c r="B641" s="5" t="s">
        <v>33</v>
      </c>
      <c r="C641" s="5" t="s">
        <v>43</v>
      </c>
      <c r="D641" s="35">
        <v>41518</v>
      </c>
      <c r="E641" s="36">
        <f t="shared" si="11"/>
        <v>9</v>
      </c>
      <c r="F641" s="36" t="s">
        <v>35</v>
      </c>
      <c r="G641" s="5" t="s">
        <v>41</v>
      </c>
      <c r="H641" s="5" t="s">
        <v>37</v>
      </c>
      <c r="I641" s="5" t="s">
        <v>38</v>
      </c>
      <c r="J641" s="39">
        <v>3090109.4706031792</v>
      </c>
      <c r="K641" s="37"/>
    </row>
    <row r="642" spans="1:11">
      <c r="A642" s="5" t="s">
        <v>58</v>
      </c>
      <c r="B642" s="5" t="s">
        <v>33</v>
      </c>
      <c r="C642" s="5" t="s">
        <v>43</v>
      </c>
      <c r="D642" s="35">
        <v>41548</v>
      </c>
      <c r="E642" s="36">
        <f t="shared" si="11"/>
        <v>10</v>
      </c>
      <c r="F642" s="36" t="s">
        <v>35</v>
      </c>
      <c r="G642" s="5" t="s">
        <v>41</v>
      </c>
      <c r="H642" s="5" t="s">
        <v>37</v>
      </c>
      <c r="I642" s="5" t="s">
        <v>38</v>
      </c>
      <c r="J642" s="39">
        <v>2588932.9613108994</v>
      </c>
      <c r="K642" s="37"/>
    </row>
    <row r="643" spans="1:11">
      <c r="A643" s="5" t="s">
        <v>58</v>
      </c>
      <c r="B643" s="5" t="s">
        <v>33</v>
      </c>
      <c r="C643" s="5" t="s">
        <v>43</v>
      </c>
      <c r="D643" s="35">
        <v>41579</v>
      </c>
      <c r="E643" s="36">
        <f t="shared" si="11"/>
        <v>11</v>
      </c>
      <c r="F643" s="36" t="s">
        <v>35</v>
      </c>
      <c r="G643" s="5" t="s">
        <v>41</v>
      </c>
      <c r="H643" s="5" t="s">
        <v>37</v>
      </c>
      <c r="I643" s="5" t="s">
        <v>38</v>
      </c>
      <c r="J643" s="39">
        <v>2871337.5293786996</v>
      </c>
      <c r="K643" s="37"/>
    </row>
    <row r="644" spans="1:11">
      <c r="A644" s="5" t="s">
        <v>58</v>
      </c>
      <c r="B644" s="5" t="s">
        <v>33</v>
      </c>
      <c r="C644" s="5" t="s">
        <v>43</v>
      </c>
      <c r="D644" s="35">
        <v>41609</v>
      </c>
      <c r="E644" s="36">
        <f t="shared" si="11"/>
        <v>12</v>
      </c>
      <c r="F644" s="36" t="s">
        <v>35</v>
      </c>
      <c r="G644" s="5" t="s">
        <v>41</v>
      </c>
      <c r="H644" s="5" t="s">
        <v>37</v>
      </c>
      <c r="I644" s="5" t="s">
        <v>38</v>
      </c>
      <c r="J644" s="39">
        <v>2476353.7848823196</v>
      </c>
      <c r="K644" s="37"/>
    </row>
    <row r="645" spans="1:11">
      <c r="A645" s="5" t="s">
        <v>58</v>
      </c>
      <c r="B645" s="5" t="s">
        <v>33</v>
      </c>
      <c r="C645" s="5" t="s">
        <v>43</v>
      </c>
      <c r="D645" s="35">
        <v>41640</v>
      </c>
      <c r="E645" s="36">
        <f t="shared" si="11"/>
        <v>1</v>
      </c>
      <c r="F645" s="36" t="s">
        <v>35</v>
      </c>
      <c r="G645" s="5" t="s">
        <v>41</v>
      </c>
      <c r="H645" s="5" t="s">
        <v>37</v>
      </c>
      <c r="I645" s="5" t="s">
        <v>38</v>
      </c>
      <c r="J645" s="39">
        <v>3520427.5225060191</v>
      </c>
      <c r="K645" s="37"/>
    </row>
    <row r="646" spans="1:11">
      <c r="A646" s="5" t="s">
        <v>58</v>
      </c>
      <c r="B646" s="5" t="s">
        <v>33</v>
      </c>
      <c r="C646" s="5" t="s">
        <v>43</v>
      </c>
      <c r="D646" s="35">
        <v>41671</v>
      </c>
      <c r="E646" s="36">
        <f t="shared" si="11"/>
        <v>2</v>
      </c>
      <c r="F646" s="36" t="s">
        <v>35</v>
      </c>
      <c r="G646" s="5" t="s">
        <v>41</v>
      </c>
      <c r="H646" s="5" t="s">
        <v>37</v>
      </c>
      <c r="I646" s="5" t="s">
        <v>38</v>
      </c>
      <c r="J646" s="39">
        <v>3874818.9917811132</v>
      </c>
      <c r="K646" s="37"/>
    </row>
    <row r="647" spans="1:11">
      <c r="A647" s="5" t="s">
        <v>58</v>
      </c>
      <c r="B647" s="5" t="s">
        <v>33</v>
      </c>
      <c r="C647" s="5" t="s">
        <v>43</v>
      </c>
      <c r="D647" s="35">
        <v>41699</v>
      </c>
      <c r="E647" s="36">
        <f t="shared" si="11"/>
        <v>3</v>
      </c>
      <c r="F647" s="36" t="s">
        <v>35</v>
      </c>
      <c r="G647" s="5" t="s">
        <v>41</v>
      </c>
      <c r="H647" s="5" t="s">
        <v>37</v>
      </c>
      <c r="I647" s="5" t="s">
        <v>38</v>
      </c>
      <c r="J647" s="39">
        <v>3237363.8548801187</v>
      </c>
      <c r="K647" s="37"/>
    </row>
    <row r="648" spans="1:11">
      <c r="A648" s="5" t="s">
        <v>58</v>
      </c>
      <c r="B648" s="5" t="s">
        <v>33</v>
      </c>
      <c r="C648" s="5" t="s">
        <v>43</v>
      </c>
      <c r="D648" s="35">
        <v>41730</v>
      </c>
      <c r="E648" s="36">
        <f t="shared" si="11"/>
        <v>4</v>
      </c>
      <c r="F648" s="36" t="s">
        <v>35</v>
      </c>
      <c r="G648" s="5" t="s">
        <v>41</v>
      </c>
      <c r="H648" s="5" t="s">
        <v>37</v>
      </c>
      <c r="I648" s="5" t="s">
        <v>38</v>
      </c>
      <c r="J648" s="39">
        <v>3615453.1290214392</v>
      </c>
      <c r="K648" s="37"/>
    </row>
    <row r="649" spans="1:11">
      <c r="A649" s="5" t="s">
        <v>58</v>
      </c>
      <c r="B649" s="5" t="s">
        <v>33</v>
      </c>
      <c r="C649" s="5" t="s">
        <v>43</v>
      </c>
      <c r="D649" s="35">
        <v>41760</v>
      </c>
      <c r="E649" s="36">
        <f t="shared" si="11"/>
        <v>5</v>
      </c>
      <c r="F649" s="36" t="s">
        <v>35</v>
      </c>
      <c r="G649" s="5" t="s">
        <v>41</v>
      </c>
      <c r="H649" s="5" t="s">
        <v>37</v>
      </c>
      <c r="I649" s="5" t="s">
        <v>38</v>
      </c>
      <c r="J649" s="39">
        <v>2956857.0525275953</v>
      </c>
      <c r="K649" s="37"/>
    </row>
    <row r="650" spans="1:11">
      <c r="A650" s="5" t="s">
        <v>58</v>
      </c>
      <c r="B650" s="5" t="s">
        <v>33</v>
      </c>
      <c r="C650" s="5" t="s">
        <v>43</v>
      </c>
      <c r="D650" s="35">
        <v>41791</v>
      </c>
      <c r="E650" s="36">
        <f t="shared" si="11"/>
        <v>6</v>
      </c>
      <c r="F650" s="36" t="s">
        <v>35</v>
      </c>
      <c r="G650" s="5" t="s">
        <v>41</v>
      </c>
      <c r="H650" s="5" t="s">
        <v>37</v>
      </c>
      <c r="I650" s="5" t="s">
        <v>38</v>
      </c>
      <c r="J650" s="39">
        <v>3215096.199550285</v>
      </c>
      <c r="K650" s="37"/>
    </row>
    <row r="651" spans="1:11">
      <c r="A651" s="5" t="s">
        <v>58</v>
      </c>
      <c r="B651" s="5" t="s">
        <v>44</v>
      </c>
      <c r="C651" s="5" t="s">
        <v>34</v>
      </c>
      <c r="D651" s="35">
        <v>41456</v>
      </c>
      <c r="E651" s="36">
        <f t="shared" si="11"/>
        <v>7</v>
      </c>
      <c r="F651" s="36" t="s">
        <v>45</v>
      </c>
      <c r="G651" s="5" t="s">
        <v>46</v>
      </c>
      <c r="H651" s="5" t="s">
        <v>47</v>
      </c>
      <c r="I651" s="5" t="s">
        <v>38</v>
      </c>
      <c r="J651" s="39">
        <v>859050.95871603675</v>
      </c>
      <c r="K651" s="37"/>
    </row>
    <row r="652" spans="1:11">
      <c r="A652" s="5" t="s">
        <v>58</v>
      </c>
      <c r="B652" s="5" t="s">
        <v>44</v>
      </c>
      <c r="C652" s="5" t="s">
        <v>34</v>
      </c>
      <c r="D652" s="35">
        <v>41487</v>
      </c>
      <c r="E652" s="36">
        <f t="shared" si="11"/>
        <v>8</v>
      </c>
      <c r="F652" s="36" t="s">
        <v>45</v>
      </c>
      <c r="G652" s="5" t="s">
        <v>46</v>
      </c>
      <c r="H652" s="5" t="s">
        <v>47</v>
      </c>
      <c r="I652" s="5" t="s">
        <v>38</v>
      </c>
      <c r="J652" s="39">
        <v>1256568.663764968</v>
      </c>
      <c r="K652" s="37"/>
    </row>
    <row r="653" spans="1:11">
      <c r="A653" s="5" t="s">
        <v>58</v>
      </c>
      <c r="B653" s="5" t="s">
        <v>44</v>
      </c>
      <c r="C653" s="5" t="s">
        <v>34</v>
      </c>
      <c r="D653" s="35">
        <v>41518</v>
      </c>
      <c r="E653" s="36">
        <f t="shared" si="11"/>
        <v>9</v>
      </c>
      <c r="F653" s="36" t="s">
        <v>45</v>
      </c>
      <c r="G653" s="5" t="s">
        <v>46</v>
      </c>
      <c r="H653" s="5" t="s">
        <v>47</v>
      </c>
      <c r="I653" s="5" t="s">
        <v>38</v>
      </c>
      <c r="J653" s="39">
        <v>945239.11169929046</v>
      </c>
      <c r="K653" s="37"/>
    </row>
    <row r="654" spans="1:11">
      <c r="A654" s="5" t="s">
        <v>58</v>
      </c>
      <c r="B654" s="5" t="s">
        <v>44</v>
      </c>
      <c r="C654" s="5" t="s">
        <v>34</v>
      </c>
      <c r="D654" s="35">
        <v>41548</v>
      </c>
      <c r="E654" s="36">
        <f t="shared" si="11"/>
        <v>10</v>
      </c>
      <c r="F654" s="36" t="s">
        <v>45</v>
      </c>
      <c r="G654" s="5" t="s">
        <v>46</v>
      </c>
      <c r="H654" s="5" t="s">
        <v>47</v>
      </c>
      <c r="I654" s="5" t="s">
        <v>38</v>
      </c>
      <c r="J654" s="39">
        <v>897002.08738166792</v>
      </c>
      <c r="K654" s="37"/>
    </row>
    <row r="655" spans="1:11">
      <c r="A655" s="5" t="s">
        <v>58</v>
      </c>
      <c r="B655" s="5" t="s">
        <v>44</v>
      </c>
      <c r="C655" s="5" t="s">
        <v>34</v>
      </c>
      <c r="D655" s="35">
        <v>41579</v>
      </c>
      <c r="E655" s="36">
        <f t="shared" si="11"/>
        <v>11</v>
      </c>
      <c r="F655" s="36" t="s">
        <v>45</v>
      </c>
      <c r="G655" s="5" t="s">
        <v>46</v>
      </c>
      <c r="H655" s="5" t="s">
        <v>47</v>
      </c>
      <c r="I655" s="5" t="s">
        <v>38</v>
      </c>
      <c r="J655" s="39">
        <v>983029.73485591868</v>
      </c>
      <c r="K655" s="37"/>
    </row>
    <row r="656" spans="1:11">
      <c r="A656" s="5" t="s">
        <v>58</v>
      </c>
      <c r="B656" s="5" t="s">
        <v>44</v>
      </c>
      <c r="C656" s="5" t="s">
        <v>34</v>
      </c>
      <c r="D656" s="35">
        <v>41609</v>
      </c>
      <c r="E656" s="36">
        <f t="shared" ref="E656:E719" si="12">MONTH(D656)</f>
        <v>12</v>
      </c>
      <c r="F656" s="36" t="s">
        <v>45</v>
      </c>
      <c r="G656" s="5" t="s">
        <v>46</v>
      </c>
      <c r="H656" s="5" t="s">
        <v>47</v>
      </c>
      <c r="I656" s="5" t="s">
        <v>38</v>
      </c>
      <c r="J656" s="39">
        <v>938538.15127751243</v>
      </c>
      <c r="K656" s="37"/>
    </row>
    <row r="657" spans="1:11">
      <c r="A657" s="5" t="s">
        <v>58</v>
      </c>
      <c r="B657" s="5" t="s">
        <v>44</v>
      </c>
      <c r="C657" s="5" t="s">
        <v>34</v>
      </c>
      <c r="D657" s="35">
        <v>41640</v>
      </c>
      <c r="E657" s="36">
        <f t="shared" si="12"/>
        <v>1</v>
      </c>
      <c r="F657" s="36" t="s">
        <v>45</v>
      </c>
      <c r="G657" s="5" t="s">
        <v>46</v>
      </c>
      <c r="H657" s="5" t="s">
        <v>47</v>
      </c>
      <c r="I657" s="5" t="s">
        <v>38</v>
      </c>
      <c r="J657" s="39">
        <v>1120011.9018488396</v>
      </c>
      <c r="K657" s="37"/>
    </row>
    <row r="658" spans="1:11">
      <c r="A658" s="5" t="s">
        <v>58</v>
      </c>
      <c r="B658" s="5" t="s">
        <v>44</v>
      </c>
      <c r="C658" s="5" t="s">
        <v>34</v>
      </c>
      <c r="D658" s="35">
        <v>41671</v>
      </c>
      <c r="E658" s="36">
        <f t="shared" si="12"/>
        <v>2</v>
      </c>
      <c r="F658" s="36" t="s">
        <v>45</v>
      </c>
      <c r="G658" s="5" t="s">
        <v>46</v>
      </c>
      <c r="H658" s="5" t="s">
        <v>47</v>
      </c>
      <c r="I658" s="5" t="s">
        <v>38</v>
      </c>
      <c r="J658" s="39">
        <v>908869.29775302368</v>
      </c>
      <c r="K658" s="37"/>
    </row>
    <row r="659" spans="1:11">
      <c r="A659" s="5" t="s">
        <v>58</v>
      </c>
      <c r="B659" s="5" t="s">
        <v>44</v>
      </c>
      <c r="C659" s="5" t="s">
        <v>34</v>
      </c>
      <c r="D659" s="35">
        <v>41699</v>
      </c>
      <c r="E659" s="36">
        <f t="shared" si="12"/>
        <v>3</v>
      </c>
      <c r="F659" s="36" t="s">
        <v>45</v>
      </c>
      <c r="G659" s="5" t="s">
        <v>46</v>
      </c>
      <c r="H659" s="5" t="s">
        <v>47</v>
      </c>
      <c r="I659" s="5" t="s">
        <v>38</v>
      </c>
      <c r="J659" s="39">
        <v>962926.50469158008</v>
      </c>
      <c r="K659" s="37"/>
    </row>
    <row r="660" spans="1:11">
      <c r="A660" s="5" t="s">
        <v>58</v>
      </c>
      <c r="B660" s="5" t="s">
        <v>44</v>
      </c>
      <c r="C660" s="5" t="s">
        <v>34</v>
      </c>
      <c r="D660" s="35">
        <v>41730</v>
      </c>
      <c r="E660" s="36">
        <f t="shared" si="12"/>
        <v>4</v>
      </c>
      <c r="F660" s="36" t="s">
        <v>45</v>
      </c>
      <c r="G660" s="5" t="s">
        <v>46</v>
      </c>
      <c r="H660" s="5" t="s">
        <v>47</v>
      </c>
      <c r="I660" s="5" t="s">
        <v>38</v>
      </c>
      <c r="J660" s="39">
        <v>972833.26691238175</v>
      </c>
      <c r="K660" s="37"/>
    </row>
    <row r="661" spans="1:11">
      <c r="A661" s="5" t="s">
        <v>58</v>
      </c>
      <c r="B661" s="5" t="s">
        <v>44</v>
      </c>
      <c r="C661" s="5" t="s">
        <v>34</v>
      </c>
      <c r="D661" s="35">
        <v>41760</v>
      </c>
      <c r="E661" s="36">
        <f t="shared" si="12"/>
        <v>5</v>
      </c>
      <c r="F661" s="36" t="s">
        <v>45</v>
      </c>
      <c r="G661" s="5" t="s">
        <v>46</v>
      </c>
      <c r="H661" s="5" t="s">
        <v>47</v>
      </c>
      <c r="I661" s="5" t="s">
        <v>38</v>
      </c>
      <c r="J661" s="39">
        <v>1071765.8371174217</v>
      </c>
      <c r="K661" s="37"/>
    </row>
    <row r="662" spans="1:11">
      <c r="A662" s="5" t="s">
        <v>58</v>
      </c>
      <c r="B662" s="5" t="s">
        <v>44</v>
      </c>
      <c r="C662" s="5" t="s">
        <v>34</v>
      </c>
      <c r="D662" s="35">
        <v>41791</v>
      </c>
      <c r="E662" s="36">
        <f t="shared" si="12"/>
        <v>6</v>
      </c>
      <c r="F662" s="36" t="s">
        <v>45</v>
      </c>
      <c r="G662" s="5" t="s">
        <v>46</v>
      </c>
      <c r="H662" s="5" t="s">
        <v>47</v>
      </c>
      <c r="I662" s="5" t="s">
        <v>38</v>
      </c>
      <c r="J662" s="39">
        <v>1137792.8543239292</v>
      </c>
      <c r="K662" s="37"/>
    </row>
    <row r="663" spans="1:11">
      <c r="A663" s="5" t="s">
        <v>58</v>
      </c>
      <c r="B663" s="5" t="s">
        <v>44</v>
      </c>
      <c r="C663" s="5" t="s">
        <v>34</v>
      </c>
      <c r="D663" s="35">
        <v>41456</v>
      </c>
      <c r="E663" s="36">
        <f t="shared" si="12"/>
        <v>7</v>
      </c>
      <c r="F663" s="36" t="s">
        <v>45</v>
      </c>
      <c r="G663" s="5" t="s">
        <v>48</v>
      </c>
      <c r="H663" s="5" t="s">
        <v>49</v>
      </c>
      <c r="I663" s="5" t="s">
        <v>38</v>
      </c>
      <c r="J663" s="39">
        <v>411478.37181662378</v>
      </c>
      <c r="K663" s="37"/>
    </row>
    <row r="664" spans="1:11">
      <c r="A664" s="5" t="s">
        <v>58</v>
      </c>
      <c r="B664" s="5" t="s">
        <v>44</v>
      </c>
      <c r="C664" s="5" t="s">
        <v>34</v>
      </c>
      <c r="D664" s="35">
        <v>41487</v>
      </c>
      <c r="E664" s="36">
        <f t="shared" si="12"/>
        <v>8</v>
      </c>
      <c r="F664" s="36" t="s">
        <v>45</v>
      </c>
      <c r="G664" s="5" t="s">
        <v>48</v>
      </c>
      <c r="H664" s="5" t="s">
        <v>49</v>
      </c>
      <c r="I664" s="5" t="s">
        <v>38</v>
      </c>
      <c r="J664" s="39">
        <v>558286.81851324998</v>
      </c>
      <c r="K664" s="37"/>
    </row>
    <row r="665" spans="1:11">
      <c r="A665" s="5" t="s">
        <v>58</v>
      </c>
      <c r="B665" s="5" t="s">
        <v>44</v>
      </c>
      <c r="C665" s="5" t="s">
        <v>34</v>
      </c>
      <c r="D665" s="35">
        <v>41518</v>
      </c>
      <c r="E665" s="36">
        <f t="shared" si="12"/>
        <v>9</v>
      </c>
      <c r="F665" s="36" t="s">
        <v>45</v>
      </c>
      <c r="G665" s="5" t="s">
        <v>48</v>
      </c>
      <c r="H665" s="5" t="s">
        <v>49</v>
      </c>
      <c r="I665" s="5" t="s">
        <v>38</v>
      </c>
      <c r="J665" s="39">
        <v>449699.38278299873</v>
      </c>
      <c r="K665" s="37"/>
    </row>
    <row r="666" spans="1:11">
      <c r="A666" s="5" t="s">
        <v>58</v>
      </c>
      <c r="B666" s="5" t="s">
        <v>44</v>
      </c>
      <c r="C666" s="5" t="s">
        <v>34</v>
      </c>
      <c r="D666" s="35">
        <v>41548</v>
      </c>
      <c r="E666" s="36">
        <f t="shared" si="12"/>
        <v>10</v>
      </c>
      <c r="F666" s="36" t="s">
        <v>45</v>
      </c>
      <c r="G666" s="5" t="s">
        <v>48</v>
      </c>
      <c r="H666" s="5" t="s">
        <v>49</v>
      </c>
      <c r="I666" s="5" t="s">
        <v>38</v>
      </c>
      <c r="J666" s="39">
        <v>427182.91524</v>
      </c>
      <c r="K666" s="37"/>
    </row>
    <row r="667" spans="1:11">
      <c r="A667" s="5" t="s">
        <v>58</v>
      </c>
      <c r="B667" s="5" t="s">
        <v>44</v>
      </c>
      <c r="C667" s="5" t="s">
        <v>34</v>
      </c>
      <c r="D667" s="35">
        <v>41579</v>
      </c>
      <c r="E667" s="36">
        <f t="shared" si="12"/>
        <v>11</v>
      </c>
      <c r="F667" s="36" t="s">
        <v>45</v>
      </c>
      <c r="G667" s="5" t="s">
        <v>48</v>
      </c>
      <c r="H667" s="5" t="s">
        <v>49</v>
      </c>
      <c r="I667" s="5" t="s">
        <v>38</v>
      </c>
      <c r="J667" s="39">
        <v>415259.38098750002</v>
      </c>
      <c r="K667" s="37"/>
    </row>
    <row r="668" spans="1:11">
      <c r="A668" s="5" t="s">
        <v>58</v>
      </c>
      <c r="B668" s="5" t="s">
        <v>44</v>
      </c>
      <c r="C668" s="5" t="s">
        <v>34</v>
      </c>
      <c r="D668" s="35">
        <v>41609</v>
      </c>
      <c r="E668" s="36">
        <f t="shared" si="12"/>
        <v>12</v>
      </c>
      <c r="F668" s="36" t="s">
        <v>45</v>
      </c>
      <c r="G668" s="5" t="s">
        <v>48</v>
      </c>
      <c r="H668" s="5" t="s">
        <v>49</v>
      </c>
      <c r="I668" s="5" t="s">
        <v>38</v>
      </c>
      <c r="J668" s="39">
        <v>427041.03370000009</v>
      </c>
      <c r="K668" s="37"/>
    </row>
    <row r="669" spans="1:11">
      <c r="A669" s="5" t="s">
        <v>58</v>
      </c>
      <c r="B669" s="5" t="s">
        <v>44</v>
      </c>
      <c r="C669" s="5" t="s">
        <v>34</v>
      </c>
      <c r="D669" s="35">
        <v>41640</v>
      </c>
      <c r="E669" s="36">
        <f t="shared" si="12"/>
        <v>1</v>
      </c>
      <c r="F669" s="36" t="s">
        <v>45</v>
      </c>
      <c r="G669" s="5" t="s">
        <v>48</v>
      </c>
      <c r="H669" s="5" t="s">
        <v>49</v>
      </c>
      <c r="I669" s="5" t="s">
        <v>38</v>
      </c>
      <c r="J669" s="39">
        <v>536309.89158199995</v>
      </c>
      <c r="K669" s="37"/>
    </row>
    <row r="670" spans="1:11">
      <c r="A670" s="5" t="s">
        <v>58</v>
      </c>
      <c r="B670" s="5" t="s">
        <v>44</v>
      </c>
      <c r="C670" s="5" t="s">
        <v>34</v>
      </c>
      <c r="D670" s="35">
        <v>41671</v>
      </c>
      <c r="E670" s="36">
        <f t="shared" si="12"/>
        <v>2</v>
      </c>
      <c r="F670" s="36" t="s">
        <v>45</v>
      </c>
      <c r="G670" s="5" t="s">
        <v>48</v>
      </c>
      <c r="H670" s="5" t="s">
        <v>49</v>
      </c>
      <c r="I670" s="5" t="s">
        <v>38</v>
      </c>
      <c r="J670" s="39">
        <v>414358.37553974998</v>
      </c>
      <c r="K670" s="37"/>
    </row>
    <row r="671" spans="1:11">
      <c r="A671" s="5" t="s">
        <v>58</v>
      </c>
      <c r="B671" s="5" t="s">
        <v>44</v>
      </c>
      <c r="C671" s="5" t="s">
        <v>34</v>
      </c>
      <c r="D671" s="35">
        <v>41699</v>
      </c>
      <c r="E671" s="36">
        <f t="shared" si="12"/>
        <v>3</v>
      </c>
      <c r="F671" s="36" t="s">
        <v>45</v>
      </c>
      <c r="G671" s="5" t="s">
        <v>48</v>
      </c>
      <c r="H671" s="5" t="s">
        <v>49</v>
      </c>
      <c r="I671" s="5" t="s">
        <v>38</v>
      </c>
      <c r="J671" s="39">
        <v>484912.71240800002</v>
      </c>
      <c r="K671" s="37"/>
    </row>
    <row r="672" spans="1:11">
      <c r="A672" s="5" t="s">
        <v>58</v>
      </c>
      <c r="B672" s="5" t="s">
        <v>44</v>
      </c>
      <c r="C672" s="5" t="s">
        <v>34</v>
      </c>
      <c r="D672" s="35">
        <v>41730</v>
      </c>
      <c r="E672" s="36">
        <f t="shared" si="12"/>
        <v>4</v>
      </c>
      <c r="F672" s="36" t="s">
        <v>45</v>
      </c>
      <c r="G672" s="5" t="s">
        <v>48</v>
      </c>
      <c r="H672" s="5" t="s">
        <v>49</v>
      </c>
      <c r="I672" s="5" t="s">
        <v>38</v>
      </c>
      <c r="J672" s="39">
        <v>419935.11569100001</v>
      </c>
      <c r="K672" s="37"/>
    </row>
    <row r="673" spans="1:11">
      <c r="A673" s="5" t="s">
        <v>58</v>
      </c>
      <c r="B673" s="5" t="s">
        <v>44</v>
      </c>
      <c r="C673" s="5" t="s">
        <v>34</v>
      </c>
      <c r="D673" s="35">
        <v>41760</v>
      </c>
      <c r="E673" s="36">
        <f t="shared" si="12"/>
        <v>5</v>
      </c>
      <c r="F673" s="36" t="s">
        <v>45</v>
      </c>
      <c r="G673" s="5" t="s">
        <v>48</v>
      </c>
      <c r="H673" s="5" t="s">
        <v>49</v>
      </c>
      <c r="I673" s="5" t="s">
        <v>38</v>
      </c>
      <c r="J673" s="39">
        <v>448216.05637499999</v>
      </c>
      <c r="K673" s="37"/>
    </row>
    <row r="674" spans="1:11">
      <c r="A674" s="5" t="s">
        <v>58</v>
      </c>
      <c r="B674" s="5" t="s">
        <v>44</v>
      </c>
      <c r="C674" s="5" t="s">
        <v>34</v>
      </c>
      <c r="D674" s="35">
        <v>41791</v>
      </c>
      <c r="E674" s="36">
        <f t="shared" si="12"/>
        <v>6</v>
      </c>
      <c r="F674" s="36" t="s">
        <v>45</v>
      </c>
      <c r="G674" s="5" t="s">
        <v>48</v>
      </c>
      <c r="H674" s="5" t="s">
        <v>49</v>
      </c>
      <c r="I674" s="5" t="s">
        <v>38</v>
      </c>
      <c r="J674" s="39">
        <v>532127.64313450002</v>
      </c>
      <c r="K674" s="37"/>
    </row>
    <row r="675" spans="1:11">
      <c r="A675" s="5" t="s">
        <v>58</v>
      </c>
      <c r="B675" s="5" t="s">
        <v>44</v>
      </c>
      <c r="C675" s="5" t="s">
        <v>34</v>
      </c>
      <c r="D675" s="35">
        <v>41456</v>
      </c>
      <c r="E675" s="36">
        <f t="shared" si="12"/>
        <v>7</v>
      </c>
      <c r="F675" s="36" t="s">
        <v>45</v>
      </c>
      <c r="G675" s="5" t="s">
        <v>48</v>
      </c>
      <c r="H675" s="5" t="s">
        <v>50</v>
      </c>
      <c r="I675" s="5" t="s">
        <v>38</v>
      </c>
      <c r="J675" s="39">
        <v>610297.37310056051</v>
      </c>
      <c r="K675" s="37"/>
    </row>
    <row r="676" spans="1:11">
      <c r="A676" s="5" t="s">
        <v>58</v>
      </c>
      <c r="B676" s="5" t="s">
        <v>44</v>
      </c>
      <c r="C676" s="5" t="s">
        <v>34</v>
      </c>
      <c r="D676" s="35">
        <v>41487</v>
      </c>
      <c r="E676" s="36">
        <f t="shared" si="12"/>
        <v>8</v>
      </c>
      <c r="F676" s="36" t="s">
        <v>45</v>
      </c>
      <c r="G676" s="5" t="s">
        <v>48</v>
      </c>
      <c r="H676" s="5" t="s">
        <v>50</v>
      </c>
      <c r="I676" s="5" t="s">
        <v>38</v>
      </c>
      <c r="J676" s="39">
        <v>908795.20773656247</v>
      </c>
      <c r="K676" s="37"/>
    </row>
    <row r="677" spans="1:11">
      <c r="A677" s="5" t="s">
        <v>58</v>
      </c>
      <c r="B677" s="5" t="s">
        <v>44</v>
      </c>
      <c r="C677" s="5" t="s">
        <v>34</v>
      </c>
      <c r="D677" s="35">
        <v>41518</v>
      </c>
      <c r="E677" s="36">
        <f t="shared" si="12"/>
        <v>9</v>
      </c>
      <c r="F677" s="36" t="s">
        <v>45</v>
      </c>
      <c r="G677" s="5" t="s">
        <v>48</v>
      </c>
      <c r="H677" s="5" t="s">
        <v>50</v>
      </c>
      <c r="I677" s="5" t="s">
        <v>38</v>
      </c>
      <c r="J677" s="39">
        <v>711025.90062299802</v>
      </c>
      <c r="K677" s="37"/>
    </row>
    <row r="678" spans="1:11">
      <c r="A678" s="5" t="s">
        <v>58</v>
      </c>
      <c r="B678" s="5" t="s">
        <v>44</v>
      </c>
      <c r="C678" s="5" t="s">
        <v>34</v>
      </c>
      <c r="D678" s="35">
        <v>41548</v>
      </c>
      <c r="E678" s="36">
        <f t="shared" si="12"/>
        <v>10</v>
      </c>
      <c r="F678" s="36" t="s">
        <v>45</v>
      </c>
      <c r="G678" s="5" t="s">
        <v>48</v>
      </c>
      <c r="H678" s="5" t="s">
        <v>50</v>
      </c>
      <c r="I678" s="5" t="s">
        <v>38</v>
      </c>
      <c r="J678" s="39">
        <v>699813.46326262481</v>
      </c>
      <c r="K678" s="37"/>
    </row>
    <row r="679" spans="1:11">
      <c r="A679" s="5" t="s">
        <v>58</v>
      </c>
      <c r="B679" s="5" t="s">
        <v>44</v>
      </c>
      <c r="C679" s="5" t="s">
        <v>34</v>
      </c>
      <c r="D679" s="35">
        <v>41579</v>
      </c>
      <c r="E679" s="36">
        <f t="shared" si="12"/>
        <v>11</v>
      </c>
      <c r="F679" s="36" t="s">
        <v>45</v>
      </c>
      <c r="G679" s="5" t="s">
        <v>48</v>
      </c>
      <c r="H679" s="5" t="s">
        <v>50</v>
      </c>
      <c r="I679" s="5" t="s">
        <v>38</v>
      </c>
      <c r="J679" s="39">
        <v>619174.29107624991</v>
      </c>
      <c r="K679" s="37"/>
    </row>
    <row r="680" spans="1:11">
      <c r="A680" s="5" t="s">
        <v>58</v>
      </c>
      <c r="B680" s="5" t="s">
        <v>44</v>
      </c>
      <c r="C680" s="5" t="s">
        <v>34</v>
      </c>
      <c r="D680" s="35">
        <v>41609</v>
      </c>
      <c r="E680" s="36">
        <f t="shared" si="12"/>
        <v>12</v>
      </c>
      <c r="F680" s="36" t="s">
        <v>45</v>
      </c>
      <c r="G680" s="5" t="s">
        <v>48</v>
      </c>
      <c r="H680" s="5" t="s">
        <v>50</v>
      </c>
      <c r="I680" s="5" t="s">
        <v>38</v>
      </c>
      <c r="J680" s="39">
        <v>641582.36576999992</v>
      </c>
      <c r="K680" s="37"/>
    </row>
    <row r="681" spans="1:11">
      <c r="A681" s="5" t="s">
        <v>58</v>
      </c>
      <c r="B681" s="5" t="s">
        <v>44</v>
      </c>
      <c r="C681" s="5" t="s">
        <v>34</v>
      </c>
      <c r="D681" s="35">
        <v>41640</v>
      </c>
      <c r="E681" s="36">
        <f t="shared" si="12"/>
        <v>1</v>
      </c>
      <c r="F681" s="36" t="s">
        <v>45</v>
      </c>
      <c r="G681" s="5" t="s">
        <v>48</v>
      </c>
      <c r="H681" s="5" t="s">
        <v>50</v>
      </c>
      <c r="I681" s="5" t="s">
        <v>38</v>
      </c>
      <c r="J681" s="39">
        <v>740585.34395999974</v>
      </c>
      <c r="K681" s="37"/>
    </row>
    <row r="682" spans="1:11">
      <c r="A682" s="5" t="s">
        <v>58</v>
      </c>
      <c r="B682" s="5" t="s">
        <v>44</v>
      </c>
      <c r="C682" s="5" t="s">
        <v>34</v>
      </c>
      <c r="D682" s="35">
        <v>41671</v>
      </c>
      <c r="E682" s="36">
        <f t="shared" si="12"/>
        <v>2</v>
      </c>
      <c r="F682" s="36" t="s">
        <v>45</v>
      </c>
      <c r="G682" s="5" t="s">
        <v>48</v>
      </c>
      <c r="H682" s="5" t="s">
        <v>50</v>
      </c>
      <c r="I682" s="5" t="s">
        <v>38</v>
      </c>
      <c r="J682" s="39">
        <v>665533.05688012496</v>
      </c>
      <c r="K682" s="37"/>
    </row>
    <row r="683" spans="1:11">
      <c r="A683" s="5" t="s">
        <v>58</v>
      </c>
      <c r="B683" s="5" t="s">
        <v>44</v>
      </c>
      <c r="C683" s="5" t="s">
        <v>34</v>
      </c>
      <c r="D683" s="35">
        <v>41699</v>
      </c>
      <c r="E683" s="36">
        <f t="shared" si="12"/>
        <v>3</v>
      </c>
      <c r="F683" s="36" t="s">
        <v>45</v>
      </c>
      <c r="G683" s="5" t="s">
        <v>48</v>
      </c>
      <c r="H683" s="5" t="s">
        <v>50</v>
      </c>
      <c r="I683" s="5" t="s">
        <v>38</v>
      </c>
      <c r="J683" s="39">
        <v>608946.05938500003</v>
      </c>
      <c r="K683" s="37"/>
    </row>
    <row r="684" spans="1:11">
      <c r="A684" s="5" t="s">
        <v>58</v>
      </c>
      <c r="B684" s="5" t="s">
        <v>44</v>
      </c>
      <c r="C684" s="5" t="s">
        <v>34</v>
      </c>
      <c r="D684" s="35">
        <v>41730</v>
      </c>
      <c r="E684" s="36">
        <f t="shared" si="12"/>
        <v>4</v>
      </c>
      <c r="F684" s="36" t="s">
        <v>45</v>
      </c>
      <c r="G684" s="5" t="s">
        <v>48</v>
      </c>
      <c r="H684" s="5" t="s">
        <v>50</v>
      </c>
      <c r="I684" s="5" t="s">
        <v>38</v>
      </c>
      <c r="J684" s="39">
        <v>706548.92858549999</v>
      </c>
      <c r="K684" s="37"/>
    </row>
    <row r="685" spans="1:11">
      <c r="A685" s="5" t="s">
        <v>58</v>
      </c>
      <c r="B685" s="5" t="s">
        <v>44</v>
      </c>
      <c r="C685" s="5" t="s">
        <v>34</v>
      </c>
      <c r="D685" s="35">
        <v>41760</v>
      </c>
      <c r="E685" s="36">
        <f t="shared" si="12"/>
        <v>5</v>
      </c>
      <c r="F685" s="36" t="s">
        <v>45</v>
      </c>
      <c r="G685" s="5" t="s">
        <v>48</v>
      </c>
      <c r="H685" s="5" t="s">
        <v>50</v>
      </c>
      <c r="I685" s="5" t="s">
        <v>38</v>
      </c>
      <c r="J685" s="39">
        <v>684073.99396875</v>
      </c>
      <c r="K685" s="37"/>
    </row>
    <row r="686" spans="1:11">
      <c r="A686" s="5" t="s">
        <v>58</v>
      </c>
      <c r="B686" s="5" t="s">
        <v>44</v>
      </c>
      <c r="C686" s="5" t="s">
        <v>34</v>
      </c>
      <c r="D686" s="35">
        <v>41791</v>
      </c>
      <c r="E686" s="36">
        <f t="shared" si="12"/>
        <v>6</v>
      </c>
      <c r="F686" s="36" t="s">
        <v>45</v>
      </c>
      <c r="G686" s="5" t="s">
        <v>48</v>
      </c>
      <c r="H686" s="5" t="s">
        <v>50</v>
      </c>
      <c r="I686" s="5" t="s">
        <v>38</v>
      </c>
      <c r="J686" s="39">
        <v>795822.70165668742</v>
      </c>
      <c r="K686" s="37"/>
    </row>
    <row r="687" spans="1:11">
      <c r="A687" s="5" t="s">
        <v>58</v>
      </c>
      <c r="B687" s="5" t="s">
        <v>44</v>
      </c>
      <c r="C687" s="5" t="s">
        <v>34</v>
      </c>
      <c r="D687" s="35">
        <v>41456</v>
      </c>
      <c r="E687" s="36">
        <f t="shared" si="12"/>
        <v>7</v>
      </c>
      <c r="F687" s="36" t="s">
        <v>45</v>
      </c>
      <c r="G687" s="5" t="s">
        <v>51</v>
      </c>
      <c r="H687" s="5" t="s">
        <v>52</v>
      </c>
      <c r="I687" s="5" t="s">
        <v>38</v>
      </c>
      <c r="J687" s="39">
        <v>334574.56978850893</v>
      </c>
      <c r="K687" s="37"/>
    </row>
    <row r="688" spans="1:11">
      <c r="A688" s="5" t="s">
        <v>58</v>
      </c>
      <c r="B688" s="5" t="s">
        <v>44</v>
      </c>
      <c r="C688" s="5" t="s">
        <v>34</v>
      </c>
      <c r="D688" s="35">
        <v>41487</v>
      </c>
      <c r="E688" s="36">
        <f t="shared" si="12"/>
        <v>8</v>
      </c>
      <c r="F688" s="36" t="s">
        <v>45</v>
      </c>
      <c r="G688" s="5" t="s">
        <v>51</v>
      </c>
      <c r="H688" s="5" t="s">
        <v>52</v>
      </c>
      <c r="I688" s="5" t="s">
        <v>38</v>
      </c>
      <c r="J688" s="39">
        <v>492735.34629342239</v>
      </c>
      <c r="K688" s="37"/>
    </row>
    <row r="689" spans="1:11">
      <c r="A689" s="5" t="s">
        <v>58</v>
      </c>
      <c r="B689" s="5" t="s">
        <v>44</v>
      </c>
      <c r="C689" s="5" t="s">
        <v>34</v>
      </c>
      <c r="D689" s="35">
        <v>41518</v>
      </c>
      <c r="E689" s="36">
        <f t="shared" si="12"/>
        <v>9</v>
      </c>
      <c r="F689" s="36" t="s">
        <v>45</v>
      </c>
      <c r="G689" s="5" t="s">
        <v>51</v>
      </c>
      <c r="H689" s="5" t="s">
        <v>52</v>
      </c>
      <c r="I689" s="5" t="s">
        <v>38</v>
      </c>
      <c r="J689" s="39">
        <v>423886.13007635879</v>
      </c>
      <c r="K689" s="37"/>
    </row>
    <row r="690" spans="1:11">
      <c r="A690" s="5" t="s">
        <v>58</v>
      </c>
      <c r="B690" s="5" t="s">
        <v>44</v>
      </c>
      <c r="C690" s="5" t="s">
        <v>34</v>
      </c>
      <c r="D690" s="35">
        <v>41548</v>
      </c>
      <c r="E690" s="36">
        <f t="shared" si="12"/>
        <v>10</v>
      </c>
      <c r="F690" s="36" t="s">
        <v>45</v>
      </c>
      <c r="G690" s="5" t="s">
        <v>51</v>
      </c>
      <c r="H690" s="5" t="s">
        <v>52</v>
      </c>
      <c r="I690" s="5" t="s">
        <v>38</v>
      </c>
      <c r="J690" s="39">
        <v>370340.02732499992</v>
      </c>
      <c r="K690" s="37"/>
    </row>
    <row r="691" spans="1:11">
      <c r="A691" s="5" t="s">
        <v>58</v>
      </c>
      <c r="B691" s="5" t="s">
        <v>44</v>
      </c>
      <c r="C691" s="5" t="s">
        <v>34</v>
      </c>
      <c r="D691" s="35">
        <v>41579</v>
      </c>
      <c r="E691" s="36">
        <f t="shared" si="12"/>
        <v>11</v>
      </c>
      <c r="F691" s="36" t="s">
        <v>45</v>
      </c>
      <c r="G691" s="5" t="s">
        <v>51</v>
      </c>
      <c r="H691" s="5" t="s">
        <v>52</v>
      </c>
      <c r="I691" s="5" t="s">
        <v>38</v>
      </c>
      <c r="J691" s="39">
        <v>388537.72727419995</v>
      </c>
      <c r="K691" s="37"/>
    </row>
    <row r="692" spans="1:11">
      <c r="A692" s="5" t="s">
        <v>58</v>
      </c>
      <c r="B692" s="5" t="s">
        <v>44</v>
      </c>
      <c r="C692" s="5" t="s">
        <v>34</v>
      </c>
      <c r="D692" s="35">
        <v>41609</v>
      </c>
      <c r="E692" s="36">
        <f t="shared" si="12"/>
        <v>12</v>
      </c>
      <c r="F692" s="36" t="s">
        <v>45</v>
      </c>
      <c r="G692" s="5" t="s">
        <v>51</v>
      </c>
      <c r="H692" s="5" t="s">
        <v>52</v>
      </c>
      <c r="I692" s="5" t="s">
        <v>38</v>
      </c>
      <c r="J692" s="39">
        <v>338577.18673479994</v>
      </c>
      <c r="K692" s="37"/>
    </row>
    <row r="693" spans="1:11">
      <c r="A693" s="5" t="s">
        <v>58</v>
      </c>
      <c r="B693" s="5" t="s">
        <v>44</v>
      </c>
      <c r="C693" s="5" t="s">
        <v>34</v>
      </c>
      <c r="D693" s="35">
        <v>41640</v>
      </c>
      <c r="E693" s="36">
        <f t="shared" si="12"/>
        <v>1</v>
      </c>
      <c r="F693" s="36" t="s">
        <v>45</v>
      </c>
      <c r="G693" s="5" t="s">
        <v>51</v>
      </c>
      <c r="H693" s="5" t="s">
        <v>52</v>
      </c>
      <c r="I693" s="5" t="s">
        <v>38</v>
      </c>
      <c r="J693" s="39">
        <v>466373.20086803986</v>
      </c>
      <c r="K693" s="37"/>
    </row>
    <row r="694" spans="1:11">
      <c r="A694" s="5" t="s">
        <v>58</v>
      </c>
      <c r="B694" s="5" t="s">
        <v>44</v>
      </c>
      <c r="C694" s="5" t="s">
        <v>34</v>
      </c>
      <c r="D694" s="35">
        <v>41671</v>
      </c>
      <c r="E694" s="36">
        <f t="shared" si="12"/>
        <v>2</v>
      </c>
      <c r="F694" s="36" t="s">
        <v>45</v>
      </c>
      <c r="G694" s="5" t="s">
        <v>51</v>
      </c>
      <c r="H694" s="5" t="s">
        <v>52</v>
      </c>
      <c r="I694" s="5" t="s">
        <v>38</v>
      </c>
      <c r="J694" s="39">
        <v>388574.67707873997</v>
      </c>
      <c r="K694" s="37"/>
    </row>
    <row r="695" spans="1:11">
      <c r="A695" s="5" t="s">
        <v>58</v>
      </c>
      <c r="B695" s="5" t="s">
        <v>44</v>
      </c>
      <c r="C695" s="5" t="s">
        <v>34</v>
      </c>
      <c r="D695" s="35">
        <v>41699</v>
      </c>
      <c r="E695" s="36">
        <f t="shared" si="12"/>
        <v>3</v>
      </c>
      <c r="F695" s="36" t="s">
        <v>45</v>
      </c>
      <c r="G695" s="5" t="s">
        <v>51</v>
      </c>
      <c r="H695" s="5" t="s">
        <v>52</v>
      </c>
      <c r="I695" s="5" t="s">
        <v>38</v>
      </c>
      <c r="J695" s="39">
        <v>356192.71368815994</v>
      </c>
      <c r="K695" s="37"/>
    </row>
    <row r="696" spans="1:11">
      <c r="A696" s="5" t="s">
        <v>58</v>
      </c>
      <c r="B696" s="5" t="s">
        <v>44</v>
      </c>
      <c r="C696" s="5" t="s">
        <v>34</v>
      </c>
      <c r="D696" s="35">
        <v>41730</v>
      </c>
      <c r="E696" s="36">
        <f t="shared" si="12"/>
        <v>4</v>
      </c>
      <c r="F696" s="36" t="s">
        <v>45</v>
      </c>
      <c r="G696" s="5" t="s">
        <v>51</v>
      </c>
      <c r="H696" s="5" t="s">
        <v>52</v>
      </c>
      <c r="I696" s="5" t="s">
        <v>38</v>
      </c>
      <c r="J696" s="39">
        <v>381723.53905412991</v>
      </c>
      <c r="K696" s="37"/>
    </row>
    <row r="697" spans="1:11">
      <c r="A697" s="5" t="s">
        <v>58</v>
      </c>
      <c r="B697" s="5" t="s">
        <v>44</v>
      </c>
      <c r="C697" s="5" t="s">
        <v>34</v>
      </c>
      <c r="D697" s="35">
        <v>41760</v>
      </c>
      <c r="E697" s="36">
        <f t="shared" si="12"/>
        <v>5</v>
      </c>
      <c r="F697" s="36" t="s">
        <v>45</v>
      </c>
      <c r="G697" s="5" t="s">
        <v>51</v>
      </c>
      <c r="H697" s="5" t="s">
        <v>52</v>
      </c>
      <c r="I697" s="5" t="s">
        <v>38</v>
      </c>
      <c r="J697" s="39">
        <v>429911.03490812494</v>
      </c>
      <c r="K697" s="37"/>
    </row>
    <row r="698" spans="1:11">
      <c r="A698" s="5" t="s">
        <v>58</v>
      </c>
      <c r="B698" s="5" t="s">
        <v>44</v>
      </c>
      <c r="C698" s="5" t="s">
        <v>34</v>
      </c>
      <c r="D698" s="35">
        <v>41791</v>
      </c>
      <c r="E698" s="36">
        <f t="shared" si="12"/>
        <v>6</v>
      </c>
      <c r="F698" s="36" t="s">
        <v>45</v>
      </c>
      <c r="G698" s="5" t="s">
        <v>51</v>
      </c>
      <c r="H698" s="5" t="s">
        <v>52</v>
      </c>
      <c r="I698" s="5" t="s">
        <v>38</v>
      </c>
      <c r="J698" s="39">
        <v>476034.24514096242</v>
      </c>
      <c r="K698" s="37"/>
    </row>
    <row r="699" spans="1:11">
      <c r="A699" s="5" t="s">
        <v>58</v>
      </c>
      <c r="B699" s="5" t="s">
        <v>44</v>
      </c>
      <c r="C699" s="5" t="s">
        <v>34</v>
      </c>
      <c r="D699" s="35">
        <v>41456</v>
      </c>
      <c r="E699" s="36">
        <f t="shared" si="12"/>
        <v>7</v>
      </c>
      <c r="F699" s="36" t="s">
        <v>45</v>
      </c>
      <c r="G699" s="5" t="s">
        <v>51</v>
      </c>
      <c r="H699" s="5" t="s">
        <v>53</v>
      </c>
      <c r="I699" s="5" t="s">
        <v>38</v>
      </c>
      <c r="J699" s="39">
        <v>221632.12385716435</v>
      </c>
      <c r="K699" s="37"/>
    </row>
    <row r="700" spans="1:11">
      <c r="A700" s="5" t="s">
        <v>58</v>
      </c>
      <c r="B700" s="5" t="s">
        <v>44</v>
      </c>
      <c r="C700" s="5" t="s">
        <v>34</v>
      </c>
      <c r="D700" s="35">
        <v>41487</v>
      </c>
      <c r="E700" s="36">
        <f t="shared" si="12"/>
        <v>8</v>
      </c>
      <c r="F700" s="36" t="s">
        <v>45</v>
      </c>
      <c r="G700" s="5" t="s">
        <v>51</v>
      </c>
      <c r="H700" s="5" t="s">
        <v>53</v>
      </c>
      <c r="I700" s="5" t="s">
        <v>38</v>
      </c>
      <c r="J700" s="39">
        <v>298721.115169695</v>
      </c>
      <c r="K700" s="37"/>
    </row>
    <row r="701" spans="1:11">
      <c r="A701" s="5" t="s">
        <v>58</v>
      </c>
      <c r="B701" s="5" t="s">
        <v>44</v>
      </c>
      <c r="C701" s="5" t="s">
        <v>34</v>
      </c>
      <c r="D701" s="35">
        <v>41518</v>
      </c>
      <c r="E701" s="36">
        <f t="shared" si="12"/>
        <v>9</v>
      </c>
      <c r="F701" s="36" t="s">
        <v>45</v>
      </c>
      <c r="G701" s="5" t="s">
        <v>51</v>
      </c>
      <c r="H701" s="5" t="s">
        <v>53</v>
      </c>
      <c r="I701" s="5" t="s">
        <v>38</v>
      </c>
      <c r="J701" s="39">
        <v>263980.61528681178</v>
      </c>
      <c r="K701" s="37"/>
    </row>
    <row r="702" spans="1:11">
      <c r="A702" s="5" t="s">
        <v>58</v>
      </c>
      <c r="B702" s="5" t="s">
        <v>44</v>
      </c>
      <c r="C702" s="5" t="s">
        <v>34</v>
      </c>
      <c r="D702" s="35">
        <v>41548</v>
      </c>
      <c r="E702" s="36">
        <f t="shared" si="12"/>
        <v>10</v>
      </c>
      <c r="F702" s="36" t="s">
        <v>45</v>
      </c>
      <c r="G702" s="5" t="s">
        <v>51</v>
      </c>
      <c r="H702" s="5" t="s">
        <v>53</v>
      </c>
      <c r="I702" s="5" t="s">
        <v>38</v>
      </c>
      <c r="J702" s="39">
        <v>219795.94496150999</v>
      </c>
      <c r="K702" s="37"/>
    </row>
    <row r="703" spans="1:11">
      <c r="A703" s="5" t="s">
        <v>58</v>
      </c>
      <c r="B703" s="5" t="s">
        <v>44</v>
      </c>
      <c r="C703" s="5" t="s">
        <v>34</v>
      </c>
      <c r="D703" s="35">
        <v>41579</v>
      </c>
      <c r="E703" s="36">
        <f t="shared" si="12"/>
        <v>11</v>
      </c>
      <c r="F703" s="36" t="s">
        <v>45</v>
      </c>
      <c r="G703" s="5" t="s">
        <v>51</v>
      </c>
      <c r="H703" s="5" t="s">
        <v>53</v>
      </c>
      <c r="I703" s="5" t="s">
        <v>38</v>
      </c>
      <c r="J703" s="39">
        <v>258222.34619527502</v>
      </c>
      <c r="K703" s="37"/>
    </row>
    <row r="704" spans="1:11">
      <c r="A704" s="5" t="s">
        <v>58</v>
      </c>
      <c r="B704" s="5" t="s">
        <v>44</v>
      </c>
      <c r="C704" s="5" t="s">
        <v>34</v>
      </c>
      <c r="D704" s="35">
        <v>41609</v>
      </c>
      <c r="E704" s="36">
        <f t="shared" si="12"/>
        <v>12</v>
      </c>
      <c r="F704" s="36" t="s">
        <v>45</v>
      </c>
      <c r="G704" s="5" t="s">
        <v>51</v>
      </c>
      <c r="H704" s="5" t="s">
        <v>53</v>
      </c>
      <c r="I704" s="5" t="s">
        <v>38</v>
      </c>
      <c r="J704" s="39">
        <v>230372.47477350003</v>
      </c>
      <c r="K704" s="37"/>
    </row>
    <row r="705" spans="1:11">
      <c r="A705" s="5" t="s">
        <v>58</v>
      </c>
      <c r="B705" s="5" t="s">
        <v>44</v>
      </c>
      <c r="C705" s="5" t="s">
        <v>34</v>
      </c>
      <c r="D705" s="35">
        <v>41640</v>
      </c>
      <c r="E705" s="36">
        <f t="shared" si="12"/>
        <v>1</v>
      </c>
      <c r="F705" s="36" t="s">
        <v>45</v>
      </c>
      <c r="G705" s="5" t="s">
        <v>51</v>
      </c>
      <c r="H705" s="5" t="s">
        <v>53</v>
      </c>
      <c r="I705" s="5" t="s">
        <v>38</v>
      </c>
      <c r="J705" s="39">
        <v>269842.36896287993</v>
      </c>
      <c r="K705" s="37"/>
    </row>
    <row r="706" spans="1:11">
      <c r="A706" s="5" t="s">
        <v>58</v>
      </c>
      <c r="B706" s="5" t="s">
        <v>44</v>
      </c>
      <c r="C706" s="5" t="s">
        <v>34</v>
      </c>
      <c r="D706" s="35">
        <v>41671</v>
      </c>
      <c r="E706" s="36">
        <f t="shared" si="12"/>
        <v>2</v>
      </c>
      <c r="F706" s="36" t="s">
        <v>45</v>
      </c>
      <c r="G706" s="5" t="s">
        <v>51</v>
      </c>
      <c r="H706" s="5" t="s">
        <v>53</v>
      </c>
      <c r="I706" s="5" t="s">
        <v>38</v>
      </c>
      <c r="J706" s="39">
        <v>229486.43250580502</v>
      </c>
      <c r="K706" s="37"/>
    </row>
    <row r="707" spans="1:11">
      <c r="A707" s="5" t="s">
        <v>58</v>
      </c>
      <c r="B707" s="5" t="s">
        <v>44</v>
      </c>
      <c r="C707" s="5" t="s">
        <v>34</v>
      </c>
      <c r="D707" s="35">
        <v>41699</v>
      </c>
      <c r="E707" s="36">
        <f t="shared" si="12"/>
        <v>3</v>
      </c>
      <c r="F707" s="36" t="s">
        <v>45</v>
      </c>
      <c r="G707" s="5" t="s">
        <v>51</v>
      </c>
      <c r="H707" s="5" t="s">
        <v>53</v>
      </c>
      <c r="I707" s="5" t="s">
        <v>38</v>
      </c>
      <c r="J707" s="39">
        <v>247771.36577484003</v>
      </c>
      <c r="K707" s="37"/>
    </row>
    <row r="708" spans="1:11">
      <c r="A708" s="5" t="s">
        <v>58</v>
      </c>
      <c r="B708" s="5" t="s">
        <v>44</v>
      </c>
      <c r="C708" s="5" t="s">
        <v>34</v>
      </c>
      <c r="D708" s="35">
        <v>41730</v>
      </c>
      <c r="E708" s="36">
        <f t="shared" si="12"/>
        <v>4</v>
      </c>
      <c r="F708" s="36" t="s">
        <v>45</v>
      </c>
      <c r="G708" s="5" t="s">
        <v>51</v>
      </c>
      <c r="H708" s="5" t="s">
        <v>53</v>
      </c>
      <c r="I708" s="5" t="s">
        <v>38</v>
      </c>
      <c r="J708" s="39">
        <v>247653.76578579002</v>
      </c>
      <c r="K708" s="37"/>
    </row>
    <row r="709" spans="1:11">
      <c r="A709" s="5" t="s">
        <v>58</v>
      </c>
      <c r="B709" s="5" t="s">
        <v>44</v>
      </c>
      <c r="C709" s="5" t="s">
        <v>34</v>
      </c>
      <c r="D709" s="35">
        <v>41760</v>
      </c>
      <c r="E709" s="36">
        <f t="shared" si="12"/>
        <v>5</v>
      </c>
      <c r="F709" s="36" t="s">
        <v>45</v>
      </c>
      <c r="G709" s="5" t="s">
        <v>51</v>
      </c>
      <c r="H709" s="5" t="s">
        <v>53</v>
      </c>
      <c r="I709" s="5" t="s">
        <v>38</v>
      </c>
      <c r="J709" s="39">
        <v>257537.95336406256</v>
      </c>
      <c r="K709" s="37"/>
    </row>
    <row r="710" spans="1:11">
      <c r="A710" s="5" t="s">
        <v>58</v>
      </c>
      <c r="B710" s="5" t="s">
        <v>44</v>
      </c>
      <c r="C710" s="5" t="s">
        <v>34</v>
      </c>
      <c r="D710" s="35">
        <v>41791</v>
      </c>
      <c r="E710" s="36">
        <f t="shared" si="12"/>
        <v>6</v>
      </c>
      <c r="F710" s="36" t="s">
        <v>45</v>
      </c>
      <c r="G710" s="5" t="s">
        <v>51</v>
      </c>
      <c r="H710" s="5" t="s">
        <v>53</v>
      </c>
      <c r="I710" s="5" t="s">
        <v>38</v>
      </c>
      <c r="J710" s="39">
        <v>273028.52946296253</v>
      </c>
      <c r="K710" s="37"/>
    </row>
    <row r="711" spans="1:11">
      <c r="A711" s="5" t="s">
        <v>58</v>
      </c>
      <c r="B711" s="5" t="s">
        <v>44</v>
      </c>
      <c r="C711" s="5" t="s">
        <v>34</v>
      </c>
      <c r="D711" s="35">
        <v>41456</v>
      </c>
      <c r="E711" s="36">
        <f t="shared" si="12"/>
        <v>7</v>
      </c>
      <c r="F711" s="36" t="s">
        <v>45</v>
      </c>
      <c r="G711" s="5" t="s">
        <v>51</v>
      </c>
      <c r="H711" s="5" t="s">
        <v>54</v>
      </c>
      <c r="I711" s="5" t="s">
        <v>38</v>
      </c>
      <c r="J711" s="39">
        <v>270317.51001272164</v>
      </c>
      <c r="K711" s="37"/>
    </row>
    <row r="712" spans="1:11">
      <c r="A712" s="5" t="s">
        <v>58</v>
      </c>
      <c r="B712" s="5" t="s">
        <v>44</v>
      </c>
      <c r="C712" s="5" t="s">
        <v>34</v>
      </c>
      <c r="D712" s="35">
        <v>41487</v>
      </c>
      <c r="E712" s="36">
        <f t="shared" si="12"/>
        <v>8</v>
      </c>
      <c r="F712" s="36" t="s">
        <v>45</v>
      </c>
      <c r="G712" s="5" t="s">
        <v>51</v>
      </c>
      <c r="H712" s="5" t="s">
        <v>54</v>
      </c>
      <c r="I712" s="5" t="s">
        <v>38</v>
      </c>
      <c r="J712" s="39">
        <v>345609.90627034125</v>
      </c>
      <c r="K712" s="37"/>
    </row>
    <row r="713" spans="1:11">
      <c r="A713" s="5" t="s">
        <v>58</v>
      </c>
      <c r="B713" s="5" t="s">
        <v>44</v>
      </c>
      <c r="C713" s="5" t="s">
        <v>34</v>
      </c>
      <c r="D713" s="35">
        <v>41518</v>
      </c>
      <c r="E713" s="36">
        <f t="shared" si="12"/>
        <v>9</v>
      </c>
      <c r="F713" s="36" t="s">
        <v>45</v>
      </c>
      <c r="G713" s="5" t="s">
        <v>51</v>
      </c>
      <c r="H713" s="5" t="s">
        <v>54</v>
      </c>
      <c r="I713" s="5" t="s">
        <v>38</v>
      </c>
      <c r="J713" s="39">
        <v>281982.65504614048</v>
      </c>
      <c r="K713" s="37"/>
    </row>
    <row r="714" spans="1:11">
      <c r="A714" s="5" t="s">
        <v>58</v>
      </c>
      <c r="B714" s="5" t="s">
        <v>44</v>
      </c>
      <c r="C714" s="5" t="s">
        <v>34</v>
      </c>
      <c r="D714" s="35">
        <v>41548</v>
      </c>
      <c r="E714" s="36">
        <f t="shared" si="12"/>
        <v>10</v>
      </c>
      <c r="F714" s="36" t="s">
        <v>45</v>
      </c>
      <c r="G714" s="5" t="s">
        <v>51</v>
      </c>
      <c r="H714" s="5" t="s">
        <v>54</v>
      </c>
      <c r="I714" s="5" t="s">
        <v>38</v>
      </c>
      <c r="J714" s="39">
        <v>262525.43281191739</v>
      </c>
      <c r="K714" s="37"/>
    </row>
    <row r="715" spans="1:11">
      <c r="A715" s="5" t="s">
        <v>58</v>
      </c>
      <c r="B715" s="5" t="s">
        <v>44</v>
      </c>
      <c r="C715" s="5" t="s">
        <v>34</v>
      </c>
      <c r="D715" s="35">
        <v>41579</v>
      </c>
      <c r="E715" s="36">
        <f t="shared" si="12"/>
        <v>11</v>
      </c>
      <c r="F715" s="36" t="s">
        <v>45</v>
      </c>
      <c r="G715" s="5" t="s">
        <v>51</v>
      </c>
      <c r="H715" s="5" t="s">
        <v>54</v>
      </c>
      <c r="I715" s="5" t="s">
        <v>38</v>
      </c>
      <c r="J715" s="39">
        <v>264530.39711157506</v>
      </c>
      <c r="K715" s="37"/>
    </row>
    <row r="716" spans="1:11">
      <c r="A716" s="5" t="s">
        <v>58</v>
      </c>
      <c r="B716" s="5" t="s">
        <v>44</v>
      </c>
      <c r="C716" s="5" t="s">
        <v>34</v>
      </c>
      <c r="D716" s="35">
        <v>41609</v>
      </c>
      <c r="E716" s="36">
        <f t="shared" si="12"/>
        <v>12</v>
      </c>
      <c r="F716" s="36" t="s">
        <v>45</v>
      </c>
      <c r="G716" s="5" t="s">
        <v>51</v>
      </c>
      <c r="H716" s="5" t="s">
        <v>54</v>
      </c>
      <c r="I716" s="5" t="s">
        <v>38</v>
      </c>
      <c r="J716" s="39">
        <v>252866.98882554998</v>
      </c>
      <c r="K716" s="37"/>
    </row>
    <row r="717" spans="1:11">
      <c r="A717" s="5" t="s">
        <v>58</v>
      </c>
      <c r="B717" s="5" t="s">
        <v>44</v>
      </c>
      <c r="C717" s="5" t="s">
        <v>34</v>
      </c>
      <c r="D717" s="35">
        <v>41640</v>
      </c>
      <c r="E717" s="36">
        <f t="shared" si="12"/>
        <v>1</v>
      </c>
      <c r="F717" s="36" t="s">
        <v>45</v>
      </c>
      <c r="G717" s="5" t="s">
        <v>51</v>
      </c>
      <c r="H717" s="5" t="s">
        <v>54</v>
      </c>
      <c r="I717" s="5" t="s">
        <v>38</v>
      </c>
      <c r="J717" s="39">
        <v>306190.89609723992</v>
      </c>
      <c r="K717" s="37"/>
    </row>
    <row r="718" spans="1:11">
      <c r="A718" s="5" t="s">
        <v>58</v>
      </c>
      <c r="B718" s="5" t="s">
        <v>44</v>
      </c>
      <c r="C718" s="5" t="s">
        <v>34</v>
      </c>
      <c r="D718" s="35">
        <v>41671</v>
      </c>
      <c r="E718" s="36">
        <f t="shared" si="12"/>
        <v>2</v>
      </c>
      <c r="F718" s="36" t="s">
        <v>45</v>
      </c>
      <c r="G718" s="5" t="s">
        <v>51</v>
      </c>
      <c r="H718" s="5" t="s">
        <v>54</v>
      </c>
      <c r="I718" s="5" t="s">
        <v>38</v>
      </c>
      <c r="J718" s="39">
        <v>271830.070734885</v>
      </c>
      <c r="K718" s="37"/>
    </row>
    <row r="719" spans="1:11">
      <c r="A719" s="5" t="s">
        <v>58</v>
      </c>
      <c r="B719" s="5" t="s">
        <v>44</v>
      </c>
      <c r="C719" s="5" t="s">
        <v>34</v>
      </c>
      <c r="D719" s="35">
        <v>41699</v>
      </c>
      <c r="E719" s="36">
        <f t="shared" si="12"/>
        <v>3</v>
      </c>
      <c r="F719" s="36" t="s">
        <v>45</v>
      </c>
      <c r="G719" s="5" t="s">
        <v>51</v>
      </c>
      <c r="H719" s="5" t="s">
        <v>54</v>
      </c>
      <c r="I719" s="5" t="s">
        <v>38</v>
      </c>
      <c r="J719" s="39">
        <v>271101.39427444007</v>
      </c>
      <c r="K719" s="37"/>
    </row>
    <row r="720" spans="1:11">
      <c r="A720" s="5" t="s">
        <v>58</v>
      </c>
      <c r="B720" s="5" t="s">
        <v>44</v>
      </c>
      <c r="C720" s="5" t="s">
        <v>34</v>
      </c>
      <c r="D720" s="35">
        <v>41730</v>
      </c>
      <c r="E720" s="36">
        <f t="shared" ref="E720:E783" si="13">MONTH(D720)</f>
        <v>4</v>
      </c>
      <c r="F720" s="36" t="s">
        <v>45</v>
      </c>
      <c r="G720" s="5" t="s">
        <v>51</v>
      </c>
      <c r="H720" s="5" t="s">
        <v>54</v>
      </c>
      <c r="I720" s="5" t="s">
        <v>38</v>
      </c>
      <c r="J720" s="39">
        <v>274351.7614925587</v>
      </c>
      <c r="K720" s="37"/>
    </row>
    <row r="721" spans="1:11">
      <c r="A721" s="5" t="s">
        <v>58</v>
      </c>
      <c r="B721" s="5" t="s">
        <v>44</v>
      </c>
      <c r="C721" s="5" t="s">
        <v>34</v>
      </c>
      <c r="D721" s="35">
        <v>41760</v>
      </c>
      <c r="E721" s="36">
        <f t="shared" si="13"/>
        <v>5</v>
      </c>
      <c r="F721" s="36" t="s">
        <v>45</v>
      </c>
      <c r="G721" s="5" t="s">
        <v>51</v>
      </c>
      <c r="H721" s="5" t="s">
        <v>54</v>
      </c>
      <c r="I721" s="5" t="s">
        <v>38</v>
      </c>
      <c r="J721" s="39">
        <v>294826.72073953127</v>
      </c>
      <c r="K721" s="37"/>
    </row>
    <row r="722" spans="1:11">
      <c r="A722" s="5" t="s">
        <v>58</v>
      </c>
      <c r="B722" s="5" t="s">
        <v>44</v>
      </c>
      <c r="C722" s="5" t="s">
        <v>34</v>
      </c>
      <c r="D722" s="35">
        <v>41791</v>
      </c>
      <c r="E722" s="36">
        <f t="shared" si="13"/>
        <v>6</v>
      </c>
      <c r="F722" s="36" t="s">
        <v>45</v>
      </c>
      <c r="G722" s="5" t="s">
        <v>51</v>
      </c>
      <c r="H722" s="5" t="s">
        <v>54</v>
      </c>
      <c r="I722" s="5" t="s">
        <v>38</v>
      </c>
      <c r="J722" s="39">
        <v>340841.04228242871</v>
      </c>
      <c r="K722" s="37"/>
    </row>
    <row r="723" spans="1:11">
      <c r="A723" s="5" t="s">
        <v>58</v>
      </c>
      <c r="B723" s="5" t="s">
        <v>44</v>
      </c>
      <c r="C723" s="5" t="s">
        <v>34</v>
      </c>
      <c r="D723" s="35">
        <v>41456</v>
      </c>
      <c r="E723" s="36">
        <f t="shared" si="13"/>
        <v>7</v>
      </c>
      <c r="F723" s="36" t="s">
        <v>45</v>
      </c>
      <c r="G723" s="5" t="s">
        <v>51</v>
      </c>
      <c r="H723" s="5" t="s">
        <v>55</v>
      </c>
      <c r="I723" s="5" t="s">
        <v>38</v>
      </c>
      <c r="J723" s="39">
        <v>186895.31347357444</v>
      </c>
      <c r="K723" s="37"/>
    </row>
    <row r="724" spans="1:11">
      <c r="A724" s="5" t="s">
        <v>58</v>
      </c>
      <c r="B724" s="5" t="s">
        <v>44</v>
      </c>
      <c r="C724" s="5" t="s">
        <v>34</v>
      </c>
      <c r="D724" s="35">
        <v>41487</v>
      </c>
      <c r="E724" s="36">
        <f t="shared" si="13"/>
        <v>8</v>
      </c>
      <c r="F724" s="36" t="s">
        <v>45</v>
      </c>
      <c r="G724" s="5" t="s">
        <v>51</v>
      </c>
      <c r="H724" s="5" t="s">
        <v>55</v>
      </c>
      <c r="I724" s="5" t="s">
        <v>38</v>
      </c>
      <c r="J724" s="39">
        <v>232460.33937309752</v>
      </c>
      <c r="K724" s="37"/>
    </row>
    <row r="725" spans="1:11">
      <c r="A725" s="5" t="s">
        <v>58</v>
      </c>
      <c r="B725" s="5" t="s">
        <v>44</v>
      </c>
      <c r="C725" s="5" t="s">
        <v>34</v>
      </c>
      <c r="D725" s="35">
        <v>41518</v>
      </c>
      <c r="E725" s="36">
        <f t="shared" si="13"/>
        <v>9</v>
      </c>
      <c r="F725" s="36" t="s">
        <v>45</v>
      </c>
      <c r="G725" s="5" t="s">
        <v>51</v>
      </c>
      <c r="H725" s="5" t="s">
        <v>55</v>
      </c>
      <c r="I725" s="5" t="s">
        <v>38</v>
      </c>
      <c r="J725" s="39">
        <v>196800.64514333947</v>
      </c>
      <c r="K725" s="37"/>
    </row>
    <row r="726" spans="1:11">
      <c r="A726" s="5" t="s">
        <v>58</v>
      </c>
      <c r="B726" s="5" t="s">
        <v>44</v>
      </c>
      <c r="C726" s="5" t="s">
        <v>34</v>
      </c>
      <c r="D726" s="35">
        <v>41548</v>
      </c>
      <c r="E726" s="36">
        <f t="shared" si="13"/>
        <v>10</v>
      </c>
      <c r="F726" s="36" t="s">
        <v>45</v>
      </c>
      <c r="G726" s="5" t="s">
        <v>51</v>
      </c>
      <c r="H726" s="5" t="s">
        <v>55</v>
      </c>
      <c r="I726" s="5" t="s">
        <v>38</v>
      </c>
      <c r="J726" s="39">
        <v>175238.87213904748</v>
      </c>
      <c r="K726" s="37"/>
    </row>
    <row r="727" spans="1:11">
      <c r="A727" s="5" t="s">
        <v>58</v>
      </c>
      <c r="B727" s="5" t="s">
        <v>44</v>
      </c>
      <c r="C727" s="5" t="s">
        <v>34</v>
      </c>
      <c r="D727" s="35">
        <v>41579</v>
      </c>
      <c r="E727" s="36">
        <f t="shared" si="13"/>
        <v>11</v>
      </c>
      <c r="F727" s="36" t="s">
        <v>45</v>
      </c>
      <c r="G727" s="5" t="s">
        <v>51</v>
      </c>
      <c r="H727" s="5" t="s">
        <v>55</v>
      </c>
      <c r="I727" s="5" t="s">
        <v>38</v>
      </c>
      <c r="J727" s="39">
        <v>184271.68199002498</v>
      </c>
      <c r="K727" s="37"/>
    </row>
    <row r="728" spans="1:11">
      <c r="A728" s="5" t="s">
        <v>58</v>
      </c>
      <c r="B728" s="5" t="s">
        <v>44</v>
      </c>
      <c r="C728" s="5" t="s">
        <v>34</v>
      </c>
      <c r="D728" s="35">
        <v>41609</v>
      </c>
      <c r="E728" s="36">
        <f t="shared" si="13"/>
        <v>12</v>
      </c>
      <c r="F728" s="36" t="s">
        <v>45</v>
      </c>
      <c r="G728" s="5" t="s">
        <v>51</v>
      </c>
      <c r="H728" s="5" t="s">
        <v>55</v>
      </c>
      <c r="I728" s="5" t="s">
        <v>38</v>
      </c>
      <c r="J728" s="39">
        <v>182465.61649890002</v>
      </c>
      <c r="K728" s="37"/>
    </row>
    <row r="729" spans="1:11">
      <c r="A729" s="5" t="s">
        <v>58</v>
      </c>
      <c r="B729" s="5" t="s">
        <v>44</v>
      </c>
      <c r="C729" s="5" t="s">
        <v>34</v>
      </c>
      <c r="D729" s="35">
        <v>41640</v>
      </c>
      <c r="E729" s="36">
        <f t="shared" si="13"/>
        <v>1</v>
      </c>
      <c r="F729" s="36" t="s">
        <v>45</v>
      </c>
      <c r="G729" s="5" t="s">
        <v>51</v>
      </c>
      <c r="H729" s="5" t="s">
        <v>55</v>
      </c>
      <c r="I729" s="5" t="s">
        <v>38</v>
      </c>
      <c r="J729" s="39">
        <v>235865.21106119995</v>
      </c>
      <c r="K729" s="37"/>
    </row>
    <row r="730" spans="1:11">
      <c r="A730" s="5" t="s">
        <v>58</v>
      </c>
      <c r="B730" s="5" t="s">
        <v>44</v>
      </c>
      <c r="C730" s="5" t="s">
        <v>34</v>
      </c>
      <c r="D730" s="35">
        <v>41671</v>
      </c>
      <c r="E730" s="36">
        <f t="shared" si="13"/>
        <v>2</v>
      </c>
      <c r="F730" s="36" t="s">
        <v>45</v>
      </c>
      <c r="G730" s="5" t="s">
        <v>51</v>
      </c>
      <c r="H730" s="5" t="s">
        <v>55</v>
      </c>
      <c r="I730" s="5" t="s">
        <v>38</v>
      </c>
      <c r="J730" s="39">
        <v>184781.07299609997</v>
      </c>
      <c r="K730" s="37"/>
    </row>
    <row r="731" spans="1:11">
      <c r="A731" s="5" t="s">
        <v>58</v>
      </c>
      <c r="B731" s="5" t="s">
        <v>44</v>
      </c>
      <c r="C731" s="5" t="s">
        <v>34</v>
      </c>
      <c r="D731" s="35">
        <v>41699</v>
      </c>
      <c r="E731" s="36">
        <f t="shared" si="13"/>
        <v>3</v>
      </c>
      <c r="F731" s="36" t="s">
        <v>45</v>
      </c>
      <c r="G731" s="5" t="s">
        <v>51</v>
      </c>
      <c r="H731" s="5" t="s">
        <v>55</v>
      </c>
      <c r="I731" s="5" t="s">
        <v>38</v>
      </c>
      <c r="J731" s="39">
        <v>187904.12488512002</v>
      </c>
      <c r="K731" s="37"/>
    </row>
    <row r="732" spans="1:11">
      <c r="A732" s="5" t="s">
        <v>58</v>
      </c>
      <c r="B732" s="5" t="s">
        <v>44</v>
      </c>
      <c r="C732" s="5" t="s">
        <v>34</v>
      </c>
      <c r="D732" s="35">
        <v>41730</v>
      </c>
      <c r="E732" s="36">
        <f t="shared" si="13"/>
        <v>4</v>
      </c>
      <c r="F732" s="36" t="s">
        <v>45</v>
      </c>
      <c r="G732" s="5" t="s">
        <v>51</v>
      </c>
      <c r="H732" s="5" t="s">
        <v>55</v>
      </c>
      <c r="I732" s="5" t="s">
        <v>38</v>
      </c>
      <c r="J732" s="39">
        <v>191788.36157754</v>
      </c>
      <c r="K732" s="37"/>
    </row>
    <row r="733" spans="1:11">
      <c r="A733" s="5" t="s">
        <v>58</v>
      </c>
      <c r="B733" s="5" t="s">
        <v>44</v>
      </c>
      <c r="C733" s="5" t="s">
        <v>34</v>
      </c>
      <c r="D733" s="35">
        <v>41760</v>
      </c>
      <c r="E733" s="36">
        <f t="shared" si="13"/>
        <v>5</v>
      </c>
      <c r="F733" s="36" t="s">
        <v>45</v>
      </c>
      <c r="G733" s="5" t="s">
        <v>51</v>
      </c>
      <c r="H733" s="5" t="s">
        <v>55</v>
      </c>
      <c r="I733" s="5" t="s">
        <v>38</v>
      </c>
      <c r="J733" s="39">
        <v>189293.90636625001</v>
      </c>
      <c r="K733" s="37"/>
    </row>
    <row r="734" spans="1:11">
      <c r="A734" s="5" t="s">
        <v>58</v>
      </c>
      <c r="B734" s="5" t="s">
        <v>44</v>
      </c>
      <c r="C734" s="5" t="s">
        <v>34</v>
      </c>
      <c r="D734" s="35">
        <v>41791</v>
      </c>
      <c r="E734" s="36">
        <f t="shared" si="13"/>
        <v>6</v>
      </c>
      <c r="F734" s="36" t="s">
        <v>45</v>
      </c>
      <c r="G734" s="5" t="s">
        <v>51</v>
      </c>
      <c r="H734" s="5" t="s">
        <v>55</v>
      </c>
      <c r="I734" s="5" t="s">
        <v>38</v>
      </c>
      <c r="J734" s="39">
        <v>230880.88355771248</v>
      </c>
      <c r="K734" s="37"/>
    </row>
    <row r="735" spans="1:11">
      <c r="A735" s="5" t="s">
        <v>58</v>
      </c>
      <c r="B735" s="5" t="s">
        <v>44</v>
      </c>
      <c r="C735" s="5" t="s">
        <v>34</v>
      </c>
      <c r="D735" s="35">
        <v>41456</v>
      </c>
      <c r="E735" s="36">
        <f t="shared" si="13"/>
        <v>7</v>
      </c>
      <c r="F735" s="36" t="s">
        <v>45</v>
      </c>
      <c r="G735" s="5" t="s">
        <v>56</v>
      </c>
      <c r="H735" s="5" t="s">
        <v>57</v>
      </c>
      <c r="I735" s="5" t="s">
        <v>38</v>
      </c>
      <c r="J735" s="39">
        <v>1207341.5441326213</v>
      </c>
      <c r="K735" s="37"/>
    </row>
    <row r="736" spans="1:11">
      <c r="A736" s="5" t="s">
        <v>58</v>
      </c>
      <c r="B736" s="5" t="s">
        <v>44</v>
      </c>
      <c r="C736" s="5" t="s">
        <v>34</v>
      </c>
      <c r="D736" s="35">
        <v>41487</v>
      </c>
      <c r="E736" s="36">
        <f t="shared" si="13"/>
        <v>8</v>
      </c>
      <c r="F736" s="36" t="s">
        <v>45</v>
      </c>
      <c r="G736" s="5" t="s">
        <v>56</v>
      </c>
      <c r="H736" s="5" t="s">
        <v>57</v>
      </c>
      <c r="I736" s="5" t="s">
        <v>38</v>
      </c>
      <c r="J736" s="39">
        <v>1627559.0630120938</v>
      </c>
      <c r="K736" s="37"/>
    </row>
    <row r="737" spans="1:11">
      <c r="A737" s="5" t="s">
        <v>58</v>
      </c>
      <c r="B737" s="5" t="s">
        <v>44</v>
      </c>
      <c r="C737" s="5" t="s">
        <v>34</v>
      </c>
      <c r="D737" s="35">
        <v>41518</v>
      </c>
      <c r="E737" s="36">
        <f t="shared" si="13"/>
        <v>9</v>
      </c>
      <c r="F737" s="36" t="s">
        <v>45</v>
      </c>
      <c r="G737" s="5" t="s">
        <v>56</v>
      </c>
      <c r="H737" s="5" t="s">
        <v>57</v>
      </c>
      <c r="I737" s="5" t="s">
        <v>38</v>
      </c>
      <c r="J737" s="39">
        <v>1247278.3501437153</v>
      </c>
      <c r="K737" s="37"/>
    </row>
    <row r="738" spans="1:11">
      <c r="A738" s="5" t="s">
        <v>58</v>
      </c>
      <c r="B738" s="5" t="s">
        <v>44</v>
      </c>
      <c r="C738" s="5" t="s">
        <v>34</v>
      </c>
      <c r="D738" s="35">
        <v>41548</v>
      </c>
      <c r="E738" s="36">
        <f t="shared" si="13"/>
        <v>10</v>
      </c>
      <c r="F738" s="36" t="s">
        <v>45</v>
      </c>
      <c r="G738" s="5" t="s">
        <v>56</v>
      </c>
      <c r="H738" s="5" t="s">
        <v>57</v>
      </c>
      <c r="I738" s="5" t="s">
        <v>38</v>
      </c>
      <c r="J738" s="39">
        <v>1189437.4296213749</v>
      </c>
      <c r="K738" s="37"/>
    </row>
    <row r="739" spans="1:11">
      <c r="A739" s="5" t="s">
        <v>58</v>
      </c>
      <c r="B739" s="5" t="s">
        <v>44</v>
      </c>
      <c r="C739" s="5" t="s">
        <v>34</v>
      </c>
      <c r="D739" s="35">
        <v>41579</v>
      </c>
      <c r="E739" s="36">
        <f t="shared" si="13"/>
        <v>11</v>
      </c>
      <c r="F739" s="36" t="s">
        <v>45</v>
      </c>
      <c r="G739" s="5" t="s">
        <v>56</v>
      </c>
      <c r="H739" s="5" t="s">
        <v>57</v>
      </c>
      <c r="I739" s="5" t="s">
        <v>38</v>
      </c>
      <c r="J739" s="39">
        <v>1196568.3584903125</v>
      </c>
      <c r="K739" s="37"/>
    </row>
    <row r="740" spans="1:11">
      <c r="A740" s="5" t="s">
        <v>58</v>
      </c>
      <c r="B740" s="5" t="s">
        <v>44</v>
      </c>
      <c r="C740" s="5" t="s">
        <v>34</v>
      </c>
      <c r="D740" s="35">
        <v>41609</v>
      </c>
      <c r="E740" s="36">
        <f t="shared" si="13"/>
        <v>12</v>
      </c>
      <c r="F740" s="36" t="s">
        <v>45</v>
      </c>
      <c r="G740" s="5" t="s">
        <v>56</v>
      </c>
      <c r="H740" s="5" t="s">
        <v>57</v>
      </c>
      <c r="I740" s="5" t="s">
        <v>38</v>
      </c>
      <c r="J740" s="39">
        <v>1176117.3688343752</v>
      </c>
      <c r="K740" s="37"/>
    </row>
    <row r="741" spans="1:11">
      <c r="A741" s="5" t="s">
        <v>58</v>
      </c>
      <c r="B741" s="5" t="s">
        <v>44</v>
      </c>
      <c r="C741" s="5" t="s">
        <v>34</v>
      </c>
      <c r="D741" s="35">
        <v>41640</v>
      </c>
      <c r="E741" s="36">
        <f t="shared" si="13"/>
        <v>1</v>
      </c>
      <c r="F741" s="36" t="s">
        <v>45</v>
      </c>
      <c r="G741" s="5" t="s">
        <v>56</v>
      </c>
      <c r="H741" s="5" t="s">
        <v>57</v>
      </c>
      <c r="I741" s="5" t="s">
        <v>38</v>
      </c>
      <c r="J741" s="39">
        <v>1565368.1883344997</v>
      </c>
      <c r="K741" s="37"/>
    </row>
    <row r="742" spans="1:11">
      <c r="A742" s="5" t="s">
        <v>58</v>
      </c>
      <c r="B742" s="5" t="s">
        <v>44</v>
      </c>
      <c r="C742" s="5" t="s">
        <v>34</v>
      </c>
      <c r="D742" s="35">
        <v>41671</v>
      </c>
      <c r="E742" s="36">
        <f t="shared" si="13"/>
        <v>2</v>
      </c>
      <c r="F742" s="36" t="s">
        <v>45</v>
      </c>
      <c r="G742" s="5" t="s">
        <v>56</v>
      </c>
      <c r="H742" s="5" t="s">
        <v>57</v>
      </c>
      <c r="I742" s="5" t="s">
        <v>38</v>
      </c>
      <c r="J742" s="39">
        <v>1227442.7809998749</v>
      </c>
      <c r="K742" s="37"/>
    </row>
    <row r="743" spans="1:11">
      <c r="A743" s="5" t="s">
        <v>58</v>
      </c>
      <c r="B743" s="5" t="s">
        <v>44</v>
      </c>
      <c r="C743" s="5" t="s">
        <v>34</v>
      </c>
      <c r="D743" s="35">
        <v>41699</v>
      </c>
      <c r="E743" s="36">
        <f t="shared" si="13"/>
        <v>3</v>
      </c>
      <c r="F743" s="36" t="s">
        <v>45</v>
      </c>
      <c r="G743" s="5" t="s">
        <v>56</v>
      </c>
      <c r="H743" s="5" t="s">
        <v>57</v>
      </c>
      <c r="I743" s="5" t="s">
        <v>38</v>
      </c>
      <c r="J743" s="39">
        <v>1290433.7858775002</v>
      </c>
      <c r="K743" s="37"/>
    </row>
    <row r="744" spans="1:11">
      <c r="A744" s="5" t="s">
        <v>58</v>
      </c>
      <c r="B744" s="5" t="s">
        <v>44</v>
      </c>
      <c r="C744" s="5" t="s">
        <v>34</v>
      </c>
      <c r="D744" s="35">
        <v>41730</v>
      </c>
      <c r="E744" s="36">
        <f t="shared" si="13"/>
        <v>4</v>
      </c>
      <c r="F744" s="36" t="s">
        <v>45</v>
      </c>
      <c r="G744" s="5" t="s">
        <v>56</v>
      </c>
      <c r="H744" s="5" t="s">
        <v>57</v>
      </c>
      <c r="I744" s="5" t="s">
        <v>38</v>
      </c>
      <c r="J744" s="39">
        <v>1298308.3953839999</v>
      </c>
      <c r="K744" s="37"/>
    </row>
    <row r="745" spans="1:11">
      <c r="A745" s="5" t="s">
        <v>58</v>
      </c>
      <c r="B745" s="5" t="s">
        <v>44</v>
      </c>
      <c r="C745" s="5" t="s">
        <v>34</v>
      </c>
      <c r="D745" s="35">
        <v>41760</v>
      </c>
      <c r="E745" s="36">
        <f t="shared" si="13"/>
        <v>5</v>
      </c>
      <c r="F745" s="36" t="s">
        <v>45</v>
      </c>
      <c r="G745" s="5" t="s">
        <v>56</v>
      </c>
      <c r="H745" s="5" t="s">
        <v>57</v>
      </c>
      <c r="I745" s="5" t="s">
        <v>38</v>
      </c>
      <c r="J745" s="39">
        <v>1344373.5269335939</v>
      </c>
      <c r="K745" s="37"/>
    </row>
    <row r="746" spans="1:11">
      <c r="A746" s="5" t="s">
        <v>58</v>
      </c>
      <c r="B746" s="5" t="s">
        <v>44</v>
      </c>
      <c r="C746" s="5" t="s">
        <v>34</v>
      </c>
      <c r="D746" s="35">
        <v>41791</v>
      </c>
      <c r="E746" s="36">
        <f t="shared" si="13"/>
        <v>6</v>
      </c>
      <c r="F746" s="36" t="s">
        <v>45</v>
      </c>
      <c r="G746" s="5" t="s">
        <v>56</v>
      </c>
      <c r="H746" s="5" t="s">
        <v>57</v>
      </c>
      <c r="I746" s="5" t="s">
        <v>38</v>
      </c>
      <c r="J746" s="39">
        <v>1507227.5892764062</v>
      </c>
      <c r="K746" s="37"/>
    </row>
    <row r="747" spans="1:11">
      <c r="A747" s="5" t="s">
        <v>58</v>
      </c>
      <c r="B747" s="5" t="s">
        <v>44</v>
      </c>
      <c r="C747" s="5" t="s">
        <v>42</v>
      </c>
      <c r="D747" s="35">
        <v>41456</v>
      </c>
      <c r="E747" s="36">
        <f t="shared" si="13"/>
        <v>7</v>
      </c>
      <c r="F747" s="36" t="s">
        <v>45</v>
      </c>
      <c r="G747" s="5" t="s">
        <v>46</v>
      </c>
      <c r="H747" s="5" t="s">
        <v>47</v>
      </c>
      <c r="I747" s="5" t="s">
        <v>38</v>
      </c>
      <c r="J747" s="39">
        <v>4118100.0493550403</v>
      </c>
      <c r="K747" s="37"/>
    </row>
    <row r="748" spans="1:11">
      <c r="A748" s="5" t="s">
        <v>58</v>
      </c>
      <c r="B748" s="5" t="s">
        <v>44</v>
      </c>
      <c r="C748" s="5" t="s">
        <v>42</v>
      </c>
      <c r="D748" s="35">
        <v>41487</v>
      </c>
      <c r="E748" s="36">
        <f t="shared" si="13"/>
        <v>8</v>
      </c>
      <c r="F748" s="36" t="s">
        <v>45</v>
      </c>
      <c r="G748" s="5" t="s">
        <v>46</v>
      </c>
      <c r="H748" s="5" t="s">
        <v>47</v>
      </c>
      <c r="I748" s="5" t="s">
        <v>38</v>
      </c>
      <c r="J748" s="39">
        <v>4507082.5661568008</v>
      </c>
      <c r="K748" s="37"/>
    </row>
    <row r="749" spans="1:11">
      <c r="A749" s="5" t="s">
        <v>58</v>
      </c>
      <c r="B749" s="5" t="s">
        <v>44</v>
      </c>
      <c r="C749" s="5" t="s">
        <v>42</v>
      </c>
      <c r="D749" s="35">
        <v>41518</v>
      </c>
      <c r="E749" s="36">
        <f t="shared" si="13"/>
        <v>9</v>
      </c>
      <c r="F749" s="36" t="s">
        <v>45</v>
      </c>
      <c r="G749" s="5" t="s">
        <v>46</v>
      </c>
      <c r="H749" s="5" t="s">
        <v>47</v>
      </c>
      <c r="I749" s="5" t="s">
        <v>38</v>
      </c>
      <c r="J749" s="39">
        <v>4703409.2060524803</v>
      </c>
      <c r="K749" s="37"/>
    </row>
    <row r="750" spans="1:11">
      <c r="A750" s="5" t="s">
        <v>58</v>
      </c>
      <c r="B750" s="5" t="s">
        <v>44</v>
      </c>
      <c r="C750" s="5" t="s">
        <v>42</v>
      </c>
      <c r="D750" s="35">
        <v>41548</v>
      </c>
      <c r="E750" s="36">
        <f t="shared" si="13"/>
        <v>10</v>
      </c>
      <c r="F750" s="36" t="s">
        <v>45</v>
      </c>
      <c r="G750" s="5" t="s">
        <v>46</v>
      </c>
      <c r="H750" s="5" t="s">
        <v>47</v>
      </c>
      <c r="I750" s="5" t="s">
        <v>38</v>
      </c>
      <c r="J750" s="39">
        <v>6020479.2997298883</v>
      </c>
      <c r="K750" s="37"/>
    </row>
    <row r="751" spans="1:11">
      <c r="A751" s="5" t="s">
        <v>58</v>
      </c>
      <c r="B751" s="5" t="s">
        <v>44</v>
      </c>
      <c r="C751" s="5" t="s">
        <v>42</v>
      </c>
      <c r="D751" s="35">
        <v>41579</v>
      </c>
      <c r="E751" s="36">
        <f t="shared" si="13"/>
        <v>11</v>
      </c>
      <c r="F751" s="36" t="s">
        <v>45</v>
      </c>
      <c r="G751" s="5" t="s">
        <v>46</v>
      </c>
      <c r="H751" s="5" t="s">
        <v>47</v>
      </c>
      <c r="I751" s="5" t="s">
        <v>38</v>
      </c>
      <c r="J751" s="39">
        <v>6461172.5917462073</v>
      </c>
      <c r="K751" s="37"/>
    </row>
    <row r="752" spans="1:11">
      <c r="A752" s="5" t="s">
        <v>58</v>
      </c>
      <c r="B752" s="5" t="s">
        <v>44</v>
      </c>
      <c r="C752" s="5" t="s">
        <v>42</v>
      </c>
      <c r="D752" s="35">
        <v>41609</v>
      </c>
      <c r="E752" s="36">
        <f t="shared" si="13"/>
        <v>12</v>
      </c>
      <c r="F752" s="36" t="s">
        <v>45</v>
      </c>
      <c r="G752" s="5" t="s">
        <v>46</v>
      </c>
      <c r="H752" s="5" t="s">
        <v>47</v>
      </c>
      <c r="I752" s="5" t="s">
        <v>38</v>
      </c>
      <c r="J752" s="39">
        <v>3399470.2212770889</v>
      </c>
      <c r="K752" s="37"/>
    </row>
    <row r="753" spans="1:11">
      <c r="A753" s="5" t="s">
        <v>58</v>
      </c>
      <c r="B753" s="5" t="s">
        <v>44</v>
      </c>
      <c r="C753" s="5" t="s">
        <v>42</v>
      </c>
      <c r="D753" s="35">
        <v>41640</v>
      </c>
      <c r="E753" s="36">
        <f t="shared" si="13"/>
        <v>1</v>
      </c>
      <c r="F753" s="36" t="s">
        <v>45</v>
      </c>
      <c r="G753" s="5" t="s">
        <v>46</v>
      </c>
      <c r="H753" s="5" t="s">
        <v>47</v>
      </c>
      <c r="I753" s="5" t="s">
        <v>38</v>
      </c>
      <c r="J753" s="39">
        <v>3168116.576105712</v>
      </c>
      <c r="K753" s="37"/>
    </row>
    <row r="754" spans="1:11">
      <c r="A754" s="5" t="s">
        <v>58</v>
      </c>
      <c r="B754" s="5" t="s">
        <v>44</v>
      </c>
      <c r="C754" s="5" t="s">
        <v>42</v>
      </c>
      <c r="D754" s="35">
        <v>41671</v>
      </c>
      <c r="E754" s="36">
        <f t="shared" si="13"/>
        <v>2</v>
      </c>
      <c r="F754" s="36" t="s">
        <v>45</v>
      </c>
      <c r="G754" s="5" t="s">
        <v>46</v>
      </c>
      <c r="H754" s="5" t="s">
        <v>47</v>
      </c>
      <c r="I754" s="5" t="s">
        <v>38</v>
      </c>
      <c r="J754" s="39">
        <v>3601517.3685167041</v>
      </c>
      <c r="K754" s="37"/>
    </row>
    <row r="755" spans="1:11">
      <c r="A755" s="5" t="s">
        <v>58</v>
      </c>
      <c r="B755" s="5" t="s">
        <v>44</v>
      </c>
      <c r="C755" s="5" t="s">
        <v>42</v>
      </c>
      <c r="D755" s="35">
        <v>41699</v>
      </c>
      <c r="E755" s="36">
        <f t="shared" si="13"/>
        <v>3</v>
      </c>
      <c r="F755" s="36" t="s">
        <v>45</v>
      </c>
      <c r="G755" s="5" t="s">
        <v>46</v>
      </c>
      <c r="H755" s="5" t="s">
        <v>47</v>
      </c>
      <c r="I755" s="5" t="s">
        <v>38</v>
      </c>
      <c r="J755" s="39">
        <v>3449559.2207462396</v>
      </c>
      <c r="K755" s="37"/>
    </row>
    <row r="756" spans="1:11">
      <c r="A756" s="5" t="s">
        <v>58</v>
      </c>
      <c r="B756" s="5" t="s">
        <v>44</v>
      </c>
      <c r="C756" s="5" t="s">
        <v>42</v>
      </c>
      <c r="D756" s="35">
        <v>41730</v>
      </c>
      <c r="E756" s="36">
        <f t="shared" si="13"/>
        <v>4</v>
      </c>
      <c r="F756" s="36" t="s">
        <v>45</v>
      </c>
      <c r="G756" s="5" t="s">
        <v>46</v>
      </c>
      <c r="H756" s="5" t="s">
        <v>47</v>
      </c>
      <c r="I756" s="5" t="s">
        <v>38</v>
      </c>
      <c r="J756" s="39">
        <v>3875884.2425812325</v>
      </c>
      <c r="K756" s="37"/>
    </row>
    <row r="757" spans="1:11">
      <c r="A757" s="5" t="s">
        <v>58</v>
      </c>
      <c r="B757" s="5" t="s">
        <v>44</v>
      </c>
      <c r="C757" s="5" t="s">
        <v>42</v>
      </c>
      <c r="D757" s="35">
        <v>41760</v>
      </c>
      <c r="E757" s="36">
        <f t="shared" si="13"/>
        <v>5</v>
      </c>
      <c r="F757" s="36" t="s">
        <v>45</v>
      </c>
      <c r="G757" s="5" t="s">
        <v>46</v>
      </c>
      <c r="H757" s="5" t="s">
        <v>47</v>
      </c>
      <c r="I757" s="5" t="s">
        <v>38</v>
      </c>
      <c r="J757" s="39">
        <v>4224276.0222364804</v>
      </c>
      <c r="K757" s="37"/>
    </row>
    <row r="758" spans="1:11">
      <c r="A758" s="5" t="s">
        <v>58</v>
      </c>
      <c r="B758" s="5" t="s">
        <v>44</v>
      </c>
      <c r="C758" s="5" t="s">
        <v>42</v>
      </c>
      <c r="D758" s="35">
        <v>41791</v>
      </c>
      <c r="E758" s="36">
        <f t="shared" si="13"/>
        <v>6</v>
      </c>
      <c r="F758" s="36" t="s">
        <v>45</v>
      </c>
      <c r="G758" s="5" t="s">
        <v>46</v>
      </c>
      <c r="H758" s="5" t="s">
        <v>47</v>
      </c>
      <c r="I758" s="5" t="s">
        <v>38</v>
      </c>
      <c r="J758" s="39">
        <v>2229175.6542357123</v>
      </c>
      <c r="K758" s="37"/>
    </row>
    <row r="759" spans="1:11">
      <c r="A759" s="5" t="s">
        <v>58</v>
      </c>
      <c r="B759" s="5" t="s">
        <v>44</v>
      </c>
      <c r="C759" s="5" t="s">
        <v>42</v>
      </c>
      <c r="D759" s="35">
        <v>41456</v>
      </c>
      <c r="E759" s="36">
        <f t="shared" si="13"/>
        <v>7</v>
      </c>
      <c r="F759" s="36" t="s">
        <v>45</v>
      </c>
      <c r="G759" s="5" t="s">
        <v>48</v>
      </c>
      <c r="H759" s="5" t="s">
        <v>49</v>
      </c>
      <c r="I759" s="5" t="s">
        <v>38</v>
      </c>
      <c r="J759" s="39">
        <v>1958496.2303689439</v>
      </c>
      <c r="K759" s="37"/>
    </row>
    <row r="760" spans="1:11">
      <c r="A760" s="5" t="s">
        <v>58</v>
      </c>
      <c r="B760" s="5" t="s">
        <v>44</v>
      </c>
      <c r="C760" s="5" t="s">
        <v>42</v>
      </c>
      <c r="D760" s="35">
        <v>41487</v>
      </c>
      <c r="E760" s="36">
        <f t="shared" si="13"/>
        <v>8</v>
      </c>
      <c r="F760" s="36" t="s">
        <v>45</v>
      </c>
      <c r="G760" s="5" t="s">
        <v>48</v>
      </c>
      <c r="H760" s="5" t="s">
        <v>49</v>
      </c>
      <c r="I760" s="5" t="s">
        <v>38</v>
      </c>
      <c r="J760" s="39">
        <v>2195052.7782959999</v>
      </c>
      <c r="K760" s="37"/>
    </row>
    <row r="761" spans="1:11">
      <c r="A761" s="5" t="s">
        <v>58</v>
      </c>
      <c r="B761" s="5" t="s">
        <v>44</v>
      </c>
      <c r="C761" s="5" t="s">
        <v>42</v>
      </c>
      <c r="D761" s="35">
        <v>41518</v>
      </c>
      <c r="E761" s="36">
        <f t="shared" si="13"/>
        <v>9</v>
      </c>
      <c r="F761" s="36" t="s">
        <v>45</v>
      </c>
      <c r="G761" s="5" t="s">
        <v>48</v>
      </c>
      <c r="H761" s="5" t="s">
        <v>49</v>
      </c>
      <c r="I761" s="5" t="s">
        <v>38</v>
      </c>
      <c r="J761" s="39">
        <v>2264552.5099384319</v>
      </c>
      <c r="K761" s="37"/>
    </row>
    <row r="762" spans="1:11">
      <c r="A762" s="5" t="s">
        <v>58</v>
      </c>
      <c r="B762" s="5" t="s">
        <v>44</v>
      </c>
      <c r="C762" s="5" t="s">
        <v>42</v>
      </c>
      <c r="D762" s="35">
        <v>41548</v>
      </c>
      <c r="E762" s="36">
        <f t="shared" si="13"/>
        <v>10</v>
      </c>
      <c r="F762" s="36" t="s">
        <v>45</v>
      </c>
      <c r="G762" s="5" t="s">
        <v>48</v>
      </c>
      <c r="H762" s="5" t="s">
        <v>49</v>
      </c>
      <c r="I762" s="5" t="s">
        <v>38</v>
      </c>
      <c r="J762" s="39">
        <v>2839505.8993002246</v>
      </c>
      <c r="K762" s="37"/>
    </row>
    <row r="763" spans="1:11">
      <c r="A763" s="5" t="s">
        <v>58</v>
      </c>
      <c r="B763" s="5" t="s">
        <v>44</v>
      </c>
      <c r="C763" s="5" t="s">
        <v>42</v>
      </c>
      <c r="D763" s="35">
        <v>41579</v>
      </c>
      <c r="E763" s="36">
        <f t="shared" si="13"/>
        <v>11</v>
      </c>
      <c r="F763" s="36" t="s">
        <v>45</v>
      </c>
      <c r="G763" s="5" t="s">
        <v>48</v>
      </c>
      <c r="H763" s="5" t="s">
        <v>49</v>
      </c>
      <c r="I763" s="5" t="s">
        <v>38</v>
      </c>
      <c r="J763" s="39">
        <v>3159420.5430006236</v>
      </c>
      <c r="K763" s="37"/>
    </row>
    <row r="764" spans="1:11">
      <c r="A764" s="5" t="s">
        <v>58</v>
      </c>
      <c r="B764" s="5" t="s">
        <v>44</v>
      </c>
      <c r="C764" s="5" t="s">
        <v>42</v>
      </c>
      <c r="D764" s="35">
        <v>41609</v>
      </c>
      <c r="E764" s="36">
        <f t="shared" si="13"/>
        <v>12</v>
      </c>
      <c r="F764" s="36" t="s">
        <v>45</v>
      </c>
      <c r="G764" s="5" t="s">
        <v>48</v>
      </c>
      <c r="H764" s="5" t="s">
        <v>49</v>
      </c>
      <c r="I764" s="5" t="s">
        <v>38</v>
      </c>
      <c r="J764" s="39">
        <v>1724509.5598100165</v>
      </c>
      <c r="K764" s="37"/>
    </row>
    <row r="765" spans="1:11">
      <c r="A765" s="5" t="s">
        <v>58</v>
      </c>
      <c r="B765" s="5" t="s">
        <v>44</v>
      </c>
      <c r="C765" s="5" t="s">
        <v>42</v>
      </c>
      <c r="D765" s="35">
        <v>41640</v>
      </c>
      <c r="E765" s="36">
        <f t="shared" si="13"/>
        <v>1</v>
      </c>
      <c r="F765" s="36" t="s">
        <v>45</v>
      </c>
      <c r="G765" s="5" t="s">
        <v>48</v>
      </c>
      <c r="H765" s="5" t="s">
        <v>49</v>
      </c>
      <c r="I765" s="5" t="s">
        <v>38</v>
      </c>
      <c r="J765" s="39">
        <v>1542913.9169346001</v>
      </c>
      <c r="K765" s="37"/>
    </row>
    <row r="766" spans="1:11">
      <c r="A766" s="5" t="s">
        <v>58</v>
      </c>
      <c r="B766" s="5" t="s">
        <v>44</v>
      </c>
      <c r="C766" s="5" t="s">
        <v>42</v>
      </c>
      <c r="D766" s="35">
        <v>41671</v>
      </c>
      <c r="E766" s="36">
        <f t="shared" si="13"/>
        <v>2</v>
      </c>
      <c r="F766" s="36" t="s">
        <v>45</v>
      </c>
      <c r="G766" s="5" t="s">
        <v>48</v>
      </c>
      <c r="H766" s="5" t="s">
        <v>49</v>
      </c>
      <c r="I766" s="5" t="s">
        <v>38</v>
      </c>
      <c r="J766" s="39">
        <v>1820402.6309305201</v>
      </c>
      <c r="K766" s="37"/>
    </row>
    <row r="767" spans="1:11">
      <c r="A767" s="5" t="s">
        <v>58</v>
      </c>
      <c r="B767" s="5" t="s">
        <v>44</v>
      </c>
      <c r="C767" s="5" t="s">
        <v>42</v>
      </c>
      <c r="D767" s="35">
        <v>41699</v>
      </c>
      <c r="E767" s="36">
        <f t="shared" si="13"/>
        <v>3</v>
      </c>
      <c r="F767" s="36" t="s">
        <v>45</v>
      </c>
      <c r="G767" s="5" t="s">
        <v>48</v>
      </c>
      <c r="H767" s="5" t="s">
        <v>49</v>
      </c>
      <c r="I767" s="5" t="s">
        <v>38</v>
      </c>
      <c r="J767" s="39">
        <v>1771550.3477915039</v>
      </c>
      <c r="K767" s="37"/>
    </row>
    <row r="768" spans="1:11">
      <c r="A768" s="5" t="s">
        <v>58</v>
      </c>
      <c r="B768" s="5" t="s">
        <v>44</v>
      </c>
      <c r="C768" s="5" t="s">
        <v>42</v>
      </c>
      <c r="D768" s="35">
        <v>41730</v>
      </c>
      <c r="E768" s="36">
        <f t="shared" si="13"/>
        <v>4</v>
      </c>
      <c r="F768" s="36" t="s">
        <v>45</v>
      </c>
      <c r="G768" s="5" t="s">
        <v>48</v>
      </c>
      <c r="H768" s="5" t="s">
        <v>49</v>
      </c>
      <c r="I768" s="5" t="s">
        <v>38</v>
      </c>
      <c r="J768" s="39">
        <v>1908978.5663007363</v>
      </c>
      <c r="K768" s="37"/>
    </row>
    <row r="769" spans="1:11">
      <c r="A769" s="5" t="s">
        <v>58</v>
      </c>
      <c r="B769" s="5" t="s">
        <v>44</v>
      </c>
      <c r="C769" s="5" t="s">
        <v>42</v>
      </c>
      <c r="D769" s="35">
        <v>41760</v>
      </c>
      <c r="E769" s="36">
        <f t="shared" si="13"/>
        <v>5</v>
      </c>
      <c r="F769" s="36" t="s">
        <v>45</v>
      </c>
      <c r="G769" s="5" t="s">
        <v>48</v>
      </c>
      <c r="H769" s="5" t="s">
        <v>49</v>
      </c>
      <c r="I769" s="5" t="s">
        <v>38</v>
      </c>
      <c r="J769" s="39">
        <v>2224548.7175923204</v>
      </c>
      <c r="K769" s="37"/>
    </row>
    <row r="770" spans="1:11">
      <c r="A770" s="5" t="s">
        <v>58</v>
      </c>
      <c r="B770" s="5" t="s">
        <v>44</v>
      </c>
      <c r="C770" s="5" t="s">
        <v>42</v>
      </c>
      <c r="D770" s="35">
        <v>41791</v>
      </c>
      <c r="E770" s="36">
        <f t="shared" si="13"/>
        <v>6</v>
      </c>
      <c r="F770" s="36" t="s">
        <v>45</v>
      </c>
      <c r="G770" s="5" t="s">
        <v>48</v>
      </c>
      <c r="H770" s="5" t="s">
        <v>49</v>
      </c>
      <c r="I770" s="5" t="s">
        <v>38</v>
      </c>
      <c r="J770" s="39">
        <v>1199138.0695781759</v>
      </c>
      <c r="K770" s="37"/>
    </row>
    <row r="771" spans="1:11">
      <c r="A771" s="5" t="s">
        <v>58</v>
      </c>
      <c r="B771" s="5" t="s">
        <v>44</v>
      </c>
      <c r="C771" s="5" t="s">
        <v>42</v>
      </c>
      <c r="D771" s="35">
        <v>41456</v>
      </c>
      <c r="E771" s="36">
        <f t="shared" si="13"/>
        <v>7</v>
      </c>
      <c r="F771" s="36" t="s">
        <v>45</v>
      </c>
      <c r="G771" s="5" t="s">
        <v>48</v>
      </c>
      <c r="H771" s="5" t="s">
        <v>50</v>
      </c>
      <c r="I771" s="5" t="s">
        <v>38</v>
      </c>
      <c r="J771" s="39">
        <v>1652868.9853267202</v>
      </c>
      <c r="K771" s="37"/>
    </row>
    <row r="772" spans="1:11">
      <c r="A772" s="5" t="s">
        <v>58</v>
      </c>
      <c r="B772" s="5" t="s">
        <v>44</v>
      </c>
      <c r="C772" s="5" t="s">
        <v>42</v>
      </c>
      <c r="D772" s="35">
        <v>41487</v>
      </c>
      <c r="E772" s="36">
        <f t="shared" si="13"/>
        <v>8</v>
      </c>
      <c r="F772" s="36" t="s">
        <v>45</v>
      </c>
      <c r="G772" s="5" t="s">
        <v>48</v>
      </c>
      <c r="H772" s="5" t="s">
        <v>50</v>
      </c>
      <c r="I772" s="5" t="s">
        <v>38</v>
      </c>
      <c r="J772" s="39">
        <v>1940369.6316480001</v>
      </c>
      <c r="K772" s="37"/>
    </row>
    <row r="773" spans="1:11">
      <c r="A773" s="5" t="s">
        <v>58</v>
      </c>
      <c r="B773" s="5" t="s">
        <v>44</v>
      </c>
      <c r="C773" s="5" t="s">
        <v>42</v>
      </c>
      <c r="D773" s="35">
        <v>41518</v>
      </c>
      <c r="E773" s="36">
        <f t="shared" si="13"/>
        <v>9</v>
      </c>
      <c r="F773" s="36" t="s">
        <v>45</v>
      </c>
      <c r="G773" s="5" t="s">
        <v>48</v>
      </c>
      <c r="H773" s="5" t="s">
        <v>50</v>
      </c>
      <c r="I773" s="5" t="s">
        <v>38</v>
      </c>
      <c r="J773" s="39">
        <v>2031601.7410147204</v>
      </c>
      <c r="K773" s="37"/>
    </row>
    <row r="774" spans="1:11">
      <c r="A774" s="5" t="s">
        <v>58</v>
      </c>
      <c r="B774" s="5" t="s">
        <v>44</v>
      </c>
      <c r="C774" s="5" t="s">
        <v>42</v>
      </c>
      <c r="D774" s="35">
        <v>41548</v>
      </c>
      <c r="E774" s="36">
        <f t="shared" si="13"/>
        <v>10</v>
      </c>
      <c r="F774" s="36" t="s">
        <v>45</v>
      </c>
      <c r="G774" s="5" t="s">
        <v>48</v>
      </c>
      <c r="H774" s="5" t="s">
        <v>50</v>
      </c>
      <c r="I774" s="5" t="s">
        <v>38</v>
      </c>
      <c r="J774" s="39">
        <v>2784735.3475135607</v>
      </c>
      <c r="K774" s="37"/>
    </row>
    <row r="775" spans="1:11">
      <c r="A775" s="5" t="s">
        <v>58</v>
      </c>
      <c r="B775" s="5" t="s">
        <v>44</v>
      </c>
      <c r="C775" s="5" t="s">
        <v>42</v>
      </c>
      <c r="D775" s="35">
        <v>41579</v>
      </c>
      <c r="E775" s="36">
        <f t="shared" si="13"/>
        <v>11</v>
      </c>
      <c r="F775" s="36" t="s">
        <v>45</v>
      </c>
      <c r="G775" s="5" t="s">
        <v>48</v>
      </c>
      <c r="H775" s="5" t="s">
        <v>50</v>
      </c>
      <c r="I775" s="5" t="s">
        <v>38</v>
      </c>
      <c r="J775" s="39">
        <v>2777158.7847141596</v>
      </c>
      <c r="K775" s="37"/>
    </row>
    <row r="776" spans="1:11">
      <c r="A776" s="5" t="s">
        <v>58</v>
      </c>
      <c r="B776" s="5" t="s">
        <v>44</v>
      </c>
      <c r="C776" s="5" t="s">
        <v>42</v>
      </c>
      <c r="D776" s="35">
        <v>41609</v>
      </c>
      <c r="E776" s="36">
        <f t="shared" si="13"/>
        <v>12</v>
      </c>
      <c r="F776" s="36" t="s">
        <v>45</v>
      </c>
      <c r="G776" s="5" t="s">
        <v>48</v>
      </c>
      <c r="H776" s="5" t="s">
        <v>50</v>
      </c>
      <c r="I776" s="5" t="s">
        <v>38</v>
      </c>
      <c r="J776" s="39">
        <v>1505235.4723879206</v>
      </c>
      <c r="K776" s="37"/>
    </row>
    <row r="777" spans="1:11">
      <c r="A777" s="5" t="s">
        <v>58</v>
      </c>
      <c r="B777" s="5" t="s">
        <v>44</v>
      </c>
      <c r="C777" s="5" t="s">
        <v>42</v>
      </c>
      <c r="D777" s="35">
        <v>41640</v>
      </c>
      <c r="E777" s="36">
        <f t="shared" si="13"/>
        <v>1</v>
      </c>
      <c r="F777" s="36" t="s">
        <v>45</v>
      </c>
      <c r="G777" s="5" t="s">
        <v>48</v>
      </c>
      <c r="H777" s="5" t="s">
        <v>50</v>
      </c>
      <c r="I777" s="5" t="s">
        <v>38</v>
      </c>
      <c r="J777" s="39">
        <v>1375663.6681960202</v>
      </c>
      <c r="K777" s="37"/>
    </row>
    <row r="778" spans="1:11">
      <c r="A778" s="5" t="s">
        <v>58</v>
      </c>
      <c r="B778" s="5" t="s">
        <v>44</v>
      </c>
      <c r="C778" s="5" t="s">
        <v>42</v>
      </c>
      <c r="D778" s="35">
        <v>41671</v>
      </c>
      <c r="E778" s="36">
        <f t="shared" si="13"/>
        <v>2</v>
      </c>
      <c r="F778" s="36" t="s">
        <v>45</v>
      </c>
      <c r="G778" s="5" t="s">
        <v>48</v>
      </c>
      <c r="H778" s="5" t="s">
        <v>50</v>
      </c>
      <c r="I778" s="5" t="s">
        <v>38</v>
      </c>
      <c r="J778" s="39">
        <v>1475521.04291592</v>
      </c>
      <c r="K778" s="37"/>
    </row>
    <row r="779" spans="1:11">
      <c r="A779" s="5" t="s">
        <v>58</v>
      </c>
      <c r="B779" s="5" t="s">
        <v>44</v>
      </c>
      <c r="C779" s="5" t="s">
        <v>42</v>
      </c>
      <c r="D779" s="35">
        <v>41699</v>
      </c>
      <c r="E779" s="36">
        <f t="shared" si="13"/>
        <v>3</v>
      </c>
      <c r="F779" s="36" t="s">
        <v>45</v>
      </c>
      <c r="G779" s="5" t="s">
        <v>48</v>
      </c>
      <c r="H779" s="5" t="s">
        <v>50</v>
      </c>
      <c r="I779" s="5" t="s">
        <v>38</v>
      </c>
      <c r="J779" s="39">
        <v>1513094.2096040398</v>
      </c>
      <c r="K779" s="37"/>
    </row>
    <row r="780" spans="1:11">
      <c r="A780" s="5" t="s">
        <v>58</v>
      </c>
      <c r="B780" s="5" t="s">
        <v>44</v>
      </c>
      <c r="C780" s="5" t="s">
        <v>42</v>
      </c>
      <c r="D780" s="35">
        <v>41730</v>
      </c>
      <c r="E780" s="36">
        <f t="shared" si="13"/>
        <v>4</v>
      </c>
      <c r="F780" s="36" t="s">
        <v>45</v>
      </c>
      <c r="G780" s="5" t="s">
        <v>48</v>
      </c>
      <c r="H780" s="5" t="s">
        <v>50</v>
      </c>
      <c r="I780" s="5" t="s">
        <v>38</v>
      </c>
      <c r="J780" s="39">
        <v>1628187.8009364803</v>
      </c>
      <c r="K780" s="37"/>
    </row>
    <row r="781" spans="1:11">
      <c r="A781" s="5" t="s">
        <v>58</v>
      </c>
      <c r="B781" s="5" t="s">
        <v>44</v>
      </c>
      <c r="C781" s="5" t="s">
        <v>42</v>
      </c>
      <c r="D781" s="35">
        <v>41760</v>
      </c>
      <c r="E781" s="36">
        <f t="shared" si="13"/>
        <v>5</v>
      </c>
      <c r="F781" s="36" t="s">
        <v>45</v>
      </c>
      <c r="G781" s="5" t="s">
        <v>48</v>
      </c>
      <c r="H781" s="5" t="s">
        <v>50</v>
      </c>
      <c r="I781" s="5" t="s">
        <v>38</v>
      </c>
      <c r="J781" s="39">
        <v>1857077.4607560001</v>
      </c>
      <c r="K781" s="37"/>
    </row>
    <row r="782" spans="1:11">
      <c r="A782" s="5" t="s">
        <v>58</v>
      </c>
      <c r="B782" s="5" t="s">
        <v>44</v>
      </c>
      <c r="C782" s="5" t="s">
        <v>42</v>
      </c>
      <c r="D782" s="35">
        <v>41791</v>
      </c>
      <c r="E782" s="36">
        <f t="shared" si="13"/>
        <v>6</v>
      </c>
      <c r="F782" s="36" t="s">
        <v>45</v>
      </c>
      <c r="G782" s="5" t="s">
        <v>48</v>
      </c>
      <c r="H782" s="5" t="s">
        <v>50</v>
      </c>
      <c r="I782" s="5" t="s">
        <v>38</v>
      </c>
      <c r="J782" s="39">
        <v>981974.46025223995</v>
      </c>
      <c r="K782" s="37"/>
    </row>
    <row r="783" spans="1:11">
      <c r="A783" s="5" t="s">
        <v>58</v>
      </c>
      <c r="B783" s="5" t="s">
        <v>44</v>
      </c>
      <c r="C783" s="5" t="s">
        <v>42</v>
      </c>
      <c r="D783" s="35">
        <v>41456</v>
      </c>
      <c r="E783" s="36">
        <f t="shared" si="13"/>
        <v>7</v>
      </c>
      <c r="F783" s="36" t="s">
        <v>45</v>
      </c>
      <c r="G783" s="5" t="s">
        <v>51</v>
      </c>
      <c r="H783" s="5" t="s">
        <v>52</v>
      </c>
      <c r="I783" s="5" t="s">
        <v>38</v>
      </c>
      <c r="J783" s="39">
        <v>1583857.8672582491</v>
      </c>
      <c r="K783" s="37"/>
    </row>
    <row r="784" spans="1:11">
      <c r="A784" s="5" t="s">
        <v>58</v>
      </c>
      <c r="B784" s="5" t="s">
        <v>44</v>
      </c>
      <c r="C784" s="5" t="s">
        <v>42</v>
      </c>
      <c r="D784" s="35">
        <v>41487</v>
      </c>
      <c r="E784" s="36">
        <f t="shared" ref="E784:E842" si="14">MONTH(D784)</f>
        <v>8</v>
      </c>
      <c r="F784" s="36" t="s">
        <v>45</v>
      </c>
      <c r="G784" s="5" t="s">
        <v>51</v>
      </c>
      <c r="H784" s="5" t="s">
        <v>52</v>
      </c>
      <c r="I784" s="5" t="s">
        <v>38</v>
      </c>
      <c r="J784" s="39">
        <v>1861716.078207552</v>
      </c>
      <c r="K784" s="37"/>
    </row>
    <row r="785" spans="1:11">
      <c r="A785" s="5" t="s">
        <v>58</v>
      </c>
      <c r="B785" s="5" t="s">
        <v>44</v>
      </c>
      <c r="C785" s="5" t="s">
        <v>42</v>
      </c>
      <c r="D785" s="35">
        <v>41518</v>
      </c>
      <c r="E785" s="36">
        <f t="shared" si="14"/>
        <v>9</v>
      </c>
      <c r="F785" s="36" t="s">
        <v>45</v>
      </c>
      <c r="G785" s="5" t="s">
        <v>51</v>
      </c>
      <c r="H785" s="5" t="s">
        <v>52</v>
      </c>
      <c r="I785" s="5" t="s">
        <v>38</v>
      </c>
      <c r="J785" s="39">
        <v>1818760.5971448703</v>
      </c>
      <c r="K785" s="37"/>
    </row>
    <row r="786" spans="1:11">
      <c r="A786" s="5" t="s">
        <v>58</v>
      </c>
      <c r="B786" s="5" t="s">
        <v>44</v>
      </c>
      <c r="C786" s="5" t="s">
        <v>42</v>
      </c>
      <c r="D786" s="35">
        <v>41548</v>
      </c>
      <c r="E786" s="36">
        <f t="shared" si="14"/>
        <v>10</v>
      </c>
      <c r="F786" s="36" t="s">
        <v>45</v>
      </c>
      <c r="G786" s="5" t="s">
        <v>51</v>
      </c>
      <c r="H786" s="5" t="s">
        <v>52</v>
      </c>
      <c r="I786" s="5" t="s">
        <v>38</v>
      </c>
      <c r="J786" s="39">
        <v>2304966.198724838</v>
      </c>
      <c r="K786" s="37"/>
    </row>
    <row r="787" spans="1:11">
      <c r="A787" s="5" t="s">
        <v>58</v>
      </c>
      <c r="B787" s="5" t="s">
        <v>44</v>
      </c>
      <c r="C787" s="5" t="s">
        <v>42</v>
      </c>
      <c r="D787" s="35">
        <v>41579</v>
      </c>
      <c r="E787" s="36">
        <f t="shared" si="14"/>
        <v>11</v>
      </c>
      <c r="F787" s="36" t="s">
        <v>45</v>
      </c>
      <c r="G787" s="5" t="s">
        <v>51</v>
      </c>
      <c r="H787" s="5" t="s">
        <v>52</v>
      </c>
      <c r="I787" s="5" t="s">
        <v>38</v>
      </c>
      <c r="J787" s="39">
        <v>2440357.2575165858</v>
      </c>
      <c r="K787" s="37"/>
    </row>
    <row r="788" spans="1:11">
      <c r="A788" s="5" t="s">
        <v>58</v>
      </c>
      <c r="B788" s="5" t="s">
        <v>44</v>
      </c>
      <c r="C788" s="5" t="s">
        <v>42</v>
      </c>
      <c r="D788" s="35">
        <v>41609</v>
      </c>
      <c r="E788" s="36">
        <f t="shared" si="14"/>
        <v>12</v>
      </c>
      <c r="F788" s="36" t="s">
        <v>45</v>
      </c>
      <c r="G788" s="5" t="s">
        <v>51</v>
      </c>
      <c r="H788" s="5" t="s">
        <v>52</v>
      </c>
      <c r="I788" s="5" t="s">
        <v>38</v>
      </c>
      <c r="J788" s="39">
        <v>1365336.6411364649</v>
      </c>
      <c r="K788" s="37"/>
    </row>
    <row r="789" spans="1:11">
      <c r="A789" s="5" t="s">
        <v>58</v>
      </c>
      <c r="B789" s="5" t="s">
        <v>44</v>
      </c>
      <c r="C789" s="5" t="s">
        <v>42</v>
      </c>
      <c r="D789" s="35">
        <v>41640</v>
      </c>
      <c r="E789" s="36">
        <f t="shared" si="14"/>
        <v>1</v>
      </c>
      <c r="F789" s="36" t="s">
        <v>45</v>
      </c>
      <c r="G789" s="5" t="s">
        <v>51</v>
      </c>
      <c r="H789" s="5" t="s">
        <v>52</v>
      </c>
      <c r="I789" s="5" t="s">
        <v>38</v>
      </c>
      <c r="J789" s="39">
        <v>1211465.2302915659</v>
      </c>
      <c r="K789" s="37"/>
    </row>
    <row r="790" spans="1:11">
      <c r="A790" s="5" t="s">
        <v>58</v>
      </c>
      <c r="B790" s="5" t="s">
        <v>44</v>
      </c>
      <c r="C790" s="5" t="s">
        <v>42</v>
      </c>
      <c r="D790" s="35">
        <v>41671</v>
      </c>
      <c r="E790" s="36">
        <f t="shared" si="14"/>
        <v>2</v>
      </c>
      <c r="F790" s="36" t="s">
        <v>45</v>
      </c>
      <c r="G790" s="5" t="s">
        <v>51</v>
      </c>
      <c r="H790" s="5" t="s">
        <v>52</v>
      </c>
      <c r="I790" s="5" t="s">
        <v>38</v>
      </c>
      <c r="J790" s="39">
        <v>1521468.8063359074</v>
      </c>
      <c r="K790" s="37"/>
    </row>
    <row r="791" spans="1:11">
      <c r="A791" s="5" t="s">
        <v>58</v>
      </c>
      <c r="B791" s="5" t="s">
        <v>44</v>
      </c>
      <c r="C791" s="5" t="s">
        <v>42</v>
      </c>
      <c r="D791" s="35">
        <v>41699</v>
      </c>
      <c r="E791" s="36">
        <f t="shared" si="14"/>
        <v>3</v>
      </c>
      <c r="F791" s="36" t="s">
        <v>45</v>
      </c>
      <c r="G791" s="5" t="s">
        <v>51</v>
      </c>
      <c r="H791" s="5" t="s">
        <v>52</v>
      </c>
      <c r="I791" s="5" t="s">
        <v>38</v>
      </c>
      <c r="J791" s="39">
        <v>1400184.8970591237</v>
      </c>
      <c r="K791" s="37"/>
    </row>
    <row r="792" spans="1:11">
      <c r="A792" s="5" t="s">
        <v>58</v>
      </c>
      <c r="B792" s="5" t="s">
        <v>44</v>
      </c>
      <c r="C792" s="5" t="s">
        <v>42</v>
      </c>
      <c r="D792" s="35">
        <v>41730</v>
      </c>
      <c r="E792" s="36">
        <f t="shared" si="14"/>
        <v>4</v>
      </c>
      <c r="F792" s="36" t="s">
        <v>45</v>
      </c>
      <c r="G792" s="5" t="s">
        <v>51</v>
      </c>
      <c r="H792" s="5" t="s">
        <v>52</v>
      </c>
      <c r="I792" s="5" t="s">
        <v>38</v>
      </c>
      <c r="J792" s="39">
        <v>1483355.0770554726</v>
      </c>
      <c r="K792" s="37"/>
    </row>
    <row r="793" spans="1:11">
      <c r="A793" s="5" t="s">
        <v>58</v>
      </c>
      <c r="B793" s="5" t="s">
        <v>44</v>
      </c>
      <c r="C793" s="5" t="s">
        <v>42</v>
      </c>
      <c r="D793" s="35">
        <v>41760</v>
      </c>
      <c r="E793" s="36">
        <f t="shared" si="14"/>
        <v>5</v>
      </c>
      <c r="F793" s="36" t="s">
        <v>45</v>
      </c>
      <c r="G793" s="5" t="s">
        <v>51</v>
      </c>
      <c r="H793" s="5" t="s">
        <v>52</v>
      </c>
      <c r="I793" s="5" t="s">
        <v>38</v>
      </c>
      <c r="J793" s="39">
        <v>1790831.8374007489</v>
      </c>
      <c r="K793" s="37"/>
    </row>
    <row r="794" spans="1:11">
      <c r="A794" s="5" t="s">
        <v>58</v>
      </c>
      <c r="B794" s="5" t="s">
        <v>44</v>
      </c>
      <c r="C794" s="5" t="s">
        <v>42</v>
      </c>
      <c r="D794" s="35">
        <v>41791</v>
      </c>
      <c r="E794" s="36">
        <f t="shared" si="14"/>
        <v>6</v>
      </c>
      <c r="F794" s="36" t="s">
        <v>45</v>
      </c>
      <c r="G794" s="5" t="s">
        <v>51</v>
      </c>
      <c r="H794" s="5" t="s">
        <v>52</v>
      </c>
      <c r="I794" s="5" t="s">
        <v>38</v>
      </c>
      <c r="J794" s="39">
        <v>911806.4599299801</v>
      </c>
      <c r="K794" s="37"/>
    </row>
    <row r="795" spans="1:11">
      <c r="A795" s="5" t="s">
        <v>58</v>
      </c>
      <c r="B795" s="5" t="s">
        <v>44</v>
      </c>
      <c r="C795" s="5" t="s">
        <v>42</v>
      </c>
      <c r="D795" s="35">
        <v>41456</v>
      </c>
      <c r="E795" s="36">
        <f t="shared" si="14"/>
        <v>7</v>
      </c>
      <c r="F795" s="36" t="s">
        <v>45</v>
      </c>
      <c r="G795" s="5" t="s">
        <v>51</v>
      </c>
      <c r="H795" s="5" t="s">
        <v>53</v>
      </c>
      <c r="I795" s="5" t="s">
        <v>38</v>
      </c>
      <c r="J795" s="39">
        <v>884023.92783632269</v>
      </c>
      <c r="K795" s="37"/>
    </row>
    <row r="796" spans="1:11">
      <c r="A796" s="5" t="s">
        <v>58</v>
      </c>
      <c r="B796" s="5" t="s">
        <v>44</v>
      </c>
      <c r="C796" s="5" t="s">
        <v>42</v>
      </c>
      <c r="D796" s="35">
        <v>41487</v>
      </c>
      <c r="E796" s="36">
        <f t="shared" si="14"/>
        <v>8</v>
      </c>
      <c r="F796" s="36" t="s">
        <v>45</v>
      </c>
      <c r="G796" s="5" t="s">
        <v>51</v>
      </c>
      <c r="H796" s="5" t="s">
        <v>53</v>
      </c>
      <c r="I796" s="5" t="s">
        <v>38</v>
      </c>
      <c r="J796" s="39">
        <v>1052207.4304358403</v>
      </c>
      <c r="K796" s="37"/>
    </row>
    <row r="797" spans="1:11">
      <c r="A797" s="5" t="s">
        <v>58</v>
      </c>
      <c r="B797" s="5" t="s">
        <v>44</v>
      </c>
      <c r="C797" s="5" t="s">
        <v>42</v>
      </c>
      <c r="D797" s="35">
        <v>41518</v>
      </c>
      <c r="E797" s="36">
        <f t="shared" si="14"/>
        <v>9</v>
      </c>
      <c r="F797" s="36" t="s">
        <v>45</v>
      </c>
      <c r="G797" s="5" t="s">
        <v>51</v>
      </c>
      <c r="H797" s="5" t="s">
        <v>53</v>
      </c>
      <c r="I797" s="5" t="s">
        <v>38</v>
      </c>
      <c r="J797" s="39">
        <v>1016958.2253807157</v>
      </c>
      <c r="K797" s="37"/>
    </row>
    <row r="798" spans="1:11">
      <c r="A798" s="5" t="s">
        <v>58</v>
      </c>
      <c r="B798" s="5" t="s">
        <v>44</v>
      </c>
      <c r="C798" s="5" t="s">
        <v>42</v>
      </c>
      <c r="D798" s="35">
        <v>41548</v>
      </c>
      <c r="E798" s="36">
        <f t="shared" si="14"/>
        <v>10</v>
      </c>
      <c r="F798" s="36" t="s">
        <v>45</v>
      </c>
      <c r="G798" s="5" t="s">
        <v>51</v>
      </c>
      <c r="H798" s="5" t="s">
        <v>53</v>
      </c>
      <c r="I798" s="5" t="s">
        <v>38</v>
      </c>
      <c r="J798" s="39">
        <v>1488480.8550150518</v>
      </c>
      <c r="K798" s="37"/>
    </row>
    <row r="799" spans="1:11">
      <c r="A799" s="5" t="s">
        <v>58</v>
      </c>
      <c r="B799" s="5" t="s">
        <v>44</v>
      </c>
      <c r="C799" s="5" t="s">
        <v>42</v>
      </c>
      <c r="D799" s="35">
        <v>41579</v>
      </c>
      <c r="E799" s="36">
        <f t="shared" si="14"/>
        <v>11</v>
      </c>
      <c r="F799" s="36" t="s">
        <v>45</v>
      </c>
      <c r="G799" s="5" t="s">
        <v>51</v>
      </c>
      <c r="H799" s="5" t="s">
        <v>53</v>
      </c>
      <c r="I799" s="5" t="s">
        <v>38</v>
      </c>
      <c r="J799" s="39">
        <v>1639667.9831029386</v>
      </c>
      <c r="K799" s="37"/>
    </row>
    <row r="800" spans="1:11">
      <c r="A800" s="5" t="s">
        <v>58</v>
      </c>
      <c r="B800" s="5" t="s">
        <v>44</v>
      </c>
      <c r="C800" s="5" t="s">
        <v>42</v>
      </c>
      <c r="D800" s="35">
        <v>41609</v>
      </c>
      <c r="E800" s="36">
        <f t="shared" si="14"/>
        <v>12</v>
      </c>
      <c r="F800" s="36" t="s">
        <v>45</v>
      </c>
      <c r="G800" s="5" t="s">
        <v>51</v>
      </c>
      <c r="H800" s="5" t="s">
        <v>53</v>
      </c>
      <c r="I800" s="5" t="s">
        <v>38</v>
      </c>
      <c r="J800" s="39">
        <v>765598.62357103126</v>
      </c>
      <c r="K800" s="37"/>
    </row>
    <row r="801" spans="1:11">
      <c r="A801" s="5" t="s">
        <v>58</v>
      </c>
      <c r="B801" s="5" t="s">
        <v>44</v>
      </c>
      <c r="C801" s="5" t="s">
        <v>42</v>
      </c>
      <c r="D801" s="35">
        <v>41640</v>
      </c>
      <c r="E801" s="36">
        <f t="shared" si="14"/>
        <v>1</v>
      </c>
      <c r="F801" s="36" t="s">
        <v>45</v>
      </c>
      <c r="G801" s="5" t="s">
        <v>51</v>
      </c>
      <c r="H801" s="5" t="s">
        <v>53</v>
      </c>
      <c r="I801" s="5" t="s">
        <v>38</v>
      </c>
      <c r="J801" s="39">
        <v>742706.65420794766</v>
      </c>
      <c r="K801" s="37"/>
    </row>
    <row r="802" spans="1:11">
      <c r="A802" s="5" t="s">
        <v>58</v>
      </c>
      <c r="B802" s="5" t="s">
        <v>44</v>
      </c>
      <c r="C802" s="5" t="s">
        <v>42</v>
      </c>
      <c r="D802" s="35">
        <v>41671</v>
      </c>
      <c r="E802" s="36">
        <f t="shared" si="14"/>
        <v>2</v>
      </c>
      <c r="F802" s="36" t="s">
        <v>45</v>
      </c>
      <c r="G802" s="5" t="s">
        <v>51</v>
      </c>
      <c r="H802" s="5" t="s">
        <v>53</v>
      </c>
      <c r="I802" s="5" t="s">
        <v>38</v>
      </c>
      <c r="J802" s="39">
        <v>822050.21729515784</v>
      </c>
      <c r="K802" s="37"/>
    </row>
    <row r="803" spans="1:11">
      <c r="A803" s="5" t="s">
        <v>58</v>
      </c>
      <c r="B803" s="5" t="s">
        <v>44</v>
      </c>
      <c r="C803" s="5" t="s">
        <v>42</v>
      </c>
      <c r="D803" s="35">
        <v>41699</v>
      </c>
      <c r="E803" s="36">
        <f t="shared" si="14"/>
        <v>3</v>
      </c>
      <c r="F803" s="36" t="s">
        <v>45</v>
      </c>
      <c r="G803" s="5" t="s">
        <v>51</v>
      </c>
      <c r="H803" s="5" t="s">
        <v>53</v>
      </c>
      <c r="I803" s="5" t="s">
        <v>38</v>
      </c>
      <c r="J803" s="39">
        <v>806728.57071739517</v>
      </c>
      <c r="K803" s="37"/>
    </row>
    <row r="804" spans="1:11">
      <c r="A804" s="5" t="s">
        <v>58</v>
      </c>
      <c r="B804" s="5" t="s">
        <v>44</v>
      </c>
      <c r="C804" s="5" t="s">
        <v>42</v>
      </c>
      <c r="D804" s="35">
        <v>41730</v>
      </c>
      <c r="E804" s="36">
        <f t="shared" si="14"/>
        <v>4</v>
      </c>
      <c r="F804" s="36" t="s">
        <v>45</v>
      </c>
      <c r="G804" s="5" t="s">
        <v>51</v>
      </c>
      <c r="H804" s="5" t="s">
        <v>53</v>
      </c>
      <c r="I804" s="5" t="s">
        <v>38</v>
      </c>
      <c r="J804" s="39">
        <v>866589.56529720977</v>
      </c>
      <c r="K804" s="37"/>
    </row>
    <row r="805" spans="1:11">
      <c r="A805" s="5" t="s">
        <v>58</v>
      </c>
      <c r="B805" s="5" t="s">
        <v>44</v>
      </c>
      <c r="C805" s="5" t="s">
        <v>42</v>
      </c>
      <c r="D805" s="35">
        <v>41760</v>
      </c>
      <c r="E805" s="36">
        <f t="shared" si="14"/>
        <v>5</v>
      </c>
      <c r="F805" s="36" t="s">
        <v>45</v>
      </c>
      <c r="G805" s="5" t="s">
        <v>51</v>
      </c>
      <c r="H805" s="5" t="s">
        <v>53</v>
      </c>
      <c r="I805" s="5" t="s">
        <v>38</v>
      </c>
      <c r="J805" s="39">
        <v>987204.11778920982</v>
      </c>
      <c r="K805" s="37"/>
    </row>
    <row r="806" spans="1:11">
      <c r="A806" s="5" t="s">
        <v>58</v>
      </c>
      <c r="B806" s="5" t="s">
        <v>44</v>
      </c>
      <c r="C806" s="5" t="s">
        <v>42</v>
      </c>
      <c r="D806" s="35">
        <v>41791</v>
      </c>
      <c r="E806" s="36">
        <f t="shared" si="14"/>
        <v>6</v>
      </c>
      <c r="F806" s="36" t="s">
        <v>45</v>
      </c>
      <c r="G806" s="5" t="s">
        <v>51</v>
      </c>
      <c r="H806" s="5" t="s">
        <v>53</v>
      </c>
      <c r="I806" s="5" t="s">
        <v>38</v>
      </c>
      <c r="J806" s="39">
        <v>506308.79330234113</v>
      </c>
      <c r="K806" s="37"/>
    </row>
    <row r="807" spans="1:11">
      <c r="A807" s="5" t="s">
        <v>58</v>
      </c>
      <c r="B807" s="5" t="s">
        <v>44</v>
      </c>
      <c r="C807" s="5" t="s">
        <v>42</v>
      </c>
      <c r="D807" s="35">
        <v>41456</v>
      </c>
      <c r="E807" s="36">
        <f t="shared" si="14"/>
        <v>7</v>
      </c>
      <c r="F807" s="36" t="s">
        <v>45</v>
      </c>
      <c r="G807" s="5" t="s">
        <v>51</v>
      </c>
      <c r="H807" s="5" t="s">
        <v>54</v>
      </c>
      <c r="I807" s="5" t="s">
        <v>38</v>
      </c>
      <c r="J807" s="39">
        <v>904892.03843125247</v>
      </c>
      <c r="K807" s="37"/>
    </row>
    <row r="808" spans="1:11">
      <c r="A808" s="5" t="s">
        <v>58</v>
      </c>
      <c r="B808" s="5" t="s">
        <v>44</v>
      </c>
      <c r="C808" s="5" t="s">
        <v>42</v>
      </c>
      <c r="D808" s="35">
        <v>41487</v>
      </c>
      <c r="E808" s="36">
        <f t="shared" si="14"/>
        <v>8</v>
      </c>
      <c r="F808" s="36" t="s">
        <v>45</v>
      </c>
      <c r="G808" s="5" t="s">
        <v>51</v>
      </c>
      <c r="H808" s="5" t="s">
        <v>54</v>
      </c>
      <c r="I808" s="5" t="s">
        <v>38</v>
      </c>
      <c r="J808" s="39">
        <v>1067052.2598973438</v>
      </c>
      <c r="K808" s="37"/>
    </row>
    <row r="809" spans="1:11">
      <c r="A809" s="5" t="s">
        <v>58</v>
      </c>
      <c r="B809" s="5" t="s">
        <v>44</v>
      </c>
      <c r="C809" s="5" t="s">
        <v>42</v>
      </c>
      <c r="D809" s="35">
        <v>41518</v>
      </c>
      <c r="E809" s="36">
        <f t="shared" si="14"/>
        <v>9</v>
      </c>
      <c r="F809" s="36" t="s">
        <v>45</v>
      </c>
      <c r="G809" s="5" t="s">
        <v>51</v>
      </c>
      <c r="H809" s="5" t="s">
        <v>54</v>
      </c>
      <c r="I809" s="5" t="s">
        <v>38</v>
      </c>
      <c r="J809" s="39">
        <v>1026646.9835398964</v>
      </c>
      <c r="K809" s="37"/>
    </row>
    <row r="810" spans="1:11">
      <c r="A810" s="5" t="s">
        <v>58</v>
      </c>
      <c r="B810" s="5" t="s">
        <v>44</v>
      </c>
      <c r="C810" s="5" t="s">
        <v>42</v>
      </c>
      <c r="D810" s="35">
        <v>41548</v>
      </c>
      <c r="E810" s="36">
        <f t="shared" si="14"/>
        <v>10</v>
      </c>
      <c r="F810" s="36" t="s">
        <v>45</v>
      </c>
      <c r="G810" s="5" t="s">
        <v>51</v>
      </c>
      <c r="H810" s="5" t="s">
        <v>54</v>
      </c>
      <c r="I810" s="5" t="s">
        <v>38</v>
      </c>
      <c r="J810" s="39">
        <v>1557091.8051502465</v>
      </c>
      <c r="K810" s="37"/>
    </row>
    <row r="811" spans="1:11">
      <c r="A811" s="5" t="s">
        <v>58</v>
      </c>
      <c r="B811" s="5" t="s">
        <v>44</v>
      </c>
      <c r="C811" s="5" t="s">
        <v>42</v>
      </c>
      <c r="D811" s="35">
        <v>41579</v>
      </c>
      <c r="E811" s="36">
        <f t="shared" si="14"/>
        <v>11</v>
      </c>
      <c r="F811" s="36" t="s">
        <v>45</v>
      </c>
      <c r="G811" s="5" t="s">
        <v>51</v>
      </c>
      <c r="H811" s="5" t="s">
        <v>54</v>
      </c>
      <c r="I811" s="5" t="s">
        <v>38</v>
      </c>
      <c r="J811" s="39">
        <v>1710092.7084534448</v>
      </c>
      <c r="K811" s="37"/>
    </row>
    <row r="812" spans="1:11">
      <c r="A812" s="5" t="s">
        <v>58</v>
      </c>
      <c r="B812" s="5" t="s">
        <v>44</v>
      </c>
      <c r="C812" s="5" t="s">
        <v>42</v>
      </c>
      <c r="D812" s="35">
        <v>41609</v>
      </c>
      <c r="E812" s="36">
        <f t="shared" si="14"/>
        <v>12</v>
      </c>
      <c r="F812" s="36" t="s">
        <v>45</v>
      </c>
      <c r="G812" s="5" t="s">
        <v>51</v>
      </c>
      <c r="H812" s="5" t="s">
        <v>54</v>
      </c>
      <c r="I812" s="5" t="s">
        <v>38</v>
      </c>
      <c r="J812" s="39">
        <v>799573.69102222088</v>
      </c>
      <c r="K812" s="37"/>
    </row>
    <row r="813" spans="1:11">
      <c r="A813" s="5" t="s">
        <v>58</v>
      </c>
      <c r="B813" s="5" t="s">
        <v>44</v>
      </c>
      <c r="C813" s="5" t="s">
        <v>42</v>
      </c>
      <c r="D813" s="35">
        <v>41640</v>
      </c>
      <c r="E813" s="36">
        <f t="shared" si="14"/>
        <v>1</v>
      </c>
      <c r="F813" s="36" t="s">
        <v>45</v>
      </c>
      <c r="G813" s="5" t="s">
        <v>51</v>
      </c>
      <c r="H813" s="5" t="s">
        <v>54</v>
      </c>
      <c r="I813" s="5" t="s">
        <v>38</v>
      </c>
      <c r="J813" s="39">
        <v>793393.06373042695</v>
      </c>
      <c r="K813" s="37"/>
    </row>
    <row r="814" spans="1:11">
      <c r="A814" s="5" t="s">
        <v>58</v>
      </c>
      <c r="B814" s="5" t="s">
        <v>44</v>
      </c>
      <c r="C814" s="5" t="s">
        <v>42</v>
      </c>
      <c r="D814" s="35">
        <v>41671</v>
      </c>
      <c r="E814" s="36">
        <f t="shared" si="14"/>
        <v>2</v>
      </c>
      <c r="F814" s="36" t="s">
        <v>45</v>
      </c>
      <c r="G814" s="5" t="s">
        <v>51</v>
      </c>
      <c r="H814" s="5" t="s">
        <v>54</v>
      </c>
      <c r="I814" s="5" t="s">
        <v>38</v>
      </c>
      <c r="J814" s="39">
        <v>931740.99835025659</v>
      </c>
      <c r="K814" s="37"/>
    </row>
    <row r="815" spans="1:11">
      <c r="A815" s="5" t="s">
        <v>58</v>
      </c>
      <c r="B815" s="5" t="s">
        <v>44</v>
      </c>
      <c r="C815" s="5" t="s">
        <v>42</v>
      </c>
      <c r="D815" s="35">
        <v>41699</v>
      </c>
      <c r="E815" s="36">
        <f t="shared" si="14"/>
        <v>3</v>
      </c>
      <c r="F815" s="36" t="s">
        <v>45</v>
      </c>
      <c r="G815" s="5" t="s">
        <v>51</v>
      </c>
      <c r="H815" s="5" t="s">
        <v>54</v>
      </c>
      <c r="I815" s="5" t="s">
        <v>38</v>
      </c>
      <c r="J815" s="39">
        <v>827560.38466741249</v>
      </c>
      <c r="K815" s="37"/>
    </row>
    <row r="816" spans="1:11">
      <c r="A816" s="5" t="s">
        <v>58</v>
      </c>
      <c r="B816" s="5" t="s">
        <v>44</v>
      </c>
      <c r="C816" s="5" t="s">
        <v>42</v>
      </c>
      <c r="D816" s="35">
        <v>41730</v>
      </c>
      <c r="E816" s="36">
        <f t="shared" si="14"/>
        <v>4</v>
      </c>
      <c r="F816" s="36" t="s">
        <v>45</v>
      </c>
      <c r="G816" s="5" t="s">
        <v>51</v>
      </c>
      <c r="H816" s="5" t="s">
        <v>54</v>
      </c>
      <c r="I816" s="5" t="s">
        <v>38</v>
      </c>
      <c r="J816" s="39">
        <v>909762.07978018955</v>
      </c>
      <c r="K816" s="37"/>
    </row>
    <row r="817" spans="1:11">
      <c r="A817" s="5" t="s">
        <v>58</v>
      </c>
      <c r="B817" s="5" t="s">
        <v>44</v>
      </c>
      <c r="C817" s="5" t="s">
        <v>42</v>
      </c>
      <c r="D817" s="35">
        <v>41760</v>
      </c>
      <c r="E817" s="36">
        <f t="shared" si="14"/>
        <v>5</v>
      </c>
      <c r="F817" s="36" t="s">
        <v>45</v>
      </c>
      <c r="G817" s="5" t="s">
        <v>51</v>
      </c>
      <c r="H817" s="5" t="s">
        <v>54</v>
      </c>
      <c r="I817" s="5" t="s">
        <v>38</v>
      </c>
      <c r="J817" s="39">
        <v>1108803.4317190656</v>
      </c>
      <c r="K817" s="37"/>
    </row>
    <row r="818" spans="1:11">
      <c r="A818" s="5" t="s">
        <v>58</v>
      </c>
      <c r="B818" s="5" t="s">
        <v>44</v>
      </c>
      <c r="C818" s="5" t="s">
        <v>42</v>
      </c>
      <c r="D818" s="35">
        <v>41791</v>
      </c>
      <c r="E818" s="36">
        <f t="shared" si="14"/>
        <v>6</v>
      </c>
      <c r="F818" s="36" t="s">
        <v>45</v>
      </c>
      <c r="G818" s="5" t="s">
        <v>51</v>
      </c>
      <c r="H818" s="5" t="s">
        <v>54</v>
      </c>
      <c r="I818" s="5" t="s">
        <v>38</v>
      </c>
      <c r="J818" s="39">
        <v>560496.60864916991</v>
      </c>
      <c r="K818" s="37"/>
    </row>
    <row r="819" spans="1:11">
      <c r="A819" s="5" t="s">
        <v>58</v>
      </c>
      <c r="B819" s="5" t="s">
        <v>44</v>
      </c>
      <c r="C819" s="5" t="s">
        <v>42</v>
      </c>
      <c r="D819" s="35">
        <v>41456</v>
      </c>
      <c r="E819" s="36">
        <f t="shared" si="14"/>
        <v>7</v>
      </c>
      <c r="F819" s="36" t="s">
        <v>45</v>
      </c>
      <c r="G819" s="5" t="s">
        <v>51</v>
      </c>
      <c r="H819" s="5" t="s">
        <v>55</v>
      </c>
      <c r="I819" s="5" t="s">
        <v>38</v>
      </c>
      <c r="J819" s="39">
        <v>498631.6818381226</v>
      </c>
      <c r="K819" s="37"/>
    </row>
    <row r="820" spans="1:11">
      <c r="A820" s="5" t="s">
        <v>58</v>
      </c>
      <c r="B820" s="5" t="s">
        <v>44</v>
      </c>
      <c r="C820" s="5" t="s">
        <v>42</v>
      </c>
      <c r="D820" s="35">
        <v>41487</v>
      </c>
      <c r="E820" s="36">
        <f t="shared" si="14"/>
        <v>8</v>
      </c>
      <c r="F820" s="36" t="s">
        <v>45</v>
      </c>
      <c r="G820" s="5" t="s">
        <v>51</v>
      </c>
      <c r="H820" s="5" t="s">
        <v>55</v>
      </c>
      <c r="I820" s="5" t="s">
        <v>38</v>
      </c>
      <c r="J820" s="39">
        <v>616274.64932342409</v>
      </c>
      <c r="K820" s="37"/>
    </row>
    <row r="821" spans="1:11">
      <c r="A821" s="5" t="s">
        <v>58</v>
      </c>
      <c r="B821" s="5" t="s">
        <v>44</v>
      </c>
      <c r="C821" s="5" t="s">
        <v>42</v>
      </c>
      <c r="D821" s="35">
        <v>41518</v>
      </c>
      <c r="E821" s="36">
        <f t="shared" si="14"/>
        <v>9</v>
      </c>
      <c r="F821" s="36" t="s">
        <v>45</v>
      </c>
      <c r="G821" s="5" t="s">
        <v>51</v>
      </c>
      <c r="H821" s="5" t="s">
        <v>55</v>
      </c>
      <c r="I821" s="5" t="s">
        <v>38</v>
      </c>
      <c r="J821" s="39">
        <v>641878.67036756733</v>
      </c>
      <c r="K821" s="37"/>
    </row>
    <row r="822" spans="1:11">
      <c r="A822" s="5" t="s">
        <v>58</v>
      </c>
      <c r="B822" s="5" t="s">
        <v>44</v>
      </c>
      <c r="C822" s="5" t="s">
        <v>42</v>
      </c>
      <c r="D822" s="35">
        <v>41548</v>
      </c>
      <c r="E822" s="36">
        <f t="shared" si="14"/>
        <v>10</v>
      </c>
      <c r="F822" s="36" t="s">
        <v>45</v>
      </c>
      <c r="G822" s="5" t="s">
        <v>51</v>
      </c>
      <c r="H822" s="5" t="s">
        <v>55</v>
      </c>
      <c r="I822" s="5" t="s">
        <v>38</v>
      </c>
      <c r="J822" s="39">
        <v>749185.9629367278</v>
      </c>
      <c r="K822" s="37"/>
    </row>
    <row r="823" spans="1:11">
      <c r="A823" s="5" t="s">
        <v>58</v>
      </c>
      <c r="B823" s="5" t="s">
        <v>44</v>
      </c>
      <c r="C823" s="5" t="s">
        <v>42</v>
      </c>
      <c r="D823" s="35">
        <v>41579</v>
      </c>
      <c r="E823" s="36">
        <f t="shared" si="14"/>
        <v>11</v>
      </c>
      <c r="F823" s="36" t="s">
        <v>45</v>
      </c>
      <c r="G823" s="5" t="s">
        <v>51</v>
      </c>
      <c r="H823" s="5" t="s">
        <v>55</v>
      </c>
      <c r="I823" s="5" t="s">
        <v>38</v>
      </c>
      <c r="J823" s="39">
        <v>892113.54493715987</v>
      </c>
      <c r="K823" s="37"/>
    </row>
    <row r="824" spans="1:11">
      <c r="A824" s="5" t="s">
        <v>58</v>
      </c>
      <c r="B824" s="5" t="s">
        <v>44</v>
      </c>
      <c r="C824" s="5" t="s">
        <v>42</v>
      </c>
      <c r="D824" s="35">
        <v>41609</v>
      </c>
      <c r="E824" s="36">
        <f t="shared" si="14"/>
        <v>12</v>
      </c>
      <c r="F824" s="36" t="s">
        <v>45</v>
      </c>
      <c r="G824" s="5" t="s">
        <v>51</v>
      </c>
      <c r="H824" s="5" t="s">
        <v>55</v>
      </c>
      <c r="I824" s="5" t="s">
        <v>38</v>
      </c>
      <c r="J824" s="39">
        <v>432516.83808086219</v>
      </c>
      <c r="K824" s="37"/>
    </row>
    <row r="825" spans="1:11">
      <c r="A825" s="5" t="s">
        <v>58</v>
      </c>
      <c r="B825" s="5" t="s">
        <v>44</v>
      </c>
      <c r="C825" s="5" t="s">
        <v>42</v>
      </c>
      <c r="D825" s="35">
        <v>41640</v>
      </c>
      <c r="E825" s="36">
        <f t="shared" si="14"/>
        <v>1</v>
      </c>
      <c r="F825" s="36" t="s">
        <v>45</v>
      </c>
      <c r="G825" s="5" t="s">
        <v>51</v>
      </c>
      <c r="H825" s="5" t="s">
        <v>55</v>
      </c>
      <c r="I825" s="5" t="s">
        <v>38</v>
      </c>
      <c r="J825" s="39">
        <v>409538.75919692736</v>
      </c>
      <c r="K825" s="37"/>
    </row>
    <row r="826" spans="1:11">
      <c r="A826" s="5" t="s">
        <v>58</v>
      </c>
      <c r="B826" s="5" t="s">
        <v>44</v>
      </c>
      <c r="C826" s="5" t="s">
        <v>42</v>
      </c>
      <c r="D826" s="35">
        <v>41671</v>
      </c>
      <c r="E826" s="36">
        <f t="shared" si="14"/>
        <v>2</v>
      </c>
      <c r="F826" s="36" t="s">
        <v>45</v>
      </c>
      <c r="G826" s="5" t="s">
        <v>51</v>
      </c>
      <c r="H826" s="5" t="s">
        <v>55</v>
      </c>
      <c r="I826" s="5" t="s">
        <v>38</v>
      </c>
      <c r="J826" s="39">
        <v>489965.80230679538</v>
      </c>
      <c r="K826" s="37"/>
    </row>
    <row r="827" spans="1:11">
      <c r="A827" s="5" t="s">
        <v>58</v>
      </c>
      <c r="B827" s="5" t="s">
        <v>44</v>
      </c>
      <c r="C827" s="5" t="s">
        <v>42</v>
      </c>
      <c r="D827" s="35">
        <v>41699</v>
      </c>
      <c r="E827" s="36">
        <f t="shared" si="14"/>
        <v>3</v>
      </c>
      <c r="F827" s="36" t="s">
        <v>45</v>
      </c>
      <c r="G827" s="5" t="s">
        <v>51</v>
      </c>
      <c r="H827" s="5" t="s">
        <v>55</v>
      </c>
      <c r="I827" s="5" t="s">
        <v>38</v>
      </c>
      <c r="J827" s="39">
        <v>444871.43123762979</v>
      </c>
      <c r="K827" s="37"/>
    </row>
    <row r="828" spans="1:11">
      <c r="A828" s="5" t="s">
        <v>58</v>
      </c>
      <c r="B828" s="5" t="s">
        <v>44</v>
      </c>
      <c r="C828" s="5" t="s">
        <v>42</v>
      </c>
      <c r="D828" s="35">
        <v>41730</v>
      </c>
      <c r="E828" s="36">
        <f t="shared" si="14"/>
        <v>4</v>
      </c>
      <c r="F828" s="36" t="s">
        <v>45</v>
      </c>
      <c r="G828" s="5" t="s">
        <v>51</v>
      </c>
      <c r="H828" s="5" t="s">
        <v>55</v>
      </c>
      <c r="I828" s="5" t="s">
        <v>38</v>
      </c>
      <c r="J828" s="39">
        <v>472382.50156978617</v>
      </c>
      <c r="K828" s="37"/>
    </row>
    <row r="829" spans="1:11">
      <c r="A829" s="5" t="s">
        <v>58</v>
      </c>
      <c r="B829" s="5" t="s">
        <v>44</v>
      </c>
      <c r="C829" s="5" t="s">
        <v>42</v>
      </c>
      <c r="D829" s="35">
        <v>41760</v>
      </c>
      <c r="E829" s="36">
        <f t="shared" si="14"/>
        <v>5</v>
      </c>
      <c r="F829" s="36" t="s">
        <v>45</v>
      </c>
      <c r="G829" s="5" t="s">
        <v>51</v>
      </c>
      <c r="H829" s="5" t="s">
        <v>55</v>
      </c>
      <c r="I829" s="5" t="s">
        <v>38</v>
      </c>
      <c r="J829" s="39">
        <v>608634.95143913291</v>
      </c>
      <c r="K829" s="37"/>
    </row>
    <row r="830" spans="1:11">
      <c r="A830" s="5" t="s">
        <v>58</v>
      </c>
      <c r="B830" s="5" t="s">
        <v>44</v>
      </c>
      <c r="C830" s="5" t="s">
        <v>42</v>
      </c>
      <c r="D830" s="35">
        <v>41791</v>
      </c>
      <c r="E830" s="36">
        <f t="shared" si="14"/>
        <v>6</v>
      </c>
      <c r="F830" s="36" t="s">
        <v>45</v>
      </c>
      <c r="G830" s="5" t="s">
        <v>51</v>
      </c>
      <c r="H830" s="5" t="s">
        <v>55</v>
      </c>
      <c r="I830" s="5" t="s">
        <v>38</v>
      </c>
      <c r="J830" s="39">
        <v>272324.41448756552</v>
      </c>
      <c r="K830" s="37"/>
    </row>
    <row r="831" spans="1:11">
      <c r="A831" s="5" t="s">
        <v>58</v>
      </c>
      <c r="B831" s="5" t="s">
        <v>44</v>
      </c>
      <c r="C831" s="5" t="s">
        <v>42</v>
      </c>
      <c r="D831" s="35">
        <v>41456</v>
      </c>
      <c r="E831" s="36">
        <f t="shared" si="14"/>
        <v>7</v>
      </c>
      <c r="F831" s="36" t="s">
        <v>45</v>
      </c>
      <c r="G831" s="5" t="s">
        <v>56</v>
      </c>
      <c r="H831" s="5" t="s">
        <v>57</v>
      </c>
      <c r="I831" s="5" t="s">
        <v>38</v>
      </c>
      <c r="J831" s="39">
        <v>3105845.72687844</v>
      </c>
      <c r="K831" s="37"/>
    </row>
    <row r="832" spans="1:11">
      <c r="A832" s="5" t="s">
        <v>58</v>
      </c>
      <c r="B832" s="5" t="s">
        <v>44</v>
      </c>
      <c r="C832" s="5" t="s">
        <v>42</v>
      </c>
      <c r="D832" s="35">
        <v>41487</v>
      </c>
      <c r="E832" s="36">
        <f t="shared" si="14"/>
        <v>8</v>
      </c>
      <c r="F832" s="36" t="s">
        <v>45</v>
      </c>
      <c r="G832" s="5" t="s">
        <v>56</v>
      </c>
      <c r="H832" s="5" t="s">
        <v>57</v>
      </c>
      <c r="I832" s="5" t="s">
        <v>38</v>
      </c>
      <c r="J832" s="39">
        <v>4010585.2851120001</v>
      </c>
      <c r="K832" s="37"/>
    </row>
    <row r="833" spans="1:11">
      <c r="A833" s="5" t="s">
        <v>58</v>
      </c>
      <c r="B833" s="5" t="s">
        <v>44</v>
      </c>
      <c r="C833" s="5" t="s">
        <v>42</v>
      </c>
      <c r="D833" s="35">
        <v>41518</v>
      </c>
      <c r="E833" s="36">
        <f t="shared" si="14"/>
        <v>9</v>
      </c>
      <c r="F833" s="36" t="s">
        <v>45</v>
      </c>
      <c r="G833" s="5" t="s">
        <v>56</v>
      </c>
      <c r="H833" s="5" t="s">
        <v>57</v>
      </c>
      <c r="I833" s="5" t="s">
        <v>38</v>
      </c>
      <c r="J833" s="39">
        <v>3923012.4475718406</v>
      </c>
      <c r="K833" s="37"/>
    </row>
    <row r="834" spans="1:11">
      <c r="A834" s="5" t="s">
        <v>58</v>
      </c>
      <c r="B834" s="5" t="s">
        <v>44</v>
      </c>
      <c r="C834" s="5" t="s">
        <v>42</v>
      </c>
      <c r="D834" s="35">
        <v>41548</v>
      </c>
      <c r="E834" s="36">
        <f t="shared" si="14"/>
        <v>10</v>
      </c>
      <c r="F834" s="36" t="s">
        <v>45</v>
      </c>
      <c r="G834" s="5" t="s">
        <v>56</v>
      </c>
      <c r="H834" s="5" t="s">
        <v>57</v>
      </c>
      <c r="I834" s="5" t="s">
        <v>38</v>
      </c>
      <c r="J834" s="39">
        <v>5304755.0634176014</v>
      </c>
      <c r="K834" s="37"/>
    </row>
    <row r="835" spans="1:11">
      <c r="A835" s="5" t="s">
        <v>58</v>
      </c>
      <c r="B835" s="5" t="s">
        <v>44</v>
      </c>
      <c r="C835" s="5" t="s">
        <v>42</v>
      </c>
      <c r="D835" s="35">
        <v>41579</v>
      </c>
      <c r="E835" s="36">
        <f t="shared" si="14"/>
        <v>11</v>
      </c>
      <c r="F835" s="36" t="s">
        <v>45</v>
      </c>
      <c r="G835" s="5" t="s">
        <v>56</v>
      </c>
      <c r="H835" s="5" t="s">
        <v>57</v>
      </c>
      <c r="I835" s="5" t="s">
        <v>38</v>
      </c>
      <c r="J835" s="39">
        <v>5796055.2061697599</v>
      </c>
      <c r="K835" s="37"/>
    </row>
    <row r="836" spans="1:11">
      <c r="A836" s="5" t="s">
        <v>58</v>
      </c>
      <c r="B836" s="5" t="s">
        <v>44</v>
      </c>
      <c r="C836" s="5" t="s">
        <v>42</v>
      </c>
      <c r="D836" s="35">
        <v>41609</v>
      </c>
      <c r="E836" s="36">
        <f t="shared" si="14"/>
        <v>12</v>
      </c>
      <c r="F836" s="36" t="s">
        <v>45</v>
      </c>
      <c r="G836" s="5" t="s">
        <v>56</v>
      </c>
      <c r="H836" s="5" t="s">
        <v>57</v>
      </c>
      <c r="I836" s="5" t="s">
        <v>38</v>
      </c>
      <c r="J836" s="39">
        <v>2778318.7637284808</v>
      </c>
      <c r="K836" s="37"/>
    </row>
    <row r="837" spans="1:11">
      <c r="A837" s="5" t="s">
        <v>58</v>
      </c>
      <c r="B837" s="5" t="s">
        <v>44</v>
      </c>
      <c r="C837" s="5" t="s">
        <v>42</v>
      </c>
      <c r="D837" s="35">
        <v>41640</v>
      </c>
      <c r="E837" s="36">
        <f t="shared" si="14"/>
        <v>1</v>
      </c>
      <c r="F837" s="36" t="s">
        <v>45</v>
      </c>
      <c r="G837" s="5" t="s">
        <v>56</v>
      </c>
      <c r="H837" s="5" t="s">
        <v>57</v>
      </c>
      <c r="I837" s="5" t="s">
        <v>38</v>
      </c>
      <c r="J837" s="39">
        <v>2890095.0972502003</v>
      </c>
      <c r="K837" s="37"/>
    </row>
    <row r="838" spans="1:11">
      <c r="A838" s="5" t="s">
        <v>58</v>
      </c>
      <c r="B838" s="5" t="s">
        <v>44</v>
      </c>
      <c r="C838" s="5" t="s">
        <v>42</v>
      </c>
      <c r="D838" s="35">
        <v>41671</v>
      </c>
      <c r="E838" s="36">
        <f t="shared" si="14"/>
        <v>2</v>
      </c>
      <c r="F838" s="36" t="s">
        <v>45</v>
      </c>
      <c r="G838" s="5" t="s">
        <v>56</v>
      </c>
      <c r="H838" s="5" t="s">
        <v>57</v>
      </c>
      <c r="I838" s="5" t="s">
        <v>38</v>
      </c>
      <c r="J838" s="39">
        <v>3360449.90644272</v>
      </c>
      <c r="K838" s="37"/>
    </row>
    <row r="839" spans="1:11">
      <c r="A839" s="5" t="s">
        <v>58</v>
      </c>
      <c r="B839" s="5" t="s">
        <v>44</v>
      </c>
      <c r="C839" s="5" t="s">
        <v>42</v>
      </c>
      <c r="D839" s="35">
        <v>41699</v>
      </c>
      <c r="E839" s="36">
        <f t="shared" si="14"/>
        <v>3</v>
      </c>
      <c r="F839" s="36" t="s">
        <v>45</v>
      </c>
      <c r="G839" s="5" t="s">
        <v>56</v>
      </c>
      <c r="H839" s="5" t="s">
        <v>57</v>
      </c>
      <c r="I839" s="5" t="s">
        <v>38</v>
      </c>
      <c r="J839" s="39">
        <v>2808562.4972675201</v>
      </c>
      <c r="K839" s="37"/>
    </row>
    <row r="840" spans="1:11">
      <c r="A840" s="5" t="s">
        <v>58</v>
      </c>
      <c r="B840" s="5" t="s">
        <v>44</v>
      </c>
      <c r="C840" s="5" t="s">
        <v>42</v>
      </c>
      <c r="D840" s="35">
        <v>41730</v>
      </c>
      <c r="E840" s="36">
        <f t="shared" si="14"/>
        <v>4</v>
      </c>
      <c r="F840" s="36" t="s">
        <v>45</v>
      </c>
      <c r="G840" s="5" t="s">
        <v>56</v>
      </c>
      <c r="H840" s="5" t="s">
        <v>57</v>
      </c>
      <c r="I840" s="5" t="s">
        <v>38</v>
      </c>
      <c r="J840" s="39">
        <v>3278176.1271341606</v>
      </c>
      <c r="K840" s="37"/>
    </row>
    <row r="841" spans="1:11">
      <c r="A841" s="5" t="s">
        <v>58</v>
      </c>
      <c r="B841" s="5" t="s">
        <v>44</v>
      </c>
      <c r="C841" s="5" t="s">
        <v>42</v>
      </c>
      <c r="D841" s="35">
        <v>41760</v>
      </c>
      <c r="E841" s="36">
        <f t="shared" si="14"/>
        <v>5</v>
      </c>
      <c r="F841" s="36" t="s">
        <v>45</v>
      </c>
      <c r="G841" s="5" t="s">
        <v>56</v>
      </c>
      <c r="H841" s="5" t="s">
        <v>57</v>
      </c>
      <c r="I841" s="5" t="s">
        <v>38</v>
      </c>
      <c r="J841" s="39">
        <v>3653895.7708680006</v>
      </c>
      <c r="K841" s="37"/>
    </row>
    <row r="842" spans="1:11">
      <c r="A842" s="5" t="s">
        <v>58</v>
      </c>
      <c r="B842" s="5" t="s">
        <v>44</v>
      </c>
      <c r="C842" s="5" t="s">
        <v>42</v>
      </c>
      <c r="D842" s="35">
        <v>41791</v>
      </c>
      <c r="E842" s="36">
        <f t="shared" si="14"/>
        <v>6</v>
      </c>
      <c r="F842" s="36" t="s">
        <v>45</v>
      </c>
      <c r="G842" s="5" t="s">
        <v>56</v>
      </c>
      <c r="H842" s="5" t="s">
        <v>57</v>
      </c>
      <c r="I842" s="5" t="s">
        <v>38</v>
      </c>
      <c r="J842" s="39">
        <v>1788228.1705142399</v>
      </c>
      <c r="K842" s="37"/>
    </row>
    <row r="843" spans="1:11">
      <c r="A843" s="5" t="s">
        <v>58</v>
      </c>
      <c r="B843" s="5" t="s">
        <v>44</v>
      </c>
      <c r="C843" s="5" t="s">
        <v>43</v>
      </c>
      <c r="D843" s="35">
        <v>41456</v>
      </c>
      <c r="E843" s="5">
        <v>7</v>
      </c>
      <c r="F843" s="5" t="s">
        <v>45</v>
      </c>
      <c r="G843" s="5" t="s">
        <v>46</v>
      </c>
      <c r="H843" s="5" t="s">
        <v>47</v>
      </c>
      <c r="I843" s="5" t="s">
        <v>38</v>
      </c>
      <c r="J843" s="39">
        <v>2433222.1515178396</v>
      </c>
      <c r="K843" s="37"/>
    </row>
    <row r="844" spans="1:11">
      <c r="A844" s="5" t="s">
        <v>58</v>
      </c>
      <c r="B844" s="5" t="s">
        <v>44</v>
      </c>
      <c r="C844" s="5" t="s">
        <v>43</v>
      </c>
      <c r="D844" s="35">
        <v>41487</v>
      </c>
      <c r="E844" s="5">
        <v>8</v>
      </c>
      <c r="F844" s="5" t="s">
        <v>45</v>
      </c>
      <c r="G844" s="5" t="s">
        <v>46</v>
      </c>
      <c r="H844" s="5" t="s">
        <v>47</v>
      </c>
      <c r="I844" s="5" t="s">
        <v>38</v>
      </c>
      <c r="J844" s="39">
        <v>2086825.2357197695</v>
      </c>
      <c r="K844" s="37"/>
    </row>
    <row r="845" spans="1:11">
      <c r="A845" s="5" t="s">
        <v>58</v>
      </c>
      <c r="B845" s="5" t="s">
        <v>44</v>
      </c>
      <c r="C845" s="5" t="s">
        <v>43</v>
      </c>
      <c r="D845" s="35">
        <v>41518</v>
      </c>
      <c r="E845" s="5">
        <v>9</v>
      </c>
      <c r="F845" s="5" t="s">
        <v>45</v>
      </c>
      <c r="G845" s="5" t="s">
        <v>46</v>
      </c>
      <c r="H845" s="5" t="s">
        <v>47</v>
      </c>
      <c r="I845" s="5" t="s">
        <v>38</v>
      </c>
      <c r="J845" s="39">
        <v>2578988.7463329984</v>
      </c>
      <c r="K845" s="37"/>
    </row>
    <row r="846" spans="1:11">
      <c r="A846" s="5" t="s">
        <v>58</v>
      </c>
      <c r="B846" s="5" t="s">
        <v>44</v>
      </c>
      <c r="C846" s="5" t="s">
        <v>43</v>
      </c>
      <c r="D846" s="35">
        <v>41548</v>
      </c>
      <c r="E846" s="5">
        <v>10</v>
      </c>
      <c r="F846" s="5" t="s">
        <v>45</v>
      </c>
      <c r="G846" s="5" t="s">
        <v>46</v>
      </c>
      <c r="H846" s="5" t="s">
        <v>47</v>
      </c>
      <c r="I846" s="5" t="s">
        <v>38</v>
      </c>
      <c r="J846" s="39">
        <v>2227535.3634992633</v>
      </c>
      <c r="K846" s="37"/>
    </row>
    <row r="847" spans="1:11">
      <c r="A847" s="5" t="s">
        <v>58</v>
      </c>
      <c r="B847" s="5" t="s">
        <v>44</v>
      </c>
      <c r="C847" s="5" t="s">
        <v>43</v>
      </c>
      <c r="D847" s="35">
        <v>41579</v>
      </c>
      <c r="E847" s="5">
        <v>11</v>
      </c>
      <c r="F847" s="5" t="s">
        <v>45</v>
      </c>
      <c r="G847" s="5" t="s">
        <v>46</v>
      </c>
      <c r="H847" s="5" t="s">
        <v>47</v>
      </c>
      <c r="I847" s="5" t="s">
        <v>38</v>
      </c>
      <c r="J847" s="39">
        <v>1957986.2244688198</v>
      </c>
      <c r="K847" s="37"/>
    </row>
    <row r="848" spans="1:11">
      <c r="A848" s="5" t="s">
        <v>58</v>
      </c>
      <c r="B848" s="5" t="s">
        <v>44</v>
      </c>
      <c r="C848" s="5" t="s">
        <v>43</v>
      </c>
      <c r="D848" s="35">
        <v>41609</v>
      </c>
      <c r="E848" s="5">
        <v>12</v>
      </c>
      <c r="F848" s="5" t="s">
        <v>45</v>
      </c>
      <c r="G848" s="5" t="s">
        <v>46</v>
      </c>
      <c r="H848" s="5" t="s">
        <v>47</v>
      </c>
      <c r="I848" s="5" t="s">
        <v>38</v>
      </c>
      <c r="J848" s="39">
        <v>1319140.1133043088</v>
      </c>
      <c r="K848" s="37"/>
    </row>
    <row r="849" spans="1:11">
      <c r="A849" s="5" t="s">
        <v>58</v>
      </c>
      <c r="B849" s="5" t="s">
        <v>44</v>
      </c>
      <c r="C849" s="5" t="s">
        <v>43</v>
      </c>
      <c r="D849" s="35">
        <v>41640</v>
      </c>
      <c r="E849" s="5">
        <v>1</v>
      </c>
      <c r="F849" s="5" t="s">
        <v>45</v>
      </c>
      <c r="G849" s="5" t="s">
        <v>46</v>
      </c>
      <c r="H849" s="5" t="s">
        <v>47</v>
      </c>
      <c r="I849" s="5" t="s">
        <v>38</v>
      </c>
      <c r="J849" s="39">
        <v>1419201.629526681</v>
      </c>
      <c r="K849" s="37"/>
    </row>
    <row r="850" spans="1:11">
      <c r="A850" s="5" t="s">
        <v>58</v>
      </c>
      <c r="B850" s="5" t="s">
        <v>44</v>
      </c>
      <c r="C850" s="5" t="s">
        <v>43</v>
      </c>
      <c r="D850" s="35">
        <v>41671</v>
      </c>
      <c r="E850" s="5">
        <v>2</v>
      </c>
      <c r="F850" s="5" t="s">
        <v>45</v>
      </c>
      <c r="G850" s="5" t="s">
        <v>46</v>
      </c>
      <c r="H850" s="5" t="s">
        <v>47</v>
      </c>
      <c r="I850" s="5" t="s">
        <v>38</v>
      </c>
      <c r="J850" s="39">
        <v>1260368.462282202</v>
      </c>
      <c r="K850" s="37"/>
    </row>
    <row r="851" spans="1:11">
      <c r="A851" s="5" t="s">
        <v>58</v>
      </c>
      <c r="B851" s="5" t="s">
        <v>44</v>
      </c>
      <c r="C851" s="5" t="s">
        <v>43</v>
      </c>
      <c r="D851" s="35">
        <v>41699</v>
      </c>
      <c r="E851" s="5">
        <v>3</v>
      </c>
      <c r="F851" s="5" t="s">
        <v>45</v>
      </c>
      <c r="G851" s="5" t="s">
        <v>46</v>
      </c>
      <c r="H851" s="5" t="s">
        <v>47</v>
      </c>
      <c r="I851" s="5" t="s">
        <v>38</v>
      </c>
      <c r="J851" s="39">
        <v>1788457.9462718377</v>
      </c>
      <c r="K851" s="37"/>
    </row>
    <row r="852" spans="1:11">
      <c r="A852" s="5" t="s">
        <v>58</v>
      </c>
      <c r="B852" s="5" t="s">
        <v>44</v>
      </c>
      <c r="C852" s="5" t="s">
        <v>43</v>
      </c>
      <c r="D852" s="35">
        <v>41730</v>
      </c>
      <c r="E852" s="5">
        <v>4</v>
      </c>
      <c r="F852" s="5" t="s">
        <v>45</v>
      </c>
      <c r="G852" s="5" t="s">
        <v>46</v>
      </c>
      <c r="H852" s="5" t="s">
        <v>47</v>
      </c>
      <c r="I852" s="5" t="s">
        <v>38</v>
      </c>
      <c r="J852" s="39">
        <v>1016783.8012342919</v>
      </c>
      <c r="K852" s="37"/>
    </row>
    <row r="853" spans="1:11">
      <c r="A853" s="5" t="s">
        <v>58</v>
      </c>
      <c r="B853" s="5" t="s">
        <v>44</v>
      </c>
      <c r="C853" s="5" t="s">
        <v>43</v>
      </c>
      <c r="D853" s="35">
        <v>41760</v>
      </c>
      <c r="E853" s="5">
        <v>5</v>
      </c>
      <c r="F853" s="5" t="s">
        <v>45</v>
      </c>
      <c r="G853" s="5" t="s">
        <v>46</v>
      </c>
      <c r="H853" s="5" t="s">
        <v>47</v>
      </c>
      <c r="I853" s="5" t="s">
        <v>38</v>
      </c>
      <c r="J853" s="39">
        <v>1240420.7591332828</v>
      </c>
      <c r="K853" s="37"/>
    </row>
    <row r="854" spans="1:11">
      <c r="A854" s="5" t="s">
        <v>58</v>
      </c>
      <c r="B854" s="5" t="s">
        <v>44</v>
      </c>
      <c r="C854" s="5" t="s">
        <v>43</v>
      </c>
      <c r="D854" s="35">
        <v>41791</v>
      </c>
      <c r="E854" s="5">
        <v>6</v>
      </c>
      <c r="F854" s="5" t="s">
        <v>45</v>
      </c>
      <c r="G854" s="5" t="s">
        <v>46</v>
      </c>
      <c r="H854" s="5" t="s">
        <v>47</v>
      </c>
      <c r="I854" s="5" t="s">
        <v>38</v>
      </c>
      <c r="J854" s="39">
        <v>2103059.7980945962</v>
      </c>
      <c r="K854" s="37"/>
    </row>
    <row r="855" spans="1:11">
      <c r="A855" s="5" t="s">
        <v>58</v>
      </c>
      <c r="B855" s="5" t="s">
        <v>44</v>
      </c>
      <c r="C855" s="5" t="s">
        <v>43</v>
      </c>
      <c r="D855" s="35">
        <v>41456</v>
      </c>
      <c r="E855" s="5">
        <v>7</v>
      </c>
      <c r="F855" s="5" t="s">
        <v>45</v>
      </c>
      <c r="G855" s="5" t="s">
        <v>48</v>
      </c>
      <c r="H855" s="5" t="s">
        <v>49</v>
      </c>
      <c r="I855" s="5" t="s">
        <v>38</v>
      </c>
      <c r="J855" s="39">
        <v>1332883.4370402915</v>
      </c>
      <c r="K855" s="37"/>
    </row>
    <row r="856" spans="1:11">
      <c r="A856" s="5" t="s">
        <v>58</v>
      </c>
      <c r="B856" s="5" t="s">
        <v>44</v>
      </c>
      <c r="C856" s="5" t="s">
        <v>43</v>
      </c>
      <c r="D856" s="35">
        <v>41487</v>
      </c>
      <c r="E856" s="5">
        <v>8</v>
      </c>
      <c r="F856" s="5" t="s">
        <v>45</v>
      </c>
      <c r="G856" s="5" t="s">
        <v>48</v>
      </c>
      <c r="H856" s="5" t="s">
        <v>49</v>
      </c>
      <c r="I856" s="5" t="s">
        <v>38</v>
      </c>
      <c r="J856" s="39">
        <v>1151288.886269808</v>
      </c>
      <c r="K856" s="37"/>
    </row>
    <row r="857" spans="1:11">
      <c r="A857" s="5" t="s">
        <v>58</v>
      </c>
      <c r="B857" s="5" t="s">
        <v>44</v>
      </c>
      <c r="C857" s="5" t="s">
        <v>43</v>
      </c>
      <c r="D857" s="35">
        <v>41518</v>
      </c>
      <c r="E857" s="5">
        <v>9</v>
      </c>
      <c r="F857" s="5" t="s">
        <v>45</v>
      </c>
      <c r="G857" s="5" t="s">
        <v>48</v>
      </c>
      <c r="H857" s="5" t="s">
        <v>49</v>
      </c>
      <c r="I857" s="5" t="s">
        <v>38</v>
      </c>
      <c r="J857" s="39">
        <v>1434960.2579417818</v>
      </c>
      <c r="K857" s="37"/>
    </row>
    <row r="858" spans="1:11">
      <c r="A858" s="5" t="s">
        <v>58</v>
      </c>
      <c r="B858" s="5" t="s">
        <v>44</v>
      </c>
      <c r="C858" s="5" t="s">
        <v>43</v>
      </c>
      <c r="D858" s="35">
        <v>41548</v>
      </c>
      <c r="E858" s="5">
        <v>10</v>
      </c>
      <c r="F858" s="5" t="s">
        <v>45</v>
      </c>
      <c r="G858" s="5" t="s">
        <v>48</v>
      </c>
      <c r="H858" s="5" t="s">
        <v>49</v>
      </c>
      <c r="I858" s="5" t="s">
        <v>38</v>
      </c>
      <c r="J858" s="39">
        <v>1261225.5178525469</v>
      </c>
      <c r="K858" s="37"/>
    </row>
    <row r="859" spans="1:11">
      <c r="A859" s="5" t="s">
        <v>58</v>
      </c>
      <c r="B859" s="5" t="s">
        <v>44</v>
      </c>
      <c r="C859" s="5" t="s">
        <v>43</v>
      </c>
      <c r="D859" s="35">
        <v>41579</v>
      </c>
      <c r="E859" s="5">
        <v>11</v>
      </c>
      <c r="F859" s="5" t="s">
        <v>45</v>
      </c>
      <c r="G859" s="5" t="s">
        <v>48</v>
      </c>
      <c r="H859" s="5" t="s">
        <v>49</v>
      </c>
      <c r="I859" s="5" t="s">
        <v>38</v>
      </c>
      <c r="J859" s="39">
        <v>1020345.9299794802</v>
      </c>
      <c r="K859" s="37"/>
    </row>
    <row r="860" spans="1:11">
      <c r="A860" s="5" t="s">
        <v>58</v>
      </c>
      <c r="B860" s="5" t="s">
        <v>44</v>
      </c>
      <c r="C860" s="5" t="s">
        <v>43</v>
      </c>
      <c r="D860" s="35">
        <v>41609</v>
      </c>
      <c r="E860" s="5">
        <v>12</v>
      </c>
      <c r="F860" s="5" t="s">
        <v>45</v>
      </c>
      <c r="G860" s="5" t="s">
        <v>48</v>
      </c>
      <c r="H860" s="5" t="s">
        <v>49</v>
      </c>
      <c r="I860" s="5" t="s">
        <v>38</v>
      </c>
      <c r="J860" s="39">
        <v>756329.43025765126</v>
      </c>
      <c r="K860" s="37"/>
    </row>
    <row r="861" spans="1:11">
      <c r="A861" s="5" t="s">
        <v>58</v>
      </c>
      <c r="B861" s="5" t="s">
        <v>44</v>
      </c>
      <c r="C861" s="5" t="s">
        <v>43</v>
      </c>
      <c r="D861" s="35">
        <v>41640</v>
      </c>
      <c r="E861" s="5">
        <v>1</v>
      </c>
      <c r="F861" s="5" t="s">
        <v>45</v>
      </c>
      <c r="G861" s="5" t="s">
        <v>48</v>
      </c>
      <c r="H861" s="5" t="s">
        <v>49</v>
      </c>
      <c r="I861" s="5" t="s">
        <v>38</v>
      </c>
      <c r="J861" s="39">
        <v>835307.17053299106</v>
      </c>
      <c r="K861" s="37"/>
    </row>
    <row r="862" spans="1:11">
      <c r="A862" s="5" t="s">
        <v>58</v>
      </c>
      <c r="B862" s="5" t="s">
        <v>44</v>
      </c>
      <c r="C862" s="5" t="s">
        <v>43</v>
      </c>
      <c r="D862" s="35">
        <v>41671</v>
      </c>
      <c r="E862" s="5">
        <v>2</v>
      </c>
      <c r="F862" s="5" t="s">
        <v>45</v>
      </c>
      <c r="G862" s="5" t="s">
        <v>48</v>
      </c>
      <c r="H862" s="5" t="s">
        <v>49</v>
      </c>
      <c r="I862" s="5" t="s">
        <v>38</v>
      </c>
      <c r="J862" s="39">
        <v>708560.45670208498</v>
      </c>
      <c r="K862" s="37"/>
    </row>
    <row r="863" spans="1:11">
      <c r="A863" s="5" t="s">
        <v>58</v>
      </c>
      <c r="B863" s="5" t="s">
        <v>44</v>
      </c>
      <c r="C863" s="5" t="s">
        <v>43</v>
      </c>
      <c r="D863" s="35">
        <v>41699</v>
      </c>
      <c r="E863" s="5">
        <v>3</v>
      </c>
      <c r="F863" s="5" t="s">
        <v>45</v>
      </c>
      <c r="G863" s="5" t="s">
        <v>48</v>
      </c>
      <c r="H863" s="5" t="s">
        <v>49</v>
      </c>
      <c r="I863" s="5" t="s">
        <v>38</v>
      </c>
      <c r="J863" s="39">
        <v>961197.10847725498</v>
      </c>
      <c r="K863" s="37"/>
    </row>
    <row r="864" spans="1:11">
      <c r="A864" s="5" t="s">
        <v>58</v>
      </c>
      <c r="B864" s="5" t="s">
        <v>44</v>
      </c>
      <c r="C864" s="5" t="s">
        <v>43</v>
      </c>
      <c r="D864" s="35">
        <v>41730</v>
      </c>
      <c r="E864" s="5">
        <v>4</v>
      </c>
      <c r="F864" s="5" t="s">
        <v>45</v>
      </c>
      <c r="G864" s="5" t="s">
        <v>48</v>
      </c>
      <c r="H864" s="5" t="s">
        <v>49</v>
      </c>
      <c r="I864" s="5" t="s">
        <v>38</v>
      </c>
      <c r="J864" s="39">
        <v>570279.25121684396</v>
      </c>
      <c r="K864" s="37"/>
    </row>
    <row r="865" spans="1:11">
      <c r="A865" s="5" t="s">
        <v>58</v>
      </c>
      <c r="B865" s="5" t="s">
        <v>44</v>
      </c>
      <c r="C865" s="5" t="s">
        <v>43</v>
      </c>
      <c r="D865" s="35">
        <v>41760</v>
      </c>
      <c r="E865" s="5">
        <v>5</v>
      </c>
      <c r="F865" s="5" t="s">
        <v>45</v>
      </c>
      <c r="G865" s="5" t="s">
        <v>48</v>
      </c>
      <c r="H865" s="5" t="s">
        <v>49</v>
      </c>
      <c r="I865" s="5" t="s">
        <v>38</v>
      </c>
      <c r="J865" s="39">
        <v>712090.36311285582</v>
      </c>
      <c r="K865" s="37"/>
    </row>
    <row r="866" spans="1:11">
      <c r="A866" s="5" t="s">
        <v>58</v>
      </c>
      <c r="B866" s="5" t="s">
        <v>44</v>
      </c>
      <c r="C866" s="5" t="s">
        <v>43</v>
      </c>
      <c r="D866" s="35">
        <v>41791</v>
      </c>
      <c r="E866" s="5">
        <v>6</v>
      </c>
      <c r="F866" s="5" t="s">
        <v>45</v>
      </c>
      <c r="G866" s="5" t="s">
        <v>48</v>
      </c>
      <c r="H866" s="5" t="s">
        <v>49</v>
      </c>
      <c r="I866" s="5" t="s">
        <v>38</v>
      </c>
      <c r="J866" s="39">
        <v>1333561.9610866704</v>
      </c>
      <c r="K866" s="37"/>
    </row>
    <row r="867" spans="1:11">
      <c r="A867" s="5" t="s">
        <v>58</v>
      </c>
      <c r="B867" s="5" t="s">
        <v>44</v>
      </c>
      <c r="C867" s="5" t="s">
        <v>43</v>
      </c>
      <c r="D867" s="35">
        <v>41456</v>
      </c>
      <c r="E867" s="5">
        <v>7</v>
      </c>
      <c r="F867" s="5" t="s">
        <v>45</v>
      </c>
      <c r="G867" s="5" t="s">
        <v>48</v>
      </c>
      <c r="H867" s="5" t="s">
        <v>50</v>
      </c>
      <c r="I867" s="5" t="s">
        <v>38</v>
      </c>
      <c r="J867" s="39">
        <v>1205625.4827113249</v>
      </c>
      <c r="K867" s="37"/>
    </row>
    <row r="868" spans="1:11">
      <c r="A868" s="5" t="s">
        <v>58</v>
      </c>
      <c r="B868" s="5" t="s">
        <v>44</v>
      </c>
      <c r="C868" s="5" t="s">
        <v>43</v>
      </c>
      <c r="D868" s="35">
        <v>41487</v>
      </c>
      <c r="E868" s="5">
        <v>8</v>
      </c>
      <c r="F868" s="5" t="s">
        <v>45</v>
      </c>
      <c r="G868" s="5" t="s">
        <v>48</v>
      </c>
      <c r="H868" s="5" t="s">
        <v>50</v>
      </c>
      <c r="I868" s="5" t="s">
        <v>38</v>
      </c>
      <c r="J868" s="39">
        <v>1061002.5545301</v>
      </c>
      <c r="K868" s="37"/>
    </row>
    <row r="869" spans="1:11">
      <c r="A869" s="5" t="s">
        <v>58</v>
      </c>
      <c r="B869" s="5" t="s">
        <v>44</v>
      </c>
      <c r="C869" s="5" t="s">
        <v>43</v>
      </c>
      <c r="D869" s="35">
        <v>41518</v>
      </c>
      <c r="E869" s="5">
        <v>9</v>
      </c>
      <c r="F869" s="5" t="s">
        <v>45</v>
      </c>
      <c r="G869" s="5" t="s">
        <v>48</v>
      </c>
      <c r="H869" s="5" t="s">
        <v>50</v>
      </c>
      <c r="I869" s="5" t="s">
        <v>38</v>
      </c>
      <c r="J869" s="39">
        <v>1277106.2932592249</v>
      </c>
      <c r="K869" s="37"/>
    </row>
    <row r="870" spans="1:11">
      <c r="A870" s="5" t="s">
        <v>58</v>
      </c>
      <c r="B870" s="5" t="s">
        <v>44</v>
      </c>
      <c r="C870" s="5" t="s">
        <v>43</v>
      </c>
      <c r="D870" s="35">
        <v>41548</v>
      </c>
      <c r="E870" s="5">
        <v>10</v>
      </c>
      <c r="F870" s="5" t="s">
        <v>45</v>
      </c>
      <c r="G870" s="5" t="s">
        <v>48</v>
      </c>
      <c r="H870" s="5" t="s">
        <v>50</v>
      </c>
      <c r="I870" s="5" t="s">
        <v>38</v>
      </c>
      <c r="J870" s="39">
        <v>1116349.389116325</v>
      </c>
      <c r="K870" s="37"/>
    </row>
    <row r="871" spans="1:11">
      <c r="A871" s="5" t="s">
        <v>58</v>
      </c>
      <c r="B871" s="5" t="s">
        <v>44</v>
      </c>
      <c r="C871" s="5" t="s">
        <v>43</v>
      </c>
      <c r="D871" s="35">
        <v>41579</v>
      </c>
      <c r="E871" s="5">
        <v>11</v>
      </c>
      <c r="F871" s="5" t="s">
        <v>45</v>
      </c>
      <c r="G871" s="5" t="s">
        <v>48</v>
      </c>
      <c r="H871" s="5" t="s">
        <v>50</v>
      </c>
      <c r="I871" s="5" t="s">
        <v>38</v>
      </c>
      <c r="J871" s="39">
        <v>932858.39093923138</v>
      </c>
      <c r="K871" s="37"/>
    </row>
    <row r="872" spans="1:11">
      <c r="A872" s="5" t="s">
        <v>58</v>
      </c>
      <c r="B872" s="5" t="s">
        <v>44</v>
      </c>
      <c r="C872" s="5" t="s">
        <v>43</v>
      </c>
      <c r="D872" s="35">
        <v>41609</v>
      </c>
      <c r="E872" s="5">
        <v>12</v>
      </c>
      <c r="F872" s="5" t="s">
        <v>45</v>
      </c>
      <c r="G872" s="5" t="s">
        <v>48</v>
      </c>
      <c r="H872" s="5" t="s">
        <v>50</v>
      </c>
      <c r="I872" s="5" t="s">
        <v>38</v>
      </c>
      <c r="J872" s="39">
        <v>739422.19930556254</v>
      </c>
      <c r="K872" s="37"/>
    </row>
    <row r="873" spans="1:11">
      <c r="A873" s="5" t="s">
        <v>58</v>
      </c>
      <c r="B873" s="5" t="s">
        <v>44</v>
      </c>
      <c r="C873" s="5" t="s">
        <v>43</v>
      </c>
      <c r="D873" s="35">
        <v>41640</v>
      </c>
      <c r="E873" s="5">
        <v>1</v>
      </c>
      <c r="F873" s="5" t="s">
        <v>45</v>
      </c>
      <c r="G873" s="5" t="s">
        <v>48</v>
      </c>
      <c r="H873" s="5" t="s">
        <v>50</v>
      </c>
      <c r="I873" s="5" t="s">
        <v>38</v>
      </c>
      <c r="J873" s="39">
        <v>739944.9965933999</v>
      </c>
      <c r="K873" s="37"/>
    </row>
    <row r="874" spans="1:11">
      <c r="A874" s="5" t="s">
        <v>58</v>
      </c>
      <c r="B874" s="5" t="s">
        <v>44</v>
      </c>
      <c r="C874" s="5" t="s">
        <v>43</v>
      </c>
      <c r="D874" s="35">
        <v>41671</v>
      </c>
      <c r="E874" s="5">
        <v>2</v>
      </c>
      <c r="F874" s="5" t="s">
        <v>45</v>
      </c>
      <c r="G874" s="5" t="s">
        <v>48</v>
      </c>
      <c r="H874" s="5" t="s">
        <v>50</v>
      </c>
      <c r="I874" s="5" t="s">
        <v>38</v>
      </c>
      <c r="J874" s="39">
        <v>666405.86063951231</v>
      </c>
      <c r="K874" s="37"/>
    </row>
    <row r="875" spans="1:11">
      <c r="A875" s="5" t="s">
        <v>58</v>
      </c>
      <c r="B875" s="5" t="s">
        <v>44</v>
      </c>
      <c r="C875" s="5" t="s">
        <v>43</v>
      </c>
      <c r="D875" s="35">
        <v>41699</v>
      </c>
      <c r="E875" s="5">
        <v>3</v>
      </c>
      <c r="F875" s="5" t="s">
        <v>45</v>
      </c>
      <c r="G875" s="5" t="s">
        <v>48</v>
      </c>
      <c r="H875" s="5" t="s">
        <v>50</v>
      </c>
      <c r="I875" s="5" t="s">
        <v>38</v>
      </c>
      <c r="J875" s="39">
        <v>964934.72717118752</v>
      </c>
      <c r="K875" s="37"/>
    </row>
    <row r="876" spans="1:11">
      <c r="A876" s="5" t="s">
        <v>58</v>
      </c>
      <c r="B876" s="5" t="s">
        <v>44</v>
      </c>
      <c r="C876" s="5" t="s">
        <v>43</v>
      </c>
      <c r="D876" s="35">
        <v>41730</v>
      </c>
      <c r="E876" s="5">
        <v>4</v>
      </c>
      <c r="F876" s="5" t="s">
        <v>45</v>
      </c>
      <c r="G876" s="5" t="s">
        <v>48</v>
      </c>
      <c r="H876" s="5" t="s">
        <v>50</v>
      </c>
      <c r="I876" s="5" t="s">
        <v>38</v>
      </c>
      <c r="J876" s="39">
        <v>541033.23140099994</v>
      </c>
      <c r="K876" s="37"/>
    </row>
    <row r="877" spans="1:11">
      <c r="A877" s="5" t="s">
        <v>58</v>
      </c>
      <c r="B877" s="5" t="s">
        <v>44</v>
      </c>
      <c r="C877" s="5" t="s">
        <v>43</v>
      </c>
      <c r="D877" s="35">
        <v>41760</v>
      </c>
      <c r="E877" s="5">
        <v>5</v>
      </c>
      <c r="F877" s="5" t="s">
        <v>45</v>
      </c>
      <c r="G877" s="5" t="s">
        <v>48</v>
      </c>
      <c r="H877" s="5" t="s">
        <v>50</v>
      </c>
      <c r="I877" s="5" t="s">
        <v>38</v>
      </c>
      <c r="J877" s="39">
        <v>654984.60439717479</v>
      </c>
      <c r="K877" s="37"/>
    </row>
    <row r="878" spans="1:11">
      <c r="A878" s="5" t="s">
        <v>58</v>
      </c>
      <c r="B878" s="5" t="s">
        <v>44</v>
      </c>
      <c r="C878" s="5" t="s">
        <v>43</v>
      </c>
      <c r="D878" s="35">
        <v>41791</v>
      </c>
      <c r="E878" s="5">
        <v>6</v>
      </c>
      <c r="F878" s="5" t="s">
        <v>45</v>
      </c>
      <c r="G878" s="5" t="s">
        <v>48</v>
      </c>
      <c r="H878" s="5" t="s">
        <v>50</v>
      </c>
      <c r="I878" s="5" t="s">
        <v>38</v>
      </c>
      <c r="J878" s="39">
        <v>1109316.9805072877</v>
      </c>
      <c r="K878" s="37"/>
    </row>
    <row r="879" spans="1:11">
      <c r="A879" s="5" t="s">
        <v>58</v>
      </c>
      <c r="B879" s="5" t="s">
        <v>44</v>
      </c>
      <c r="C879" s="5" t="s">
        <v>43</v>
      </c>
      <c r="D879" s="35">
        <v>41456</v>
      </c>
      <c r="E879" s="5">
        <v>7</v>
      </c>
      <c r="F879" s="5" t="s">
        <v>45</v>
      </c>
      <c r="G879" s="5" t="s">
        <v>51</v>
      </c>
      <c r="H879" s="5" t="s">
        <v>52</v>
      </c>
      <c r="I879" s="5" t="s">
        <v>38</v>
      </c>
      <c r="J879" s="39">
        <v>1134491.3172698508</v>
      </c>
      <c r="K879" s="37"/>
    </row>
    <row r="880" spans="1:11">
      <c r="A880" s="5" t="s">
        <v>58</v>
      </c>
      <c r="B880" s="5" t="s">
        <v>44</v>
      </c>
      <c r="C880" s="5" t="s">
        <v>43</v>
      </c>
      <c r="D880" s="35">
        <v>41487</v>
      </c>
      <c r="E880" s="5">
        <v>8</v>
      </c>
      <c r="F880" s="5" t="s">
        <v>45</v>
      </c>
      <c r="G880" s="5" t="s">
        <v>51</v>
      </c>
      <c r="H880" s="5" t="s">
        <v>52</v>
      </c>
      <c r="I880" s="5" t="s">
        <v>38</v>
      </c>
      <c r="J880" s="39">
        <v>806940.19684530701</v>
      </c>
      <c r="K880" s="37"/>
    </row>
    <row r="881" spans="1:11">
      <c r="A881" s="5" t="s">
        <v>58</v>
      </c>
      <c r="B881" s="5" t="s">
        <v>44</v>
      </c>
      <c r="C881" s="5" t="s">
        <v>43</v>
      </c>
      <c r="D881" s="35">
        <v>41518</v>
      </c>
      <c r="E881" s="5">
        <v>9</v>
      </c>
      <c r="F881" s="5" t="s">
        <v>45</v>
      </c>
      <c r="G881" s="5" t="s">
        <v>51</v>
      </c>
      <c r="H881" s="5" t="s">
        <v>52</v>
      </c>
      <c r="I881" s="5" t="s">
        <v>38</v>
      </c>
      <c r="J881" s="39">
        <v>1151592.8767951606</v>
      </c>
      <c r="K881" s="37"/>
    </row>
    <row r="882" spans="1:11">
      <c r="A882" s="5" t="s">
        <v>58</v>
      </c>
      <c r="B882" s="5" t="s">
        <v>44</v>
      </c>
      <c r="C882" s="5" t="s">
        <v>43</v>
      </c>
      <c r="D882" s="35">
        <v>41548</v>
      </c>
      <c r="E882" s="5">
        <v>10</v>
      </c>
      <c r="F882" s="5" t="s">
        <v>45</v>
      </c>
      <c r="G882" s="5" t="s">
        <v>51</v>
      </c>
      <c r="H882" s="5" t="s">
        <v>52</v>
      </c>
      <c r="I882" s="5" t="s">
        <v>38</v>
      </c>
      <c r="J882" s="39">
        <v>953018.83364781574</v>
      </c>
      <c r="K882" s="37"/>
    </row>
    <row r="883" spans="1:11">
      <c r="A883" s="5" t="s">
        <v>58</v>
      </c>
      <c r="B883" s="5" t="s">
        <v>44</v>
      </c>
      <c r="C883" s="5" t="s">
        <v>43</v>
      </c>
      <c r="D883" s="35">
        <v>41579</v>
      </c>
      <c r="E883" s="5">
        <v>11</v>
      </c>
      <c r="F883" s="5" t="s">
        <v>45</v>
      </c>
      <c r="G883" s="5" t="s">
        <v>51</v>
      </c>
      <c r="H883" s="5" t="s">
        <v>52</v>
      </c>
      <c r="I883" s="5" t="s">
        <v>38</v>
      </c>
      <c r="J883" s="39">
        <v>850734.32784846472</v>
      </c>
      <c r="K883" s="37"/>
    </row>
    <row r="884" spans="1:11">
      <c r="A884" s="5" t="s">
        <v>58</v>
      </c>
      <c r="B884" s="5" t="s">
        <v>44</v>
      </c>
      <c r="C884" s="5" t="s">
        <v>43</v>
      </c>
      <c r="D884" s="35">
        <v>41609</v>
      </c>
      <c r="E884" s="5">
        <v>12</v>
      </c>
      <c r="F884" s="5" t="s">
        <v>45</v>
      </c>
      <c r="G884" s="5" t="s">
        <v>51</v>
      </c>
      <c r="H884" s="5" t="s">
        <v>52</v>
      </c>
      <c r="I884" s="5" t="s">
        <v>38</v>
      </c>
      <c r="J884" s="39">
        <v>590304.384267507</v>
      </c>
      <c r="K884" s="37"/>
    </row>
    <row r="885" spans="1:11">
      <c r="A885" s="5" t="s">
        <v>58</v>
      </c>
      <c r="B885" s="5" t="s">
        <v>44</v>
      </c>
      <c r="C885" s="5" t="s">
        <v>43</v>
      </c>
      <c r="D885" s="35">
        <v>41640</v>
      </c>
      <c r="E885" s="5">
        <v>1</v>
      </c>
      <c r="F885" s="5" t="s">
        <v>45</v>
      </c>
      <c r="G885" s="5" t="s">
        <v>51</v>
      </c>
      <c r="H885" s="5" t="s">
        <v>52</v>
      </c>
      <c r="I885" s="5" t="s">
        <v>38</v>
      </c>
      <c r="J885" s="39">
        <v>639047.64173065918</v>
      </c>
      <c r="K885" s="37"/>
    </row>
    <row r="886" spans="1:11">
      <c r="A886" s="5" t="s">
        <v>58</v>
      </c>
      <c r="B886" s="5" t="s">
        <v>44</v>
      </c>
      <c r="C886" s="5" t="s">
        <v>43</v>
      </c>
      <c r="D886" s="35">
        <v>41671</v>
      </c>
      <c r="E886" s="5">
        <v>2</v>
      </c>
      <c r="F886" s="5" t="s">
        <v>45</v>
      </c>
      <c r="G886" s="5" t="s">
        <v>51</v>
      </c>
      <c r="H886" s="5" t="s">
        <v>52</v>
      </c>
      <c r="I886" s="5" t="s">
        <v>38</v>
      </c>
      <c r="J886" s="39">
        <v>600791.0408000747</v>
      </c>
      <c r="K886" s="37"/>
    </row>
    <row r="887" spans="1:11">
      <c r="A887" s="5" t="s">
        <v>58</v>
      </c>
      <c r="B887" s="5" t="s">
        <v>44</v>
      </c>
      <c r="C887" s="5" t="s">
        <v>43</v>
      </c>
      <c r="D887" s="35">
        <v>41699</v>
      </c>
      <c r="E887" s="5">
        <v>3</v>
      </c>
      <c r="F887" s="5" t="s">
        <v>45</v>
      </c>
      <c r="G887" s="5" t="s">
        <v>51</v>
      </c>
      <c r="H887" s="5" t="s">
        <v>52</v>
      </c>
      <c r="I887" s="5" t="s">
        <v>38</v>
      </c>
      <c r="J887" s="39">
        <v>765760.35752283596</v>
      </c>
      <c r="K887" s="37"/>
    </row>
    <row r="888" spans="1:11">
      <c r="A888" s="5" t="s">
        <v>58</v>
      </c>
      <c r="B888" s="5" t="s">
        <v>44</v>
      </c>
      <c r="C888" s="5" t="s">
        <v>43</v>
      </c>
      <c r="D888" s="35">
        <v>41730</v>
      </c>
      <c r="E888" s="5">
        <v>4</v>
      </c>
      <c r="F888" s="5" t="s">
        <v>45</v>
      </c>
      <c r="G888" s="5" t="s">
        <v>51</v>
      </c>
      <c r="H888" s="5" t="s">
        <v>52</v>
      </c>
      <c r="I888" s="5" t="s">
        <v>38</v>
      </c>
      <c r="J888" s="39">
        <v>429847.5775628736</v>
      </c>
      <c r="K888" s="37"/>
    </row>
    <row r="889" spans="1:11">
      <c r="A889" s="5" t="s">
        <v>58</v>
      </c>
      <c r="B889" s="5" t="s">
        <v>44</v>
      </c>
      <c r="C889" s="5" t="s">
        <v>43</v>
      </c>
      <c r="D889" s="35">
        <v>41760</v>
      </c>
      <c r="E889" s="5">
        <v>5</v>
      </c>
      <c r="F889" s="5" t="s">
        <v>45</v>
      </c>
      <c r="G889" s="5" t="s">
        <v>51</v>
      </c>
      <c r="H889" s="5" t="s">
        <v>52</v>
      </c>
      <c r="I889" s="5" t="s">
        <v>38</v>
      </c>
      <c r="J889" s="39">
        <v>575910.80906214949</v>
      </c>
      <c r="K889" s="37"/>
    </row>
    <row r="890" spans="1:11">
      <c r="A890" s="5" t="s">
        <v>58</v>
      </c>
      <c r="B890" s="5" t="s">
        <v>44</v>
      </c>
      <c r="C890" s="5" t="s">
        <v>43</v>
      </c>
      <c r="D890" s="35">
        <v>41791</v>
      </c>
      <c r="E890" s="5">
        <v>6</v>
      </c>
      <c r="F890" s="5" t="s">
        <v>45</v>
      </c>
      <c r="G890" s="5" t="s">
        <v>51</v>
      </c>
      <c r="H890" s="5" t="s">
        <v>52</v>
      </c>
      <c r="I890" s="5" t="s">
        <v>38</v>
      </c>
      <c r="J890" s="39">
        <v>978906.42835815961</v>
      </c>
      <c r="K890" s="37"/>
    </row>
    <row r="891" spans="1:11">
      <c r="A891" s="5" t="s">
        <v>58</v>
      </c>
      <c r="B891" s="5" t="s">
        <v>44</v>
      </c>
      <c r="C891" s="5" t="s">
        <v>43</v>
      </c>
      <c r="D891" s="35">
        <v>41456</v>
      </c>
      <c r="E891" s="5">
        <v>7</v>
      </c>
      <c r="F891" s="5" t="s">
        <v>45</v>
      </c>
      <c r="G891" s="5" t="s">
        <v>51</v>
      </c>
      <c r="H891" s="5" t="s">
        <v>53</v>
      </c>
      <c r="I891" s="5" t="s">
        <v>38</v>
      </c>
      <c r="J891" s="39">
        <v>255350.32112459998</v>
      </c>
      <c r="K891" s="37"/>
    </row>
    <row r="892" spans="1:11">
      <c r="A892" s="5" t="s">
        <v>58</v>
      </c>
      <c r="B892" s="5" t="s">
        <v>44</v>
      </c>
      <c r="C892" s="5" t="s">
        <v>43</v>
      </c>
      <c r="D892" s="35">
        <v>41487</v>
      </c>
      <c r="E892" s="5">
        <v>8</v>
      </c>
      <c r="F892" s="5" t="s">
        <v>45</v>
      </c>
      <c r="G892" s="5" t="s">
        <v>51</v>
      </c>
      <c r="H892" s="5" t="s">
        <v>53</v>
      </c>
      <c r="I892" s="5" t="s">
        <v>38</v>
      </c>
      <c r="J892" s="39">
        <v>189875.20710716999</v>
      </c>
      <c r="K892" s="37"/>
    </row>
    <row r="893" spans="1:11">
      <c r="A893" s="5" t="s">
        <v>58</v>
      </c>
      <c r="B893" s="5" t="s">
        <v>44</v>
      </c>
      <c r="C893" s="5" t="s">
        <v>43</v>
      </c>
      <c r="D893" s="35">
        <v>41518</v>
      </c>
      <c r="E893" s="5">
        <v>9</v>
      </c>
      <c r="F893" s="5" t="s">
        <v>45</v>
      </c>
      <c r="G893" s="5" t="s">
        <v>51</v>
      </c>
      <c r="H893" s="5" t="s">
        <v>53</v>
      </c>
      <c r="I893" s="5" t="s">
        <v>38</v>
      </c>
      <c r="J893" s="39">
        <v>252931.19233882497</v>
      </c>
      <c r="K893" s="37"/>
    </row>
    <row r="894" spans="1:11">
      <c r="A894" s="5" t="s">
        <v>58</v>
      </c>
      <c r="B894" s="5" t="s">
        <v>44</v>
      </c>
      <c r="C894" s="5" t="s">
        <v>43</v>
      </c>
      <c r="D894" s="35">
        <v>41548</v>
      </c>
      <c r="E894" s="5">
        <v>10</v>
      </c>
      <c r="F894" s="5" t="s">
        <v>45</v>
      </c>
      <c r="G894" s="5" t="s">
        <v>51</v>
      </c>
      <c r="H894" s="5" t="s">
        <v>53</v>
      </c>
      <c r="I894" s="5" t="s">
        <v>38</v>
      </c>
      <c r="J894" s="39">
        <v>214527.58832758496</v>
      </c>
      <c r="K894" s="37"/>
    </row>
    <row r="895" spans="1:11">
      <c r="A895" s="5" t="s">
        <v>58</v>
      </c>
      <c r="B895" s="5" t="s">
        <v>44</v>
      </c>
      <c r="C895" s="5" t="s">
        <v>43</v>
      </c>
      <c r="D895" s="35">
        <v>41579</v>
      </c>
      <c r="E895" s="5">
        <v>11</v>
      </c>
      <c r="F895" s="5" t="s">
        <v>45</v>
      </c>
      <c r="G895" s="5" t="s">
        <v>51</v>
      </c>
      <c r="H895" s="5" t="s">
        <v>53</v>
      </c>
      <c r="I895" s="5" t="s">
        <v>38</v>
      </c>
      <c r="J895" s="39">
        <v>192844.29660985127</v>
      </c>
      <c r="K895" s="37"/>
    </row>
    <row r="896" spans="1:11">
      <c r="A896" s="5" t="s">
        <v>58</v>
      </c>
      <c r="B896" s="5" t="s">
        <v>44</v>
      </c>
      <c r="C896" s="5" t="s">
        <v>43</v>
      </c>
      <c r="D896" s="35">
        <v>41609</v>
      </c>
      <c r="E896" s="5">
        <v>12</v>
      </c>
      <c r="F896" s="5" t="s">
        <v>45</v>
      </c>
      <c r="G896" s="5" t="s">
        <v>51</v>
      </c>
      <c r="H896" s="5" t="s">
        <v>53</v>
      </c>
      <c r="I896" s="5" t="s">
        <v>38</v>
      </c>
      <c r="J896" s="39">
        <v>142400.85841800002</v>
      </c>
      <c r="K896" s="37"/>
    </row>
    <row r="897" spans="1:11">
      <c r="A897" s="5" t="s">
        <v>58</v>
      </c>
      <c r="B897" s="5" t="s">
        <v>44</v>
      </c>
      <c r="C897" s="5" t="s">
        <v>43</v>
      </c>
      <c r="D897" s="35">
        <v>41640</v>
      </c>
      <c r="E897" s="5">
        <v>1</v>
      </c>
      <c r="F897" s="5" t="s">
        <v>45</v>
      </c>
      <c r="G897" s="5" t="s">
        <v>51</v>
      </c>
      <c r="H897" s="5" t="s">
        <v>53</v>
      </c>
      <c r="I897" s="5" t="s">
        <v>38</v>
      </c>
      <c r="J897" s="39">
        <v>142333.66162723501</v>
      </c>
      <c r="K897" s="37"/>
    </row>
    <row r="898" spans="1:11">
      <c r="A898" s="5" t="s">
        <v>58</v>
      </c>
      <c r="B898" s="5" t="s">
        <v>44</v>
      </c>
      <c r="C898" s="5" t="s">
        <v>43</v>
      </c>
      <c r="D898" s="35">
        <v>41671</v>
      </c>
      <c r="E898" s="5">
        <v>2</v>
      </c>
      <c r="F898" s="5" t="s">
        <v>45</v>
      </c>
      <c r="G898" s="5" t="s">
        <v>51</v>
      </c>
      <c r="H898" s="5" t="s">
        <v>53</v>
      </c>
      <c r="I898" s="5" t="s">
        <v>38</v>
      </c>
      <c r="J898" s="39">
        <v>133057.43558932497</v>
      </c>
      <c r="K898" s="37"/>
    </row>
    <row r="899" spans="1:11">
      <c r="A899" s="5" t="s">
        <v>58</v>
      </c>
      <c r="B899" s="5" t="s">
        <v>44</v>
      </c>
      <c r="C899" s="5" t="s">
        <v>43</v>
      </c>
      <c r="D899" s="35">
        <v>41699</v>
      </c>
      <c r="E899" s="5">
        <v>3</v>
      </c>
      <c r="F899" s="5" t="s">
        <v>45</v>
      </c>
      <c r="G899" s="5" t="s">
        <v>51</v>
      </c>
      <c r="H899" s="5" t="s">
        <v>53</v>
      </c>
      <c r="I899" s="5" t="s">
        <v>38</v>
      </c>
      <c r="J899" s="39">
        <v>182458.70267756627</v>
      </c>
      <c r="K899" s="37"/>
    </row>
    <row r="900" spans="1:11">
      <c r="A900" s="5" t="s">
        <v>58</v>
      </c>
      <c r="B900" s="5" t="s">
        <v>44</v>
      </c>
      <c r="C900" s="5" t="s">
        <v>43</v>
      </c>
      <c r="D900" s="35">
        <v>41730</v>
      </c>
      <c r="E900" s="5">
        <v>4</v>
      </c>
      <c r="F900" s="5" t="s">
        <v>45</v>
      </c>
      <c r="G900" s="5" t="s">
        <v>51</v>
      </c>
      <c r="H900" s="5" t="s">
        <v>53</v>
      </c>
      <c r="I900" s="5" t="s">
        <v>38</v>
      </c>
      <c r="J900" s="39">
        <v>104660.20871123999</v>
      </c>
      <c r="K900" s="37"/>
    </row>
    <row r="901" spans="1:11">
      <c r="A901" s="5" t="s">
        <v>58</v>
      </c>
      <c r="B901" s="5" t="s">
        <v>44</v>
      </c>
      <c r="C901" s="5" t="s">
        <v>43</v>
      </c>
      <c r="D901" s="35">
        <v>41760</v>
      </c>
      <c r="E901" s="5">
        <v>5</v>
      </c>
      <c r="F901" s="5" t="s">
        <v>45</v>
      </c>
      <c r="G901" s="5" t="s">
        <v>51</v>
      </c>
      <c r="H901" s="5" t="s">
        <v>53</v>
      </c>
      <c r="I901" s="5" t="s">
        <v>38</v>
      </c>
      <c r="J901" s="39">
        <v>126430.43769056996</v>
      </c>
      <c r="K901" s="37"/>
    </row>
    <row r="902" spans="1:11">
      <c r="A902" s="5" t="s">
        <v>58</v>
      </c>
      <c r="B902" s="5" t="s">
        <v>44</v>
      </c>
      <c r="C902" s="5" t="s">
        <v>43</v>
      </c>
      <c r="D902" s="35">
        <v>41791</v>
      </c>
      <c r="E902" s="5">
        <v>6</v>
      </c>
      <c r="F902" s="5" t="s">
        <v>45</v>
      </c>
      <c r="G902" s="5" t="s">
        <v>51</v>
      </c>
      <c r="H902" s="5" t="s">
        <v>53</v>
      </c>
      <c r="I902" s="5" t="s">
        <v>38</v>
      </c>
      <c r="J902" s="39">
        <v>230359.10681218505</v>
      </c>
      <c r="K902" s="37"/>
    </row>
    <row r="903" spans="1:11">
      <c r="A903" s="5" t="s">
        <v>58</v>
      </c>
      <c r="B903" s="5" t="s">
        <v>44</v>
      </c>
      <c r="C903" s="5" t="s">
        <v>43</v>
      </c>
      <c r="D903" s="35">
        <v>41456</v>
      </c>
      <c r="E903" s="5">
        <v>7</v>
      </c>
      <c r="F903" s="5" t="s">
        <v>45</v>
      </c>
      <c r="G903" s="5" t="s">
        <v>51</v>
      </c>
      <c r="H903" s="5" t="s">
        <v>54</v>
      </c>
      <c r="I903" s="5" t="s">
        <v>38</v>
      </c>
      <c r="J903" s="39">
        <v>660756.15261022374</v>
      </c>
      <c r="K903" s="37"/>
    </row>
    <row r="904" spans="1:11">
      <c r="A904" s="5" t="s">
        <v>58</v>
      </c>
      <c r="B904" s="5" t="s">
        <v>44</v>
      </c>
      <c r="C904" s="5" t="s">
        <v>43</v>
      </c>
      <c r="D904" s="35">
        <v>41487</v>
      </c>
      <c r="E904" s="5">
        <v>8</v>
      </c>
      <c r="F904" s="5" t="s">
        <v>45</v>
      </c>
      <c r="G904" s="5" t="s">
        <v>51</v>
      </c>
      <c r="H904" s="5" t="s">
        <v>54</v>
      </c>
      <c r="I904" s="5" t="s">
        <v>38</v>
      </c>
      <c r="J904" s="39">
        <v>529683.55044249841</v>
      </c>
      <c r="K904" s="37"/>
    </row>
    <row r="905" spans="1:11">
      <c r="A905" s="5" t="s">
        <v>58</v>
      </c>
      <c r="B905" s="5" t="s">
        <v>44</v>
      </c>
      <c r="C905" s="5" t="s">
        <v>43</v>
      </c>
      <c r="D905" s="35">
        <v>41518</v>
      </c>
      <c r="E905" s="5">
        <v>9</v>
      </c>
      <c r="F905" s="5" t="s">
        <v>45</v>
      </c>
      <c r="G905" s="5" t="s">
        <v>51</v>
      </c>
      <c r="H905" s="5" t="s">
        <v>54</v>
      </c>
      <c r="I905" s="5" t="s">
        <v>38</v>
      </c>
      <c r="J905" s="39">
        <v>672443.49046857841</v>
      </c>
      <c r="K905" s="37"/>
    </row>
    <row r="906" spans="1:11">
      <c r="A906" s="5" t="s">
        <v>58</v>
      </c>
      <c r="B906" s="5" t="s">
        <v>44</v>
      </c>
      <c r="C906" s="5" t="s">
        <v>43</v>
      </c>
      <c r="D906" s="35">
        <v>41548</v>
      </c>
      <c r="E906" s="5">
        <v>10</v>
      </c>
      <c r="F906" s="5" t="s">
        <v>45</v>
      </c>
      <c r="G906" s="5" t="s">
        <v>51</v>
      </c>
      <c r="H906" s="5" t="s">
        <v>54</v>
      </c>
      <c r="I906" s="5" t="s">
        <v>38</v>
      </c>
      <c r="J906" s="39">
        <v>585948.31082732871</v>
      </c>
      <c r="K906" s="37"/>
    </row>
    <row r="907" spans="1:11">
      <c r="A907" s="5" t="s">
        <v>58</v>
      </c>
      <c r="B907" s="5" t="s">
        <v>44</v>
      </c>
      <c r="C907" s="5" t="s">
        <v>43</v>
      </c>
      <c r="D907" s="35">
        <v>41579</v>
      </c>
      <c r="E907" s="5">
        <v>11</v>
      </c>
      <c r="F907" s="5" t="s">
        <v>45</v>
      </c>
      <c r="G907" s="5" t="s">
        <v>51</v>
      </c>
      <c r="H907" s="5" t="s">
        <v>54</v>
      </c>
      <c r="I907" s="5" t="s">
        <v>38</v>
      </c>
      <c r="J907" s="39">
        <v>504468.75421239575</v>
      </c>
      <c r="K907" s="37"/>
    </row>
    <row r="908" spans="1:11">
      <c r="A908" s="5" t="s">
        <v>58</v>
      </c>
      <c r="B908" s="5" t="s">
        <v>44</v>
      </c>
      <c r="C908" s="5" t="s">
        <v>43</v>
      </c>
      <c r="D908" s="35">
        <v>41609</v>
      </c>
      <c r="E908" s="5">
        <v>12</v>
      </c>
      <c r="F908" s="5" t="s">
        <v>45</v>
      </c>
      <c r="G908" s="5" t="s">
        <v>51</v>
      </c>
      <c r="H908" s="5" t="s">
        <v>54</v>
      </c>
      <c r="I908" s="5" t="s">
        <v>38</v>
      </c>
      <c r="J908" s="39">
        <v>378359.08081662602</v>
      </c>
      <c r="K908" s="37"/>
    </row>
    <row r="909" spans="1:11">
      <c r="A909" s="5" t="s">
        <v>58</v>
      </c>
      <c r="B909" s="5" t="s">
        <v>44</v>
      </c>
      <c r="C909" s="5" t="s">
        <v>43</v>
      </c>
      <c r="D909" s="35">
        <v>41640</v>
      </c>
      <c r="E909" s="5">
        <v>1</v>
      </c>
      <c r="F909" s="5" t="s">
        <v>45</v>
      </c>
      <c r="G909" s="5" t="s">
        <v>51</v>
      </c>
      <c r="H909" s="5" t="s">
        <v>54</v>
      </c>
      <c r="I909" s="5" t="s">
        <v>38</v>
      </c>
      <c r="J909" s="39">
        <v>395823.36873278162</v>
      </c>
      <c r="K909" s="37"/>
    </row>
    <row r="910" spans="1:11">
      <c r="A910" s="5" t="s">
        <v>58</v>
      </c>
      <c r="B910" s="5" t="s">
        <v>44</v>
      </c>
      <c r="C910" s="5" t="s">
        <v>43</v>
      </c>
      <c r="D910" s="35">
        <v>41671</v>
      </c>
      <c r="E910" s="5">
        <v>2</v>
      </c>
      <c r="F910" s="5" t="s">
        <v>45</v>
      </c>
      <c r="G910" s="5" t="s">
        <v>51</v>
      </c>
      <c r="H910" s="5" t="s">
        <v>54</v>
      </c>
      <c r="I910" s="5" t="s">
        <v>38</v>
      </c>
      <c r="J910" s="39">
        <v>329884.52262346615</v>
      </c>
      <c r="K910" s="37"/>
    </row>
    <row r="911" spans="1:11">
      <c r="A911" s="5" t="s">
        <v>58</v>
      </c>
      <c r="B911" s="5" t="s">
        <v>44</v>
      </c>
      <c r="C911" s="5" t="s">
        <v>43</v>
      </c>
      <c r="D911" s="35">
        <v>41699</v>
      </c>
      <c r="E911" s="5">
        <v>3</v>
      </c>
      <c r="F911" s="5" t="s">
        <v>45</v>
      </c>
      <c r="G911" s="5" t="s">
        <v>51</v>
      </c>
      <c r="H911" s="5" t="s">
        <v>54</v>
      </c>
      <c r="I911" s="5" t="s">
        <v>38</v>
      </c>
      <c r="J911" s="39">
        <v>446578.08277619159</v>
      </c>
      <c r="K911" s="37"/>
    </row>
    <row r="912" spans="1:11">
      <c r="A912" s="5" t="s">
        <v>58</v>
      </c>
      <c r="B912" s="5" t="s">
        <v>44</v>
      </c>
      <c r="C912" s="5" t="s">
        <v>43</v>
      </c>
      <c r="D912" s="35">
        <v>41730</v>
      </c>
      <c r="E912" s="5">
        <v>4</v>
      </c>
      <c r="F912" s="5" t="s">
        <v>45</v>
      </c>
      <c r="G912" s="5" t="s">
        <v>51</v>
      </c>
      <c r="H912" s="5" t="s">
        <v>54</v>
      </c>
      <c r="I912" s="5" t="s">
        <v>38</v>
      </c>
      <c r="J912" s="39">
        <v>255084.77622429357</v>
      </c>
      <c r="K912" s="37"/>
    </row>
    <row r="913" spans="1:11">
      <c r="A913" s="5" t="s">
        <v>58</v>
      </c>
      <c r="B913" s="5" t="s">
        <v>44</v>
      </c>
      <c r="C913" s="5" t="s">
        <v>43</v>
      </c>
      <c r="D913" s="35">
        <v>41760</v>
      </c>
      <c r="E913" s="5">
        <v>5</v>
      </c>
      <c r="F913" s="5" t="s">
        <v>45</v>
      </c>
      <c r="G913" s="5" t="s">
        <v>51</v>
      </c>
      <c r="H913" s="5" t="s">
        <v>54</v>
      </c>
      <c r="I913" s="5" t="s">
        <v>38</v>
      </c>
      <c r="J913" s="39">
        <v>307417.20946522552</v>
      </c>
      <c r="K913" s="37"/>
    </row>
    <row r="914" spans="1:11">
      <c r="A914" s="5" t="s">
        <v>58</v>
      </c>
      <c r="B914" s="5" t="s">
        <v>44</v>
      </c>
      <c r="C914" s="5" t="s">
        <v>43</v>
      </c>
      <c r="D914" s="35">
        <v>41791</v>
      </c>
      <c r="E914" s="5">
        <v>6</v>
      </c>
      <c r="F914" s="5" t="s">
        <v>45</v>
      </c>
      <c r="G914" s="5" t="s">
        <v>51</v>
      </c>
      <c r="H914" s="5" t="s">
        <v>54</v>
      </c>
      <c r="I914" s="5" t="s">
        <v>38</v>
      </c>
      <c r="J914" s="39">
        <v>612277.97873185331</v>
      </c>
      <c r="K914" s="37"/>
    </row>
    <row r="915" spans="1:11">
      <c r="A915" s="5" t="s">
        <v>58</v>
      </c>
      <c r="B915" s="5" t="s">
        <v>44</v>
      </c>
      <c r="C915" s="5" t="s">
        <v>43</v>
      </c>
      <c r="D915" s="35">
        <v>41456</v>
      </c>
      <c r="E915" s="5">
        <v>7</v>
      </c>
      <c r="F915" s="5" t="s">
        <v>45</v>
      </c>
      <c r="G915" s="5" t="s">
        <v>51</v>
      </c>
      <c r="H915" s="5" t="s">
        <v>55</v>
      </c>
      <c r="I915" s="5" t="s">
        <v>38</v>
      </c>
      <c r="J915" s="39">
        <v>204001.78430538269</v>
      </c>
      <c r="K915" s="37"/>
    </row>
    <row r="916" spans="1:11">
      <c r="A916" s="5" t="s">
        <v>58</v>
      </c>
      <c r="B916" s="5" t="s">
        <v>44</v>
      </c>
      <c r="C916" s="5" t="s">
        <v>43</v>
      </c>
      <c r="D916" s="35">
        <v>41487</v>
      </c>
      <c r="E916" s="5">
        <v>8</v>
      </c>
      <c r="F916" s="5" t="s">
        <v>45</v>
      </c>
      <c r="G916" s="5" t="s">
        <v>51</v>
      </c>
      <c r="H916" s="5" t="s">
        <v>55</v>
      </c>
      <c r="I916" s="5" t="s">
        <v>38</v>
      </c>
      <c r="J916" s="39">
        <v>156736.8476459604</v>
      </c>
      <c r="K916" s="37"/>
    </row>
    <row r="917" spans="1:11">
      <c r="A917" s="5" t="s">
        <v>58</v>
      </c>
      <c r="B917" s="5" t="s">
        <v>44</v>
      </c>
      <c r="C917" s="5" t="s">
        <v>43</v>
      </c>
      <c r="D917" s="35">
        <v>41518</v>
      </c>
      <c r="E917" s="5">
        <v>9</v>
      </c>
      <c r="F917" s="5" t="s">
        <v>45</v>
      </c>
      <c r="G917" s="5" t="s">
        <v>51</v>
      </c>
      <c r="H917" s="5" t="s">
        <v>55</v>
      </c>
      <c r="I917" s="5" t="s">
        <v>38</v>
      </c>
      <c r="J917" s="39">
        <v>244769.18801975637</v>
      </c>
      <c r="K917" s="37"/>
    </row>
    <row r="918" spans="1:11">
      <c r="A918" s="5" t="s">
        <v>58</v>
      </c>
      <c r="B918" s="5" t="s">
        <v>44</v>
      </c>
      <c r="C918" s="5" t="s">
        <v>43</v>
      </c>
      <c r="D918" s="35">
        <v>41548</v>
      </c>
      <c r="E918" s="5">
        <v>10</v>
      </c>
      <c r="F918" s="5" t="s">
        <v>45</v>
      </c>
      <c r="G918" s="5" t="s">
        <v>51</v>
      </c>
      <c r="H918" s="5" t="s">
        <v>55</v>
      </c>
      <c r="I918" s="5" t="s">
        <v>38</v>
      </c>
      <c r="J918" s="39">
        <v>198504.61086128399</v>
      </c>
      <c r="K918" s="37"/>
    </row>
    <row r="919" spans="1:11">
      <c r="A919" s="5" t="s">
        <v>58</v>
      </c>
      <c r="B919" s="5" t="s">
        <v>44</v>
      </c>
      <c r="C919" s="5" t="s">
        <v>43</v>
      </c>
      <c r="D919" s="35">
        <v>41579</v>
      </c>
      <c r="E919" s="5">
        <v>11</v>
      </c>
      <c r="F919" s="5" t="s">
        <v>45</v>
      </c>
      <c r="G919" s="5" t="s">
        <v>51</v>
      </c>
      <c r="H919" s="5" t="s">
        <v>55</v>
      </c>
      <c r="I919" s="5" t="s">
        <v>38</v>
      </c>
      <c r="J919" s="39">
        <v>174673.83751677407</v>
      </c>
      <c r="K919" s="37"/>
    </row>
    <row r="920" spans="1:11">
      <c r="A920" s="5" t="s">
        <v>58</v>
      </c>
      <c r="B920" s="5" t="s">
        <v>44</v>
      </c>
      <c r="C920" s="5" t="s">
        <v>43</v>
      </c>
      <c r="D920" s="35">
        <v>41609</v>
      </c>
      <c r="E920" s="5">
        <v>12</v>
      </c>
      <c r="F920" s="5" t="s">
        <v>45</v>
      </c>
      <c r="G920" s="5" t="s">
        <v>51</v>
      </c>
      <c r="H920" s="5" t="s">
        <v>55</v>
      </c>
      <c r="I920" s="5" t="s">
        <v>38</v>
      </c>
      <c r="J920" s="39">
        <v>117398.02382544601</v>
      </c>
      <c r="K920" s="37"/>
    </row>
    <row r="921" spans="1:11">
      <c r="A921" s="5" t="s">
        <v>58</v>
      </c>
      <c r="B921" s="5" t="s">
        <v>44</v>
      </c>
      <c r="C921" s="5" t="s">
        <v>43</v>
      </c>
      <c r="D921" s="35">
        <v>41640</v>
      </c>
      <c r="E921" s="5">
        <v>1</v>
      </c>
      <c r="F921" s="5" t="s">
        <v>45</v>
      </c>
      <c r="G921" s="5" t="s">
        <v>51</v>
      </c>
      <c r="H921" s="5" t="s">
        <v>55</v>
      </c>
      <c r="I921" s="5" t="s">
        <v>38</v>
      </c>
      <c r="J921" s="39">
        <v>122856.00426868859</v>
      </c>
      <c r="K921" s="37"/>
    </row>
    <row r="922" spans="1:11">
      <c r="A922" s="5" t="s">
        <v>58</v>
      </c>
      <c r="B922" s="5" t="s">
        <v>44</v>
      </c>
      <c r="C922" s="5" t="s">
        <v>43</v>
      </c>
      <c r="D922" s="35">
        <v>41671</v>
      </c>
      <c r="E922" s="5">
        <v>2</v>
      </c>
      <c r="F922" s="5" t="s">
        <v>45</v>
      </c>
      <c r="G922" s="5" t="s">
        <v>51</v>
      </c>
      <c r="H922" s="5" t="s">
        <v>55</v>
      </c>
      <c r="I922" s="5" t="s">
        <v>38</v>
      </c>
      <c r="J922" s="39">
        <v>115969.228431147</v>
      </c>
      <c r="K922" s="37"/>
    </row>
    <row r="923" spans="1:11">
      <c r="A923" s="5" t="s">
        <v>58</v>
      </c>
      <c r="B923" s="5" t="s">
        <v>44</v>
      </c>
      <c r="C923" s="5" t="s">
        <v>43</v>
      </c>
      <c r="D923" s="35">
        <v>41699</v>
      </c>
      <c r="E923" s="5">
        <v>3</v>
      </c>
      <c r="F923" s="5" t="s">
        <v>45</v>
      </c>
      <c r="G923" s="5" t="s">
        <v>51</v>
      </c>
      <c r="H923" s="5" t="s">
        <v>55</v>
      </c>
      <c r="I923" s="5" t="s">
        <v>38</v>
      </c>
      <c r="J923" s="39">
        <v>156435.99509763226</v>
      </c>
      <c r="K923" s="37"/>
    </row>
    <row r="924" spans="1:11">
      <c r="A924" s="5" t="s">
        <v>58</v>
      </c>
      <c r="B924" s="5" t="s">
        <v>44</v>
      </c>
      <c r="C924" s="5" t="s">
        <v>43</v>
      </c>
      <c r="D924" s="35">
        <v>41730</v>
      </c>
      <c r="E924" s="5">
        <v>4</v>
      </c>
      <c r="F924" s="5" t="s">
        <v>45</v>
      </c>
      <c r="G924" s="5" t="s">
        <v>51</v>
      </c>
      <c r="H924" s="5" t="s">
        <v>55</v>
      </c>
      <c r="I924" s="5" t="s">
        <v>38</v>
      </c>
      <c r="J924" s="39">
        <v>85299.480614602799</v>
      </c>
      <c r="K924" s="37"/>
    </row>
    <row r="925" spans="1:11">
      <c r="A925" s="5" t="s">
        <v>58</v>
      </c>
      <c r="B925" s="5" t="s">
        <v>44</v>
      </c>
      <c r="C925" s="5" t="s">
        <v>43</v>
      </c>
      <c r="D925" s="35">
        <v>41760</v>
      </c>
      <c r="E925" s="5">
        <v>5</v>
      </c>
      <c r="F925" s="5" t="s">
        <v>45</v>
      </c>
      <c r="G925" s="5" t="s">
        <v>51</v>
      </c>
      <c r="H925" s="5" t="s">
        <v>55</v>
      </c>
      <c r="I925" s="5" t="s">
        <v>38</v>
      </c>
      <c r="J925" s="39">
        <v>115184.65971776398</v>
      </c>
      <c r="K925" s="37"/>
    </row>
    <row r="926" spans="1:11">
      <c r="A926" s="5" t="s">
        <v>58</v>
      </c>
      <c r="B926" s="5" t="s">
        <v>44</v>
      </c>
      <c r="C926" s="5" t="s">
        <v>43</v>
      </c>
      <c r="D926" s="35">
        <v>41791</v>
      </c>
      <c r="E926" s="5">
        <v>6</v>
      </c>
      <c r="F926" s="5" t="s">
        <v>45</v>
      </c>
      <c r="G926" s="5" t="s">
        <v>51</v>
      </c>
      <c r="H926" s="5" t="s">
        <v>55</v>
      </c>
      <c r="I926" s="5" t="s">
        <v>38</v>
      </c>
      <c r="J926" s="39">
        <v>191142.34907568261</v>
      </c>
      <c r="K926" s="37"/>
    </row>
    <row r="927" spans="1:11">
      <c r="A927" s="5" t="s">
        <v>58</v>
      </c>
      <c r="B927" s="5" t="s">
        <v>44</v>
      </c>
      <c r="C927" s="5" t="s">
        <v>43</v>
      </c>
      <c r="D927" s="35">
        <v>41456</v>
      </c>
      <c r="E927" s="5">
        <v>7</v>
      </c>
      <c r="F927" s="5" t="s">
        <v>45</v>
      </c>
      <c r="G927" s="5" t="s">
        <v>56</v>
      </c>
      <c r="H927" s="5" t="s">
        <v>57</v>
      </c>
      <c r="I927" s="5" t="s">
        <v>38</v>
      </c>
      <c r="J927" s="39">
        <v>3067822.9919048399</v>
      </c>
      <c r="K927" s="37"/>
    </row>
    <row r="928" spans="1:11">
      <c r="A928" s="5" t="s">
        <v>58</v>
      </c>
      <c r="B928" s="5" t="s">
        <v>44</v>
      </c>
      <c r="C928" s="5" t="s">
        <v>43</v>
      </c>
      <c r="D928" s="35">
        <v>41487</v>
      </c>
      <c r="E928" s="5">
        <v>8</v>
      </c>
      <c r="F928" s="5" t="s">
        <v>45</v>
      </c>
      <c r="G928" s="5" t="s">
        <v>56</v>
      </c>
      <c r="H928" s="5" t="s">
        <v>57</v>
      </c>
      <c r="I928" s="5" t="s">
        <v>38</v>
      </c>
      <c r="J928" s="39">
        <v>2455342.9186057192</v>
      </c>
      <c r="K928" s="37"/>
    </row>
    <row r="929" spans="1:11">
      <c r="A929" s="5" t="s">
        <v>58</v>
      </c>
      <c r="B929" s="5" t="s">
        <v>44</v>
      </c>
      <c r="C929" s="5" t="s">
        <v>43</v>
      </c>
      <c r="D929" s="35">
        <v>41518</v>
      </c>
      <c r="E929" s="5">
        <v>9</v>
      </c>
      <c r="F929" s="5" t="s">
        <v>45</v>
      </c>
      <c r="G929" s="5" t="s">
        <v>56</v>
      </c>
      <c r="H929" s="5" t="s">
        <v>57</v>
      </c>
      <c r="I929" s="5" t="s">
        <v>38</v>
      </c>
      <c r="J929" s="39">
        <v>3390820.7358167996</v>
      </c>
      <c r="K929" s="37"/>
    </row>
    <row r="930" spans="1:11">
      <c r="A930" s="5" t="s">
        <v>58</v>
      </c>
      <c r="B930" s="5" t="s">
        <v>44</v>
      </c>
      <c r="C930" s="5" t="s">
        <v>43</v>
      </c>
      <c r="D930" s="35">
        <v>41548</v>
      </c>
      <c r="E930" s="5">
        <v>10</v>
      </c>
      <c r="F930" s="5" t="s">
        <v>45</v>
      </c>
      <c r="G930" s="5" t="s">
        <v>56</v>
      </c>
      <c r="H930" s="5" t="s">
        <v>57</v>
      </c>
      <c r="I930" s="5" t="s">
        <v>38</v>
      </c>
      <c r="J930" s="39">
        <v>2725135.5537314997</v>
      </c>
      <c r="K930" s="37"/>
    </row>
    <row r="931" spans="1:11">
      <c r="A931" s="5" t="s">
        <v>58</v>
      </c>
      <c r="B931" s="5" t="s">
        <v>44</v>
      </c>
      <c r="C931" s="5" t="s">
        <v>43</v>
      </c>
      <c r="D931" s="35">
        <v>41579</v>
      </c>
      <c r="E931" s="5">
        <v>11</v>
      </c>
      <c r="F931" s="5" t="s">
        <v>45</v>
      </c>
      <c r="G931" s="5" t="s">
        <v>56</v>
      </c>
      <c r="H931" s="5" t="s">
        <v>57</v>
      </c>
      <c r="I931" s="5" t="s">
        <v>38</v>
      </c>
      <c r="J931" s="39">
        <v>2517178.5408305251</v>
      </c>
      <c r="K931" s="37"/>
    </row>
    <row r="932" spans="1:11">
      <c r="A932" s="5" t="s">
        <v>58</v>
      </c>
      <c r="B932" s="5" t="s">
        <v>44</v>
      </c>
      <c r="C932" s="5" t="s">
        <v>43</v>
      </c>
      <c r="D932" s="35">
        <v>41609</v>
      </c>
      <c r="E932" s="5">
        <v>12</v>
      </c>
      <c r="F932" s="5" t="s">
        <v>45</v>
      </c>
      <c r="G932" s="5" t="s">
        <v>56</v>
      </c>
      <c r="H932" s="5" t="s">
        <v>57</v>
      </c>
      <c r="I932" s="5" t="s">
        <v>38</v>
      </c>
      <c r="J932" s="39">
        <v>1767206.136907575</v>
      </c>
      <c r="K932" s="37"/>
    </row>
    <row r="933" spans="1:11">
      <c r="A933" s="5" t="s">
        <v>58</v>
      </c>
      <c r="B933" s="5" t="s">
        <v>44</v>
      </c>
      <c r="C933" s="5" t="s">
        <v>43</v>
      </c>
      <c r="D933" s="35">
        <v>41640</v>
      </c>
      <c r="E933" s="5">
        <v>1</v>
      </c>
      <c r="F933" s="5" t="s">
        <v>45</v>
      </c>
      <c r="G933" s="5" t="s">
        <v>56</v>
      </c>
      <c r="H933" s="5" t="s">
        <v>57</v>
      </c>
      <c r="I933" s="5" t="s">
        <v>38</v>
      </c>
      <c r="J933" s="39">
        <v>1961436.6334718997</v>
      </c>
      <c r="K933" s="37"/>
    </row>
    <row r="934" spans="1:11">
      <c r="A934" s="5" t="s">
        <v>58</v>
      </c>
      <c r="B934" s="5" t="s">
        <v>44</v>
      </c>
      <c r="C934" s="5" t="s">
        <v>43</v>
      </c>
      <c r="D934" s="35">
        <v>41671</v>
      </c>
      <c r="E934" s="5">
        <v>2</v>
      </c>
      <c r="F934" s="5" t="s">
        <v>45</v>
      </c>
      <c r="G934" s="5" t="s">
        <v>56</v>
      </c>
      <c r="H934" s="5" t="s">
        <v>57</v>
      </c>
      <c r="I934" s="5" t="s">
        <v>38</v>
      </c>
      <c r="J934" s="39">
        <v>1593530.5935860998</v>
      </c>
      <c r="K934" s="37"/>
    </row>
    <row r="935" spans="1:11">
      <c r="A935" s="5" t="s">
        <v>58</v>
      </c>
      <c r="B935" s="5" t="s">
        <v>44</v>
      </c>
      <c r="C935" s="5" t="s">
        <v>43</v>
      </c>
      <c r="D935" s="35">
        <v>41699</v>
      </c>
      <c r="E935" s="5">
        <v>3</v>
      </c>
      <c r="F935" s="5" t="s">
        <v>45</v>
      </c>
      <c r="G935" s="5" t="s">
        <v>56</v>
      </c>
      <c r="H935" s="5" t="s">
        <v>57</v>
      </c>
      <c r="I935" s="5" t="s">
        <v>38</v>
      </c>
      <c r="J935" s="39">
        <v>2258113.7891461495</v>
      </c>
      <c r="K935" s="37"/>
    </row>
    <row r="936" spans="1:11">
      <c r="A936" s="5" t="s">
        <v>58</v>
      </c>
      <c r="B936" s="5" t="s">
        <v>44</v>
      </c>
      <c r="C936" s="5" t="s">
        <v>43</v>
      </c>
      <c r="D936" s="35">
        <v>41730</v>
      </c>
      <c r="E936" s="5">
        <v>4</v>
      </c>
      <c r="F936" s="5" t="s">
        <v>45</v>
      </c>
      <c r="G936" s="5" t="s">
        <v>56</v>
      </c>
      <c r="H936" s="5" t="s">
        <v>57</v>
      </c>
      <c r="I936" s="5" t="s">
        <v>38</v>
      </c>
      <c r="J936" s="39">
        <v>1190031.30652068</v>
      </c>
      <c r="K936" s="37"/>
    </row>
    <row r="937" spans="1:11">
      <c r="A937" s="5" t="s">
        <v>58</v>
      </c>
      <c r="B937" s="5" t="s">
        <v>44</v>
      </c>
      <c r="C937" s="5" t="s">
        <v>43</v>
      </c>
      <c r="D937" s="35">
        <v>41760</v>
      </c>
      <c r="E937" s="5">
        <v>5</v>
      </c>
      <c r="F937" s="5" t="s">
        <v>45</v>
      </c>
      <c r="G937" s="5" t="s">
        <v>56</v>
      </c>
      <c r="H937" s="5" t="s">
        <v>57</v>
      </c>
      <c r="I937" s="5" t="s">
        <v>38</v>
      </c>
      <c r="J937" s="39">
        <v>1572119.1696365993</v>
      </c>
      <c r="K937" s="37"/>
    </row>
    <row r="938" spans="1:11">
      <c r="A938" s="5" t="s">
        <v>58</v>
      </c>
      <c r="B938" s="5" t="s">
        <v>44</v>
      </c>
      <c r="C938" s="5" t="s">
        <v>43</v>
      </c>
      <c r="D938" s="35">
        <v>41791</v>
      </c>
      <c r="E938" s="5">
        <v>6</v>
      </c>
      <c r="F938" s="5" t="s">
        <v>45</v>
      </c>
      <c r="G938" s="5" t="s">
        <v>56</v>
      </c>
      <c r="H938" s="5" t="s">
        <v>57</v>
      </c>
      <c r="I938" s="5" t="s">
        <v>38</v>
      </c>
      <c r="J938" s="39">
        <v>2829210.9406183348</v>
      </c>
      <c r="K938" s="37"/>
    </row>
    <row r="939" spans="1:11">
      <c r="A939" s="5" t="s">
        <v>59</v>
      </c>
      <c r="B939" s="5" t="s">
        <v>60</v>
      </c>
      <c r="C939" s="5" t="s">
        <v>34</v>
      </c>
      <c r="D939" s="35">
        <v>41456</v>
      </c>
      <c r="E939" s="5">
        <v>7</v>
      </c>
      <c r="F939" s="5" t="s">
        <v>60</v>
      </c>
      <c r="G939" s="5" t="s">
        <v>60</v>
      </c>
      <c r="H939" s="5" t="s">
        <v>60</v>
      </c>
      <c r="I939" s="5" t="s">
        <v>61</v>
      </c>
      <c r="J939" s="1">
        <v>181.933291</v>
      </c>
    </row>
    <row r="940" spans="1:11">
      <c r="A940" s="5" t="s">
        <v>59</v>
      </c>
      <c r="B940" s="5" t="s">
        <v>60</v>
      </c>
      <c r="C940" s="5" t="s">
        <v>34</v>
      </c>
      <c r="D940" s="35">
        <v>41487</v>
      </c>
      <c r="E940" s="5">
        <v>8</v>
      </c>
      <c r="F940" s="5" t="s">
        <v>60</v>
      </c>
      <c r="G940" s="5" t="s">
        <v>60</v>
      </c>
      <c r="H940" s="5" t="s">
        <v>60</v>
      </c>
      <c r="I940" s="5" t="s">
        <v>61</v>
      </c>
      <c r="J940" s="2">
        <v>187.44394299999999</v>
      </c>
    </row>
    <row r="941" spans="1:11">
      <c r="A941" s="5" t="s">
        <v>59</v>
      </c>
      <c r="B941" s="5" t="s">
        <v>60</v>
      </c>
      <c r="C941" s="5" t="s">
        <v>34</v>
      </c>
      <c r="D941" s="35">
        <v>41518</v>
      </c>
      <c r="E941" s="5">
        <v>9</v>
      </c>
      <c r="F941" s="5" t="s">
        <v>60</v>
      </c>
      <c r="G941" s="5" t="s">
        <v>60</v>
      </c>
      <c r="H941" s="5" t="s">
        <v>60</v>
      </c>
      <c r="I941" s="5" t="s">
        <v>61</v>
      </c>
      <c r="J941" s="2">
        <v>184.77365699999999</v>
      </c>
    </row>
    <row r="942" spans="1:11">
      <c r="A942" s="5" t="s">
        <v>59</v>
      </c>
      <c r="B942" s="5" t="s">
        <v>60</v>
      </c>
      <c r="C942" s="5" t="s">
        <v>34</v>
      </c>
      <c r="D942" s="35">
        <v>41548</v>
      </c>
      <c r="E942" s="5">
        <v>10</v>
      </c>
      <c r="F942" s="5" t="s">
        <v>60</v>
      </c>
      <c r="G942" s="5" t="s">
        <v>60</v>
      </c>
      <c r="H942" s="5" t="s">
        <v>60</v>
      </c>
      <c r="I942" s="5" t="s">
        <v>61</v>
      </c>
      <c r="J942" s="2">
        <v>191.54109299999999</v>
      </c>
    </row>
    <row r="943" spans="1:11">
      <c r="A943" s="5" t="s">
        <v>59</v>
      </c>
      <c r="B943" s="5" t="s">
        <v>60</v>
      </c>
      <c r="C943" s="5" t="s">
        <v>34</v>
      </c>
      <c r="D943" s="35">
        <v>41579</v>
      </c>
      <c r="E943" s="5">
        <v>11</v>
      </c>
      <c r="F943" s="5" t="s">
        <v>60</v>
      </c>
      <c r="G943" s="5" t="s">
        <v>60</v>
      </c>
      <c r="H943" s="5" t="s">
        <v>60</v>
      </c>
      <c r="I943" s="5" t="s">
        <v>61</v>
      </c>
      <c r="J943" s="2">
        <v>98.096062000000003</v>
      </c>
    </row>
    <row r="944" spans="1:11">
      <c r="A944" s="5" t="s">
        <v>59</v>
      </c>
      <c r="B944" s="5" t="s">
        <v>60</v>
      </c>
      <c r="C944" s="5" t="s">
        <v>34</v>
      </c>
      <c r="D944" s="35">
        <v>41609</v>
      </c>
      <c r="E944" s="5">
        <v>12</v>
      </c>
      <c r="F944" s="5" t="s">
        <v>60</v>
      </c>
      <c r="G944" s="5" t="s">
        <v>60</v>
      </c>
      <c r="H944" s="5" t="s">
        <v>60</v>
      </c>
      <c r="I944" s="5" t="s">
        <v>61</v>
      </c>
      <c r="J944" s="2">
        <v>185.30685299999999</v>
      </c>
    </row>
    <row r="945" spans="1:10">
      <c r="A945" s="5" t="s">
        <v>59</v>
      </c>
      <c r="B945" s="5" t="s">
        <v>60</v>
      </c>
      <c r="C945" s="5" t="s">
        <v>34</v>
      </c>
      <c r="D945" s="35">
        <v>41640</v>
      </c>
      <c r="E945" s="5">
        <v>1</v>
      </c>
      <c r="F945" s="5" t="s">
        <v>60</v>
      </c>
      <c r="G945" s="5" t="s">
        <v>60</v>
      </c>
      <c r="H945" s="5" t="s">
        <v>60</v>
      </c>
      <c r="I945" s="5" t="s">
        <v>61</v>
      </c>
      <c r="J945" s="2">
        <v>186.90143900000001</v>
      </c>
    </row>
    <row r="946" spans="1:10">
      <c r="A946" s="5" t="s">
        <v>59</v>
      </c>
      <c r="B946" s="5" t="s">
        <v>60</v>
      </c>
      <c r="C946" s="5" t="s">
        <v>34</v>
      </c>
      <c r="D946" s="35">
        <v>41671</v>
      </c>
      <c r="E946" s="5">
        <v>2</v>
      </c>
      <c r="F946" s="5" t="s">
        <v>60</v>
      </c>
      <c r="G946" s="5" t="s">
        <v>60</v>
      </c>
      <c r="H946" s="5" t="s">
        <v>60</v>
      </c>
      <c r="I946" s="5" t="s">
        <v>61</v>
      </c>
      <c r="J946" s="2">
        <v>158.58676500000001</v>
      </c>
    </row>
    <row r="947" spans="1:10">
      <c r="A947" s="5" t="s">
        <v>59</v>
      </c>
      <c r="B947" s="5" t="s">
        <v>60</v>
      </c>
      <c r="C947" s="5" t="s">
        <v>34</v>
      </c>
      <c r="D947" s="35">
        <v>41699</v>
      </c>
      <c r="E947" s="5">
        <v>3</v>
      </c>
      <c r="F947" s="5" t="s">
        <v>60</v>
      </c>
      <c r="G947" s="5" t="s">
        <v>60</v>
      </c>
      <c r="H947" s="5" t="s">
        <v>60</v>
      </c>
      <c r="I947" s="5" t="s">
        <v>61</v>
      </c>
      <c r="J947" s="2">
        <v>191.40367599999999</v>
      </c>
    </row>
    <row r="948" spans="1:10">
      <c r="A948" s="5" t="s">
        <v>59</v>
      </c>
      <c r="B948" s="5" t="s">
        <v>60</v>
      </c>
      <c r="C948" s="5" t="s">
        <v>34</v>
      </c>
      <c r="D948" s="35">
        <v>41730</v>
      </c>
      <c r="E948" s="5">
        <v>4</v>
      </c>
      <c r="F948" s="5" t="s">
        <v>60</v>
      </c>
      <c r="G948" s="5" t="s">
        <v>60</v>
      </c>
      <c r="H948" s="5" t="s">
        <v>60</v>
      </c>
      <c r="I948" s="5" t="s">
        <v>61</v>
      </c>
      <c r="J948" s="2">
        <v>171.05</v>
      </c>
    </row>
    <row r="949" spans="1:10">
      <c r="A949" s="5" t="s">
        <v>59</v>
      </c>
      <c r="B949" s="5" t="s">
        <v>60</v>
      </c>
      <c r="C949" s="5" t="s">
        <v>34</v>
      </c>
      <c r="D949" s="35">
        <v>41760</v>
      </c>
      <c r="E949" s="5">
        <v>5</v>
      </c>
      <c r="F949" s="5" t="s">
        <v>60</v>
      </c>
      <c r="G949" s="5" t="s">
        <v>60</v>
      </c>
      <c r="H949" s="5" t="s">
        <v>60</v>
      </c>
      <c r="I949" s="5" t="s">
        <v>61</v>
      </c>
      <c r="J949" s="2">
        <v>169.28699900000001</v>
      </c>
    </row>
    <row r="950" spans="1:10">
      <c r="A950" s="5" t="s">
        <v>59</v>
      </c>
      <c r="B950" s="5" t="s">
        <v>60</v>
      </c>
      <c r="C950" s="5" t="s">
        <v>34</v>
      </c>
      <c r="D950" s="35">
        <v>41791</v>
      </c>
      <c r="E950" s="5">
        <v>6</v>
      </c>
      <c r="F950" s="5" t="s">
        <v>60</v>
      </c>
      <c r="G950" s="5" t="s">
        <v>60</v>
      </c>
      <c r="H950" s="5" t="s">
        <v>60</v>
      </c>
      <c r="I950" s="5" t="s">
        <v>61</v>
      </c>
      <c r="J950" s="2">
        <v>142.50871699999999</v>
      </c>
    </row>
    <row r="951" spans="1:10">
      <c r="A951" s="5" t="s">
        <v>59</v>
      </c>
      <c r="B951" s="5" t="s">
        <v>60</v>
      </c>
      <c r="C951" s="5" t="s">
        <v>42</v>
      </c>
      <c r="D951" s="35">
        <v>41456</v>
      </c>
      <c r="E951" s="5">
        <v>7</v>
      </c>
      <c r="F951" s="5" t="s">
        <v>60</v>
      </c>
      <c r="G951" s="5" t="s">
        <v>60</v>
      </c>
      <c r="H951" s="5" t="s">
        <v>60</v>
      </c>
      <c r="I951" s="5" t="s">
        <v>61</v>
      </c>
      <c r="J951" s="1">
        <v>214.968999</v>
      </c>
    </row>
    <row r="952" spans="1:10">
      <c r="A952" s="5" t="s">
        <v>59</v>
      </c>
      <c r="B952" s="5" t="s">
        <v>60</v>
      </c>
      <c r="C952" s="5" t="s">
        <v>42</v>
      </c>
      <c r="D952" s="35">
        <v>41487</v>
      </c>
      <c r="E952" s="5">
        <v>8</v>
      </c>
      <c r="F952" s="5" t="s">
        <v>60</v>
      </c>
      <c r="G952" s="5" t="s">
        <v>60</v>
      </c>
      <c r="H952" s="5" t="s">
        <v>60</v>
      </c>
      <c r="I952" s="5" t="s">
        <v>61</v>
      </c>
      <c r="J952" s="1">
        <v>228.199051</v>
      </c>
    </row>
    <row r="953" spans="1:10">
      <c r="A953" s="5" t="s">
        <v>59</v>
      </c>
      <c r="B953" s="5" t="s">
        <v>60</v>
      </c>
      <c r="C953" s="5" t="s">
        <v>42</v>
      </c>
      <c r="D953" s="35">
        <v>41518</v>
      </c>
      <c r="E953" s="5">
        <v>9</v>
      </c>
      <c r="F953" s="5" t="s">
        <v>60</v>
      </c>
      <c r="G953" s="5" t="s">
        <v>60</v>
      </c>
      <c r="H953" s="5" t="s">
        <v>60</v>
      </c>
      <c r="I953" s="5" t="s">
        <v>61</v>
      </c>
      <c r="J953" s="1">
        <v>216.53646700000002</v>
      </c>
    </row>
    <row r="954" spans="1:10">
      <c r="A954" s="5" t="s">
        <v>59</v>
      </c>
      <c r="B954" s="5" t="s">
        <v>60</v>
      </c>
      <c r="C954" s="5" t="s">
        <v>42</v>
      </c>
      <c r="D954" s="35">
        <v>41548</v>
      </c>
      <c r="E954" s="5">
        <v>10</v>
      </c>
      <c r="F954" s="5" t="s">
        <v>60</v>
      </c>
      <c r="G954" s="5" t="s">
        <v>60</v>
      </c>
      <c r="H954" s="5" t="s">
        <v>60</v>
      </c>
      <c r="I954" s="5" t="s">
        <v>61</v>
      </c>
      <c r="J954" s="1">
        <v>236.760276</v>
      </c>
    </row>
    <row r="955" spans="1:10">
      <c r="A955" s="5" t="s">
        <v>59</v>
      </c>
      <c r="B955" s="5" t="s">
        <v>60</v>
      </c>
      <c r="C955" s="5" t="s">
        <v>42</v>
      </c>
      <c r="D955" s="35">
        <v>41579</v>
      </c>
      <c r="E955" s="5">
        <v>11</v>
      </c>
      <c r="F955" s="5" t="s">
        <v>60</v>
      </c>
      <c r="G955" s="5" t="s">
        <v>60</v>
      </c>
      <c r="H955" s="5" t="s">
        <v>60</v>
      </c>
      <c r="I955" s="5" t="s">
        <v>61</v>
      </c>
      <c r="J955" s="1">
        <v>232.052864</v>
      </c>
    </row>
    <row r="956" spans="1:10">
      <c r="A956" s="5" t="s">
        <v>59</v>
      </c>
      <c r="B956" s="5" t="s">
        <v>60</v>
      </c>
      <c r="C956" s="5" t="s">
        <v>42</v>
      </c>
      <c r="D956" s="35">
        <v>41609</v>
      </c>
      <c r="E956" s="5">
        <v>12</v>
      </c>
      <c r="F956" s="5" t="s">
        <v>60</v>
      </c>
      <c r="G956" s="5" t="s">
        <v>60</v>
      </c>
      <c r="H956" s="5" t="s">
        <v>60</v>
      </c>
      <c r="I956" s="5" t="s">
        <v>61</v>
      </c>
      <c r="J956" s="1">
        <v>240.21016</v>
      </c>
    </row>
    <row r="957" spans="1:10">
      <c r="A957" s="5" t="s">
        <v>59</v>
      </c>
      <c r="B957" s="5" t="s">
        <v>60</v>
      </c>
      <c r="C957" s="5" t="s">
        <v>42</v>
      </c>
      <c r="D957" s="35">
        <v>41640</v>
      </c>
      <c r="E957" s="5">
        <v>1</v>
      </c>
      <c r="F957" s="5" t="s">
        <v>60</v>
      </c>
      <c r="G957" s="5" t="s">
        <v>60</v>
      </c>
      <c r="H957" s="5" t="s">
        <v>60</v>
      </c>
      <c r="I957" s="5" t="s">
        <v>61</v>
      </c>
      <c r="J957" s="1">
        <v>288.160549</v>
      </c>
    </row>
    <row r="958" spans="1:10">
      <c r="A958" s="5" t="s">
        <v>59</v>
      </c>
      <c r="B958" s="5" t="s">
        <v>60</v>
      </c>
      <c r="C958" s="5" t="s">
        <v>42</v>
      </c>
      <c r="D958" s="35">
        <v>41671</v>
      </c>
      <c r="E958" s="5">
        <v>2</v>
      </c>
      <c r="F958" s="5" t="s">
        <v>60</v>
      </c>
      <c r="G958" s="5" t="s">
        <v>60</v>
      </c>
      <c r="H958" s="5" t="s">
        <v>60</v>
      </c>
      <c r="I958" s="5" t="s">
        <v>61</v>
      </c>
      <c r="J958" s="1">
        <v>306.884524</v>
      </c>
    </row>
    <row r="959" spans="1:10">
      <c r="A959" s="5" t="s">
        <v>59</v>
      </c>
      <c r="B959" s="5" t="s">
        <v>60</v>
      </c>
      <c r="C959" s="5" t="s">
        <v>42</v>
      </c>
      <c r="D959" s="35">
        <v>41699</v>
      </c>
      <c r="E959" s="5">
        <v>3</v>
      </c>
      <c r="F959" s="5" t="s">
        <v>60</v>
      </c>
      <c r="G959" s="5" t="s">
        <v>60</v>
      </c>
      <c r="H959" s="5" t="s">
        <v>60</v>
      </c>
      <c r="I959" s="5" t="s">
        <v>61</v>
      </c>
      <c r="J959" s="1">
        <v>367.65100600000005</v>
      </c>
    </row>
    <row r="960" spans="1:10">
      <c r="A960" s="5" t="s">
        <v>59</v>
      </c>
      <c r="B960" s="5" t="s">
        <v>60</v>
      </c>
      <c r="C960" s="5" t="s">
        <v>42</v>
      </c>
      <c r="D960" s="35">
        <v>41730</v>
      </c>
      <c r="E960" s="5">
        <v>4</v>
      </c>
      <c r="F960" s="5" t="s">
        <v>60</v>
      </c>
      <c r="G960" s="5" t="s">
        <v>60</v>
      </c>
      <c r="H960" s="5" t="s">
        <v>60</v>
      </c>
      <c r="I960" s="5" t="s">
        <v>61</v>
      </c>
      <c r="J960" s="1">
        <v>351.99016599999999</v>
      </c>
    </row>
    <row r="961" spans="1:10">
      <c r="A961" s="5" t="s">
        <v>59</v>
      </c>
      <c r="B961" s="5" t="s">
        <v>60</v>
      </c>
      <c r="C961" s="5" t="s">
        <v>42</v>
      </c>
      <c r="D961" s="35">
        <v>41760</v>
      </c>
      <c r="E961" s="5">
        <v>5</v>
      </c>
      <c r="F961" s="5" t="s">
        <v>60</v>
      </c>
      <c r="G961" s="5" t="s">
        <v>60</v>
      </c>
      <c r="H961" s="5" t="s">
        <v>60</v>
      </c>
      <c r="I961" s="5" t="s">
        <v>61</v>
      </c>
      <c r="J961" s="1">
        <v>362.822</v>
      </c>
    </row>
    <row r="962" spans="1:10">
      <c r="A962" s="5" t="s">
        <v>59</v>
      </c>
      <c r="B962" s="5" t="s">
        <v>60</v>
      </c>
      <c r="C962" s="5" t="s">
        <v>42</v>
      </c>
      <c r="D962" s="35">
        <v>41791</v>
      </c>
      <c r="E962" s="5">
        <v>6</v>
      </c>
      <c r="F962" s="5" t="s">
        <v>60</v>
      </c>
      <c r="G962" s="5" t="s">
        <v>60</v>
      </c>
      <c r="H962" s="5" t="s">
        <v>60</v>
      </c>
      <c r="I962" s="5" t="s">
        <v>61</v>
      </c>
      <c r="J962" s="1">
        <v>260.31229999999999</v>
      </c>
    </row>
    <row r="963" spans="1:10">
      <c r="A963" s="5" t="s">
        <v>59</v>
      </c>
      <c r="B963" s="5" t="s">
        <v>60</v>
      </c>
      <c r="C963" s="5" t="s">
        <v>43</v>
      </c>
      <c r="D963" s="35">
        <v>41456</v>
      </c>
      <c r="E963" s="5">
        <v>7</v>
      </c>
      <c r="F963" s="5" t="s">
        <v>60</v>
      </c>
      <c r="G963" s="5" t="s">
        <v>60</v>
      </c>
      <c r="H963" s="5" t="s">
        <v>60</v>
      </c>
      <c r="I963" s="5" t="s">
        <v>61</v>
      </c>
      <c r="J963" s="3">
        <v>250.24199099999998</v>
      </c>
    </row>
    <row r="964" spans="1:10">
      <c r="A964" s="5" t="s">
        <v>59</v>
      </c>
      <c r="B964" s="5" t="s">
        <v>60</v>
      </c>
      <c r="C964" s="5" t="s">
        <v>43</v>
      </c>
      <c r="D964" s="35">
        <v>41487</v>
      </c>
      <c r="E964" s="5">
        <v>8</v>
      </c>
      <c r="F964" s="5" t="s">
        <v>60</v>
      </c>
      <c r="G964" s="5" t="s">
        <v>60</v>
      </c>
      <c r="H964" s="5" t="s">
        <v>60</v>
      </c>
      <c r="I964" s="5" t="s">
        <v>61</v>
      </c>
      <c r="J964" s="4">
        <v>206.740703</v>
      </c>
    </row>
    <row r="965" spans="1:10">
      <c r="A965" s="5" t="s">
        <v>59</v>
      </c>
      <c r="B965" s="5" t="s">
        <v>60</v>
      </c>
      <c r="C965" s="5" t="s">
        <v>43</v>
      </c>
      <c r="D965" s="35">
        <v>41518</v>
      </c>
      <c r="E965" s="5">
        <v>9</v>
      </c>
      <c r="F965" s="5" t="s">
        <v>60</v>
      </c>
      <c r="G965" s="5" t="s">
        <v>60</v>
      </c>
      <c r="H965" s="5" t="s">
        <v>60</v>
      </c>
      <c r="I965" s="5" t="s">
        <v>61</v>
      </c>
      <c r="J965" s="4">
        <v>201.23546099999996</v>
      </c>
    </row>
    <row r="966" spans="1:10">
      <c r="A966" s="5" t="s">
        <v>59</v>
      </c>
      <c r="B966" s="5" t="s">
        <v>60</v>
      </c>
      <c r="C966" s="5" t="s">
        <v>43</v>
      </c>
      <c r="D966" s="35">
        <v>41548</v>
      </c>
      <c r="E966" s="5">
        <v>10</v>
      </c>
      <c r="F966" s="5" t="s">
        <v>60</v>
      </c>
      <c r="G966" s="5" t="s">
        <v>60</v>
      </c>
      <c r="H966" s="5" t="s">
        <v>60</v>
      </c>
      <c r="I966" s="5" t="s">
        <v>61</v>
      </c>
      <c r="J966" s="4">
        <v>174.36956599999999</v>
      </c>
    </row>
    <row r="967" spans="1:10">
      <c r="A967" s="5" t="s">
        <v>59</v>
      </c>
      <c r="B967" s="5" t="s">
        <v>60</v>
      </c>
      <c r="C967" s="5" t="s">
        <v>43</v>
      </c>
      <c r="D967" s="35">
        <v>41579</v>
      </c>
      <c r="E967" s="5">
        <v>11</v>
      </c>
      <c r="F967" s="5" t="s">
        <v>60</v>
      </c>
      <c r="G967" s="5" t="s">
        <v>60</v>
      </c>
      <c r="H967" s="5" t="s">
        <v>60</v>
      </c>
      <c r="I967" s="5" t="s">
        <v>61</v>
      </c>
      <c r="J967" s="4">
        <v>204.09105</v>
      </c>
    </row>
    <row r="968" spans="1:10">
      <c r="A968" s="5" t="s">
        <v>59</v>
      </c>
      <c r="B968" s="5" t="s">
        <v>60</v>
      </c>
      <c r="C968" s="5" t="s">
        <v>43</v>
      </c>
      <c r="D968" s="35">
        <v>41609</v>
      </c>
      <c r="E968" s="5">
        <v>12</v>
      </c>
      <c r="F968" s="5" t="s">
        <v>60</v>
      </c>
      <c r="G968" s="5" t="s">
        <v>60</v>
      </c>
      <c r="H968" s="5" t="s">
        <v>60</v>
      </c>
      <c r="I968" s="5" t="s">
        <v>61</v>
      </c>
      <c r="J968" s="4">
        <v>146.35666599999999</v>
      </c>
    </row>
    <row r="969" spans="1:10">
      <c r="A969" s="5" t="s">
        <v>59</v>
      </c>
      <c r="B969" s="5" t="s">
        <v>60</v>
      </c>
      <c r="C969" s="5" t="s">
        <v>43</v>
      </c>
      <c r="D969" s="35">
        <v>41640</v>
      </c>
      <c r="E969" s="5">
        <v>1</v>
      </c>
      <c r="F969" s="5" t="s">
        <v>60</v>
      </c>
      <c r="G969" s="5" t="s">
        <v>60</v>
      </c>
      <c r="H969" s="5" t="s">
        <v>60</v>
      </c>
      <c r="I969" s="5" t="s">
        <v>61</v>
      </c>
      <c r="J969" s="4">
        <v>204.20249700000002</v>
      </c>
    </row>
    <row r="970" spans="1:10">
      <c r="A970" s="5" t="s">
        <v>59</v>
      </c>
      <c r="B970" s="5" t="s">
        <v>60</v>
      </c>
      <c r="C970" s="5" t="s">
        <v>43</v>
      </c>
      <c r="D970" s="35">
        <v>41671</v>
      </c>
      <c r="E970" s="5">
        <v>2</v>
      </c>
      <c r="F970" s="5" t="s">
        <v>60</v>
      </c>
      <c r="G970" s="5" t="s">
        <v>60</v>
      </c>
      <c r="H970" s="5" t="s">
        <v>60</v>
      </c>
      <c r="I970" s="5" t="s">
        <v>61</v>
      </c>
      <c r="J970" s="4">
        <v>217.43019900000002</v>
      </c>
    </row>
    <row r="971" spans="1:10">
      <c r="A971" s="5" t="s">
        <v>59</v>
      </c>
      <c r="B971" s="5" t="s">
        <v>60</v>
      </c>
      <c r="C971" s="5" t="s">
        <v>43</v>
      </c>
      <c r="D971" s="35">
        <v>41699</v>
      </c>
      <c r="E971" s="5">
        <v>3</v>
      </c>
      <c r="F971" s="5" t="s">
        <v>60</v>
      </c>
      <c r="G971" s="5" t="s">
        <v>60</v>
      </c>
      <c r="H971" s="5" t="s">
        <v>60</v>
      </c>
      <c r="I971" s="5" t="s">
        <v>61</v>
      </c>
      <c r="J971" s="4">
        <v>230.98220000000001</v>
      </c>
    </row>
    <row r="972" spans="1:10">
      <c r="A972" s="5" t="s">
        <v>59</v>
      </c>
      <c r="B972" s="5" t="s">
        <v>60</v>
      </c>
      <c r="C972" s="5" t="s">
        <v>43</v>
      </c>
      <c r="D972" s="35">
        <v>41730</v>
      </c>
      <c r="E972" s="5">
        <v>4</v>
      </c>
      <c r="F972" s="5" t="s">
        <v>60</v>
      </c>
      <c r="G972" s="5" t="s">
        <v>60</v>
      </c>
      <c r="H972" s="5" t="s">
        <v>60</v>
      </c>
      <c r="I972" s="5" t="s">
        <v>61</v>
      </c>
      <c r="J972" s="4">
        <v>236.441136</v>
      </c>
    </row>
    <row r="973" spans="1:10">
      <c r="A973" s="5" t="s">
        <v>59</v>
      </c>
      <c r="B973" s="5" t="s">
        <v>60</v>
      </c>
      <c r="C973" s="5" t="s">
        <v>43</v>
      </c>
      <c r="D973" s="35">
        <v>41760</v>
      </c>
      <c r="E973" s="5">
        <v>5</v>
      </c>
      <c r="F973" s="5" t="s">
        <v>60</v>
      </c>
      <c r="G973" s="5" t="s">
        <v>60</v>
      </c>
      <c r="H973" s="5" t="s">
        <v>60</v>
      </c>
      <c r="I973" s="5" t="s">
        <v>61</v>
      </c>
      <c r="J973" s="4">
        <v>241.40736899999999</v>
      </c>
    </row>
    <row r="974" spans="1:10">
      <c r="A974" s="5" t="s">
        <v>59</v>
      </c>
      <c r="B974" s="5" t="s">
        <v>60</v>
      </c>
      <c r="C974" s="5" t="s">
        <v>43</v>
      </c>
      <c r="D974" s="35">
        <v>41791</v>
      </c>
      <c r="E974" s="5">
        <v>6</v>
      </c>
      <c r="F974" s="5" t="s">
        <v>60</v>
      </c>
      <c r="G974" s="5" t="s">
        <v>60</v>
      </c>
      <c r="H974" s="5" t="s">
        <v>60</v>
      </c>
      <c r="I974" s="5" t="s">
        <v>61</v>
      </c>
      <c r="J974" s="4">
        <v>220.380334</v>
      </c>
    </row>
    <row r="975" spans="1:10">
      <c r="A975" t="s">
        <v>62</v>
      </c>
      <c r="B975" t="s">
        <v>60</v>
      </c>
      <c r="C975" t="s">
        <v>34</v>
      </c>
      <c r="D975" s="41">
        <v>41456</v>
      </c>
      <c r="E975" s="5">
        <v>7</v>
      </c>
      <c r="F975" t="s">
        <v>60</v>
      </c>
      <c r="G975" t="s">
        <v>60</v>
      </c>
      <c r="H975" t="s">
        <v>60</v>
      </c>
      <c r="I975" s="5" t="s">
        <v>61</v>
      </c>
      <c r="J975" s="1">
        <v>171.933291</v>
      </c>
    </row>
    <row r="976" spans="1:10">
      <c r="A976" t="s">
        <v>62</v>
      </c>
      <c r="B976" t="s">
        <v>60</v>
      </c>
      <c r="C976" t="s">
        <v>34</v>
      </c>
      <c r="D976" s="41">
        <v>41487</v>
      </c>
      <c r="E976" s="5">
        <v>8</v>
      </c>
      <c r="F976" t="s">
        <v>60</v>
      </c>
      <c r="G976" t="s">
        <v>60</v>
      </c>
      <c r="H976" t="s">
        <v>60</v>
      </c>
      <c r="I976" s="5" t="s">
        <v>61</v>
      </c>
      <c r="J976" s="2">
        <v>185.44394299999999</v>
      </c>
    </row>
    <row r="977" spans="1:10">
      <c r="A977" t="s">
        <v>62</v>
      </c>
      <c r="B977" t="s">
        <v>60</v>
      </c>
      <c r="C977" t="s">
        <v>34</v>
      </c>
      <c r="D977" s="41">
        <v>41518</v>
      </c>
      <c r="E977" s="5">
        <v>9</v>
      </c>
      <c r="F977" t="s">
        <v>60</v>
      </c>
      <c r="G977" t="s">
        <v>60</v>
      </c>
      <c r="H977" t="s">
        <v>60</v>
      </c>
      <c r="I977" s="5" t="s">
        <v>61</v>
      </c>
      <c r="J977" s="2">
        <v>186.77365699999999</v>
      </c>
    </row>
    <row r="978" spans="1:10">
      <c r="A978" t="s">
        <v>62</v>
      </c>
      <c r="B978" t="s">
        <v>60</v>
      </c>
      <c r="C978" t="s">
        <v>34</v>
      </c>
      <c r="D978" s="41">
        <v>41548</v>
      </c>
      <c r="E978" s="5">
        <v>10</v>
      </c>
      <c r="F978" t="s">
        <v>60</v>
      </c>
      <c r="G978" t="s">
        <v>60</v>
      </c>
      <c r="H978" t="s">
        <v>60</v>
      </c>
      <c r="I978" s="5" t="s">
        <v>61</v>
      </c>
      <c r="J978" s="2">
        <v>190.54109299999999</v>
      </c>
    </row>
    <row r="979" spans="1:10">
      <c r="A979" t="s">
        <v>62</v>
      </c>
      <c r="B979" t="s">
        <v>60</v>
      </c>
      <c r="C979" t="s">
        <v>34</v>
      </c>
      <c r="D979" s="41">
        <v>41579</v>
      </c>
      <c r="E979" s="5">
        <v>11</v>
      </c>
      <c r="F979" t="s">
        <v>60</v>
      </c>
      <c r="G979" t="s">
        <v>60</v>
      </c>
      <c r="H979" t="s">
        <v>60</v>
      </c>
      <c r="I979" s="5" t="s">
        <v>61</v>
      </c>
      <c r="J979" s="2">
        <v>95.096062000000003</v>
      </c>
    </row>
    <row r="980" spans="1:10">
      <c r="A980" t="s">
        <v>62</v>
      </c>
      <c r="B980" t="s">
        <v>60</v>
      </c>
      <c r="C980" t="s">
        <v>34</v>
      </c>
      <c r="D980" s="41">
        <v>41609</v>
      </c>
      <c r="E980" s="5">
        <v>12</v>
      </c>
      <c r="F980" t="s">
        <v>60</v>
      </c>
      <c r="G980" t="s">
        <v>60</v>
      </c>
      <c r="H980" t="s">
        <v>60</v>
      </c>
      <c r="I980" s="5" t="s">
        <v>61</v>
      </c>
      <c r="J980" s="2">
        <v>184.30685299999999</v>
      </c>
    </row>
    <row r="981" spans="1:10">
      <c r="A981" t="s">
        <v>62</v>
      </c>
      <c r="B981" t="s">
        <v>60</v>
      </c>
      <c r="C981" t="s">
        <v>34</v>
      </c>
      <c r="D981" s="41">
        <v>41640</v>
      </c>
      <c r="E981" s="5">
        <v>1</v>
      </c>
      <c r="F981" t="s">
        <v>60</v>
      </c>
      <c r="G981" t="s">
        <v>60</v>
      </c>
      <c r="H981" t="s">
        <v>60</v>
      </c>
      <c r="I981" s="5" t="s">
        <v>61</v>
      </c>
      <c r="J981" s="2">
        <v>181.90143900000001</v>
      </c>
    </row>
    <row r="982" spans="1:10">
      <c r="A982" t="s">
        <v>62</v>
      </c>
      <c r="B982" t="s">
        <v>60</v>
      </c>
      <c r="C982" t="s">
        <v>34</v>
      </c>
      <c r="D982" s="41">
        <v>41671</v>
      </c>
      <c r="E982" s="5">
        <v>2</v>
      </c>
      <c r="F982" t="s">
        <v>60</v>
      </c>
      <c r="G982" t="s">
        <v>60</v>
      </c>
      <c r="H982" t="s">
        <v>60</v>
      </c>
      <c r="I982" s="5" t="s">
        <v>61</v>
      </c>
      <c r="J982" s="2">
        <v>149.58676500000001</v>
      </c>
    </row>
    <row r="983" spans="1:10">
      <c r="A983" t="s">
        <v>62</v>
      </c>
      <c r="B983" t="s">
        <v>60</v>
      </c>
      <c r="C983" t="s">
        <v>34</v>
      </c>
      <c r="D983" s="41">
        <v>41699</v>
      </c>
      <c r="E983" s="5">
        <v>3</v>
      </c>
      <c r="F983" t="s">
        <v>60</v>
      </c>
      <c r="G983" t="s">
        <v>60</v>
      </c>
      <c r="H983" t="s">
        <v>60</v>
      </c>
      <c r="I983" s="5" t="s">
        <v>61</v>
      </c>
      <c r="J983" s="2">
        <v>181.40367599999999</v>
      </c>
    </row>
    <row r="984" spans="1:10">
      <c r="A984" t="s">
        <v>62</v>
      </c>
      <c r="B984" t="s">
        <v>60</v>
      </c>
      <c r="C984" t="s">
        <v>34</v>
      </c>
      <c r="D984" s="41">
        <v>41730</v>
      </c>
      <c r="E984" s="5">
        <v>4</v>
      </c>
      <c r="F984" t="s">
        <v>60</v>
      </c>
      <c r="G984" t="s">
        <v>60</v>
      </c>
      <c r="H984" t="s">
        <v>60</v>
      </c>
      <c r="I984" s="5" t="s">
        <v>61</v>
      </c>
      <c r="J984" s="2">
        <v>171.057864</v>
      </c>
    </row>
    <row r="985" spans="1:10">
      <c r="A985" t="s">
        <v>62</v>
      </c>
      <c r="B985" t="s">
        <v>60</v>
      </c>
      <c r="C985" t="s">
        <v>34</v>
      </c>
      <c r="D985" s="41">
        <v>41760</v>
      </c>
      <c r="E985" s="5">
        <v>5</v>
      </c>
      <c r="F985" t="s">
        <v>60</v>
      </c>
      <c r="G985" t="s">
        <v>60</v>
      </c>
      <c r="H985" t="s">
        <v>60</v>
      </c>
      <c r="I985" s="5" t="s">
        <v>61</v>
      </c>
      <c r="J985" s="2">
        <v>165.28699900000001</v>
      </c>
    </row>
    <row r="986" spans="1:10">
      <c r="A986" t="s">
        <v>62</v>
      </c>
      <c r="B986" t="s">
        <v>60</v>
      </c>
      <c r="C986" t="s">
        <v>34</v>
      </c>
      <c r="D986" s="41">
        <v>41791</v>
      </c>
      <c r="E986" s="5">
        <v>6</v>
      </c>
      <c r="F986" t="s">
        <v>60</v>
      </c>
      <c r="G986" t="s">
        <v>60</v>
      </c>
      <c r="H986" t="s">
        <v>60</v>
      </c>
      <c r="I986" s="5" t="s">
        <v>61</v>
      </c>
      <c r="J986" s="2">
        <v>149.50871699999999</v>
      </c>
    </row>
    <row r="987" spans="1:10">
      <c r="A987" t="s">
        <v>62</v>
      </c>
      <c r="B987" t="s">
        <v>60</v>
      </c>
      <c r="C987" t="s">
        <v>42</v>
      </c>
      <c r="D987" s="41">
        <v>41456</v>
      </c>
      <c r="E987" s="5">
        <v>7</v>
      </c>
      <c r="F987" t="s">
        <v>60</v>
      </c>
      <c r="G987" t="s">
        <v>60</v>
      </c>
      <c r="H987" t="s">
        <v>60</v>
      </c>
      <c r="I987" s="5" t="s">
        <v>61</v>
      </c>
      <c r="J987" s="1">
        <v>211.968999</v>
      </c>
    </row>
    <row r="988" spans="1:10">
      <c r="A988" t="s">
        <v>62</v>
      </c>
      <c r="B988" t="s">
        <v>60</v>
      </c>
      <c r="C988" t="s">
        <v>42</v>
      </c>
      <c r="D988" s="41">
        <v>41487</v>
      </c>
      <c r="E988" s="5">
        <v>8</v>
      </c>
      <c r="F988" t="s">
        <v>60</v>
      </c>
      <c r="G988" t="s">
        <v>60</v>
      </c>
      <c r="H988" t="s">
        <v>60</v>
      </c>
      <c r="I988" s="5" t="s">
        <v>61</v>
      </c>
      <c r="J988" s="1">
        <v>224.199051</v>
      </c>
    </row>
    <row r="989" spans="1:10">
      <c r="A989" t="s">
        <v>62</v>
      </c>
      <c r="B989" t="s">
        <v>60</v>
      </c>
      <c r="C989" t="s">
        <v>42</v>
      </c>
      <c r="D989" s="41">
        <v>41518</v>
      </c>
      <c r="E989" s="5">
        <v>9</v>
      </c>
      <c r="F989" t="s">
        <v>60</v>
      </c>
      <c r="G989" t="s">
        <v>60</v>
      </c>
      <c r="H989" t="s">
        <v>60</v>
      </c>
      <c r="I989" s="5" t="s">
        <v>61</v>
      </c>
      <c r="J989" s="1">
        <v>220.53646699999999</v>
      </c>
    </row>
    <row r="990" spans="1:10">
      <c r="A990" t="s">
        <v>62</v>
      </c>
      <c r="B990" t="s">
        <v>60</v>
      </c>
      <c r="C990" t="s">
        <v>42</v>
      </c>
      <c r="D990" s="41">
        <v>41548</v>
      </c>
      <c r="E990" s="5">
        <v>10</v>
      </c>
      <c r="F990" t="s">
        <v>60</v>
      </c>
      <c r="G990" t="s">
        <v>60</v>
      </c>
      <c r="H990" t="s">
        <v>60</v>
      </c>
      <c r="I990" s="5" t="s">
        <v>61</v>
      </c>
      <c r="J990" s="1">
        <v>306.76027599999998</v>
      </c>
    </row>
    <row r="991" spans="1:10">
      <c r="A991" t="s">
        <v>62</v>
      </c>
      <c r="B991" t="s">
        <v>60</v>
      </c>
      <c r="C991" t="s">
        <v>42</v>
      </c>
      <c r="D991" s="41">
        <v>41579</v>
      </c>
      <c r="E991" s="5">
        <v>11</v>
      </c>
      <c r="F991" t="s">
        <v>60</v>
      </c>
      <c r="G991" t="s">
        <v>60</v>
      </c>
      <c r="H991" t="s">
        <v>60</v>
      </c>
      <c r="I991" s="5" t="s">
        <v>61</v>
      </c>
      <c r="J991" s="1">
        <v>260.052864</v>
      </c>
    </row>
    <row r="992" spans="1:10">
      <c r="A992" t="s">
        <v>62</v>
      </c>
      <c r="B992" t="s">
        <v>60</v>
      </c>
      <c r="C992" t="s">
        <v>42</v>
      </c>
      <c r="D992" s="41">
        <v>41609</v>
      </c>
      <c r="E992" s="5">
        <v>12</v>
      </c>
      <c r="F992" t="s">
        <v>60</v>
      </c>
      <c r="G992" t="s">
        <v>60</v>
      </c>
      <c r="H992" t="s">
        <v>60</v>
      </c>
      <c r="I992" s="5" t="s">
        <v>61</v>
      </c>
      <c r="J992" s="1">
        <v>240.21016</v>
      </c>
    </row>
    <row r="993" spans="1:10">
      <c r="A993" t="s">
        <v>62</v>
      </c>
      <c r="B993" t="s">
        <v>60</v>
      </c>
      <c r="C993" t="s">
        <v>42</v>
      </c>
      <c r="D993" s="41">
        <v>41640</v>
      </c>
      <c r="E993" s="5">
        <v>1</v>
      </c>
      <c r="F993" t="s">
        <v>60</v>
      </c>
      <c r="G993" t="s">
        <v>60</v>
      </c>
      <c r="H993" t="s">
        <v>60</v>
      </c>
      <c r="I993" s="5" t="s">
        <v>61</v>
      </c>
      <c r="J993" s="1">
        <v>258.160549</v>
      </c>
    </row>
    <row r="994" spans="1:10">
      <c r="A994" t="s">
        <v>62</v>
      </c>
      <c r="B994" t="s">
        <v>60</v>
      </c>
      <c r="C994" t="s">
        <v>42</v>
      </c>
      <c r="D994" s="41">
        <v>41671</v>
      </c>
      <c r="E994" s="5">
        <v>2</v>
      </c>
      <c r="F994" t="s">
        <v>60</v>
      </c>
      <c r="G994" t="s">
        <v>60</v>
      </c>
      <c r="H994" t="s">
        <v>60</v>
      </c>
      <c r="I994" s="5" t="s">
        <v>61</v>
      </c>
      <c r="J994" s="1">
        <v>310.884524</v>
      </c>
    </row>
    <row r="995" spans="1:10">
      <c r="A995" t="s">
        <v>62</v>
      </c>
      <c r="B995" t="s">
        <v>60</v>
      </c>
      <c r="C995" t="s">
        <v>42</v>
      </c>
      <c r="D995" s="41">
        <v>41699</v>
      </c>
      <c r="E995" s="5">
        <v>3</v>
      </c>
      <c r="F995" t="s">
        <v>60</v>
      </c>
      <c r="G995" t="s">
        <v>60</v>
      </c>
      <c r="H995" t="s">
        <v>60</v>
      </c>
      <c r="I995" s="5" t="s">
        <v>61</v>
      </c>
      <c r="J995" s="1">
        <v>347.651006</v>
      </c>
    </row>
    <row r="996" spans="1:10">
      <c r="A996" t="s">
        <v>62</v>
      </c>
      <c r="B996" t="s">
        <v>60</v>
      </c>
      <c r="C996" t="s">
        <v>42</v>
      </c>
      <c r="D996" s="41">
        <v>41730</v>
      </c>
      <c r="E996" s="5">
        <v>4</v>
      </c>
      <c r="F996" t="s">
        <v>60</v>
      </c>
      <c r="G996" t="s">
        <v>60</v>
      </c>
      <c r="H996" t="s">
        <v>60</v>
      </c>
      <c r="I996" s="5" t="s">
        <v>61</v>
      </c>
      <c r="J996" s="1">
        <v>341.99016599999999</v>
      </c>
    </row>
    <row r="997" spans="1:10">
      <c r="A997" t="s">
        <v>62</v>
      </c>
      <c r="B997" t="s">
        <v>60</v>
      </c>
      <c r="C997" t="s">
        <v>42</v>
      </c>
      <c r="D997" s="41">
        <v>41760</v>
      </c>
      <c r="E997" s="5">
        <v>5</v>
      </c>
      <c r="F997" t="s">
        <v>60</v>
      </c>
      <c r="G997" t="s">
        <v>60</v>
      </c>
      <c r="H997" t="s">
        <v>60</v>
      </c>
      <c r="I997" s="5" t="s">
        <v>61</v>
      </c>
      <c r="J997" s="1">
        <v>301.18512999999996</v>
      </c>
    </row>
    <row r="998" spans="1:10">
      <c r="A998" t="s">
        <v>62</v>
      </c>
      <c r="B998" t="s">
        <v>60</v>
      </c>
      <c r="C998" t="s">
        <v>42</v>
      </c>
      <c r="D998" s="41">
        <v>41791</v>
      </c>
      <c r="E998" s="5">
        <v>6</v>
      </c>
      <c r="F998" t="s">
        <v>60</v>
      </c>
      <c r="G998" t="s">
        <v>60</v>
      </c>
      <c r="H998" t="s">
        <v>60</v>
      </c>
      <c r="I998" s="5" t="s">
        <v>61</v>
      </c>
      <c r="J998" s="1">
        <v>260.92</v>
      </c>
    </row>
    <row r="999" spans="1:10">
      <c r="A999" t="s">
        <v>62</v>
      </c>
      <c r="B999" t="s">
        <v>60</v>
      </c>
      <c r="C999" t="s">
        <v>43</v>
      </c>
      <c r="D999" s="41">
        <v>41456</v>
      </c>
      <c r="E999" s="5">
        <v>7</v>
      </c>
      <c r="F999" t="s">
        <v>60</v>
      </c>
      <c r="G999" t="s">
        <v>60</v>
      </c>
      <c r="H999" t="s">
        <v>60</v>
      </c>
      <c r="I999" s="5" t="s">
        <v>61</v>
      </c>
      <c r="J999" s="3">
        <v>234.24199100000001</v>
      </c>
    </row>
    <row r="1000" spans="1:10">
      <c r="A1000" t="s">
        <v>62</v>
      </c>
      <c r="B1000" t="s">
        <v>60</v>
      </c>
      <c r="C1000" t="s">
        <v>43</v>
      </c>
      <c r="D1000" s="41">
        <v>41487</v>
      </c>
      <c r="E1000" s="5">
        <v>8</v>
      </c>
      <c r="F1000" t="s">
        <v>60</v>
      </c>
      <c r="G1000" t="s">
        <v>60</v>
      </c>
      <c r="H1000" t="s">
        <v>60</v>
      </c>
      <c r="I1000" s="5" t="s">
        <v>61</v>
      </c>
      <c r="J1000" s="4">
        <v>203.740703</v>
      </c>
    </row>
    <row r="1001" spans="1:10">
      <c r="A1001" t="s">
        <v>62</v>
      </c>
      <c r="B1001" t="s">
        <v>60</v>
      </c>
      <c r="C1001" t="s">
        <v>43</v>
      </c>
      <c r="D1001" s="41">
        <v>41518</v>
      </c>
      <c r="E1001" s="5">
        <v>9</v>
      </c>
      <c r="F1001" t="s">
        <v>60</v>
      </c>
      <c r="G1001" t="s">
        <v>60</v>
      </c>
      <c r="H1001" t="s">
        <v>60</v>
      </c>
      <c r="I1001" s="5" t="s">
        <v>61</v>
      </c>
      <c r="J1001" s="4">
        <v>192.23546099999999</v>
      </c>
    </row>
    <row r="1002" spans="1:10">
      <c r="A1002" t="s">
        <v>62</v>
      </c>
      <c r="B1002" t="s">
        <v>60</v>
      </c>
      <c r="C1002" t="s">
        <v>43</v>
      </c>
      <c r="D1002" s="41">
        <v>41548</v>
      </c>
      <c r="E1002" s="5">
        <v>10</v>
      </c>
      <c r="F1002" t="s">
        <v>60</v>
      </c>
      <c r="G1002" t="s">
        <v>60</v>
      </c>
      <c r="H1002" t="s">
        <v>60</v>
      </c>
      <c r="I1002" s="5" t="s">
        <v>61</v>
      </c>
      <c r="J1002" s="4">
        <v>176.36956599999999</v>
      </c>
    </row>
    <row r="1003" spans="1:10">
      <c r="A1003" t="s">
        <v>62</v>
      </c>
      <c r="B1003" t="s">
        <v>60</v>
      </c>
      <c r="C1003" t="s">
        <v>43</v>
      </c>
      <c r="D1003" s="41">
        <v>41579</v>
      </c>
      <c r="E1003" s="5">
        <v>11</v>
      </c>
      <c r="F1003" t="s">
        <v>60</v>
      </c>
      <c r="G1003" t="s">
        <v>60</v>
      </c>
      <c r="H1003" t="s">
        <v>60</v>
      </c>
      <c r="I1003" s="5" t="s">
        <v>61</v>
      </c>
      <c r="J1003" s="4">
        <v>206.09105</v>
      </c>
    </row>
    <row r="1004" spans="1:10">
      <c r="A1004" t="s">
        <v>62</v>
      </c>
      <c r="B1004" t="s">
        <v>60</v>
      </c>
      <c r="C1004" t="s">
        <v>43</v>
      </c>
      <c r="D1004" s="41">
        <v>41609</v>
      </c>
      <c r="E1004" s="5">
        <v>12</v>
      </c>
      <c r="F1004" t="s">
        <v>60</v>
      </c>
      <c r="G1004" t="s">
        <v>60</v>
      </c>
      <c r="H1004" t="s">
        <v>60</v>
      </c>
      <c r="I1004" s="5" t="s">
        <v>61</v>
      </c>
      <c r="J1004" s="4">
        <v>141.32156660000001</v>
      </c>
    </row>
    <row r="1005" spans="1:10">
      <c r="A1005" t="s">
        <v>62</v>
      </c>
      <c r="B1005" t="s">
        <v>60</v>
      </c>
      <c r="C1005" t="s">
        <v>43</v>
      </c>
      <c r="D1005" s="41">
        <v>41640</v>
      </c>
      <c r="E1005" s="5">
        <v>1</v>
      </c>
      <c r="F1005" t="s">
        <v>60</v>
      </c>
      <c r="G1005" t="s">
        <v>60</v>
      </c>
      <c r="H1005" t="s">
        <v>60</v>
      </c>
      <c r="I1005" s="5" t="s">
        <v>61</v>
      </c>
      <c r="J1005" s="4">
        <v>214.20249699999999</v>
      </c>
    </row>
    <row r="1006" spans="1:10">
      <c r="A1006" t="s">
        <v>62</v>
      </c>
      <c r="B1006" t="s">
        <v>60</v>
      </c>
      <c r="C1006" t="s">
        <v>43</v>
      </c>
      <c r="D1006" s="41">
        <v>41671</v>
      </c>
      <c r="E1006" s="5">
        <v>2</v>
      </c>
      <c r="F1006" t="s">
        <v>60</v>
      </c>
      <c r="G1006" t="s">
        <v>60</v>
      </c>
      <c r="H1006" t="s">
        <v>60</v>
      </c>
      <c r="I1006" s="5" t="s">
        <v>61</v>
      </c>
      <c r="J1006" s="4">
        <v>211.43019899999999</v>
      </c>
    </row>
    <row r="1007" spans="1:10">
      <c r="A1007" t="s">
        <v>62</v>
      </c>
      <c r="B1007" t="s">
        <v>60</v>
      </c>
      <c r="C1007" t="s">
        <v>43</v>
      </c>
      <c r="D1007" s="41">
        <v>41699</v>
      </c>
      <c r="E1007" s="5">
        <v>3</v>
      </c>
      <c r="F1007" t="s">
        <v>60</v>
      </c>
      <c r="G1007" t="s">
        <v>60</v>
      </c>
      <c r="H1007" t="s">
        <v>60</v>
      </c>
      <c r="I1007" s="5" t="s">
        <v>61</v>
      </c>
      <c r="J1007" s="4">
        <v>141.81421700000001</v>
      </c>
    </row>
    <row r="1008" spans="1:10">
      <c r="A1008" t="s">
        <v>62</v>
      </c>
      <c r="B1008" t="s">
        <v>60</v>
      </c>
      <c r="C1008" t="s">
        <v>43</v>
      </c>
      <c r="D1008" s="41">
        <v>41730</v>
      </c>
      <c r="E1008" s="5">
        <v>4</v>
      </c>
      <c r="F1008" t="s">
        <v>60</v>
      </c>
      <c r="G1008" t="s">
        <v>60</v>
      </c>
      <c r="H1008" t="s">
        <v>60</v>
      </c>
      <c r="I1008" s="5" t="s">
        <v>61</v>
      </c>
      <c r="J1008" s="4">
        <v>118.441136</v>
      </c>
    </row>
    <row r="1009" spans="1:10">
      <c r="A1009" t="s">
        <v>62</v>
      </c>
      <c r="B1009" t="s">
        <v>60</v>
      </c>
      <c r="C1009" t="s">
        <v>43</v>
      </c>
      <c r="D1009" s="41">
        <v>41760</v>
      </c>
      <c r="E1009" s="5">
        <v>5</v>
      </c>
      <c r="F1009" t="s">
        <v>60</v>
      </c>
      <c r="G1009" t="s">
        <v>60</v>
      </c>
      <c r="H1009" t="s">
        <v>60</v>
      </c>
      <c r="I1009" s="5" t="s">
        <v>61</v>
      </c>
      <c r="J1009" s="4">
        <v>116.407369</v>
      </c>
    </row>
    <row r="1010" spans="1:10">
      <c r="A1010" t="s">
        <v>62</v>
      </c>
      <c r="B1010" t="s">
        <v>60</v>
      </c>
      <c r="C1010" t="s">
        <v>43</v>
      </c>
      <c r="D1010" s="41">
        <v>41791</v>
      </c>
      <c r="E1010" s="5">
        <v>6</v>
      </c>
      <c r="F1010" t="s">
        <v>60</v>
      </c>
      <c r="G1010" t="s">
        <v>60</v>
      </c>
      <c r="H1010" t="s">
        <v>60</v>
      </c>
      <c r="I1010" s="5" t="s">
        <v>61</v>
      </c>
      <c r="J1010" s="4">
        <v>140.38033399999998</v>
      </c>
    </row>
    <row r="1011" spans="1:10">
      <c r="B1011" s="55"/>
    </row>
  </sheetData>
  <phoneticPr fontId="1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F1462"/>
  <sheetViews>
    <sheetView workbookViewId="0">
      <selection activeCell="E35" sqref="E35"/>
    </sheetView>
  </sheetViews>
  <sheetFormatPr defaultColWidth="8.85546875" defaultRowHeight="15"/>
  <cols>
    <col min="1" max="1" width="20.85546875" bestFit="1" customWidth="1"/>
    <col min="2" max="2" width="31.85546875" bestFit="1" customWidth="1"/>
    <col min="3" max="3" width="26.140625" bestFit="1" customWidth="1"/>
    <col min="4" max="4" width="13.140625" customWidth="1"/>
    <col min="6" max="6" width="10.85546875" bestFit="1" customWidth="1"/>
  </cols>
  <sheetData>
    <row r="1" spans="1:6" s="18" customFormat="1">
      <c r="A1" s="33" t="s">
        <v>63</v>
      </c>
      <c r="B1" s="34"/>
      <c r="C1" s="33"/>
      <c r="D1" s="34"/>
      <c r="E1" s="57"/>
    </row>
    <row r="2" spans="1:6" s="18" customFormat="1">
      <c r="A2" s="33" t="s">
        <v>22</v>
      </c>
      <c r="B2" s="33" t="s">
        <v>24</v>
      </c>
      <c r="C2" s="33" t="s">
        <v>26</v>
      </c>
      <c r="D2" s="38" t="s">
        <v>8</v>
      </c>
      <c r="E2" s="56" t="s">
        <v>29</v>
      </c>
    </row>
    <row r="3" spans="1:6">
      <c r="A3" s="58">
        <v>41640</v>
      </c>
      <c r="B3" s="59">
        <v>2674.4304999999999</v>
      </c>
      <c r="C3" s="60">
        <v>89.334249999999997</v>
      </c>
      <c r="D3" s="7">
        <f>MONTH(A3)</f>
        <v>1</v>
      </c>
      <c r="E3" s="7" t="s">
        <v>64</v>
      </c>
      <c r="F3" s="68"/>
    </row>
    <row r="4" spans="1:6">
      <c r="A4" s="58">
        <v>41640.5</v>
      </c>
      <c r="B4" s="59">
        <v>2576.1278333333298</v>
      </c>
      <c r="C4" s="60">
        <v>61.945999999999998</v>
      </c>
      <c r="D4" s="7">
        <f t="shared" ref="D4:D67" si="0">MONTH(A4)</f>
        <v>1</v>
      </c>
      <c r="E4" s="7" t="s">
        <v>64</v>
      </c>
      <c r="F4" s="68"/>
    </row>
    <row r="5" spans="1:6">
      <c r="A5" s="58">
        <v>41641</v>
      </c>
      <c r="B5" s="59">
        <v>2131.9819583333301</v>
      </c>
      <c r="C5" s="60">
        <v>45.9017499999999</v>
      </c>
      <c r="D5" s="7">
        <f t="shared" si="0"/>
        <v>1</v>
      </c>
      <c r="E5" s="7" t="s">
        <v>64</v>
      </c>
      <c r="F5" s="68"/>
    </row>
    <row r="6" spans="1:6">
      <c r="A6" s="58">
        <v>41641.5</v>
      </c>
      <c r="B6" s="59">
        <v>2772.0559583333302</v>
      </c>
      <c r="C6" s="60">
        <v>80.858249999999998</v>
      </c>
      <c r="D6" s="7">
        <f t="shared" si="0"/>
        <v>1</v>
      </c>
      <c r="E6" s="7" t="s">
        <v>64</v>
      </c>
      <c r="F6" s="68"/>
    </row>
    <row r="7" spans="1:6">
      <c r="A7" s="58">
        <v>41642</v>
      </c>
      <c r="B7" s="59">
        <v>2143.486625</v>
      </c>
      <c r="C7" s="60">
        <v>55.961833333333303</v>
      </c>
      <c r="D7" s="7">
        <f t="shared" si="0"/>
        <v>1</v>
      </c>
      <c r="E7" s="7" t="s">
        <v>64</v>
      </c>
      <c r="F7" s="68"/>
    </row>
    <row r="8" spans="1:6">
      <c r="A8" s="58">
        <v>41642.5</v>
      </c>
      <c r="B8" s="59">
        <v>2682.031125</v>
      </c>
      <c r="C8" s="60">
        <v>101.094833333333</v>
      </c>
      <c r="D8" s="7">
        <f t="shared" si="0"/>
        <v>1</v>
      </c>
      <c r="E8" s="7" t="s">
        <v>64</v>
      </c>
      <c r="F8" s="68"/>
    </row>
    <row r="9" spans="1:6">
      <c r="A9" s="58">
        <v>41643</v>
      </c>
      <c r="B9" s="59">
        <v>1788.07475</v>
      </c>
      <c r="C9" s="60">
        <v>26.664999999999999</v>
      </c>
      <c r="D9" s="7">
        <f t="shared" si="0"/>
        <v>1</v>
      </c>
      <c r="E9" s="7" t="s">
        <v>64</v>
      </c>
      <c r="F9" s="68"/>
    </row>
    <row r="10" spans="1:6">
      <c r="A10" s="58">
        <v>41643.5</v>
      </c>
      <c r="B10" s="59">
        <v>2082.8450909090898</v>
      </c>
      <c r="C10" s="60">
        <v>38.894545454545401</v>
      </c>
      <c r="D10" s="7">
        <f t="shared" si="0"/>
        <v>1</v>
      </c>
      <c r="E10" s="7" t="s">
        <v>64</v>
      </c>
      <c r="F10" s="68"/>
    </row>
    <row r="11" spans="1:6">
      <c r="A11" s="58">
        <v>41644</v>
      </c>
      <c r="B11" s="59">
        <v>1815.8505</v>
      </c>
      <c r="C11" s="60">
        <v>46.715000000000003</v>
      </c>
      <c r="D11" s="7">
        <f t="shared" si="0"/>
        <v>1</v>
      </c>
      <c r="E11" s="7" t="s">
        <v>64</v>
      </c>
      <c r="F11" s="68"/>
    </row>
    <row r="12" spans="1:6">
      <c r="A12" s="58">
        <v>41644.5</v>
      </c>
      <c r="B12" s="59">
        <v>2219.27536363636</v>
      </c>
      <c r="C12" s="60">
        <v>46.208636363636302</v>
      </c>
      <c r="D12" s="7">
        <f t="shared" si="0"/>
        <v>1</v>
      </c>
      <c r="E12" s="7" t="s">
        <v>64</v>
      </c>
      <c r="F12" s="68"/>
    </row>
    <row r="13" spans="1:6">
      <c r="A13" s="58">
        <v>41645</v>
      </c>
      <c r="B13" s="59">
        <v>2142.3453</v>
      </c>
      <c r="C13" s="60">
        <v>41.856000000000002</v>
      </c>
      <c r="D13" s="7">
        <f t="shared" si="0"/>
        <v>1</v>
      </c>
      <c r="E13" s="7" t="s">
        <v>64</v>
      </c>
      <c r="F13" s="68"/>
    </row>
    <row r="14" spans="1:6">
      <c r="A14" s="58">
        <v>41645.5</v>
      </c>
      <c r="B14" s="59">
        <v>2169.7437083333298</v>
      </c>
      <c r="C14" s="60">
        <v>46.013749999999902</v>
      </c>
      <c r="D14" s="7">
        <f t="shared" si="0"/>
        <v>1</v>
      </c>
      <c r="E14" s="7" t="s">
        <v>64</v>
      </c>
      <c r="F14" s="68"/>
    </row>
    <row r="15" spans="1:6">
      <c r="A15" s="58">
        <v>41646</v>
      </c>
      <c r="B15" s="59">
        <v>2228.9214999999999</v>
      </c>
      <c r="C15" s="60">
        <v>34.894374999999997</v>
      </c>
      <c r="D15" s="7">
        <f t="shared" si="0"/>
        <v>1</v>
      </c>
      <c r="E15" s="7" t="s">
        <v>64</v>
      </c>
      <c r="F15" s="68"/>
    </row>
    <row r="16" spans="1:6">
      <c r="A16" s="58">
        <v>41646.5</v>
      </c>
      <c r="B16" s="59">
        <v>2289.4490000000001</v>
      </c>
      <c r="C16" s="60">
        <v>53.312916666666602</v>
      </c>
      <c r="D16" s="7">
        <f t="shared" si="0"/>
        <v>1</v>
      </c>
      <c r="E16" s="7" t="s">
        <v>64</v>
      </c>
      <c r="F16" s="68"/>
    </row>
    <row r="17" spans="1:6">
      <c r="A17" s="58">
        <v>41647</v>
      </c>
      <c r="B17" s="59">
        <v>1966.19391666666</v>
      </c>
      <c r="C17" s="60">
        <v>70.307083333333296</v>
      </c>
      <c r="D17" s="7">
        <f t="shared" si="0"/>
        <v>1</v>
      </c>
      <c r="E17" s="7" t="s">
        <v>64</v>
      </c>
      <c r="F17" s="68"/>
    </row>
    <row r="18" spans="1:6">
      <c r="A18" s="58">
        <v>41647.5</v>
      </c>
      <c r="B18" s="59">
        <v>2222.9840416666598</v>
      </c>
      <c r="C18" s="60">
        <v>64.552916666666604</v>
      </c>
      <c r="D18" s="7">
        <f t="shared" si="0"/>
        <v>1</v>
      </c>
      <c r="E18" s="7" t="s">
        <v>64</v>
      </c>
      <c r="F18" s="68"/>
    </row>
    <row r="19" spans="1:6">
      <c r="A19" s="58">
        <v>41648</v>
      </c>
      <c r="B19" s="59">
        <v>1651.58858333333</v>
      </c>
      <c r="C19" s="60">
        <v>49.776249999999997</v>
      </c>
      <c r="D19" s="7">
        <f t="shared" si="0"/>
        <v>1</v>
      </c>
      <c r="E19" s="7" t="s">
        <v>64</v>
      </c>
      <c r="F19" s="68"/>
    </row>
    <row r="20" spans="1:6">
      <c r="A20" s="58">
        <v>41648.5</v>
      </c>
      <c r="B20" s="59">
        <v>1957.57495833333</v>
      </c>
      <c r="C20" s="60">
        <v>61.483333333333299</v>
      </c>
      <c r="D20" s="7">
        <f t="shared" si="0"/>
        <v>1</v>
      </c>
      <c r="E20" s="7" t="s">
        <v>64</v>
      </c>
      <c r="F20" s="68"/>
    </row>
    <row r="21" spans="1:6">
      <c r="A21" s="58">
        <v>41649</v>
      </c>
      <c r="B21" s="59">
        <v>1865.0249999999901</v>
      </c>
      <c r="C21" s="60">
        <v>56.407083333333297</v>
      </c>
      <c r="D21" s="7">
        <f t="shared" si="0"/>
        <v>1</v>
      </c>
      <c r="E21" s="7" t="s">
        <v>64</v>
      </c>
      <c r="F21" s="68"/>
    </row>
    <row r="22" spans="1:6">
      <c r="A22" s="58">
        <v>41649.5</v>
      </c>
      <c r="B22" s="59">
        <v>2157.2933333333299</v>
      </c>
      <c r="C22" s="60">
        <v>69.813749999999999</v>
      </c>
      <c r="D22" s="7">
        <f t="shared" si="0"/>
        <v>1</v>
      </c>
      <c r="E22" s="7" t="s">
        <v>64</v>
      </c>
      <c r="F22" s="68"/>
    </row>
    <row r="23" spans="1:6">
      <c r="A23" s="58">
        <v>41650</v>
      </c>
      <c r="B23" s="59">
        <v>1933.9007916666601</v>
      </c>
      <c r="C23" s="60">
        <v>53.609583333333298</v>
      </c>
      <c r="D23" s="7">
        <f t="shared" si="0"/>
        <v>1</v>
      </c>
      <c r="E23" s="7" t="s">
        <v>64</v>
      </c>
      <c r="F23" s="68"/>
    </row>
    <row r="24" spans="1:6">
      <c r="A24" s="58">
        <v>41650.5</v>
      </c>
      <c r="B24" s="59">
        <v>2161.194375</v>
      </c>
      <c r="C24" s="60">
        <v>53.2916666666666</v>
      </c>
      <c r="D24" s="7">
        <f t="shared" si="0"/>
        <v>1</v>
      </c>
      <c r="E24" s="7" t="s">
        <v>64</v>
      </c>
      <c r="F24" s="68"/>
    </row>
    <row r="25" spans="1:6">
      <c r="A25" s="58">
        <v>41651</v>
      </c>
      <c r="B25" s="59">
        <v>1672.51316666666</v>
      </c>
      <c r="C25" s="60">
        <v>53.844583333333297</v>
      </c>
      <c r="D25" s="7">
        <f t="shared" si="0"/>
        <v>1</v>
      </c>
      <c r="E25" s="7" t="s">
        <v>64</v>
      </c>
      <c r="F25" s="68"/>
    </row>
    <row r="26" spans="1:6">
      <c r="A26" s="58">
        <v>41651.5</v>
      </c>
      <c r="B26" s="59">
        <v>1928.0590416666601</v>
      </c>
      <c r="C26" s="60">
        <v>53.347916666666599</v>
      </c>
      <c r="D26" s="7">
        <f t="shared" si="0"/>
        <v>1</v>
      </c>
      <c r="E26" s="7" t="s">
        <v>64</v>
      </c>
      <c r="F26" s="68"/>
    </row>
    <row r="27" spans="1:6">
      <c r="A27" s="58">
        <v>41652</v>
      </c>
      <c r="B27" s="59">
        <v>1863.6369999999899</v>
      </c>
      <c r="C27" s="60">
        <v>55.712166666666597</v>
      </c>
      <c r="D27" s="7">
        <f t="shared" si="0"/>
        <v>1</v>
      </c>
      <c r="E27" s="7" t="s">
        <v>64</v>
      </c>
      <c r="F27" s="68"/>
    </row>
    <row r="28" spans="1:6">
      <c r="A28" s="58">
        <v>41652.5</v>
      </c>
      <c r="B28" s="59">
        <v>2185.68658333333</v>
      </c>
      <c r="C28" s="60">
        <v>66.450833333333307</v>
      </c>
      <c r="D28" s="7">
        <f t="shared" si="0"/>
        <v>1</v>
      </c>
      <c r="E28" s="7" t="s">
        <v>64</v>
      </c>
      <c r="F28" s="68"/>
    </row>
    <row r="29" spans="1:6">
      <c r="A29" s="58">
        <v>41653</v>
      </c>
      <c r="B29" s="59">
        <v>2185.5760416666599</v>
      </c>
      <c r="C29" s="60">
        <v>78.998583333333301</v>
      </c>
      <c r="D29" s="7">
        <f t="shared" si="0"/>
        <v>1</v>
      </c>
      <c r="E29" s="7" t="s">
        <v>64</v>
      </c>
      <c r="F29" s="68"/>
    </row>
    <row r="30" spans="1:6">
      <c r="A30" s="58">
        <v>41653.5</v>
      </c>
      <c r="B30" s="59">
        <v>3175.2769166666599</v>
      </c>
      <c r="C30" s="60">
        <v>159.797333333333</v>
      </c>
      <c r="D30" s="7">
        <f t="shared" si="0"/>
        <v>1</v>
      </c>
      <c r="E30" s="7" t="s">
        <v>64</v>
      </c>
      <c r="F30" s="68"/>
    </row>
    <row r="31" spans="1:6">
      <c r="A31" s="58">
        <v>41654</v>
      </c>
      <c r="B31" s="59">
        <v>2648.79408333333</v>
      </c>
      <c r="C31" s="60">
        <v>108.42100000000001</v>
      </c>
      <c r="D31" s="7">
        <f t="shared" si="0"/>
        <v>1</v>
      </c>
      <c r="E31" s="7" t="s">
        <v>64</v>
      </c>
      <c r="F31" s="68"/>
    </row>
    <row r="32" spans="1:6">
      <c r="A32" s="58">
        <v>41654.5</v>
      </c>
      <c r="B32" s="59">
        <v>3164.5167499999998</v>
      </c>
      <c r="C32" s="60">
        <v>132.91399999999999</v>
      </c>
      <c r="D32" s="7">
        <f t="shared" si="0"/>
        <v>1</v>
      </c>
      <c r="E32" s="7" t="s">
        <v>64</v>
      </c>
      <c r="F32" s="68"/>
    </row>
    <row r="33" spans="1:6">
      <c r="A33" s="58">
        <v>41655</v>
      </c>
      <c r="B33" s="59">
        <v>2308.0395416666602</v>
      </c>
      <c r="C33" s="60">
        <v>68.866583333333296</v>
      </c>
      <c r="D33" s="7">
        <f t="shared" si="0"/>
        <v>1</v>
      </c>
      <c r="E33" s="7" t="s">
        <v>64</v>
      </c>
      <c r="F33" s="68"/>
    </row>
    <row r="34" spans="1:6">
      <c r="A34" s="58">
        <v>41655.5</v>
      </c>
      <c r="B34" s="59">
        <v>2417.7790416666599</v>
      </c>
      <c r="C34" s="60">
        <v>50.487499999999997</v>
      </c>
      <c r="D34" s="7">
        <f t="shared" si="0"/>
        <v>1</v>
      </c>
      <c r="E34" s="7" t="s">
        <v>64</v>
      </c>
      <c r="F34" s="68"/>
    </row>
    <row r="35" spans="1:6">
      <c r="A35" s="58">
        <v>41656</v>
      </c>
      <c r="B35" s="59">
        <v>1961.419625</v>
      </c>
      <c r="C35" s="60">
        <v>47.181833333333302</v>
      </c>
      <c r="D35" s="7">
        <f t="shared" si="0"/>
        <v>1</v>
      </c>
      <c r="E35" s="7" t="s">
        <v>64</v>
      </c>
      <c r="F35" s="68"/>
    </row>
    <row r="36" spans="1:6">
      <c r="A36" s="58">
        <v>41656.5</v>
      </c>
      <c r="B36" s="59">
        <v>2127.0714583333302</v>
      </c>
      <c r="C36" s="60">
        <v>43.937833333333302</v>
      </c>
      <c r="D36" s="7">
        <f t="shared" si="0"/>
        <v>1</v>
      </c>
      <c r="E36" s="7" t="s">
        <v>64</v>
      </c>
      <c r="F36" s="68"/>
    </row>
    <row r="37" spans="1:6">
      <c r="A37" s="58">
        <v>41657</v>
      </c>
      <c r="B37" s="59">
        <v>2004.6923124999901</v>
      </c>
      <c r="C37" s="60">
        <v>50.634124999999997</v>
      </c>
      <c r="D37" s="7">
        <f t="shared" si="0"/>
        <v>1</v>
      </c>
      <c r="E37" s="7" t="s">
        <v>64</v>
      </c>
      <c r="F37" s="68"/>
    </row>
    <row r="38" spans="1:6">
      <c r="A38" s="58">
        <v>41657.5</v>
      </c>
      <c r="B38" s="59">
        <v>2200.4989999999998</v>
      </c>
      <c r="C38" s="60">
        <v>50.1071666666666</v>
      </c>
      <c r="D38" s="7">
        <f t="shared" si="0"/>
        <v>1</v>
      </c>
      <c r="E38" s="7" t="s">
        <v>64</v>
      </c>
      <c r="F38" s="68"/>
    </row>
    <row r="39" spans="1:6">
      <c r="A39" s="58">
        <v>41658</v>
      </c>
      <c r="B39" s="59">
        <v>1839.5621428571401</v>
      </c>
      <c r="C39" s="60">
        <v>43.767999999999901</v>
      </c>
      <c r="D39" s="7">
        <f t="shared" si="0"/>
        <v>1</v>
      </c>
      <c r="E39" s="7" t="s">
        <v>64</v>
      </c>
      <c r="F39" s="68"/>
    </row>
    <row r="40" spans="1:6">
      <c r="A40" s="58">
        <v>41658.5</v>
      </c>
      <c r="B40" s="59">
        <v>2184.156125</v>
      </c>
      <c r="C40" s="60">
        <v>72.031833333333296</v>
      </c>
      <c r="D40" s="7">
        <f t="shared" si="0"/>
        <v>1</v>
      </c>
      <c r="E40" s="7" t="s">
        <v>64</v>
      </c>
      <c r="F40" s="68"/>
    </row>
    <row r="41" spans="1:6">
      <c r="A41" s="58">
        <v>41659</v>
      </c>
      <c r="B41" s="59">
        <v>1748.4124999999999</v>
      </c>
      <c r="C41" s="60">
        <v>44.526333333333298</v>
      </c>
      <c r="D41" s="7">
        <f t="shared" si="0"/>
        <v>1</v>
      </c>
      <c r="E41" s="7" t="s">
        <v>64</v>
      </c>
      <c r="F41" s="68"/>
    </row>
    <row r="42" spans="1:6">
      <c r="A42" s="58">
        <v>41659.5</v>
      </c>
      <c r="B42" s="59">
        <v>2417.6507083333299</v>
      </c>
      <c r="C42" s="60">
        <v>65.881833333333304</v>
      </c>
      <c r="D42" s="7">
        <f t="shared" si="0"/>
        <v>1</v>
      </c>
      <c r="E42" s="7" t="s">
        <v>64</v>
      </c>
      <c r="F42" s="68"/>
    </row>
    <row r="43" spans="1:6">
      <c r="A43" s="58">
        <v>41660</v>
      </c>
      <c r="B43" s="59">
        <v>2067.5482916666601</v>
      </c>
      <c r="C43" s="60">
        <v>47.251666666666601</v>
      </c>
      <c r="D43" s="7">
        <f t="shared" si="0"/>
        <v>1</v>
      </c>
      <c r="E43" s="7" t="s">
        <v>64</v>
      </c>
      <c r="F43" s="68"/>
    </row>
    <row r="44" spans="1:6">
      <c r="A44" s="58">
        <v>41660.5</v>
      </c>
      <c r="B44" s="59">
        <v>2572.71675</v>
      </c>
      <c r="C44" s="60">
        <v>63.338166666666602</v>
      </c>
      <c r="D44" s="7">
        <f t="shared" si="0"/>
        <v>1</v>
      </c>
      <c r="E44" s="7" t="s">
        <v>64</v>
      </c>
      <c r="F44" s="68"/>
    </row>
    <row r="45" spans="1:6">
      <c r="A45" s="58">
        <v>41661</v>
      </c>
      <c r="B45" s="59">
        <v>2070.56383333333</v>
      </c>
      <c r="C45" s="60">
        <v>49.39425</v>
      </c>
      <c r="D45" s="7">
        <f t="shared" si="0"/>
        <v>1</v>
      </c>
      <c r="E45" s="7" t="s">
        <v>64</v>
      </c>
      <c r="F45" s="68"/>
    </row>
    <row r="46" spans="1:6">
      <c r="A46" s="58">
        <v>41661.5</v>
      </c>
      <c r="B46" s="59">
        <v>2702.1071666666599</v>
      </c>
      <c r="C46" s="60">
        <v>77.915249999999901</v>
      </c>
      <c r="D46" s="7">
        <f t="shared" si="0"/>
        <v>1</v>
      </c>
      <c r="E46" s="7" t="s">
        <v>64</v>
      </c>
      <c r="F46" s="68"/>
    </row>
    <row r="47" spans="1:6">
      <c r="A47" s="58">
        <v>41662</v>
      </c>
      <c r="B47" s="59">
        <v>2155.5055416666601</v>
      </c>
      <c r="C47" s="60">
        <v>48.651249999999997</v>
      </c>
      <c r="D47" s="7">
        <f t="shared" si="0"/>
        <v>1</v>
      </c>
      <c r="E47" s="7" t="s">
        <v>64</v>
      </c>
      <c r="F47" s="68"/>
    </row>
    <row r="48" spans="1:6">
      <c r="A48" s="58">
        <v>41662.5</v>
      </c>
      <c r="B48" s="59">
        <v>2449.9735416666599</v>
      </c>
      <c r="C48" s="60">
        <v>59.662916666666597</v>
      </c>
      <c r="D48" s="7">
        <f t="shared" si="0"/>
        <v>1</v>
      </c>
      <c r="E48" s="7" t="s">
        <v>64</v>
      </c>
      <c r="F48" s="68"/>
    </row>
    <row r="49" spans="1:6">
      <c r="A49" s="58">
        <v>41663</v>
      </c>
      <c r="B49" s="59">
        <v>1994.9894545454499</v>
      </c>
      <c r="C49" s="60">
        <v>44.107909090908997</v>
      </c>
      <c r="D49" s="7">
        <f t="shared" si="0"/>
        <v>1</v>
      </c>
      <c r="E49" s="7" t="s">
        <v>64</v>
      </c>
      <c r="F49" s="68"/>
    </row>
    <row r="50" spans="1:6">
      <c r="A50" s="58">
        <v>41663.5</v>
      </c>
      <c r="B50" s="59">
        <v>2281.8349166666599</v>
      </c>
      <c r="C50" s="60">
        <v>45.838749999999997</v>
      </c>
      <c r="D50" s="7">
        <f t="shared" si="0"/>
        <v>1</v>
      </c>
      <c r="E50" s="7" t="s">
        <v>64</v>
      </c>
      <c r="F50" s="68"/>
    </row>
    <row r="51" spans="1:6">
      <c r="A51" s="58">
        <v>41664</v>
      </c>
      <c r="B51" s="59">
        <v>1951.5263333333301</v>
      </c>
      <c r="C51" s="60">
        <v>51.144583333333301</v>
      </c>
      <c r="D51" s="7">
        <f t="shared" si="0"/>
        <v>1</v>
      </c>
      <c r="E51" s="7" t="s">
        <v>64</v>
      </c>
      <c r="F51" s="68"/>
    </row>
    <row r="52" spans="1:6">
      <c r="A52" s="58">
        <v>41664.5</v>
      </c>
      <c r="B52" s="59">
        <v>2341.0592916666601</v>
      </c>
      <c r="C52" s="60">
        <v>73.990499999999997</v>
      </c>
      <c r="D52" s="7">
        <f t="shared" si="0"/>
        <v>1</v>
      </c>
      <c r="E52" s="7" t="s">
        <v>64</v>
      </c>
      <c r="F52" s="68"/>
    </row>
    <row r="53" spans="1:6">
      <c r="A53" s="58">
        <v>41665</v>
      </c>
      <c r="B53" s="59">
        <v>1823.6909166666601</v>
      </c>
      <c r="C53" s="60">
        <v>49.5535833333333</v>
      </c>
      <c r="D53" s="7">
        <f t="shared" si="0"/>
        <v>1</v>
      </c>
      <c r="E53" s="7" t="s">
        <v>64</v>
      </c>
      <c r="F53" s="68"/>
    </row>
    <row r="54" spans="1:6">
      <c r="A54" s="58">
        <v>41665.5</v>
      </c>
      <c r="B54" s="59">
        <v>2288.3790416666602</v>
      </c>
      <c r="C54" s="60">
        <v>69.318416666666593</v>
      </c>
      <c r="D54" s="7">
        <f t="shared" si="0"/>
        <v>1</v>
      </c>
      <c r="E54" s="7" t="s">
        <v>64</v>
      </c>
      <c r="F54" s="68"/>
    </row>
    <row r="55" spans="1:6">
      <c r="A55" s="58">
        <v>41666</v>
      </c>
      <c r="B55" s="59">
        <v>1833.969625</v>
      </c>
      <c r="C55" s="60">
        <v>59.5356666666666</v>
      </c>
      <c r="D55" s="7">
        <f t="shared" si="0"/>
        <v>1</v>
      </c>
      <c r="E55" s="7" t="s">
        <v>64</v>
      </c>
      <c r="F55" s="68"/>
    </row>
    <row r="56" spans="1:6">
      <c r="A56" s="58">
        <v>41666.5</v>
      </c>
      <c r="B56" s="59">
        <v>2465.6632500000001</v>
      </c>
      <c r="C56" s="60">
        <v>87.515000000000001</v>
      </c>
      <c r="D56" s="7">
        <f t="shared" si="0"/>
        <v>1</v>
      </c>
      <c r="E56" s="7" t="s">
        <v>64</v>
      </c>
      <c r="F56" s="68"/>
    </row>
    <row r="57" spans="1:6">
      <c r="A57" s="58">
        <v>41667</v>
      </c>
      <c r="B57" s="59">
        <v>1844.722</v>
      </c>
      <c r="C57" s="60">
        <v>47.820250000000001</v>
      </c>
      <c r="D57" s="7">
        <f t="shared" si="0"/>
        <v>1</v>
      </c>
      <c r="E57" s="7" t="s">
        <v>64</v>
      </c>
      <c r="F57" s="68"/>
    </row>
    <row r="58" spans="1:6">
      <c r="A58" s="58">
        <v>41667.5</v>
      </c>
      <c r="B58" s="59">
        <v>2259.0371666666601</v>
      </c>
      <c r="C58" s="60">
        <v>70.217833333333303</v>
      </c>
      <c r="D58" s="7">
        <f t="shared" si="0"/>
        <v>1</v>
      </c>
      <c r="E58" s="7" t="s">
        <v>64</v>
      </c>
      <c r="F58" s="68"/>
    </row>
    <row r="59" spans="1:6">
      <c r="A59" s="58">
        <v>41668</v>
      </c>
      <c r="B59" s="59">
        <v>1988.9660833333301</v>
      </c>
      <c r="C59" s="60">
        <v>63.731333333333303</v>
      </c>
      <c r="D59" s="7">
        <f t="shared" si="0"/>
        <v>1</v>
      </c>
      <c r="E59" s="7" t="s">
        <v>64</v>
      </c>
      <c r="F59" s="68"/>
    </row>
    <row r="60" spans="1:6">
      <c r="A60" s="58">
        <v>41668.5</v>
      </c>
      <c r="B60" s="59">
        <v>2498.4301666666602</v>
      </c>
      <c r="C60" s="60">
        <v>81.990916666666607</v>
      </c>
      <c r="D60" s="7">
        <f t="shared" si="0"/>
        <v>1</v>
      </c>
      <c r="E60" s="7" t="s">
        <v>64</v>
      </c>
      <c r="F60" s="68"/>
    </row>
    <row r="61" spans="1:6">
      <c r="A61" s="58">
        <v>41669</v>
      </c>
      <c r="B61" s="59">
        <v>2064.4832499999902</v>
      </c>
      <c r="C61" s="60">
        <v>60.905833333333298</v>
      </c>
      <c r="D61" s="7">
        <f t="shared" si="0"/>
        <v>1</v>
      </c>
      <c r="E61" s="7" t="s">
        <v>64</v>
      </c>
      <c r="F61" s="68"/>
    </row>
    <row r="62" spans="1:6">
      <c r="A62" s="58">
        <v>41669.5</v>
      </c>
      <c r="B62" s="59">
        <v>2629.6935416666602</v>
      </c>
      <c r="C62" s="60">
        <v>73.409333333333294</v>
      </c>
      <c r="D62" s="7">
        <f t="shared" si="0"/>
        <v>1</v>
      </c>
      <c r="E62" s="7" t="s">
        <v>64</v>
      </c>
      <c r="F62" s="68"/>
    </row>
    <row r="63" spans="1:6">
      <c r="A63" s="58">
        <v>41670</v>
      </c>
      <c r="B63" s="59">
        <v>2088.8087500000001</v>
      </c>
      <c r="C63" s="60">
        <v>48.490666666666598</v>
      </c>
      <c r="D63" s="7">
        <f t="shared" si="0"/>
        <v>1</v>
      </c>
      <c r="E63" s="7" t="s">
        <v>64</v>
      </c>
      <c r="F63" s="68"/>
    </row>
    <row r="64" spans="1:6">
      <c r="A64" s="58">
        <v>41670.5</v>
      </c>
      <c r="B64" s="59">
        <v>2670.88983333333</v>
      </c>
      <c r="C64" s="60">
        <v>92.988999999999905</v>
      </c>
      <c r="D64" s="7">
        <f t="shared" si="0"/>
        <v>1</v>
      </c>
      <c r="E64" s="7" t="s">
        <v>64</v>
      </c>
      <c r="F64" s="68"/>
    </row>
    <row r="65" spans="1:6">
      <c r="A65" s="58">
        <v>41671</v>
      </c>
      <c r="B65" s="59">
        <v>2061.80587499999</v>
      </c>
      <c r="C65" s="60">
        <v>56.500749999999996</v>
      </c>
      <c r="D65" s="7">
        <f t="shared" si="0"/>
        <v>2</v>
      </c>
      <c r="E65" s="7" t="s">
        <v>64</v>
      </c>
      <c r="F65" s="68"/>
    </row>
    <row r="66" spans="1:6">
      <c r="A66" s="58">
        <v>41671.5</v>
      </c>
      <c r="B66" s="59">
        <v>2388.2006249999999</v>
      </c>
      <c r="C66" s="60">
        <v>66.637916666666598</v>
      </c>
      <c r="D66" s="7">
        <f t="shared" si="0"/>
        <v>2</v>
      </c>
      <c r="E66" s="7" t="s">
        <v>64</v>
      </c>
      <c r="F66" s="68"/>
    </row>
    <row r="67" spans="1:6">
      <c r="A67" s="58">
        <v>41672</v>
      </c>
      <c r="B67" s="59">
        <v>2012.0826666666601</v>
      </c>
      <c r="C67" s="60">
        <v>41.845666666666602</v>
      </c>
      <c r="D67" s="7">
        <f t="shared" si="0"/>
        <v>2</v>
      </c>
      <c r="E67" s="7" t="s">
        <v>64</v>
      </c>
      <c r="F67" s="68"/>
    </row>
    <row r="68" spans="1:6">
      <c r="A68" s="58">
        <v>41672.5</v>
      </c>
      <c r="B68" s="59">
        <v>2765.58395833333</v>
      </c>
      <c r="C68" s="60">
        <v>86.525333333333293</v>
      </c>
      <c r="D68" s="7">
        <f t="shared" ref="D68:D131" si="1">MONTH(A68)</f>
        <v>2</v>
      </c>
      <c r="E68" s="7" t="s">
        <v>64</v>
      </c>
      <c r="F68" s="68"/>
    </row>
    <row r="69" spans="1:6">
      <c r="A69" s="58">
        <v>41673</v>
      </c>
      <c r="B69" s="59">
        <v>1877.6705833333299</v>
      </c>
      <c r="C69" s="60">
        <v>58.5831666666666</v>
      </c>
      <c r="D69" s="7">
        <f t="shared" si="1"/>
        <v>2</v>
      </c>
      <c r="E69" s="7" t="s">
        <v>64</v>
      </c>
      <c r="F69" s="68"/>
    </row>
    <row r="70" spans="1:6">
      <c r="A70" s="58">
        <v>41673.5</v>
      </c>
      <c r="B70" s="59">
        <v>2193.5964166666599</v>
      </c>
      <c r="C70" s="60">
        <v>60.772916666666603</v>
      </c>
      <c r="D70" s="7">
        <f t="shared" si="1"/>
        <v>2</v>
      </c>
      <c r="E70" s="7" t="s">
        <v>64</v>
      </c>
      <c r="F70" s="68"/>
    </row>
    <row r="71" spans="1:6">
      <c r="A71" s="58">
        <v>41674</v>
      </c>
      <c r="B71" s="59">
        <v>2175.5892142857101</v>
      </c>
      <c r="C71" s="60">
        <v>42.946428571428498</v>
      </c>
      <c r="D71" s="7">
        <f t="shared" si="1"/>
        <v>2</v>
      </c>
      <c r="E71" s="7" t="s">
        <v>64</v>
      </c>
      <c r="F71" s="68"/>
    </row>
    <row r="72" spans="1:6">
      <c r="A72" s="58">
        <v>41674.5</v>
      </c>
      <c r="B72" s="59">
        <v>2378.2999583333299</v>
      </c>
      <c r="C72" s="60">
        <v>55.469166666666602</v>
      </c>
      <c r="D72" s="7">
        <f t="shared" si="1"/>
        <v>2</v>
      </c>
      <c r="E72" s="7" t="s">
        <v>64</v>
      </c>
      <c r="F72" s="68"/>
    </row>
    <row r="73" spans="1:6">
      <c r="A73" s="58">
        <v>41675</v>
      </c>
      <c r="B73" s="59">
        <v>2051.6291428571399</v>
      </c>
      <c r="C73" s="60">
        <v>48.9171428571428</v>
      </c>
      <c r="D73" s="7">
        <f t="shared" si="1"/>
        <v>2</v>
      </c>
      <c r="E73" s="7" t="s">
        <v>64</v>
      </c>
      <c r="F73" s="68"/>
    </row>
    <row r="74" spans="1:6">
      <c r="A74" s="58">
        <v>41675.5</v>
      </c>
      <c r="B74" s="59">
        <v>2120.0478750000002</v>
      </c>
      <c r="C74" s="60">
        <v>45.340416666666599</v>
      </c>
      <c r="D74" s="7">
        <f t="shared" si="1"/>
        <v>2</v>
      </c>
      <c r="E74" s="7" t="s">
        <v>64</v>
      </c>
      <c r="F74" s="68"/>
    </row>
    <row r="75" spans="1:6">
      <c r="A75" s="58">
        <v>41676</v>
      </c>
      <c r="B75" s="59">
        <v>1760.261375</v>
      </c>
      <c r="C75" s="60">
        <v>39.444583333333298</v>
      </c>
      <c r="D75" s="7">
        <f t="shared" si="1"/>
        <v>2</v>
      </c>
      <c r="E75" s="7" t="s">
        <v>64</v>
      </c>
      <c r="F75" s="68"/>
    </row>
    <row r="76" spans="1:6">
      <c r="A76" s="58">
        <v>41676.5</v>
      </c>
      <c r="B76" s="59">
        <v>2111.6414583333299</v>
      </c>
      <c r="C76" s="60">
        <v>43.482500000000002</v>
      </c>
      <c r="D76" s="7">
        <f t="shared" si="1"/>
        <v>2</v>
      </c>
      <c r="E76" s="7" t="s">
        <v>64</v>
      </c>
      <c r="F76" s="68"/>
    </row>
    <row r="77" spans="1:6">
      <c r="A77" s="58">
        <v>41677</v>
      </c>
      <c r="B77" s="59">
        <v>2026.5122916666601</v>
      </c>
      <c r="C77" s="60">
        <v>42.508749999999999</v>
      </c>
      <c r="D77" s="7">
        <f t="shared" si="1"/>
        <v>2</v>
      </c>
      <c r="E77" s="7" t="s">
        <v>64</v>
      </c>
      <c r="F77" s="68"/>
    </row>
    <row r="78" spans="1:6">
      <c r="A78" s="58">
        <v>41677.5</v>
      </c>
      <c r="B78" s="59">
        <v>2289.0562083333298</v>
      </c>
      <c r="C78" s="60">
        <v>53.663749999999901</v>
      </c>
      <c r="D78" s="7">
        <f t="shared" si="1"/>
        <v>2</v>
      </c>
      <c r="E78" s="7" t="s">
        <v>64</v>
      </c>
      <c r="F78" s="68"/>
    </row>
    <row r="79" spans="1:6">
      <c r="A79" s="58">
        <v>41678</v>
      </c>
      <c r="B79" s="59">
        <v>1996.34679166666</v>
      </c>
      <c r="C79" s="60">
        <v>66.761250000000004</v>
      </c>
      <c r="D79" s="7">
        <f t="shared" si="1"/>
        <v>2</v>
      </c>
      <c r="E79" s="7" t="s">
        <v>64</v>
      </c>
      <c r="F79" s="68"/>
    </row>
    <row r="80" spans="1:6">
      <c r="A80" s="58">
        <v>41678.5</v>
      </c>
      <c r="B80" s="59">
        <v>2194.7312916666601</v>
      </c>
      <c r="C80" s="60">
        <v>61.345416666666601</v>
      </c>
      <c r="D80" s="7">
        <f t="shared" si="1"/>
        <v>2</v>
      </c>
      <c r="E80" s="7" t="s">
        <v>64</v>
      </c>
      <c r="F80" s="68"/>
    </row>
    <row r="81" spans="1:6">
      <c r="A81" s="58">
        <v>41679</v>
      </c>
      <c r="B81" s="59">
        <v>1922.08879166666</v>
      </c>
      <c r="C81" s="60">
        <v>67.138750000000002</v>
      </c>
      <c r="D81" s="7">
        <f t="shared" si="1"/>
        <v>2</v>
      </c>
      <c r="E81" s="7" t="s">
        <v>64</v>
      </c>
      <c r="F81" s="68"/>
    </row>
    <row r="82" spans="1:6">
      <c r="A82" s="58">
        <v>41679.5</v>
      </c>
      <c r="B82" s="59">
        <v>2188.2592916666599</v>
      </c>
      <c r="C82" s="60">
        <v>76.004583333333301</v>
      </c>
      <c r="D82" s="7">
        <f t="shared" si="1"/>
        <v>2</v>
      </c>
      <c r="E82" s="7" t="s">
        <v>64</v>
      </c>
      <c r="F82" s="68"/>
    </row>
    <row r="83" spans="1:6">
      <c r="A83" s="58">
        <v>41680</v>
      </c>
      <c r="B83" s="59">
        <v>1805.3314583333299</v>
      </c>
      <c r="C83" s="60">
        <v>43.415833333333303</v>
      </c>
      <c r="D83" s="7">
        <f t="shared" si="1"/>
        <v>2</v>
      </c>
      <c r="E83" s="7" t="s">
        <v>64</v>
      </c>
      <c r="F83" s="68"/>
    </row>
    <row r="84" spans="1:6">
      <c r="A84" s="58">
        <v>41680.5</v>
      </c>
      <c r="B84" s="59">
        <v>1953.63308333333</v>
      </c>
      <c r="C84" s="60">
        <v>49.037500000000001</v>
      </c>
      <c r="D84" s="7">
        <f t="shared" si="1"/>
        <v>2</v>
      </c>
      <c r="E84" s="7" t="s">
        <v>64</v>
      </c>
      <c r="F84" s="68"/>
    </row>
    <row r="85" spans="1:6">
      <c r="A85" s="58">
        <v>41681</v>
      </c>
      <c r="B85" s="59">
        <v>1709.93233333333</v>
      </c>
      <c r="C85" s="60">
        <v>37.9716666666666</v>
      </c>
      <c r="D85" s="7">
        <f t="shared" si="1"/>
        <v>2</v>
      </c>
      <c r="E85" s="7" t="s">
        <v>64</v>
      </c>
      <c r="F85" s="68"/>
    </row>
    <row r="86" spans="1:6">
      <c r="A86" s="58">
        <v>41681.5</v>
      </c>
      <c r="B86" s="59">
        <v>2004.21187499999</v>
      </c>
      <c r="C86" s="60">
        <v>50.853749999999998</v>
      </c>
      <c r="D86" s="7">
        <f t="shared" si="1"/>
        <v>2</v>
      </c>
      <c r="E86" s="7" t="s">
        <v>64</v>
      </c>
      <c r="F86" s="68"/>
    </row>
    <row r="87" spans="1:6">
      <c r="A87" s="58">
        <v>41682</v>
      </c>
      <c r="B87" s="59">
        <v>1882.4137083333301</v>
      </c>
      <c r="C87" s="60">
        <v>45.630416666666598</v>
      </c>
      <c r="D87" s="7">
        <f t="shared" si="1"/>
        <v>2</v>
      </c>
      <c r="E87" s="7" t="s">
        <v>64</v>
      </c>
      <c r="F87" s="68"/>
    </row>
    <row r="88" spans="1:6">
      <c r="A88" s="58">
        <v>41682.5</v>
      </c>
      <c r="B88" s="59">
        <v>2126.41379166666</v>
      </c>
      <c r="C88" s="60">
        <v>44.034999999999997</v>
      </c>
      <c r="D88" s="7">
        <f t="shared" si="1"/>
        <v>2</v>
      </c>
      <c r="E88" s="7" t="s">
        <v>64</v>
      </c>
      <c r="F88" s="68"/>
    </row>
    <row r="89" spans="1:6">
      <c r="A89" s="58">
        <v>41683</v>
      </c>
      <c r="B89" s="59">
        <v>2547.8222500000002</v>
      </c>
      <c r="C89" s="60">
        <v>174.000916666666</v>
      </c>
      <c r="D89" s="7">
        <f t="shared" si="1"/>
        <v>2</v>
      </c>
      <c r="E89" s="7" t="s">
        <v>64</v>
      </c>
      <c r="F89" s="68"/>
    </row>
    <row r="90" spans="1:6">
      <c r="A90" s="58">
        <v>41683.5</v>
      </c>
      <c r="B90" s="59">
        <v>3266.0770833333299</v>
      </c>
      <c r="C90" s="60">
        <v>187.01124999999999</v>
      </c>
      <c r="D90" s="7">
        <f t="shared" si="1"/>
        <v>2</v>
      </c>
      <c r="E90" s="7" t="s">
        <v>64</v>
      </c>
      <c r="F90" s="68"/>
    </row>
    <row r="91" spans="1:6">
      <c r="A91" s="58">
        <v>41684</v>
      </c>
      <c r="B91" s="59">
        <v>2419.2827499999999</v>
      </c>
      <c r="C91" s="60">
        <v>62.771833333333298</v>
      </c>
      <c r="D91" s="7">
        <f t="shared" si="1"/>
        <v>2</v>
      </c>
      <c r="E91" s="7" t="s">
        <v>64</v>
      </c>
      <c r="F91" s="68"/>
    </row>
    <row r="92" spans="1:6">
      <c r="A92" s="58">
        <v>41684.5</v>
      </c>
      <c r="B92" s="59">
        <v>2691.4539999999902</v>
      </c>
      <c r="C92" s="60">
        <v>63.741250000000001</v>
      </c>
      <c r="D92" s="7">
        <f t="shared" si="1"/>
        <v>2</v>
      </c>
      <c r="E92" s="7" t="s">
        <v>64</v>
      </c>
      <c r="F92" s="68"/>
    </row>
    <row r="93" spans="1:6">
      <c r="A93" s="58">
        <v>41685</v>
      </c>
      <c r="B93" s="59">
        <v>2256.8607499999998</v>
      </c>
      <c r="C93" s="60">
        <v>53.0446666666666</v>
      </c>
      <c r="D93" s="7">
        <f t="shared" si="1"/>
        <v>2</v>
      </c>
      <c r="E93" s="7" t="s">
        <v>64</v>
      </c>
      <c r="F93" s="68"/>
    </row>
    <row r="94" spans="1:6">
      <c r="A94" s="58">
        <v>41685.5</v>
      </c>
      <c r="B94" s="59">
        <v>2775.1006666666599</v>
      </c>
      <c r="C94" s="60">
        <v>68.599166666666605</v>
      </c>
      <c r="D94" s="7">
        <f t="shared" si="1"/>
        <v>2</v>
      </c>
      <c r="E94" s="7" t="s">
        <v>64</v>
      </c>
      <c r="F94" s="68"/>
    </row>
    <row r="95" spans="1:6">
      <c r="A95" s="58">
        <v>41686</v>
      </c>
      <c r="B95" s="59">
        <v>2142.8525833333301</v>
      </c>
      <c r="C95" s="60">
        <v>49.878666666666597</v>
      </c>
      <c r="D95" s="7">
        <f t="shared" si="1"/>
        <v>2</v>
      </c>
      <c r="E95" s="7" t="s">
        <v>64</v>
      </c>
      <c r="F95" s="68"/>
    </row>
    <row r="96" spans="1:6">
      <c r="A96" s="58">
        <v>41686.5</v>
      </c>
      <c r="B96" s="59">
        <v>2670.6450833333301</v>
      </c>
      <c r="C96" s="60">
        <v>83.341833333333298</v>
      </c>
      <c r="D96" s="7">
        <f t="shared" si="1"/>
        <v>2</v>
      </c>
      <c r="E96" s="7" t="s">
        <v>64</v>
      </c>
      <c r="F96" s="68"/>
    </row>
    <row r="97" spans="1:6">
      <c r="A97" s="58">
        <v>41687</v>
      </c>
      <c r="B97" s="59">
        <v>1874.96795833333</v>
      </c>
      <c r="C97" s="60">
        <v>48.240416666666597</v>
      </c>
      <c r="D97" s="7">
        <f t="shared" si="1"/>
        <v>2</v>
      </c>
      <c r="E97" s="7" t="s">
        <v>64</v>
      </c>
      <c r="F97" s="68"/>
    </row>
    <row r="98" spans="1:6">
      <c r="A98" s="58">
        <v>41687.5</v>
      </c>
      <c r="B98" s="59">
        <v>2058.6119166666599</v>
      </c>
      <c r="C98" s="60">
        <v>40.656666666666602</v>
      </c>
      <c r="D98" s="7">
        <f t="shared" si="1"/>
        <v>2</v>
      </c>
      <c r="E98" s="7" t="s">
        <v>64</v>
      </c>
      <c r="F98" s="68"/>
    </row>
    <row r="99" spans="1:6">
      <c r="A99" s="58">
        <v>41688</v>
      </c>
      <c r="B99" s="59">
        <v>1985.4231</v>
      </c>
      <c r="C99" s="60">
        <v>34.2363</v>
      </c>
      <c r="D99" s="7">
        <f t="shared" si="1"/>
        <v>2</v>
      </c>
      <c r="E99" s="7" t="s">
        <v>64</v>
      </c>
      <c r="F99" s="68"/>
    </row>
    <row r="100" spans="1:6">
      <c r="A100" s="58">
        <v>41688.5</v>
      </c>
      <c r="B100" s="59">
        <v>2291.04</v>
      </c>
      <c r="C100" s="60">
        <v>41.783000000000001</v>
      </c>
      <c r="D100" s="7">
        <f t="shared" si="1"/>
        <v>2</v>
      </c>
      <c r="E100" s="7" t="s">
        <v>64</v>
      </c>
      <c r="F100" s="68"/>
    </row>
    <row r="101" spans="1:6">
      <c r="A101" s="58">
        <v>41689</v>
      </c>
      <c r="B101" s="59">
        <v>2199.879625</v>
      </c>
      <c r="C101" s="60">
        <v>38.522624999999998</v>
      </c>
      <c r="D101" s="7">
        <f t="shared" si="1"/>
        <v>2</v>
      </c>
      <c r="E101" s="7" t="s">
        <v>64</v>
      </c>
      <c r="F101" s="68"/>
    </row>
    <row r="102" spans="1:6">
      <c r="A102" s="58">
        <v>41689.5</v>
      </c>
      <c r="B102" s="59">
        <v>2610.51429166666</v>
      </c>
      <c r="C102" s="60">
        <v>66.541749999999993</v>
      </c>
      <c r="D102" s="7">
        <f t="shared" si="1"/>
        <v>2</v>
      </c>
      <c r="E102" s="7" t="s">
        <v>64</v>
      </c>
      <c r="F102" s="68"/>
    </row>
    <row r="103" spans="1:6">
      <c r="A103" s="58">
        <v>41690</v>
      </c>
      <c r="B103" s="59">
        <v>2211.9007083333299</v>
      </c>
      <c r="C103" s="60">
        <v>46.525416666666601</v>
      </c>
      <c r="D103" s="7">
        <f t="shared" si="1"/>
        <v>2</v>
      </c>
      <c r="E103" s="7" t="s">
        <v>64</v>
      </c>
      <c r="F103" s="68"/>
    </row>
    <row r="104" spans="1:6">
      <c r="A104" s="58">
        <v>41690.5</v>
      </c>
      <c r="B104" s="59">
        <v>3203.9935833333302</v>
      </c>
      <c r="C104" s="60">
        <v>153.26474999999999</v>
      </c>
      <c r="D104" s="7">
        <f t="shared" si="1"/>
        <v>2</v>
      </c>
      <c r="E104" s="7" t="s">
        <v>64</v>
      </c>
      <c r="F104" s="68"/>
    </row>
    <row r="105" spans="1:6">
      <c r="A105" s="58">
        <v>41691</v>
      </c>
      <c r="B105" s="59">
        <v>2531.7787499999999</v>
      </c>
      <c r="C105" s="60">
        <v>58.492249999999899</v>
      </c>
      <c r="D105" s="7">
        <f t="shared" si="1"/>
        <v>2</v>
      </c>
      <c r="E105" s="7" t="s">
        <v>64</v>
      </c>
      <c r="F105" s="68"/>
    </row>
    <row r="106" spans="1:6">
      <c r="A106" s="58">
        <v>41691.5</v>
      </c>
      <c r="B106" s="59">
        <v>3296.54145833333</v>
      </c>
      <c r="C106" s="60">
        <v>102.680583333333</v>
      </c>
      <c r="D106" s="7">
        <f t="shared" si="1"/>
        <v>2</v>
      </c>
      <c r="E106" s="7" t="s">
        <v>64</v>
      </c>
      <c r="F106" s="68"/>
    </row>
    <row r="107" spans="1:6">
      <c r="A107" s="58">
        <v>41692</v>
      </c>
      <c r="B107" s="59">
        <v>2438.7048749999999</v>
      </c>
      <c r="C107" s="60">
        <v>60.428666666666601</v>
      </c>
      <c r="D107" s="7">
        <f t="shared" si="1"/>
        <v>2</v>
      </c>
      <c r="E107" s="7" t="s">
        <v>64</v>
      </c>
      <c r="F107" s="68"/>
    </row>
    <row r="108" spans="1:6">
      <c r="A108" s="58">
        <v>41692.5</v>
      </c>
      <c r="B108" s="59">
        <v>2403.74920833333</v>
      </c>
      <c r="C108" s="60">
        <v>44.075749999999999</v>
      </c>
      <c r="D108" s="7">
        <f t="shared" si="1"/>
        <v>2</v>
      </c>
      <c r="E108" s="7" t="s">
        <v>64</v>
      </c>
      <c r="F108" s="68"/>
    </row>
    <row r="109" spans="1:6">
      <c r="A109" s="58">
        <v>41693</v>
      </c>
      <c r="B109" s="59">
        <v>1741.94345833333</v>
      </c>
      <c r="C109" s="60">
        <v>41.518250000000002</v>
      </c>
      <c r="D109" s="7">
        <f t="shared" si="1"/>
        <v>2</v>
      </c>
      <c r="E109" s="7" t="s">
        <v>64</v>
      </c>
      <c r="F109" s="68"/>
    </row>
    <row r="110" spans="1:6">
      <c r="A110" s="58">
        <v>41693.5</v>
      </c>
      <c r="B110" s="59">
        <v>1985.7389583333299</v>
      </c>
      <c r="C110" s="60">
        <v>53.703000000000003</v>
      </c>
      <c r="D110" s="7">
        <f t="shared" si="1"/>
        <v>2</v>
      </c>
      <c r="E110" s="7" t="s">
        <v>64</v>
      </c>
      <c r="F110" s="68"/>
    </row>
    <row r="111" spans="1:6">
      <c r="A111" s="58">
        <v>41694</v>
      </c>
      <c r="B111" s="59">
        <v>1658.6374166666601</v>
      </c>
      <c r="C111" s="60">
        <v>48.485166666666601</v>
      </c>
      <c r="D111" s="7">
        <f t="shared" si="1"/>
        <v>2</v>
      </c>
      <c r="E111" s="7" t="s">
        <v>64</v>
      </c>
      <c r="F111" s="68"/>
    </row>
    <row r="112" spans="1:6">
      <c r="A112" s="58">
        <v>41694.5</v>
      </c>
      <c r="B112" s="59">
        <v>2032.0067083333299</v>
      </c>
      <c r="C112" s="60">
        <v>51.238500000000002</v>
      </c>
      <c r="D112" s="7">
        <f t="shared" si="1"/>
        <v>2</v>
      </c>
      <c r="E112" s="7" t="s">
        <v>64</v>
      </c>
      <c r="F112" s="68"/>
    </row>
    <row r="113" spans="1:6">
      <c r="A113" s="58">
        <v>41695</v>
      </c>
      <c r="B113" s="59">
        <v>2014.1435833333301</v>
      </c>
      <c r="C113" s="60">
        <v>45.216000000000001</v>
      </c>
      <c r="D113" s="7">
        <f t="shared" si="1"/>
        <v>2</v>
      </c>
      <c r="E113" s="7" t="s">
        <v>64</v>
      </c>
      <c r="F113" s="68"/>
    </row>
    <row r="114" spans="1:6">
      <c r="A114" s="58">
        <v>41695.5</v>
      </c>
      <c r="B114" s="59">
        <v>2763.3914999999902</v>
      </c>
      <c r="C114" s="60">
        <v>80.2231666666666</v>
      </c>
      <c r="D114" s="7">
        <f t="shared" si="1"/>
        <v>2</v>
      </c>
      <c r="E114" s="7" t="s">
        <v>64</v>
      </c>
      <c r="F114" s="68"/>
    </row>
    <row r="115" spans="1:6">
      <c r="A115" s="58">
        <v>41696</v>
      </c>
      <c r="B115" s="59">
        <v>2260.07733333333</v>
      </c>
      <c r="C115" s="60">
        <v>59.268833333333298</v>
      </c>
      <c r="D115" s="7">
        <f t="shared" si="1"/>
        <v>2</v>
      </c>
      <c r="E115" s="7" t="s">
        <v>64</v>
      </c>
      <c r="F115" s="68"/>
    </row>
    <row r="116" spans="1:6">
      <c r="A116" s="58">
        <v>41696.5</v>
      </c>
      <c r="B116" s="59">
        <v>3089.39804166666</v>
      </c>
      <c r="C116" s="60">
        <v>122.02416666666601</v>
      </c>
      <c r="D116" s="7">
        <f t="shared" si="1"/>
        <v>2</v>
      </c>
      <c r="E116" s="7" t="s">
        <v>64</v>
      </c>
      <c r="F116" s="68"/>
    </row>
    <row r="117" spans="1:6">
      <c r="A117" s="58">
        <v>41697</v>
      </c>
      <c r="B117" s="59">
        <v>2268.41604166666</v>
      </c>
      <c r="C117" s="60">
        <v>52.375166666666601</v>
      </c>
      <c r="D117" s="7">
        <f t="shared" si="1"/>
        <v>2</v>
      </c>
      <c r="E117" s="7" t="s">
        <v>64</v>
      </c>
      <c r="F117" s="68"/>
    </row>
    <row r="118" spans="1:6">
      <c r="A118" s="58">
        <v>41697.5</v>
      </c>
      <c r="B118" s="59">
        <v>2928.5041249999999</v>
      </c>
      <c r="C118" s="60">
        <v>86.003166666666601</v>
      </c>
      <c r="D118" s="7">
        <f t="shared" si="1"/>
        <v>2</v>
      </c>
      <c r="E118" s="7" t="s">
        <v>64</v>
      </c>
      <c r="F118" s="68"/>
    </row>
    <row r="119" spans="1:6">
      <c r="A119" s="58">
        <v>41698</v>
      </c>
      <c r="B119" s="59">
        <v>2219.0850833333302</v>
      </c>
      <c r="C119" s="60">
        <v>46.148416666666598</v>
      </c>
      <c r="D119" s="7">
        <f t="shared" si="1"/>
        <v>2</v>
      </c>
      <c r="E119" s="7" t="s">
        <v>64</v>
      </c>
      <c r="F119" s="68"/>
    </row>
    <row r="120" spans="1:6">
      <c r="A120" s="58">
        <v>41698.5</v>
      </c>
      <c r="B120" s="59">
        <v>2785.3510000000001</v>
      </c>
      <c r="C120" s="60">
        <v>80.905249999999995</v>
      </c>
      <c r="D120" s="7">
        <f t="shared" si="1"/>
        <v>2</v>
      </c>
      <c r="E120" s="7" t="s">
        <v>64</v>
      </c>
      <c r="F120" s="68"/>
    </row>
    <row r="121" spans="1:6">
      <c r="A121" s="58">
        <v>41699</v>
      </c>
      <c r="B121" s="59">
        <v>2022.3139166666599</v>
      </c>
      <c r="C121" s="60">
        <v>69.394666666666595</v>
      </c>
      <c r="D121" s="7">
        <f t="shared" si="1"/>
        <v>3</v>
      </c>
      <c r="E121" s="7" t="s">
        <v>64</v>
      </c>
      <c r="F121" s="68"/>
    </row>
    <row r="122" spans="1:6">
      <c r="A122" s="58">
        <v>41699.5</v>
      </c>
      <c r="B122" s="59">
        <v>2246.1746250000001</v>
      </c>
      <c r="C122" s="60">
        <v>52.200499999999998</v>
      </c>
      <c r="D122" s="7">
        <f t="shared" si="1"/>
        <v>3</v>
      </c>
      <c r="E122" s="7" t="s">
        <v>64</v>
      </c>
      <c r="F122" s="68"/>
    </row>
    <row r="123" spans="1:6">
      <c r="A123" s="58">
        <v>41700</v>
      </c>
      <c r="B123" s="59">
        <v>1955.92941666666</v>
      </c>
      <c r="C123" s="60">
        <v>51.469666666666598</v>
      </c>
      <c r="D123" s="7">
        <f t="shared" si="1"/>
        <v>3</v>
      </c>
      <c r="E123" s="7" t="s">
        <v>64</v>
      </c>
      <c r="F123" s="68"/>
    </row>
    <row r="124" spans="1:6">
      <c r="A124" s="58">
        <v>41700.5</v>
      </c>
      <c r="B124" s="59">
        <v>2746.7552083333298</v>
      </c>
      <c r="C124" s="60">
        <v>80.457083333333301</v>
      </c>
      <c r="D124" s="7">
        <f t="shared" si="1"/>
        <v>3</v>
      </c>
      <c r="E124" s="7" t="s">
        <v>64</v>
      </c>
      <c r="F124" s="68"/>
    </row>
    <row r="125" spans="1:6">
      <c r="A125" s="58">
        <v>41701</v>
      </c>
      <c r="B125" s="59">
        <v>1767.7171249999999</v>
      </c>
      <c r="C125" s="60">
        <v>63.776000000000003</v>
      </c>
      <c r="D125" s="7">
        <f t="shared" si="1"/>
        <v>3</v>
      </c>
      <c r="E125" s="7" t="s">
        <v>64</v>
      </c>
      <c r="F125" s="68"/>
    </row>
    <row r="126" spans="1:6">
      <c r="A126" s="58">
        <v>41701.5</v>
      </c>
      <c r="B126" s="59">
        <v>2275.6261666666601</v>
      </c>
      <c r="C126" s="60">
        <v>79.9641666666666</v>
      </c>
      <c r="D126" s="7">
        <f t="shared" si="1"/>
        <v>3</v>
      </c>
      <c r="E126" s="7" t="s">
        <v>64</v>
      </c>
      <c r="F126" s="68"/>
    </row>
    <row r="127" spans="1:6">
      <c r="A127" s="58">
        <v>41702</v>
      </c>
      <c r="B127" s="59">
        <v>2016.70516666666</v>
      </c>
      <c r="C127" s="60">
        <v>48.149166666666602</v>
      </c>
      <c r="D127" s="7">
        <f t="shared" si="1"/>
        <v>3</v>
      </c>
      <c r="E127" s="7" t="s">
        <v>64</v>
      </c>
      <c r="F127" s="68"/>
    </row>
    <row r="128" spans="1:6">
      <c r="A128" s="58">
        <v>41702.5</v>
      </c>
      <c r="B128" s="59">
        <v>2550.7890000000002</v>
      </c>
      <c r="C128" s="60">
        <v>72.476249999999993</v>
      </c>
      <c r="D128" s="7">
        <f t="shared" si="1"/>
        <v>3</v>
      </c>
      <c r="E128" s="7" t="s">
        <v>64</v>
      </c>
      <c r="F128" s="68"/>
    </row>
    <row r="129" spans="1:6">
      <c r="A129" s="58">
        <v>41703</v>
      </c>
      <c r="B129" s="59">
        <v>1815.8290833333299</v>
      </c>
      <c r="C129" s="60">
        <v>50.1383333333333</v>
      </c>
      <c r="D129" s="7">
        <f t="shared" si="1"/>
        <v>3</v>
      </c>
      <c r="E129" s="7" t="s">
        <v>64</v>
      </c>
      <c r="F129" s="68"/>
    </row>
    <row r="130" spans="1:6">
      <c r="A130" s="58">
        <v>41703.5</v>
      </c>
      <c r="B130" s="59">
        <v>2059.78404166666</v>
      </c>
      <c r="C130" s="60">
        <v>43.467083333333299</v>
      </c>
      <c r="D130" s="7">
        <f t="shared" si="1"/>
        <v>3</v>
      </c>
      <c r="E130" s="7" t="s">
        <v>64</v>
      </c>
      <c r="F130" s="68"/>
    </row>
    <row r="131" spans="1:6">
      <c r="A131" s="58">
        <v>41704</v>
      </c>
      <c r="B131" s="59">
        <v>1758.11533333333</v>
      </c>
      <c r="C131" s="60">
        <v>35.828333333333298</v>
      </c>
      <c r="D131" s="7">
        <f t="shared" si="1"/>
        <v>3</v>
      </c>
      <c r="E131" s="7" t="s">
        <v>64</v>
      </c>
      <c r="F131" s="68"/>
    </row>
    <row r="132" spans="1:6">
      <c r="A132" s="58">
        <v>41704.5</v>
      </c>
      <c r="B132" s="59">
        <v>2062.8898749999998</v>
      </c>
      <c r="C132" s="60">
        <v>44.240833333333299</v>
      </c>
      <c r="D132" s="7">
        <f t="shared" ref="D132:D195" si="2">MONTH(A132)</f>
        <v>3</v>
      </c>
      <c r="E132" s="7" t="s">
        <v>64</v>
      </c>
      <c r="F132" s="68"/>
    </row>
    <row r="133" spans="1:6">
      <c r="A133" s="58">
        <v>41705</v>
      </c>
      <c r="B133" s="59">
        <v>2008.6056249999999</v>
      </c>
      <c r="C133" s="60">
        <v>48.47625</v>
      </c>
      <c r="D133" s="7">
        <f t="shared" si="2"/>
        <v>3</v>
      </c>
      <c r="E133" s="7" t="s">
        <v>64</v>
      </c>
      <c r="F133" s="68"/>
    </row>
    <row r="134" spans="1:6">
      <c r="A134" s="58">
        <v>41705.5</v>
      </c>
      <c r="B134" s="59">
        <v>2403.17054166666</v>
      </c>
      <c r="C134" s="60">
        <v>64.392083333333304</v>
      </c>
      <c r="D134" s="7">
        <f t="shared" si="2"/>
        <v>3</v>
      </c>
      <c r="E134" s="7" t="s">
        <v>64</v>
      </c>
      <c r="F134" s="68"/>
    </row>
    <row r="135" spans="1:6">
      <c r="A135" s="58">
        <v>41706</v>
      </c>
      <c r="B135" s="59">
        <v>1802.7807499999999</v>
      </c>
      <c r="C135" s="60">
        <v>57.506666666666597</v>
      </c>
      <c r="D135" s="7">
        <f t="shared" si="2"/>
        <v>3</v>
      </c>
      <c r="E135" s="7" t="s">
        <v>64</v>
      </c>
      <c r="F135" s="68"/>
    </row>
    <row r="136" spans="1:6">
      <c r="A136" s="58">
        <v>41706.5</v>
      </c>
      <c r="B136" s="59">
        <v>2012.3384166666599</v>
      </c>
      <c r="C136" s="60">
        <v>60.60125</v>
      </c>
      <c r="D136" s="7">
        <f t="shared" si="2"/>
        <v>3</v>
      </c>
      <c r="E136" s="7" t="s">
        <v>64</v>
      </c>
      <c r="F136" s="68"/>
    </row>
    <row r="137" spans="1:6">
      <c r="A137" s="58">
        <v>41707</v>
      </c>
      <c r="B137" s="59">
        <v>1925.6469583333301</v>
      </c>
      <c r="C137" s="60">
        <v>59.695416666666603</v>
      </c>
      <c r="D137" s="7">
        <f t="shared" si="2"/>
        <v>3</v>
      </c>
      <c r="E137" s="7" t="s">
        <v>64</v>
      </c>
      <c r="F137" s="68"/>
    </row>
    <row r="138" spans="1:6">
      <c r="A138" s="58">
        <v>41707.5</v>
      </c>
      <c r="B138" s="59">
        <v>2278.7637083333302</v>
      </c>
      <c r="C138" s="60">
        <v>63.4149999999999</v>
      </c>
      <c r="D138" s="7">
        <f t="shared" si="2"/>
        <v>3</v>
      </c>
      <c r="E138" s="7" t="s">
        <v>64</v>
      </c>
      <c r="F138" s="68"/>
    </row>
    <row r="139" spans="1:6">
      <c r="A139" s="58">
        <v>41708</v>
      </c>
      <c r="B139" s="59">
        <v>2003.20657142857</v>
      </c>
      <c r="C139" s="60">
        <v>40.586428571428499</v>
      </c>
      <c r="D139" s="7">
        <f t="shared" si="2"/>
        <v>3</v>
      </c>
      <c r="E139" s="7" t="s">
        <v>64</v>
      </c>
      <c r="F139" s="68"/>
    </row>
    <row r="140" spans="1:6">
      <c r="A140" s="58">
        <v>41708.5</v>
      </c>
      <c r="B140" s="59">
        <v>2089.9385833333299</v>
      </c>
      <c r="C140" s="60">
        <v>51.212499999999999</v>
      </c>
      <c r="D140" s="7">
        <f t="shared" si="2"/>
        <v>3</v>
      </c>
      <c r="E140" s="7" t="s">
        <v>64</v>
      </c>
      <c r="F140" s="68"/>
    </row>
    <row r="141" spans="1:6">
      <c r="A141" s="58">
        <v>41709</v>
      </c>
      <c r="B141" s="59">
        <v>1675.94927272727</v>
      </c>
      <c r="C141" s="60">
        <v>32.070454545454503</v>
      </c>
      <c r="D141" s="7">
        <f t="shared" si="2"/>
        <v>3</v>
      </c>
      <c r="E141" s="7" t="s">
        <v>64</v>
      </c>
      <c r="F141" s="68"/>
    </row>
    <row r="142" spans="1:6">
      <c r="A142" s="58">
        <v>41709.5</v>
      </c>
      <c r="B142" s="59">
        <v>2098.6694583333301</v>
      </c>
      <c r="C142" s="60">
        <v>57.2349999999999</v>
      </c>
      <c r="D142" s="7">
        <f t="shared" si="2"/>
        <v>3</v>
      </c>
      <c r="E142" s="7" t="s">
        <v>64</v>
      </c>
      <c r="F142" s="68"/>
    </row>
    <row r="143" spans="1:6">
      <c r="A143" s="58">
        <v>41710</v>
      </c>
      <c r="B143" s="59">
        <v>1905.87735</v>
      </c>
      <c r="C143" s="60">
        <v>40.739999999999903</v>
      </c>
      <c r="D143" s="7">
        <f t="shared" si="2"/>
        <v>3</v>
      </c>
      <c r="E143" s="7" t="s">
        <v>64</v>
      </c>
      <c r="F143" s="68"/>
    </row>
    <row r="144" spans="1:6">
      <c r="A144" s="58">
        <v>41710.5</v>
      </c>
      <c r="B144" s="59">
        <v>2054.7722916666598</v>
      </c>
      <c r="C144" s="60">
        <v>46.875833333333297</v>
      </c>
      <c r="D144" s="7">
        <f t="shared" si="2"/>
        <v>3</v>
      </c>
      <c r="E144" s="7" t="s">
        <v>64</v>
      </c>
      <c r="F144" s="68"/>
    </row>
    <row r="145" spans="1:6">
      <c r="A145" s="58">
        <v>41711</v>
      </c>
      <c r="B145" s="59">
        <v>1897.8969090909</v>
      </c>
      <c r="C145" s="60">
        <v>35.6323636363636</v>
      </c>
      <c r="D145" s="7">
        <f t="shared" si="2"/>
        <v>3</v>
      </c>
      <c r="E145" s="7" t="s">
        <v>64</v>
      </c>
      <c r="F145" s="68"/>
    </row>
    <row r="146" spans="1:6">
      <c r="A146" s="58">
        <v>41711.5</v>
      </c>
      <c r="B146" s="59">
        <v>2157.9027500000002</v>
      </c>
      <c r="C146" s="60">
        <v>49.200416666666598</v>
      </c>
      <c r="D146" s="7">
        <f t="shared" si="2"/>
        <v>3</v>
      </c>
      <c r="E146" s="7" t="s">
        <v>64</v>
      </c>
      <c r="F146" s="68"/>
    </row>
    <row r="147" spans="1:6">
      <c r="A147" s="58">
        <v>41712</v>
      </c>
      <c r="B147" s="59">
        <v>2109.0095000000001</v>
      </c>
      <c r="C147" s="60">
        <v>50.580750000000002</v>
      </c>
      <c r="D147" s="7">
        <f t="shared" si="2"/>
        <v>3</v>
      </c>
      <c r="E147" s="7" t="s">
        <v>64</v>
      </c>
      <c r="F147" s="68"/>
    </row>
    <row r="148" spans="1:6">
      <c r="A148" s="58">
        <v>41712.5</v>
      </c>
      <c r="B148" s="59">
        <v>2259.53731818181</v>
      </c>
      <c r="C148" s="60">
        <v>47.971090909090897</v>
      </c>
      <c r="D148" s="7">
        <f t="shared" si="2"/>
        <v>3</v>
      </c>
      <c r="E148" s="7" t="s">
        <v>64</v>
      </c>
      <c r="F148" s="68"/>
    </row>
    <row r="149" spans="1:6">
      <c r="A149" s="58">
        <v>41713</v>
      </c>
      <c r="B149" s="59">
        <v>2036.0522000000001</v>
      </c>
      <c r="C149" s="60">
        <v>56.944499999999998</v>
      </c>
      <c r="D149" s="7">
        <f t="shared" si="2"/>
        <v>3</v>
      </c>
      <c r="E149" s="7" t="s">
        <v>64</v>
      </c>
      <c r="F149" s="68"/>
    </row>
    <row r="150" spans="1:6">
      <c r="A150" s="58">
        <v>41713.5</v>
      </c>
      <c r="B150" s="59">
        <v>2303.133875</v>
      </c>
      <c r="C150" s="60">
        <v>55.517916666666601</v>
      </c>
      <c r="D150" s="7">
        <f t="shared" si="2"/>
        <v>3</v>
      </c>
      <c r="E150" s="7" t="s">
        <v>64</v>
      </c>
      <c r="F150" s="68"/>
    </row>
    <row r="151" spans="1:6">
      <c r="A151" s="58">
        <v>41714</v>
      </c>
      <c r="B151" s="59">
        <v>1791.6844999999901</v>
      </c>
      <c r="C151" s="60">
        <v>42.779142857142801</v>
      </c>
      <c r="D151" s="7">
        <f t="shared" si="2"/>
        <v>3</v>
      </c>
      <c r="E151" s="7" t="s">
        <v>64</v>
      </c>
      <c r="F151" s="68"/>
    </row>
    <row r="152" spans="1:6">
      <c r="A152" s="58">
        <v>41714.5</v>
      </c>
      <c r="B152" s="59">
        <v>2076.2275</v>
      </c>
      <c r="C152" s="60">
        <v>50.096333333333298</v>
      </c>
      <c r="D152" s="7">
        <f t="shared" si="2"/>
        <v>3</v>
      </c>
      <c r="E152" s="7" t="s">
        <v>64</v>
      </c>
      <c r="F152" s="68"/>
    </row>
    <row r="153" spans="1:6">
      <c r="A153" s="58">
        <v>41715</v>
      </c>
      <c r="B153" s="59">
        <v>1771.01158333333</v>
      </c>
      <c r="C153" s="60">
        <v>56.752999999999901</v>
      </c>
      <c r="D153" s="7">
        <f t="shared" si="2"/>
        <v>3</v>
      </c>
      <c r="E153" s="7" t="s">
        <v>64</v>
      </c>
      <c r="F153" s="68"/>
    </row>
    <row r="154" spans="1:6">
      <c r="A154" s="58">
        <v>41715.5</v>
      </c>
      <c r="B154" s="59">
        <v>2304.1829583333301</v>
      </c>
      <c r="C154" s="60">
        <v>62.233666666666601</v>
      </c>
      <c r="D154" s="7">
        <f t="shared" si="2"/>
        <v>3</v>
      </c>
      <c r="E154" s="7" t="s">
        <v>64</v>
      </c>
      <c r="F154" s="68"/>
    </row>
    <row r="155" spans="1:6">
      <c r="A155" s="58">
        <v>41716</v>
      </c>
      <c r="B155" s="59">
        <v>2108.3857083333301</v>
      </c>
      <c r="C155" s="60">
        <v>58.376583333333301</v>
      </c>
      <c r="D155" s="7">
        <f t="shared" si="2"/>
        <v>3</v>
      </c>
      <c r="E155" s="7" t="s">
        <v>64</v>
      </c>
      <c r="F155" s="68"/>
    </row>
    <row r="156" spans="1:6">
      <c r="A156" s="58">
        <v>41716.5</v>
      </c>
      <c r="B156" s="59">
        <v>2577.1646249999999</v>
      </c>
      <c r="C156" s="60">
        <v>76.446166666666599</v>
      </c>
      <c r="D156" s="7">
        <f t="shared" si="2"/>
        <v>3</v>
      </c>
      <c r="E156" s="7" t="s">
        <v>64</v>
      </c>
      <c r="F156" s="68"/>
    </row>
    <row r="157" spans="1:6">
      <c r="A157" s="58">
        <v>41717</v>
      </c>
      <c r="B157" s="59">
        <v>2107.1595833333299</v>
      </c>
      <c r="C157" s="60">
        <v>59.417250000000003</v>
      </c>
      <c r="D157" s="7">
        <f t="shared" si="2"/>
        <v>3</v>
      </c>
      <c r="E157" s="7" t="s">
        <v>64</v>
      </c>
      <c r="F157" s="68"/>
    </row>
    <row r="158" spans="1:6">
      <c r="A158" s="58">
        <v>41717.5</v>
      </c>
      <c r="B158" s="59">
        <v>2527.9144166666601</v>
      </c>
      <c r="C158" s="60">
        <v>77.689083333333301</v>
      </c>
      <c r="D158" s="7">
        <f t="shared" si="2"/>
        <v>3</v>
      </c>
      <c r="E158" s="7" t="s">
        <v>64</v>
      </c>
      <c r="F158" s="68"/>
    </row>
    <row r="159" spans="1:6">
      <c r="A159" s="58">
        <v>41718</v>
      </c>
      <c r="B159" s="59">
        <v>2046.2037499999999</v>
      </c>
      <c r="C159" s="60">
        <v>60.7068333333333</v>
      </c>
      <c r="D159" s="7">
        <f t="shared" si="2"/>
        <v>3</v>
      </c>
      <c r="E159" s="7" t="s">
        <v>64</v>
      </c>
      <c r="F159" s="68"/>
    </row>
    <row r="160" spans="1:6">
      <c r="A160" s="58">
        <v>41718.5</v>
      </c>
      <c r="B160" s="59">
        <v>2268.3677916666602</v>
      </c>
      <c r="C160" s="60">
        <v>54.075499999999998</v>
      </c>
      <c r="D160" s="7">
        <f t="shared" si="2"/>
        <v>3</v>
      </c>
      <c r="E160" s="7" t="s">
        <v>64</v>
      </c>
      <c r="F160" s="68"/>
    </row>
    <row r="161" spans="1:6">
      <c r="A161" s="58">
        <v>41719</v>
      </c>
      <c r="B161" s="59">
        <v>1968.2440909090899</v>
      </c>
      <c r="C161" s="60">
        <v>58.074090909090899</v>
      </c>
      <c r="D161" s="7">
        <f t="shared" si="2"/>
        <v>3</v>
      </c>
      <c r="E161" s="7" t="s">
        <v>64</v>
      </c>
      <c r="F161" s="68"/>
    </row>
    <row r="162" spans="1:6">
      <c r="A162" s="58">
        <v>41719.5</v>
      </c>
      <c r="B162" s="59">
        <v>2173.0286249999999</v>
      </c>
      <c r="C162" s="60">
        <v>58.947666666666599</v>
      </c>
      <c r="D162" s="7">
        <f t="shared" si="2"/>
        <v>3</v>
      </c>
      <c r="E162" s="7" t="s">
        <v>64</v>
      </c>
      <c r="F162" s="68"/>
    </row>
    <row r="163" spans="1:6">
      <c r="A163" s="58">
        <v>41720</v>
      </c>
      <c r="B163" s="59">
        <v>2010.4895555555499</v>
      </c>
      <c r="C163" s="60">
        <v>50.550444444444402</v>
      </c>
      <c r="D163" s="7">
        <f t="shared" si="2"/>
        <v>3</v>
      </c>
      <c r="E163" s="7" t="s">
        <v>64</v>
      </c>
      <c r="F163" s="68"/>
    </row>
    <row r="164" spans="1:6">
      <c r="A164" s="58">
        <v>41720.5</v>
      </c>
      <c r="B164" s="59">
        <v>2118.1903750000001</v>
      </c>
      <c r="C164" s="60">
        <v>54.709249999999997</v>
      </c>
      <c r="D164" s="7">
        <f t="shared" si="2"/>
        <v>3</v>
      </c>
      <c r="E164" s="7" t="s">
        <v>64</v>
      </c>
      <c r="F164" s="68"/>
    </row>
    <row r="165" spans="1:6">
      <c r="A165" s="58">
        <v>41721</v>
      </c>
      <c r="B165" s="59">
        <v>1785.1503749999899</v>
      </c>
      <c r="C165" s="60">
        <v>44.055250000000001</v>
      </c>
      <c r="D165" s="7">
        <f t="shared" si="2"/>
        <v>3</v>
      </c>
      <c r="E165" s="7" t="s">
        <v>64</v>
      </c>
      <c r="F165" s="68"/>
    </row>
    <row r="166" spans="1:6">
      <c r="A166" s="58">
        <v>41721.5</v>
      </c>
      <c r="B166" s="59">
        <v>1962.36544999999</v>
      </c>
      <c r="C166" s="60">
        <v>52.375399999999999</v>
      </c>
      <c r="D166" s="7">
        <f t="shared" si="2"/>
        <v>3</v>
      </c>
      <c r="E166" s="7" t="s">
        <v>64</v>
      </c>
      <c r="F166" s="68"/>
    </row>
    <row r="167" spans="1:6">
      <c r="A167" s="58">
        <v>41722</v>
      </c>
      <c r="B167" s="59">
        <v>1752.3128999999999</v>
      </c>
      <c r="C167" s="60">
        <v>56.051000000000002</v>
      </c>
      <c r="D167" s="7">
        <f t="shared" si="2"/>
        <v>3</v>
      </c>
      <c r="E167" s="7" t="s">
        <v>64</v>
      </c>
      <c r="F167" s="68"/>
    </row>
    <row r="168" spans="1:6">
      <c r="A168" s="58">
        <v>41722.5</v>
      </c>
      <c r="B168" s="59">
        <v>1970.0640454545401</v>
      </c>
      <c r="C168" s="60">
        <v>49.247363636363602</v>
      </c>
      <c r="D168" s="7">
        <f t="shared" si="2"/>
        <v>3</v>
      </c>
      <c r="E168" s="7" t="s">
        <v>64</v>
      </c>
      <c r="F168" s="68"/>
    </row>
    <row r="169" spans="1:6">
      <c r="A169" s="58">
        <v>41723</v>
      </c>
      <c r="B169" s="59">
        <v>2105.8021250000002</v>
      </c>
      <c r="C169" s="60">
        <v>51.720125000000003</v>
      </c>
      <c r="D169" s="7">
        <f t="shared" si="2"/>
        <v>3</v>
      </c>
      <c r="E169" s="7" t="s">
        <v>64</v>
      </c>
      <c r="F169" s="68"/>
    </row>
    <row r="170" spans="1:6">
      <c r="A170" s="58">
        <v>41723.5</v>
      </c>
      <c r="B170" s="59">
        <v>2244.6122083333298</v>
      </c>
      <c r="C170" s="60">
        <v>58.361166666666598</v>
      </c>
      <c r="D170" s="7">
        <f t="shared" si="2"/>
        <v>3</v>
      </c>
      <c r="E170" s="7" t="s">
        <v>64</v>
      </c>
      <c r="F170" s="68"/>
    </row>
    <row r="171" spans="1:6">
      <c r="A171" s="58">
        <v>41724</v>
      </c>
      <c r="B171" s="59">
        <v>2130.4705714285701</v>
      </c>
      <c r="C171" s="60">
        <v>39.493714285714198</v>
      </c>
      <c r="D171" s="7">
        <f t="shared" si="2"/>
        <v>3</v>
      </c>
      <c r="E171" s="7" t="s">
        <v>64</v>
      </c>
      <c r="F171" s="68"/>
    </row>
    <row r="172" spans="1:6">
      <c r="A172" s="58">
        <v>41724.5</v>
      </c>
      <c r="B172" s="59">
        <v>2107.2345416666599</v>
      </c>
      <c r="C172" s="60">
        <v>49.298749999999998</v>
      </c>
      <c r="D172" s="7">
        <f t="shared" si="2"/>
        <v>3</v>
      </c>
      <c r="E172" s="7" t="s">
        <v>64</v>
      </c>
      <c r="F172" s="68"/>
    </row>
    <row r="173" spans="1:6">
      <c r="A173" s="58">
        <v>41725</v>
      </c>
      <c r="B173" s="59">
        <v>1890.0461250000001</v>
      </c>
      <c r="C173" s="60">
        <v>56.920916666666599</v>
      </c>
      <c r="D173" s="7">
        <f t="shared" si="2"/>
        <v>3</v>
      </c>
      <c r="E173" s="7" t="s">
        <v>64</v>
      </c>
      <c r="F173" s="68"/>
    </row>
    <row r="174" spans="1:6">
      <c r="A174" s="58">
        <v>41725.5</v>
      </c>
      <c r="B174" s="59">
        <v>2064.86241666666</v>
      </c>
      <c r="C174" s="60">
        <v>47.455500000000001</v>
      </c>
      <c r="D174" s="7">
        <f t="shared" si="2"/>
        <v>3</v>
      </c>
      <c r="E174" s="7" t="s">
        <v>64</v>
      </c>
      <c r="F174" s="68"/>
    </row>
    <row r="175" spans="1:6">
      <c r="A175" s="58">
        <v>41726</v>
      </c>
      <c r="B175" s="59">
        <v>1992.3972777777699</v>
      </c>
      <c r="C175" s="60">
        <v>35.969888888888804</v>
      </c>
      <c r="D175" s="7">
        <f t="shared" si="2"/>
        <v>3</v>
      </c>
      <c r="E175" s="7" t="s">
        <v>64</v>
      </c>
      <c r="F175" s="68"/>
    </row>
    <row r="176" spans="1:6">
      <c r="A176" s="58">
        <v>41726.5</v>
      </c>
      <c r="B176" s="59">
        <v>2193.5958333333301</v>
      </c>
      <c r="C176" s="60">
        <v>42.944777777777702</v>
      </c>
      <c r="D176" s="7">
        <f t="shared" si="2"/>
        <v>3</v>
      </c>
      <c r="E176" s="7" t="s">
        <v>64</v>
      </c>
      <c r="F176" s="68"/>
    </row>
    <row r="177" spans="1:6">
      <c r="A177" s="58">
        <v>41727</v>
      </c>
      <c r="B177" s="59">
        <v>1713.057875</v>
      </c>
      <c r="C177" s="60">
        <v>36.922249999999998</v>
      </c>
      <c r="D177" s="7">
        <f t="shared" si="2"/>
        <v>3</v>
      </c>
      <c r="E177" s="7" t="s">
        <v>64</v>
      </c>
      <c r="F177" s="68"/>
    </row>
    <row r="178" spans="1:6">
      <c r="A178" s="58">
        <v>41727.5</v>
      </c>
      <c r="B178" s="59">
        <v>1844.6421111111099</v>
      </c>
      <c r="C178" s="60">
        <v>36.546333333333301</v>
      </c>
      <c r="D178" s="7">
        <f t="shared" si="2"/>
        <v>3</v>
      </c>
      <c r="E178" s="7" t="s">
        <v>64</v>
      </c>
      <c r="F178" s="68"/>
    </row>
    <row r="179" spans="1:6">
      <c r="A179" s="58">
        <v>41728</v>
      </c>
      <c r="B179" s="59">
        <v>1794.3062</v>
      </c>
      <c r="C179" s="60">
        <v>37.124400000000001</v>
      </c>
      <c r="D179" s="7">
        <f t="shared" si="2"/>
        <v>3</v>
      </c>
      <c r="E179" s="7" t="s">
        <v>64</v>
      </c>
      <c r="F179" s="68"/>
    </row>
    <row r="180" spans="1:6">
      <c r="A180" s="58">
        <v>41728.5</v>
      </c>
      <c r="B180" s="59">
        <v>1879.9822222222199</v>
      </c>
      <c r="C180" s="60">
        <v>42.941666666666599</v>
      </c>
      <c r="D180" s="7">
        <f t="shared" si="2"/>
        <v>3</v>
      </c>
      <c r="E180" s="7" t="s">
        <v>64</v>
      </c>
      <c r="F180" s="68"/>
    </row>
    <row r="181" spans="1:6">
      <c r="A181" s="58">
        <v>41729</v>
      </c>
      <c r="B181" s="59">
        <v>1726.2678333333299</v>
      </c>
      <c r="C181" s="60">
        <v>31.945999999999898</v>
      </c>
      <c r="D181" s="7">
        <f t="shared" si="2"/>
        <v>3</v>
      </c>
      <c r="E181" s="7" t="s">
        <v>64</v>
      </c>
      <c r="F181" s="68"/>
    </row>
    <row r="182" spans="1:6">
      <c r="A182" s="58">
        <v>41729.5</v>
      </c>
      <c r="B182" s="59">
        <v>1909.5529166666599</v>
      </c>
      <c r="C182" s="60">
        <v>50.933333333333302</v>
      </c>
      <c r="D182" s="7">
        <f t="shared" si="2"/>
        <v>3</v>
      </c>
      <c r="E182" s="7" t="s">
        <v>64</v>
      </c>
      <c r="F182" s="68"/>
    </row>
    <row r="183" spans="1:6">
      <c r="A183" s="58">
        <v>41730</v>
      </c>
      <c r="B183" s="59">
        <v>1895.5373499999901</v>
      </c>
      <c r="C183" s="60">
        <v>53.714300000000001</v>
      </c>
      <c r="D183" s="7">
        <f t="shared" si="2"/>
        <v>4</v>
      </c>
      <c r="E183" s="7" t="s">
        <v>64</v>
      </c>
      <c r="F183" s="68"/>
    </row>
    <row r="184" spans="1:6">
      <c r="A184" s="58">
        <v>41730.5</v>
      </c>
      <c r="B184" s="59">
        <v>2075.2814583333302</v>
      </c>
      <c r="C184" s="60">
        <v>50.493333333333297</v>
      </c>
      <c r="D184" s="7">
        <f t="shared" si="2"/>
        <v>4</v>
      </c>
      <c r="E184" s="7" t="s">
        <v>64</v>
      </c>
      <c r="F184" s="68"/>
    </row>
    <row r="185" spans="1:6">
      <c r="A185" s="58">
        <v>41731</v>
      </c>
      <c r="B185" s="59">
        <v>2204.4625000000001</v>
      </c>
      <c r="C185" s="60">
        <v>63.067083333333301</v>
      </c>
      <c r="D185" s="7">
        <f t="shared" si="2"/>
        <v>4</v>
      </c>
      <c r="E185" s="7" t="s">
        <v>64</v>
      </c>
      <c r="F185" s="68"/>
    </row>
    <row r="186" spans="1:6">
      <c r="A186" s="58">
        <v>41731.5</v>
      </c>
      <c r="B186" s="59">
        <v>2647.4805833333298</v>
      </c>
      <c r="C186" s="60">
        <v>78.320583333333303</v>
      </c>
      <c r="D186" s="7">
        <f t="shared" si="2"/>
        <v>4</v>
      </c>
      <c r="E186" s="7" t="s">
        <v>64</v>
      </c>
      <c r="F186" s="68"/>
    </row>
    <row r="187" spans="1:6">
      <c r="A187" s="58">
        <v>41732</v>
      </c>
      <c r="B187" s="59">
        <v>1895.28920833333</v>
      </c>
      <c r="C187" s="60">
        <v>62.180583333333303</v>
      </c>
      <c r="D187" s="7">
        <f t="shared" si="2"/>
        <v>4</v>
      </c>
      <c r="E187" s="7" t="s">
        <v>64</v>
      </c>
      <c r="F187" s="68"/>
    </row>
    <row r="188" spans="1:6">
      <c r="A188" s="58">
        <v>41732.5</v>
      </c>
      <c r="B188" s="59">
        <v>2096.7167083333302</v>
      </c>
      <c r="C188" s="60">
        <v>60.060250000000003</v>
      </c>
      <c r="D188" s="7">
        <f t="shared" si="2"/>
        <v>4</v>
      </c>
      <c r="E188" s="7" t="s">
        <v>64</v>
      </c>
      <c r="F188" s="68"/>
    </row>
    <row r="189" spans="1:6">
      <c r="A189" s="58">
        <v>41733</v>
      </c>
      <c r="B189" s="59">
        <v>2094.1008333333298</v>
      </c>
      <c r="C189" s="60">
        <v>45.017499999999998</v>
      </c>
      <c r="D189" s="7">
        <f t="shared" si="2"/>
        <v>4</v>
      </c>
      <c r="E189" s="7" t="s">
        <v>64</v>
      </c>
      <c r="F189" s="68"/>
    </row>
    <row r="190" spans="1:6">
      <c r="A190" s="58">
        <v>41733.5</v>
      </c>
      <c r="B190" s="59">
        <v>2630.4309166666599</v>
      </c>
      <c r="C190" s="60">
        <v>79.766666666666595</v>
      </c>
      <c r="D190" s="7">
        <f t="shared" si="2"/>
        <v>4</v>
      </c>
      <c r="E190" s="7" t="s">
        <v>64</v>
      </c>
      <c r="F190" s="68"/>
    </row>
    <row r="191" spans="1:6">
      <c r="A191" s="58">
        <v>41734</v>
      </c>
      <c r="B191" s="59">
        <v>1754.1857499999901</v>
      </c>
      <c r="C191" s="60">
        <v>40.561666666666603</v>
      </c>
      <c r="D191" s="7">
        <f t="shared" si="2"/>
        <v>4</v>
      </c>
      <c r="E191" s="7" t="s">
        <v>64</v>
      </c>
      <c r="F191" s="68"/>
    </row>
    <row r="192" spans="1:6">
      <c r="A192" s="58">
        <v>41734.5</v>
      </c>
      <c r="B192" s="59">
        <v>1884.8855454545401</v>
      </c>
      <c r="C192" s="60">
        <v>47.821818181818102</v>
      </c>
      <c r="D192" s="7">
        <f t="shared" si="2"/>
        <v>4</v>
      </c>
      <c r="E192" s="7" t="s">
        <v>64</v>
      </c>
      <c r="F192" s="68"/>
    </row>
    <row r="193" spans="1:6">
      <c r="A193" s="58">
        <v>41735</v>
      </c>
      <c r="B193" s="59">
        <v>1949.35475</v>
      </c>
      <c r="C193" s="60">
        <v>43.174583333333302</v>
      </c>
      <c r="D193" s="7">
        <f t="shared" si="2"/>
        <v>4</v>
      </c>
      <c r="E193" s="7" t="s">
        <v>64</v>
      </c>
      <c r="F193" s="68"/>
    </row>
    <row r="194" spans="1:6">
      <c r="A194" s="58">
        <v>41735.5</v>
      </c>
      <c r="B194" s="59">
        <v>2305.1105416666601</v>
      </c>
      <c r="C194" s="60">
        <v>54.176666666666598</v>
      </c>
      <c r="D194" s="7">
        <f t="shared" si="2"/>
        <v>4</v>
      </c>
      <c r="E194" s="7" t="s">
        <v>64</v>
      </c>
      <c r="F194" s="68"/>
    </row>
    <row r="195" spans="1:6">
      <c r="A195" s="58">
        <v>41736</v>
      </c>
      <c r="B195" s="59">
        <v>2093.9851249999901</v>
      </c>
      <c r="C195" s="60">
        <v>49.405416666666603</v>
      </c>
      <c r="D195" s="7">
        <f t="shared" si="2"/>
        <v>4</v>
      </c>
      <c r="E195" s="7" t="s">
        <v>64</v>
      </c>
      <c r="F195" s="68"/>
    </row>
    <row r="196" spans="1:6">
      <c r="A196" s="58">
        <v>41736.5</v>
      </c>
      <c r="B196" s="59">
        <v>2421.5386249999901</v>
      </c>
      <c r="C196" s="60">
        <v>73.729583333333295</v>
      </c>
      <c r="D196" s="7">
        <f t="shared" ref="D196:D259" si="3">MONTH(A196)</f>
        <v>4</v>
      </c>
      <c r="E196" s="7" t="s">
        <v>64</v>
      </c>
      <c r="F196" s="68"/>
    </row>
    <row r="197" spans="1:6">
      <c r="A197" s="58">
        <v>41737</v>
      </c>
      <c r="B197" s="59">
        <v>1716.26629166666</v>
      </c>
      <c r="C197" s="60">
        <v>44.014999999999901</v>
      </c>
      <c r="D197" s="7">
        <f t="shared" si="3"/>
        <v>4</v>
      </c>
      <c r="E197" s="7" t="s">
        <v>64</v>
      </c>
      <c r="F197" s="68"/>
    </row>
    <row r="198" spans="1:6">
      <c r="A198" s="58">
        <v>41737.5</v>
      </c>
      <c r="B198" s="59">
        <v>1981.6607083333299</v>
      </c>
      <c r="C198" s="60">
        <v>51.409583333333302</v>
      </c>
      <c r="D198" s="7">
        <f t="shared" si="3"/>
        <v>4</v>
      </c>
      <c r="E198" s="7" t="s">
        <v>64</v>
      </c>
      <c r="F198" s="68"/>
    </row>
    <row r="199" spans="1:6">
      <c r="A199" s="58">
        <v>41738</v>
      </c>
      <c r="B199" s="59">
        <v>1874.97291666666</v>
      </c>
      <c r="C199" s="60">
        <v>47.154583333333299</v>
      </c>
      <c r="D199" s="7">
        <f t="shared" si="3"/>
        <v>4</v>
      </c>
      <c r="E199" s="7" t="s">
        <v>64</v>
      </c>
      <c r="F199" s="68"/>
    </row>
    <row r="200" spans="1:6">
      <c r="A200" s="58">
        <v>41738.5</v>
      </c>
      <c r="B200" s="59">
        <v>2096.9939999999901</v>
      </c>
      <c r="C200" s="60">
        <v>65.525416666666601</v>
      </c>
      <c r="D200" s="7">
        <f t="shared" si="3"/>
        <v>4</v>
      </c>
      <c r="E200" s="7" t="s">
        <v>64</v>
      </c>
      <c r="F200" s="68"/>
    </row>
    <row r="201" spans="1:6">
      <c r="A201" s="58">
        <v>41739</v>
      </c>
      <c r="B201" s="59">
        <v>1859.7716666666599</v>
      </c>
      <c r="C201" s="60">
        <v>61.518333333333302</v>
      </c>
      <c r="D201" s="7">
        <f t="shared" si="3"/>
        <v>4</v>
      </c>
      <c r="E201" s="7" t="s">
        <v>64</v>
      </c>
      <c r="F201" s="68"/>
    </row>
    <row r="202" spans="1:6">
      <c r="A202" s="58">
        <v>41739.5</v>
      </c>
      <c r="B202" s="59">
        <v>2115.2125000000001</v>
      </c>
      <c r="C202" s="60">
        <v>79.883750000000006</v>
      </c>
      <c r="D202" s="7">
        <f t="shared" si="3"/>
        <v>4</v>
      </c>
      <c r="E202" s="7" t="s">
        <v>64</v>
      </c>
      <c r="F202" s="68"/>
    </row>
    <row r="203" spans="1:6">
      <c r="A203" s="58">
        <v>41740</v>
      </c>
      <c r="B203" s="59">
        <v>2080.5575833333301</v>
      </c>
      <c r="C203" s="60">
        <v>53.233749999999901</v>
      </c>
      <c r="D203" s="7">
        <f t="shared" si="3"/>
        <v>4</v>
      </c>
      <c r="E203" s="7" t="s">
        <v>64</v>
      </c>
      <c r="F203" s="68"/>
    </row>
    <row r="204" spans="1:6">
      <c r="A204" s="58">
        <v>41740.5</v>
      </c>
      <c r="B204" s="59">
        <v>2572.0059999999999</v>
      </c>
      <c r="C204" s="60">
        <v>88.894999999999996</v>
      </c>
      <c r="D204" s="7">
        <f t="shared" si="3"/>
        <v>4</v>
      </c>
      <c r="E204" s="7" t="s">
        <v>64</v>
      </c>
      <c r="F204" s="68"/>
    </row>
    <row r="205" spans="1:6">
      <c r="A205" s="58">
        <v>41741</v>
      </c>
      <c r="B205" s="59">
        <v>1915.4982</v>
      </c>
      <c r="C205" s="60">
        <v>28.648499999999999</v>
      </c>
      <c r="D205" s="7">
        <f t="shared" si="3"/>
        <v>4</v>
      </c>
      <c r="E205" s="7" t="s">
        <v>64</v>
      </c>
      <c r="F205" s="68"/>
    </row>
    <row r="206" spans="1:6">
      <c r="A206" s="58">
        <v>41741.5</v>
      </c>
      <c r="B206" s="59">
        <v>2139.759</v>
      </c>
      <c r="C206" s="60">
        <v>44.792916666666599</v>
      </c>
      <c r="D206" s="7">
        <f t="shared" si="3"/>
        <v>4</v>
      </c>
      <c r="E206" s="7" t="s">
        <v>64</v>
      </c>
      <c r="F206" s="68"/>
    </row>
    <row r="207" spans="1:6">
      <c r="A207" s="58">
        <v>41742</v>
      </c>
      <c r="B207" s="59">
        <v>1821.2655833333299</v>
      </c>
      <c r="C207" s="60">
        <v>47.22625</v>
      </c>
      <c r="D207" s="7">
        <f t="shared" si="3"/>
        <v>4</v>
      </c>
      <c r="E207" s="7" t="s">
        <v>64</v>
      </c>
      <c r="F207" s="68"/>
    </row>
    <row r="208" spans="1:6">
      <c r="A208" s="58">
        <v>41742.5</v>
      </c>
      <c r="B208" s="59">
        <v>2098.1899166666599</v>
      </c>
      <c r="C208" s="60">
        <v>49.3720833333333</v>
      </c>
      <c r="D208" s="7">
        <f t="shared" si="3"/>
        <v>4</v>
      </c>
      <c r="E208" s="7" t="s">
        <v>64</v>
      </c>
      <c r="F208" s="68"/>
    </row>
    <row r="209" spans="1:6">
      <c r="A209" s="58">
        <v>41743</v>
      </c>
      <c r="B209" s="59">
        <v>1740.50766666666</v>
      </c>
      <c r="C209" s="60">
        <v>51.491666666666603</v>
      </c>
      <c r="D209" s="7">
        <f t="shared" si="3"/>
        <v>4</v>
      </c>
      <c r="E209" s="7" t="s">
        <v>64</v>
      </c>
      <c r="F209" s="68"/>
    </row>
    <row r="210" spans="1:6">
      <c r="A210" s="58">
        <v>41743.5</v>
      </c>
      <c r="B210" s="59">
        <v>2164.19929166666</v>
      </c>
      <c r="C210" s="60">
        <v>53.55</v>
      </c>
      <c r="D210" s="7">
        <f t="shared" si="3"/>
        <v>4</v>
      </c>
      <c r="E210" s="7" t="s">
        <v>64</v>
      </c>
      <c r="F210" s="68"/>
    </row>
    <row r="211" spans="1:6">
      <c r="A211" s="58">
        <v>41744</v>
      </c>
      <c r="B211" s="59">
        <v>2045.9454166666601</v>
      </c>
      <c r="C211" s="60">
        <v>52.564166666666601</v>
      </c>
      <c r="D211" s="7">
        <f t="shared" si="3"/>
        <v>4</v>
      </c>
      <c r="E211" s="7" t="s">
        <v>64</v>
      </c>
      <c r="F211" s="68"/>
    </row>
    <row r="212" spans="1:6">
      <c r="A212" s="58">
        <v>41744.5</v>
      </c>
      <c r="B212" s="59">
        <v>2398.56170833333</v>
      </c>
      <c r="C212" s="60">
        <v>56.3049999999999</v>
      </c>
      <c r="D212" s="7">
        <f t="shared" si="3"/>
        <v>4</v>
      </c>
      <c r="E212" s="7" t="s">
        <v>64</v>
      </c>
      <c r="F212" s="68"/>
    </row>
    <row r="213" spans="1:6">
      <c r="A213" s="58">
        <v>41745</v>
      </c>
      <c r="B213" s="59">
        <v>2048.9234999999999</v>
      </c>
      <c r="C213" s="60">
        <v>50.992916666666602</v>
      </c>
      <c r="D213" s="7">
        <f t="shared" si="3"/>
        <v>4</v>
      </c>
      <c r="E213" s="7" t="s">
        <v>64</v>
      </c>
      <c r="F213" s="68"/>
    </row>
    <row r="214" spans="1:6">
      <c r="A214" s="58">
        <v>41745.5</v>
      </c>
      <c r="B214" s="59">
        <v>2373.5059999999999</v>
      </c>
      <c r="C214" s="60">
        <v>54.992916666666602</v>
      </c>
      <c r="D214" s="7">
        <f t="shared" si="3"/>
        <v>4</v>
      </c>
      <c r="E214" s="7" t="s">
        <v>64</v>
      </c>
      <c r="F214" s="68"/>
    </row>
    <row r="215" spans="1:6">
      <c r="A215" s="58">
        <v>41746</v>
      </c>
      <c r="B215" s="59">
        <v>1995.30845833333</v>
      </c>
      <c r="C215" s="60">
        <v>50.9091666666666</v>
      </c>
      <c r="D215" s="7">
        <f t="shared" si="3"/>
        <v>4</v>
      </c>
      <c r="E215" s="7" t="s">
        <v>64</v>
      </c>
      <c r="F215" s="68"/>
    </row>
    <row r="216" spans="1:6">
      <c r="A216" s="58">
        <v>41746.5</v>
      </c>
      <c r="B216" s="59">
        <v>2278.0785833333298</v>
      </c>
      <c r="C216" s="60">
        <v>50.233333333333299</v>
      </c>
      <c r="D216" s="7">
        <f t="shared" si="3"/>
        <v>4</v>
      </c>
      <c r="E216" s="7" t="s">
        <v>64</v>
      </c>
      <c r="F216" s="68"/>
    </row>
    <row r="217" spans="1:6">
      <c r="A217" s="58">
        <v>41747</v>
      </c>
      <c r="B217" s="59">
        <v>1923.8526666666601</v>
      </c>
      <c r="C217" s="60">
        <v>45.06</v>
      </c>
      <c r="D217" s="7">
        <f t="shared" si="3"/>
        <v>4</v>
      </c>
      <c r="E217" s="7" t="s">
        <v>64</v>
      </c>
      <c r="F217" s="68"/>
    </row>
    <row r="218" spans="1:6">
      <c r="A218" s="58">
        <v>41747.5</v>
      </c>
      <c r="B218" s="59">
        <v>2298.48358333333</v>
      </c>
      <c r="C218" s="60">
        <v>48.699583333333301</v>
      </c>
      <c r="D218" s="7">
        <f t="shared" si="3"/>
        <v>4</v>
      </c>
      <c r="E218" s="7" t="s">
        <v>64</v>
      </c>
      <c r="F218" s="68"/>
    </row>
    <row r="219" spans="1:6">
      <c r="A219" s="58">
        <v>41748</v>
      </c>
      <c r="B219" s="59">
        <v>1924.03687499999</v>
      </c>
      <c r="C219" s="60">
        <v>48.758333333333297</v>
      </c>
      <c r="D219" s="7">
        <f t="shared" si="3"/>
        <v>4</v>
      </c>
      <c r="E219" s="7" t="s">
        <v>64</v>
      </c>
      <c r="F219" s="68"/>
    </row>
    <row r="220" spans="1:6">
      <c r="A220" s="58">
        <v>41748.5</v>
      </c>
      <c r="B220" s="59">
        <v>2205.9349166666598</v>
      </c>
      <c r="C220" s="60">
        <v>48.168333333333301</v>
      </c>
      <c r="D220" s="7">
        <f t="shared" si="3"/>
        <v>4</v>
      </c>
      <c r="E220" s="7" t="s">
        <v>64</v>
      </c>
      <c r="F220" s="68"/>
    </row>
    <row r="221" spans="1:6">
      <c r="A221" s="58">
        <v>41749</v>
      </c>
      <c r="B221" s="59">
        <v>1731.95370833333</v>
      </c>
      <c r="C221" s="60">
        <v>50.261666666666599</v>
      </c>
      <c r="D221" s="7">
        <f t="shared" si="3"/>
        <v>4</v>
      </c>
      <c r="E221" s="7" t="s">
        <v>64</v>
      </c>
      <c r="F221" s="68"/>
    </row>
    <row r="222" spans="1:6">
      <c r="A222" s="58">
        <v>41749.5</v>
      </c>
      <c r="B222" s="59">
        <v>1932.3406666666599</v>
      </c>
      <c r="C222" s="60">
        <v>47.798333333333296</v>
      </c>
      <c r="D222" s="7">
        <f t="shared" si="3"/>
        <v>4</v>
      </c>
      <c r="E222" s="7" t="s">
        <v>64</v>
      </c>
      <c r="F222" s="68"/>
    </row>
    <row r="223" spans="1:6">
      <c r="A223" s="58">
        <v>41750</v>
      </c>
      <c r="B223" s="59">
        <v>1618.6572916666601</v>
      </c>
      <c r="C223" s="60">
        <v>49.244166666666601</v>
      </c>
      <c r="D223" s="7">
        <f t="shared" si="3"/>
        <v>4</v>
      </c>
      <c r="E223" s="7" t="s">
        <v>64</v>
      </c>
      <c r="F223" s="68"/>
    </row>
    <row r="224" spans="1:6">
      <c r="A224" s="58">
        <v>41750.5</v>
      </c>
      <c r="B224" s="59">
        <v>1923.4404583333301</v>
      </c>
      <c r="C224" s="60">
        <v>50.734583333333298</v>
      </c>
      <c r="D224" s="7">
        <f t="shared" si="3"/>
        <v>4</v>
      </c>
      <c r="E224" s="7" t="s">
        <v>64</v>
      </c>
      <c r="F224" s="68"/>
    </row>
    <row r="225" spans="1:6">
      <c r="A225" s="58">
        <v>41751</v>
      </c>
      <c r="B225" s="59">
        <v>1879.78416666666</v>
      </c>
      <c r="C225" s="60">
        <v>53.69</v>
      </c>
      <c r="D225" s="7">
        <f t="shared" si="3"/>
        <v>4</v>
      </c>
      <c r="E225" s="7" t="s">
        <v>64</v>
      </c>
      <c r="F225" s="68"/>
    </row>
    <row r="226" spans="1:6">
      <c r="A226" s="58">
        <v>41751.5</v>
      </c>
      <c r="B226" s="59">
        <v>2109.7046666666602</v>
      </c>
      <c r="C226" s="60">
        <v>53.271666666666597</v>
      </c>
      <c r="D226" s="7">
        <f t="shared" si="3"/>
        <v>4</v>
      </c>
      <c r="E226" s="7" t="s">
        <v>64</v>
      </c>
      <c r="F226" s="68"/>
    </row>
    <row r="227" spans="1:6">
      <c r="A227" s="58">
        <v>41752</v>
      </c>
      <c r="B227" s="59">
        <v>1805.62670833333</v>
      </c>
      <c r="C227" s="60">
        <v>49.4508333333333</v>
      </c>
      <c r="D227" s="7">
        <f t="shared" si="3"/>
        <v>4</v>
      </c>
      <c r="E227" s="7" t="s">
        <v>64</v>
      </c>
      <c r="F227" s="68"/>
    </row>
    <row r="228" spans="1:6">
      <c r="A228" s="58">
        <v>41752.5</v>
      </c>
      <c r="B228" s="59">
        <v>2094.1961249999999</v>
      </c>
      <c r="C228" s="60">
        <v>52.059166666666599</v>
      </c>
      <c r="D228" s="7">
        <f t="shared" si="3"/>
        <v>4</v>
      </c>
      <c r="E228" s="7" t="s">
        <v>64</v>
      </c>
      <c r="F228" s="68"/>
    </row>
    <row r="229" spans="1:6">
      <c r="A229" s="58">
        <v>41753</v>
      </c>
      <c r="B229" s="59">
        <v>1835.2183333333301</v>
      </c>
      <c r="C229" s="60">
        <v>37.89</v>
      </c>
      <c r="D229" s="7">
        <f t="shared" si="3"/>
        <v>4</v>
      </c>
      <c r="E229" s="7" t="s">
        <v>64</v>
      </c>
      <c r="F229" s="68"/>
    </row>
    <row r="230" spans="1:6">
      <c r="A230" s="58">
        <v>41753.5</v>
      </c>
      <c r="B230" s="59">
        <v>2135.9254999999998</v>
      </c>
      <c r="C230" s="60">
        <v>45.816666666666599</v>
      </c>
      <c r="D230" s="7">
        <f t="shared" si="3"/>
        <v>4</v>
      </c>
      <c r="E230" s="7" t="s">
        <v>64</v>
      </c>
      <c r="F230" s="68"/>
    </row>
    <row r="231" spans="1:6">
      <c r="A231" s="58">
        <v>41754</v>
      </c>
      <c r="B231" s="59">
        <v>1650.9535000000001</v>
      </c>
      <c r="C231" s="60">
        <v>36.757083333333298</v>
      </c>
      <c r="D231" s="7">
        <f t="shared" si="3"/>
        <v>4</v>
      </c>
      <c r="E231" s="7" t="s">
        <v>64</v>
      </c>
      <c r="F231" s="68"/>
    </row>
    <row r="232" spans="1:6">
      <c r="A232" s="58">
        <v>41754.5</v>
      </c>
      <c r="B232" s="59">
        <v>1909.9368750000001</v>
      </c>
      <c r="C232" s="60">
        <v>44.214583333333302</v>
      </c>
      <c r="D232" s="7">
        <f t="shared" si="3"/>
        <v>4</v>
      </c>
      <c r="E232" s="7" t="s">
        <v>64</v>
      </c>
      <c r="F232" s="68"/>
    </row>
    <row r="233" spans="1:6">
      <c r="A233" s="58">
        <v>41755</v>
      </c>
      <c r="B233" s="59">
        <v>1819.76733333333</v>
      </c>
      <c r="C233" s="60">
        <v>49.384583333333303</v>
      </c>
      <c r="D233" s="7">
        <f t="shared" si="3"/>
        <v>4</v>
      </c>
      <c r="E233" s="7" t="s">
        <v>64</v>
      </c>
      <c r="F233" s="68"/>
    </row>
    <row r="234" spans="1:6">
      <c r="A234" s="58">
        <v>41755.5</v>
      </c>
      <c r="B234" s="59">
        <v>2076.1788333333302</v>
      </c>
      <c r="C234" s="60">
        <v>48.080416666666601</v>
      </c>
      <c r="D234" s="7">
        <f t="shared" si="3"/>
        <v>4</v>
      </c>
      <c r="E234" s="7" t="s">
        <v>64</v>
      </c>
      <c r="F234" s="68"/>
    </row>
    <row r="235" spans="1:6">
      <c r="A235" s="58">
        <v>41756</v>
      </c>
      <c r="B235" s="59">
        <v>1647.1206666666601</v>
      </c>
      <c r="C235" s="60">
        <v>52.469583333333297</v>
      </c>
      <c r="D235" s="7">
        <f t="shared" si="3"/>
        <v>4</v>
      </c>
      <c r="E235" s="7" t="s">
        <v>64</v>
      </c>
      <c r="F235" s="68"/>
    </row>
    <row r="236" spans="1:6">
      <c r="A236" s="58">
        <v>41756.5</v>
      </c>
      <c r="B236" s="59">
        <v>1907.8098749999999</v>
      </c>
      <c r="C236" s="60">
        <v>53.402916666666599</v>
      </c>
      <c r="D236" s="7">
        <f t="shared" si="3"/>
        <v>4</v>
      </c>
      <c r="E236" s="7" t="s">
        <v>64</v>
      </c>
      <c r="F236" s="68"/>
    </row>
    <row r="237" spans="1:6">
      <c r="A237" s="58">
        <v>41757</v>
      </c>
      <c r="B237" s="59">
        <v>1546.12645833333</v>
      </c>
      <c r="C237" s="60">
        <v>39.446249999999999</v>
      </c>
      <c r="D237" s="7">
        <f t="shared" si="3"/>
        <v>4</v>
      </c>
      <c r="E237" s="7" t="s">
        <v>64</v>
      </c>
      <c r="F237" s="68"/>
    </row>
    <row r="238" spans="1:6">
      <c r="A238" s="58">
        <v>41757.5</v>
      </c>
      <c r="B238" s="59">
        <v>1858.03879166666</v>
      </c>
      <c r="C238" s="60">
        <v>47.963333333333303</v>
      </c>
      <c r="D238" s="7">
        <f t="shared" si="3"/>
        <v>4</v>
      </c>
      <c r="E238" s="7" t="s">
        <v>64</v>
      </c>
      <c r="F238" s="68"/>
    </row>
    <row r="239" spans="1:6">
      <c r="A239" s="58">
        <v>41758</v>
      </c>
      <c r="B239" s="59">
        <v>1922.3710000000001</v>
      </c>
      <c r="C239" s="60">
        <v>42.502222222222201</v>
      </c>
      <c r="D239" s="7">
        <f t="shared" si="3"/>
        <v>4</v>
      </c>
      <c r="E239" s="7" t="s">
        <v>64</v>
      </c>
      <c r="F239" s="68"/>
    </row>
    <row r="240" spans="1:6">
      <c r="A240" s="58">
        <v>41758.5</v>
      </c>
      <c r="B240" s="59">
        <v>2112.4864583333301</v>
      </c>
      <c r="C240" s="60">
        <v>44.941666666666599</v>
      </c>
      <c r="D240" s="7">
        <f t="shared" si="3"/>
        <v>4</v>
      </c>
      <c r="E240" s="7" t="s">
        <v>64</v>
      </c>
      <c r="F240" s="68"/>
    </row>
    <row r="241" spans="1:6">
      <c r="A241" s="58">
        <v>41759</v>
      </c>
      <c r="B241" s="59">
        <v>2040.2557142857099</v>
      </c>
      <c r="C241" s="60">
        <v>45.204285714285703</v>
      </c>
      <c r="D241" s="7">
        <f t="shared" si="3"/>
        <v>4</v>
      </c>
      <c r="E241" s="7" t="s">
        <v>64</v>
      </c>
      <c r="F241" s="68"/>
    </row>
    <row r="242" spans="1:6">
      <c r="A242" s="58">
        <v>41759.5</v>
      </c>
      <c r="B242" s="59">
        <v>2149.3773333333302</v>
      </c>
      <c r="C242" s="60">
        <v>48.322083333333303</v>
      </c>
      <c r="D242" s="7">
        <f t="shared" si="3"/>
        <v>4</v>
      </c>
      <c r="E242" s="7" t="s">
        <v>64</v>
      </c>
      <c r="F242" s="68"/>
    </row>
    <row r="243" spans="1:6">
      <c r="A243" s="58">
        <v>41760</v>
      </c>
      <c r="B243" s="59">
        <v>1816.9179999999999</v>
      </c>
      <c r="C243" s="60">
        <v>44.181666666666601</v>
      </c>
      <c r="D243" s="7">
        <f t="shared" si="3"/>
        <v>5</v>
      </c>
      <c r="E243" s="7" t="s">
        <v>64</v>
      </c>
      <c r="F243" s="68"/>
    </row>
    <row r="244" spans="1:6">
      <c r="A244" s="58">
        <v>41760.5</v>
      </c>
      <c r="B244" s="59">
        <v>2432.2733181818098</v>
      </c>
      <c r="C244" s="60">
        <v>79.288727272727201</v>
      </c>
      <c r="D244" s="7">
        <f t="shared" si="3"/>
        <v>5</v>
      </c>
      <c r="E244" s="7" t="s">
        <v>64</v>
      </c>
      <c r="F244" s="68"/>
    </row>
    <row r="245" spans="1:6">
      <c r="A245" s="58">
        <v>41761</v>
      </c>
      <c r="B245" s="59">
        <v>2029.36579166666</v>
      </c>
      <c r="C245" s="60">
        <v>51.941249999999997</v>
      </c>
      <c r="D245" s="7">
        <f t="shared" si="3"/>
        <v>5</v>
      </c>
      <c r="E245" s="7" t="s">
        <v>64</v>
      </c>
      <c r="F245" s="68"/>
    </row>
    <row r="246" spans="1:6">
      <c r="A246" s="58">
        <v>41761.5</v>
      </c>
      <c r="B246" s="59">
        <v>2417.7076666666599</v>
      </c>
      <c r="C246" s="60">
        <v>49.0996666666666</v>
      </c>
      <c r="D246" s="7">
        <f t="shared" si="3"/>
        <v>5</v>
      </c>
      <c r="E246" s="7" t="s">
        <v>64</v>
      </c>
      <c r="F246" s="68"/>
    </row>
    <row r="247" spans="1:6">
      <c r="A247" s="58">
        <v>41762</v>
      </c>
      <c r="B247" s="59">
        <v>1971.1330416666599</v>
      </c>
      <c r="C247" s="60">
        <v>66.743333333333297</v>
      </c>
      <c r="D247" s="7">
        <f t="shared" si="3"/>
        <v>5</v>
      </c>
      <c r="E247" s="7" t="s">
        <v>64</v>
      </c>
      <c r="F247" s="68"/>
    </row>
    <row r="248" spans="1:6">
      <c r="A248" s="58">
        <v>41762.5</v>
      </c>
      <c r="B248" s="59">
        <v>2307.2817083333298</v>
      </c>
      <c r="C248" s="60">
        <v>59.953249999999997</v>
      </c>
      <c r="D248" s="7">
        <f t="shared" si="3"/>
        <v>5</v>
      </c>
      <c r="E248" s="7" t="s">
        <v>64</v>
      </c>
      <c r="F248" s="68"/>
    </row>
    <row r="249" spans="1:6">
      <c r="A249" s="58">
        <v>41763</v>
      </c>
      <c r="B249" s="59">
        <v>2072.0460416666601</v>
      </c>
      <c r="C249" s="60">
        <v>48.052500000000002</v>
      </c>
      <c r="D249" s="7">
        <f t="shared" si="3"/>
        <v>5</v>
      </c>
      <c r="E249" s="7" t="s">
        <v>64</v>
      </c>
      <c r="F249" s="68"/>
    </row>
    <row r="250" spans="1:6">
      <c r="A250" s="58">
        <v>41763.5</v>
      </c>
      <c r="B250" s="59">
        <v>2325.5537083333302</v>
      </c>
      <c r="C250" s="60">
        <v>43.413333333333298</v>
      </c>
      <c r="D250" s="7">
        <f t="shared" si="3"/>
        <v>5</v>
      </c>
      <c r="E250" s="7" t="s">
        <v>64</v>
      </c>
      <c r="F250" s="68"/>
    </row>
    <row r="251" spans="1:6">
      <c r="A251" s="58">
        <v>41764</v>
      </c>
      <c r="B251" s="59">
        <v>1682.53033333333</v>
      </c>
      <c r="C251" s="60">
        <v>41.137499999999903</v>
      </c>
      <c r="D251" s="7">
        <f t="shared" si="3"/>
        <v>5</v>
      </c>
      <c r="E251" s="7" t="s">
        <v>64</v>
      </c>
      <c r="F251" s="68"/>
    </row>
    <row r="252" spans="1:6">
      <c r="A252" s="58">
        <v>41764.5</v>
      </c>
      <c r="B252" s="59">
        <v>1845.6923750000001</v>
      </c>
      <c r="C252" s="60">
        <v>54.3541666666666</v>
      </c>
      <c r="D252" s="7">
        <f t="shared" si="3"/>
        <v>5</v>
      </c>
      <c r="E252" s="7" t="s">
        <v>64</v>
      </c>
      <c r="F252" s="68"/>
    </row>
    <row r="253" spans="1:6">
      <c r="A253" s="58">
        <v>41765</v>
      </c>
      <c r="B253" s="59">
        <v>1947.2274583333301</v>
      </c>
      <c r="C253" s="60">
        <v>50.5133333333333</v>
      </c>
      <c r="D253" s="7">
        <f t="shared" si="3"/>
        <v>5</v>
      </c>
      <c r="E253" s="7" t="s">
        <v>64</v>
      </c>
      <c r="F253" s="68"/>
    </row>
    <row r="254" spans="1:6">
      <c r="A254" s="58">
        <v>41765.5</v>
      </c>
      <c r="B254" s="59">
        <v>2272.6708333333299</v>
      </c>
      <c r="C254" s="60">
        <v>59.321666666666601</v>
      </c>
      <c r="D254" s="7">
        <f t="shared" si="3"/>
        <v>5</v>
      </c>
      <c r="E254" s="7" t="s">
        <v>64</v>
      </c>
      <c r="F254" s="68"/>
    </row>
    <row r="255" spans="1:6">
      <c r="A255" s="58">
        <v>41766</v>
      </c>
      <c r="B255" s="59">
        <v>2162.9690416666599</v>
      </c>
      <c r="C255" s="60">
        <v>70.624166666666596</v>
      </c>
      <c r="D255" s="7">
        <f t="shared" si="3"/>
        <v>5</v>
      </c>
      <c r="E255" s="7" t="s">
        <v>64</v>
      </c>
      <c r="F255" s="68"/>
    </row>
    <row r="256" spans="1:6">
      <c r="A256" s="58">
        <v>41766.5</v>
      </c>
      <c r="B256" s="59">
        <v>2396.8091666666601</v>
      </c>
      <c r="C256" s="60">
        <v>75.650833333333296</v>
      </c>
      <c r="D256" s="7">
        <f t="shared" si="3"/>
        <v>5</v>
      </c>
      <c r="E256" s="7" t="s">
        <v>64</v>
      </c>
      <c r="F256" s="68"/>
    </row>
    <row r="257" spans="1:6">
      <c r="A257" s="58">
        <v>41767</v>
      </c>
      <c r="B257" s="59">
        <v>1959.90287499999</v>
      </c>
      <c r="C257" s="60">
        <v>48.5474999999999</v>
      </c>
      <c r="D257" s="7">
        <f t="shared" si="3"/>
        <v>5</v>
      </c>
      <c r="E257" s="7" t="s">
        <v>64</v>
      </c>
      <c r="F257" s="68"/>
    </row>
    <row r="258" spans="1:6">
      <c r="A258" s="58">
        <v>41767.5</v>
      </c>
      <c r="B258" s="59">
        <v>2223.83566666666</v>
      </c>
      <c r="C258" s="60">
        <v>45.350833333333298</v>
      </c>
      <c r="D258" s="7">
        <f t="shared" si="3"/>
        <v>5</v>
      </c>
      <c r="E258" s="7" t="s">
        <v>64</v>
      </c>
      <c r="F258" s="68"/>
    </row>
    <row r="259" spans="1:6">
      <c r="A259" s="58">
        <v>41768</v>
      </c>
      <c r="B259" s="59">
        <v>1947.63870833333</v>
      </c>
      <c r="C259" s="60">
        <v>47.290833333333303</v>
      </c>
      <c r="D259" s="7">
        <f t="shared" si="3"/>
        <v>5</v>
      </c>
      <c r="E259" s="7" t="s">
        <v>64</v>
      </c>
      <c r="F259" s="68"/>
    </row>
    <row r="260" spans="1:6">
      <c r="A260" s="58">
        <v>41768.5</v>
      </c>
      <c r="B260" s="59">
        <v>2195.3652916666601</v>
      </c>
      <c r="C260" s="60">
        <v>60.935416666666598</v>
      </c>
      <c r="D260" s="7">
        <f t="shared" ref="D260:D323" si="4">MONTH(A260)</f>
        <v>5</v>
      </c>
      <c r="E260" s="7" t="s">
        <v>64</v>
      </c>
      <c r="F260" s="68"/>
    </row>
    <row r="261" spans="1:6">
      <c r="A261" s="58">
        <v>41769</v>
      </c>
      <c r="B261" s="59">
        <v>1752.35545833333</v>
      </c>
      <c r="C261" s="60">
        <v>60.887916666666598</v>
      </c>
      <c r="D261" s="7">
        <f t="shared" si="4"/>
        <v>5</v>
      </c>
      <c r="E261" s="7" t="s">
        <v>64</v>
      </c>
      <c r="F261" s="68"/>
    </row>
    <row r="262" spans="1:6">
      <c r="A262" s="58">
        <v>41769.5</v>
      </c>
      <c r="B262" s="59">
        <v>1953.0465833333301</v>
      </c>
      <c r="C262" s="60">
        <v>73.694583333333298</v>
      </c>
      <c r="D262" s="7">
        <f t="shared" si="4"/>
        <v>5</v>
      </c>
      <c r="E262" s="7" t="s">
        <v>64</v>
      </c>
      <c r="F262" s="68"/>
    </row>
    <row r="263" spans="1:6">
      <c r="A263" s="58">
        <v>41770</v>
      </c>
      <c r="B263" s="59">
        <v>2006.93199999999</v>
      </c>
      <c r="C263" s="60">
        <v>57.995833333333302</v>
      </c>
      <c r="D263" s="7">
        <f t="shared" si="4"/>
        <v>5</v>
      </c>
      <c r="E263" s="7" t="s">
        <v>64</v>
      </c>
      <c r="F263" s="68"/>
    </row>
    <row r="264" spans="1:6">
      <c r="A264" s="58">
        <v>41770.5</v>
      </c>
      <c r="B264" s="59">
        <v>2167.6819583333299</v>
      </c>
      <c r="C264" s="60">
        <v>49.681249999999999</v>
      </c>
      <c r="D264" s="7">
        <f t="shared" si="4"/>
        <v>5</v>
      </c>
      <c r="E264" s="7" t="s">
        <v>64</v>
      </c>
      <c r="F264" s="68"/>
    </row>
    <row r="265" spans="1:6">
      <c r="A265" s="58">
        <v>41771</v>
      </c>
      <c r="B265" s="59">
        <v>2025.9698333333299</v>
      </c>
      <c r="C265" s="60">
        <v>28.802777777777699</v>
      </c>
      <c r="D265" s="7">
        <f t="shared" si="4"/>
        <v>5</v>
      </c>
      <c r="E265" s="7" t="s">
        <v>64</v>
      </c>
      <c r="F265" s="68"/>
    </row>
    <row r="266" spans="1:6">
      <c r="A266" s="58">
        <v>41771.5</v>
      </c>
      <c r="B266" s="59">
        <v>2364.0405416666599</v>
      </c>
      <c r="C266" s="60">
        <v>57.887916666666598</v>
      </c>
      <c r="D266" s="7">
        <f t="shared" si="4"/>
        <v>5</v>
      </c>
      <c r="E266" s="7" t="s">
        <v>64</v>
      </c>
      <c r="F266" s="68"/>
    </row>
    <row r="267" spans="1:6">
      <c r="A267" s="58">
        <v>41772</v>
      </c>
      <c r="B267" s="59">
        <v>1953.5266875</v>
      </c>
      <c r="C267" s="60">
        <v>34.658124999999998</v>
      </c>
      <c r="D267" s="7">
        <f t="shared" si="4"/>
        <v>5</v>
      </c>
      <c r="E267" s="7" t="s">
        <v>64</v>
      </c>
      <c r="F267" s="68"/>
    </row>
    <row r="268" spans="1:6">
      <c r="A268" s="58">
        <v>41772.5</v>
      </c>
      <c r="B268" s="59">
        <v>2081.5011666666601</v>
      </c>
      <c r="C268" s="60">
        <v>42.6458333333333</v>
      </c>
      <c r="D268" s="7">
        <f t="shared" si="4"/>
        <v>5</v>
      </c>
      <c r="E268" s="7" t="s">
        <v>64</v>
      </c>
      <c r="F268" s="68"/>
    </row>
    <row r="269" spans="1:6">
      <c r="A269" s="58">
        <v>41773</v>
      </c>
      <c r="B269" s="59">
        <v>1833.8292916666601</v>
      </c>
      <c r="C269" s="60">
        <v>38.750833333333297</v>
      </c>
      <c r="D269" s="7">
        <f t="shared" si="4"/>
        <v>5</v>
      </c>
      <c r="E269" s="7" t="s">
        <v>64</v>
      </c>
      <c r="F269" s="68"/>
    </row>
    <row r="270" spans="1:6">
      <c r="A270" s="58">
        <v>41773.5</v>
      </c>
      <c r="B270" s="59">
        <v>2114.1895</v>
      </c>
      <c r="C270" s="60">
        <v>44.832083333333301</v>
      </c>
      <c r="D270" s="7">
        <f t="shared" si="4"/>
        <v>5</v>
      </c>
      <c r="E270" s="7" t="s">
        <v>64</v>
      </c>
      <c r="F270" s="68"/>
    </row>
    <row r="271" spans="1:6">
      <c r="A271" s="58">
        <v>41774</v>
      </c>
      <c r="B271" s="59">
        <v>1983.90711111111</v>
      </c>
      <c r="C271" s="60">
        <v>37.403888888888801</v>
      </c>
      <c r="D271" s="7">
        <f t="shared" si="4"/>
        <v>5</v>
      </c>
      <c r="E271" s="7" t="s">
        <v>64</v>
      </c>
      <c r="F271" s="68"/>
    </row>
    <row r="272" spans="1:6">
      <c r="A272" s="58">
        <v>41774.5</v>
      </c>
      <c r="B272" s="59">
        <v>2093.3930833333302</v>
      </c>
      <c r="C272" s="60">
        <v>46.276249999999997</v>
      </c>
      <c r="D272" s="7">
        <f t="shared" si="4"/>
        <v>5</v>
      </c>
      <c r="E272" s="7" t="s">
        <v>64</v>
      </c>
      <c r="F272" s="68"/>
    </row>
    <row r="273" spans="1:6">
      <c r="A273" s="58">
        <v>41775</v>
      </c>
      <c r="B273" s="59">
        <v>1989.1543750000001</v>
      </c>
      <c r="C273" s="60">
        <v>37.748750000000001</v>
      </c>
      <c r="D273" s="7">
        <f t="shared" si="4"/>
        <v>5</v>
      </c>
      <c r="E273" s="7" t="s">
        <v>64</v>
      </c>
      <c r="F273" s="68"/>
    </row>
    <row r="274" spans="1:6">
      <c r="A274" s="58">
        <v>41775.5</v>
      </c>
      <c r="B274" s="59">
        <v>2151.98383333333</v>
      </c>
      <c r="C274" s="60">
        <v>46.262083333333301</v>
      </c>
      <c r="D274" s="7">
        <f t="shared" si="4"/>
        <v>5</v>
      </c>
      <c r="E274" s="7" t="s">
        <v>64</v>
      </c>
      <c r="F274" s="68"/>
    </row>
    <row r="275" spans="1:6">
      <c r="A275" s="58">
        <v>41776</v>
      </c>
      <c r="B275" s="59">
        <v>1885.0945454545399</v>
      </c>
      <c r="C275" s="60">
        <v>39.879090909090898</v>
      </c>
      <c r="D275" s="7">
        <f t="shared" si="4"/>
        <v>5</v>
      </c>
      <c r="E275" s="7" t="s">
        <v>64</v>
      </c>
      <c r="F275" s="68"/>
    </row>
    <row r="276" spans="1:6">
      <c r="A276" s="58">
        <v>41776.5</v>
      </c>
      <c r="B276" s="59">
        <v>2100.1242499999998</v>
      </c>
      <c r="C276" s="60">
        <v>47.372916666666598</v>
      </c>
      <c r="D276" s="7">
        <f t="shared" si="4"/>
        <v>5</v>
      </c>
      <c r="E276" s="7" t="s">
        <v>64</v>
      </c>
      <c r="F276" s="68"/>
    </row>
    <row r="277" spans="1:6">
      <c r="A277" s="58">
        <v>41777</v>
      </c>
      <c r="B277" s="59">
        <v>1702.1761818181801</v>
      </c>
      <c r="C277" s="60">
        <v>40.558181818181801</v>
      </c>
      <c r="D277" s="7">
        <f t="shared" si="4"/>
        <v>5</v>
      </c>
      <c r="E277" s="7" t="s">
        <v>64</v>
      </c>
      <c r="F277" s="68"/>
    </row>
    <row r="278" spans="1:6">
      <c r="A278" s="58">
        <v>41777.5</v>
      </c>
      <c r="B278" s="59">
        <v>1951.5956249999999</v>
      </c>
      <c r="C278" s="60">
        <v>53.550416666666599</v>
      </c>
      <c r="D278" s="7">
        <f t="shared" si="4"/>
        <v>5</v>
      </c>
      <c r="E278" s="7" t="s">
        <v>64</v>
      </c>
      <c r="F278" s="68"/>
    </row>
    <row r="279" spans="1:6">
      <c r="A279" s="58">
        <v>41778</v>
      </c>
      <c r="B279" s="59">
        <v>1599.57408333333</v>
      </c>
      <c r="C279" s="60">
        <v>47.153750000000002</v>
      </c>
      <c r="D279" s="7">
        <f t="shared" si="4"/>
        <v>5</v>
      </c>
      <c r="E279" s="7" t="s">
        <v>64</v>
      </c>
      <c r="F279" s="68"/>
    </row>
    <row r="280" spans="1:6">
      <c r="A280" s="58">
        <v>41778.5</v>
      </c>
      <c r="B280" s="59">
        <v>1928.0886666666599</v>
      </c>
      <c r="C280" s="60">
        <v>54.608333333333299</v>
      </c>
      <c r="D280" s="7">
        <f t="shared" si="4"/>
        <v>5</v>
      </c>
      <c r="E280" s="7" t="s">
        <v>64</v>
      </c>
      <c r="F280" s="68"/>
    </row>
    <row r="281" spans="1:6">
      <c r="A281" s="58">
        <v>41779</v>
      </c>
      <c r="B281" s="59">
        <v>1874.05004166666</v>
      </c>
      <c r="C281" s="60">
        <v>50.127083333333303</v>
      </c>
      <c r="D281" s="7">
        <f t="shared" si="4"/>
        <v>5</v>
      </c>
      <c r="E281" s="7" t="s">
        <v>64</v>
      </c>
      <c r="F281" s="68"/>
    </row>
    <row r="282" spans="1:6">
      <c r="A282" s="58">
        <v>41779.5</v>
      </c>
      <c r="B282" s="59">
        <v>2228.79675</v>
      </c>
      <c r="C282" s="60">
        <v>49.530833333333298</v>
      </c>
      <c r="D282" s="7">
        <f t="shared" si="4"/>
        <v>5</v>
      </c>
      <c r="E282" s="7" t="s">
        <v>64</v>
      </c>
      <c r="F282" s="68"/>
    </row>
    <row r="283" spans="1:6">
      <c r="A283" s="58">
        <v>41780</v>
      </c>
      <c r="B283" s="59">
        <v>1865.50854166666</v>
      </c>
      <c r="C283" s="60">
        <v>38.462499999999999</v>
      </c>
      <c r="D283" s="7">
        <f t="shared" si="4"/>
        <v>5</v>
      </c>
      <c r="E283" s="7" t="s">
        <v>64</v>
      </c>
      <c r="F283" s="68"/>
    </row>
    <row r="284" spans="1:6">
      <c r="A284" s="58">
        <v>41780.5</v>
      </c>
      <c r="B284" s="59">
        <v>2147.9385416666601</v>
      </c>
      <c r="C284" s="60">
        <v>47.275416666666601</v>
      </c>
      <c r="D284" s="7">
        <f t="shared" si="4"/>
        <v>5</v>
      </c>
      <c r="E284" s="7" t="s">
        <v>64</v>
      </c>
      <c r="F284" s="68"/>
    </row>
    <row r="285" spans="1:6">
      <c r="A285" s="58">
        <v>41781</v>
      </c>
      <c r="B285" s="59">
        <v>1896.82779166666</v>
      </c>
      <c r="C285" s="60">
        <v>45.832500000000003</v>
      </c>
      <c r="D285" s="7">
        <f t="shared" si="4"/>
        <v>5</v>
      </c>
      <c r="E285" s="7" t="s">
        <v>64</v>
      </c>
      <c r="F285" s="68"/>
    </row>
    <row r="286" spans="1:6">
      <c r="A286" s="58">
        <v>41781.5</v>
      </c>
      <c r="B286" s="59">
        <v>2179.9699166666601</v>
      </c>
      <c r="C286" s="60">
        <v>50.742916666666602</v>
      </c>
      <c r="D286" s="7">
        <f t="shared" si="4"/>
        <v>5</v>
      </c>
      <c r="E286" s="7" t="s">
        <v>64</v>
      </c>
      <c r="F286" s="68"/>
    </row>
    <row r="287" spans="1:6">
      <c r="A287" s="58">
        <v>41782</v>
      </c>
      <c r="B287" s="59">
        <v>1908.9708333333299</v>
      </c>
      <c r="C287" s="60">
        <v>46.262499999999903</v>
      </c>
      <c r="D287" s="7">
        <f t="shared" si="4"/>
        <v>5</v>
      </c>
      <c r="E287" s="7" t="s">
        <v>64</v>
      </c>
      <c r="F287" s="68"/>
    </row>
    <row r="288" spans="1:6">
      <c r="A288" s="58">
        <v>41782.5</v>
      </c>
      <c r="B288" s="59">
        <v>2201.0394166666601</v>
      </c>
      <c r="C288" s="60">
        <v>49.195</v>
      </c>
      <c r="D288" s="7">
        <f t="shared" si="4"/>
        <v>5</v>
      </c>
      <c r="E288" s="7" t="s">
        <v>64</v>
      </c>
      <c r="F288" s="68"/>
    </row>
    <row r="289" spans="1:6">
      <c r="A289" s="58">
        <v>41783</v>
      </c>
      <c r="B289" s="59">
        <v>1941.4735416666599</v>
      </c>
      <c r="C289" s="60">
        <v>37.257083333333298</v>
      </c>
      <c r="D289" s="7">
        <f t="shared" si="4"/>
        <v>5</v>
      </c>
      <c r="E289" s="7" t="s">
        <v>64</v>
      </c>
      <c r="F289" s="68"/>
    </row>
    <row r="290" spans="1:6">
      <c r="A290" s="58">
        <v>41783.5</v>
      </c>
      <c r="B290" s="59">
        <v>2156.9471250000001</v>
      </c>
      <c r="C290" s="60">
        <v>43.033333333333303</v>
      </c>
      <c r="D290" s="7">
        <f t="shared" si="4"/>
        <v>5</v>
      </c>
      <c r="E290" s="7" t="s">
        <v>64</v>
      </c>
      <c r="F290" s="68"/>
    </row>
    <row r="291" spans="1:6">
      <c r="A291" s="58">
        <v>41784</v>
      </c>
      <c r="B291" s="59">
        <v>1900.7242857142801</v>
      </c>
      <c r="C291" s="60">
        <v>39.896428571428501</v>
      </c>
      <c r="D291" s="7">
        <f t="shared" si="4"/>
        <v>5</v>
      </c>
      <c r="E291" s="7" t="s">
        <v>64</v>
      </c>
      <c r="F291" s="68"/>
    </row>
    <row r="292" spans="1:6">
      <c r="A292" s="58">
        <v>41784.5</v>
      </c>
      <c r="B292" s="59">
        <v>1990.6963333333299</v>
      </c>
      <c r="C292" s="60">
        <v>53.087499999999999</v>
      </c>
      <c r="D292" s="7">
        <f t="shared" si="4"/>
        <v>5</v>
      </c>
      <c r="E292" s="7" t="s">
        <v>64</v>
      </c>
      <c r="F292" s="68"/>
    </row>
    <row r="293" spans="1:6">
      <c r="A293" s="58">
        <v>41785</v>
      </c>
      <c r="B293" s="59">
        <v>1641.170875</v>
      </c>
      <c r="C293" s="60">
        <v>44.002499999999998</v>
      </c>
      <c r="D293" s="7">
        <f t="shared" si="4"/>
        <v>5</v>
      </c>
      <c r="E293" s="7" t="s">
        <v>64</v>
      </c>
      <c r="F293" s="68"/>
    </row>
    <row r="294" spans="1:6">
      <c r="A294" s="58">
        <v>41785.5</v>
      </c>
      <c r="B294" s="59">
        <v>1928.3489999999999</v>
      </c>
      <c r="C294" s="60">
        <v>50.586666666666602</v>
      </c>
      <c r="D294" s="7">
        <f t="shared" si="4"/>
        <v>5</v>
      </c>
      <c r="E294" s="7" t="s">
        <v>64</v>
      </c>
      <c r="F294" s="68"/>
    </row>
    <row r="295" spans="1:6">
      <c r="A295" s="58">
        <v>41786</v>
      </c>
      <c r="B295" s="59">
        <v>1902.70066666666</v>
      </c>
      <c r="C295" s="60">
        <v>46.027083333333302</v>
      </c>
      <c r="D295" s="7">
        <f t="shared" si="4"/>
        <v>5</v>
      </c>
      <c r="E295" s="7" t="s">
        <v>64</v>
      </c>
      <c r="F295" s="68"/>
    </row>
    <row r="296" spans="1:6">
      <c r="A296" s="58">
        <v>41786.5</v>
      </c>
      <c r="B296" s="59">
        <v>2189.06766666666</v>
      </c>
      <c r="C296" s="60">
        <v>51.392916666666601</v>
      </c>
      <c r="D296" s="7">
        <f t="shared" si="4"/>
        <v>5</v>
      </c>
      <c r="E296" s="7" t="s">
        <v>64</v>
      </c>
      <c r="F296" s="68"/>
    </row>
    <row r="297" spans="1:6">
      <c r="A297" s="58">
        <v>41787</v>
      </c>
      <c r="B297" s="59">
        <v>1932.2342083333299</v>
      </c>
      <c r="C297" s="60">
        <v>46.5908333333333</v>
      </c>
      <c r="D297" s="7">
        <f t="shared" si="4"/>
        <v>5</v>
      </c>
      <c r="E297" s="7" t="s">
        <v>64</v>
      </c>
      <c r="F297" s="68"/>
    </row>
    <row r="298" spans="1:6">
      <c r="A298" s="58">
        <v>41787.5</v>
      </c>
      <c r="B298" s="59">
        <v>2221.4512083333302</v>
      </c>
      <c r="C298" s="60">
        <v>54.303750000000001</v>
      </c>
      <c r="D298" s="7">
        <f t="shared" si="4"/>
        <v>5</v>
      </c>
      <c r="E298" s="7" t="s">
        <v>64</v>
      </c>
      <c r="F298" s="68"/>
    </row>
    <row r="299" spans="1:6">
      <c r="A299" s="58">
        <v>41788</v>
      </c>
      <c r="B299" s="59">
        <v>1911.44145833333</v>
      </c>
      <c r="C299" s="60">
        <v>45.068750000000001</v>
      </c>
      <c r="D299" s="7">
        <f t="shared" si="4"/>
        <v>5</v>
      </c>
      <c r="E299" s="7" t="s">
        <v>64</v>
      </c>
      <c r="F299" s="68"/>
    </row>
    <row r="300" spans="1:6">
      <c r="A300" s="58">
        <v>41788.5</v>
      </c>
      <c r="B300" s="59">
        <v>2154.5671666666599</v>
      </c>
      <c r="C300" s="60">
        <v>42.706249999999997</v>
      </c>
      <c r="D300" s="7">
        <f t="shared" si="4"/>
        <v>5</v>
      </c>
      <c r="E300" s="7" t="s">
        <v>64</v>
      </c>
      <c r="F300" s="68"/>
    </row>
    <row r="301" spans="1:6">
      <c r="A301" s="58">
        <v>41789</v>
      </c>
      <c r="B301" s="59">
        <v>2086.4557222222202</v>
      </c>
      <c r="C301" s="60">
        <v>35.205555555555499</v>
      </c>
      <c r="D301" s="7">
        <f t="shared" si="4"/>
        <v>5</v>
      </c>
      <c r="E301" s="7" t="s">
        <v>64</v>
      </c>
      <c r="F301" s="68"/>
    </row>
    <row r="302" spans="1:6">
      <c r="A302" s="58">
        <v>41789.5</v>
      </c>
      <c r="B302" s="59">
        <v>2375.8916249999902</v>
      </c>
      <c r="C302" s="60">
        <v>49.220833333333303</v>
      </c>
      <c r="D302" s="7">
        <f t="shared" si="4"/>
        <v>5</v>
      </c>
      <c r="E302" s="7" t="s">
        <v>64</v>
      </c>
      <c r="F302" s="68"/>
    </row>
    <row r="303" spans="1:6">
      <c r="A303" s="58">
        <v>41790</v>
      </c>
      <c r="B303" s="59">
        <v>2278.90968749999</v>
      </c>
      <c r="C303" s="60">
        <v>42.534374999999997</v>
      </c>
      <c r="D303" s="7">
        <f t="shared" si="4"/>
        <v>5</v>
      </c>
      <c r="E303" s="7" t="s">
        <v>64</v>
      </c>
      <c r="F303" s="68"/>
    </row>
    <row r="304" spans="1:6">
      <c r="A304" s="58">
        <v>41790.5</v>
      </c>
      <c r="B304" s="59">
        <v>2414.6731818181802</v>
      </c>
      <c r="C304" s="60">
        <v>49.414090909090902</v>
      </c>
      <c r="D304" s="7">
        <f t="shared" si="4"/>
        <v>5</v>
      </c>
      <c r="E304" s="7" t="s">
        <v>64</v>
      </c>
      <c r="F304" s="68"/>
    </row>
    <row r="305" spans="1:6">
      <c r="A305" s="58">
        <v>41791</v>
      </c>
      <c r="B305" s="59">
        <v>1976.13129999999</v>
      </c>
      <c r="C305" s="60">
        <v>53.580699999999901</v>
      </c>
      <c r="D305" s="7">
        <f t="shared" si="4"/>
        <v>6</v>
      </c>
      <c r="E305" s="7" t="s">
        <v>64</v>
      </c>
      <c r="F305" s="68"/>
    </row>
    <row r="306" spans="1:6">
      <c r="A306" s="58">
        <v>41791.5</v>
      </c>
      <c r="B306" s="59">
        <v>2665.5086249999999</v>
      </c>
      <c r="C306" s="60">
        <v>84.922083333333305</v>
      </c>
      <c r="D306" s="7">
        <f t="shared" si="4"/>
        <v>6</v>
      </c>
      <c r="E306" s="7" t="s">
        <v>64</v>
      </c>
      <c r="F306" s="68"/>
    </row>
    <row r="307" spans="1:6">
      <c r="A307" s="58">
        <v>41792</v>
      </c>
      <c r="B307" s="59">
        <v>2063.6120000000001</v>
      </c>
      <c r="C307" s="60">
        <v>39.346999999999902</v>
      </c>
      <c r="D307" s="7">
        <f t="shared" si="4"/>
        <v>6</v>
      </c>
      <c r="E307" s="7" t="s">
        <v>64</v>
      </c>
      <c r="F307" s="68"/>
    </row>
    <row r="308" spans="1:6">
      <c r="A308" s="58">
        <v>41792.5</v>
      </c>
      <c r="B308" s="59">
        <v>2220.75304166666</v>
      </c>
      <c r="C308" s="60">
        <v>43.315916666666602</v>
      </c>
      <c r="D308" s="7">
        <f t="shared" si="4"/>
        <v>6</v>
      </c>
      <c r="E308" s="7" t="s">
        <v>64</v>
      </c>
      <c r="F308" s="68"/>
    </row>
    <row r="309" spans="1:6">
      <c r="A309" s="58">
        <v>41793</v>
      </c>
      <c r="B309" s="59">
        <v>2043.6455000000001</v>
      </c>
      <c r="C309" s="60">
        <v>47.9022222222222</v>
      </c>
      <c r="D309" s="7">
        <f t="shared" si="4"/>
        <v>6</v>
      </c>
      <c r="E309" s="7" t="s">
        <v>64</v>
      </c>
      <c r="F309" s="68"/>
    </row>
    <row r="310" spans="1:6">
      <c r="A310" s="58">
        <v>41793.5</v>
      </c>
      <c r="B310" s="59">
        <v>2350.2772916666599</v>
      </c>
      <c r="C310" s="60">
        <v>54.980166666666598</v>
      </c>
      <c r="D310" s="7">
        <f t="shared" si="4"/>
        <v>6</v>
      </c>
      <c r="E310" s="7" t="s">
        <v>64</v>
      </c>
      <c r="F310" s="68"/>
    </row>
    <row r="311" spans="1:6">
      <c r="A311" s="58">
        <v>41794</v>
      </c>
      <c r="B311" s="59">
        <v>1895.89842857142</v>
      </c>
      <c r="C311" s="60">
        <v>35.089999999999897</v>
      </c>
      <c r="D311" s="7">
        <f t="shared" si="4"/>
        <v>6</v>
      </c>
      <c r="E311" s="7" t="s">
        <v>64</v>
      </c>
      <c r="F311" s="68"/>
    </row>
    <row r="312" spans="1:6">
      <c r="A312" s="58">
        <v>41794.5</v>
      </c>
      <c r="B312" s="59">
        <v>2092.5697499999901</v>
      </c>
      <c r="C312" s="60">
        <v>41.228333333333303</v>
      </c>
      <c r="D312" s="7">
        <f t="shared" si="4"/>
        <v>6</v>
      </c>
      <c r="E312" s="7" t="s">
        <v>64</v>
      </c>
      <c r="F312" s="68"/>
    </row>
    <row r="313" spans="1:6">
      <c r="A313" s="58">
        <v>41795</v>
      </c>
      <c r="B313" s="59">
        <v>1798.14591666666</v>
      </c>
      <c r="C313" s="60">
        <v>48.412916666666597</v>
      </c>
      <c r="D313" s="7">
        <f t="shared" si="4"/>
        <v>6</v>
      </c>
      <c r="E313" s="7" t="s">
        <v>64</v>
      </c>
      <c r="F313" s="68"/>
    </row>
    <row r="314" spans="1:6">
      <c r="A314" s="58">
        <v>41795.5</v>
      </c>
      <c r="B314" s="59">
        <v>2105.5673333333302</v>
      </c>
      <c r="C314" s="60">
        <v>49.219999999999899</v>
      </c>
      <c r="D314" s="7">
        <f t="shared" si="4"/>
        <v>6</v>
      </c>
      <c r="E314" s="7" t="s">
        <v>64</v>
      </c>
      <c r="F314" s="68"/>
    </row>
    <row r="315" spans="1:6">
      <c r="A315" s="58">
        <v>41796</v>
      </c>
      <c r="B315" s="59">
        <v>1923.17379166666</v>
      </c>
      <c r="C315" s="60">
        <v>51.047083333333298</v>
      </c>
      <c r="D315" s="7">
        <f t="shared" si="4"/>
        <v>6</v>
      </c>
      <c r="E315" s="7" t="s">
        <v>64</v>
      </c>
      <c r="F315" s="68"/>
    </row>
    <row r="316" spans="1:6">
      <c r="A316" s="58">
        <v>41796.5</v>
      </c>
      <c r="B316" s="59">
        <v>2208.3795416666599</v>
      </c>
      <c r="C316" s="60">
        <v>53.327916666666603</v>
      </c>
      <c r="D316" s="7">
        <f t="shared" si="4"/>
        <v>6</v>
      </c>
      <c r="E316" s="7" t="s">
        <v>64</v>
      </c>
      <c r="F316" s="68"/>
    </row>
    <row r="317" spans="1:6">
      <c r="A317" s="58">
        <v>41797</v>
      </c>
      <c r="B317" s="59">
        <v>1958.0631249999999</v>
      </c>
      <c r="C317" s="60">
        <v>46.842500000000001</v>
      </c>
      <c r="D317" s="7">
        <f t="shared" si="4"/>
        <v>6</v>
      </c>
      <c r="E317" s="7" t="s">
        <v>64</v>
      </c>
      <c r="F317" s="68"/>
    </row>
    <row r="318" spans="1:6">
      <c r="A318" s="58">
        <v>41797.5</v>
      </c>
      <c r="B318" s="59">
        <v>2245.5582083333302</v>
      </c>
      <c r="C318" s="60">
        <v>56.6724999999999</v>
      </c>
      <c r="D318" s="7">
        <f t="shared" si="4"/>
        <v>6</v>
      </c>
      <c r="E318" s="7" t="s">
        <v>64</v>
      </c>
      <c r="F318" s="68"/>
    </row>
    <row r="319" spans="1:6">
      <c r="A319" s="58">
        <v>41798</v>
      </c>
      <c r="B319" s="59">
        <v>1918.86162499999</v>
      </c>
      <c r="C319" s="60">
        <v>42.86</v>
      </c>
      <c r="D319" s="7">
        <f t="shared" si="4"/>
        <v>6</v>
      </c>
      <c r="E319" s="7" t="s">
        <v>64</v>
      </c>
      <c r="F319" s="68"/>
    </row>
    <row r="320" spans="1:6">
      <c r="A320" s="58">
        <v>41798.5</v>
      </c>
      <c r="B320" s="59">
        <v>2000.08429166666</v>
      </c>
      <c r="C320" s="60">
        <v>53.180833333333297</v>
      </c>
      <c r="D320" s="7">
        <f t="shared" si="4"/>
        <v>6</v>
      </c>
      <c r="E320" s="7" t="s">
        <v>64</v>
      </c>
      <c r="F320" s="68"/>
    </row>
    <row r="321" spans="1:6">
      <c r="A321" s="58">
        <v>41799</v>
      </c>
      <c r="B321" s="59">
        <v>1909.68320833333</v>
      </c>
      <c r="C321" s="60">
        <v>40.827083333333299</v>
      </c>
      <c r="D321" s="7">
        <f t="shared" si="4"/>
        <v>6</v>
      </c>
      <c r="E321" s="7" t="s">
        <v>64</v>
      </c>
      <c r="F321" s="68"/>
    </row>
    <row r="322" spans="1:6">
      <c r="A322" s="58">
        <v>41799.5</v>
      </c>
      <c r="B322" s="59">
        <v>2065.2884583333298</v>
      </c>
      <c r="C322" s="60">
        <v>51.916249999999998</v>
      </c>
      <c r="D322" s="7">
        <f t="shared" si="4"/>
        <v>6</v>
      </c>
      <c r="E322" s="7" t="s">
        <v>64</v>
      </c>
      <c r="F322" s="68"/>
    </row>
    <row r="323" spans="1:6">
      <c r="A323" s="58">
        <v>41800</v>
      </c>
      <c r="B323" s="59">
        <v>1660.33879166666</v>
      </c>
      <c r="C323" s="60">
        <v>58.307499999999997</v>
      </c>
      <c r="D323" s="7">
        <f t="shared" si="4"/>
        <v>6</v>
      </c>
      <c r="E323" s="7" t="s">
        <v>64</v>
      </c>
      <c r="F323" s="68"/>
    </row>
    <row r="324" spans="1:6">
      <c r="A324" s="58">
        <v>41800.5</v>
      </c>
      <c r="B324" s="59">
        <v>1883.58904166666</v>
      </c>
      <c r="C324" s="60">
        <v>79.133749999999907</v>
      </c>
      <c r="D324" s="7">
        <f t="shared" ref="D324:D387" si="5">MONTH(A324)</f>
        <v>6</v>
      </c>
      <c r="E324" s="7" t="s">
        <v>64</v>
      </c>
      <c r="F324" s="68"/>
    </row>
    <row r="325" spans="1:6">
      <c r="A325" s="58">
        <v>41801</v>
      </c>
      <c r="B325" s="59">
        <v>1905.7972916666599</v>
      </c>
      <c r="C325" s="60">
        <v>52.497499999999903</v>
      </c>
      <c r="D325" s="7">
        <f t="shared" si="5"/>
        <v>6</v>
      </c>
      <c r="E325" s="7" t="s">
        <v>64</v>
      </c>
      <c r="F325" s="68"/>
    </row>
    <row r="326" spans="1:6">
      <c r="A326" s="58">
        <v>41801.5</v>
      </c>
      <c r="B326" s="59">
        <v>2126.8541249999998</v>
      </c>
      <c r="C326" s="60">
        <v>47.962916666666601</v>
      </c>
      <c r="D326" s="7">
        <f t="shared" si="5"/>
        <v>6</v>
      </c>
      <c r="E326" s="7" t="s">
        <v>64</v>
      </c>
      <c r="F326" s="68"/>
    </row>
    <row r="327" spans="1:6">
      <c r="A327" s="58">
        <v>41802</v>
      </c>
      <c r="B327" s="59">
        <v>2100.2164583333301</v>
      </c>
      <c r="C327" s="60">
        <v>62.541249999999899</v>
      </c>
      <c r="D327" s="7">
        <f t="shared" si="5"/>
        <v>6</v>
      </c>
      <c r="E327" s="7" t="s">
        <v>64</v>
      </c>
      <c r="F327" s="68"/>
    </row>
    <row r="328" spans="1:6">
      <c r="A328" s="58">
        <v>41802.5</v>
      </c>
      <c r="B328" s="59">
        <v>2545.1474166666599</v>
      </c>
      <c r="C328" s="60">
        <v>79.1875</v>
      </c>
      <c r="D328" s="7">
        <f t="shared" si="5"/>
        <v>6</v>
      </c>
      <c r="E328" s="7" t="s">
        <v>64</v>
      </c>
      <c r="F328" s="68"/>
    </row>
    <row r="329" spans="1:6">
      <c r="A329" s="58">
        <v>41803</v>
      </c>
      <c r="B329" s="59">
        <v>2023.9495833333301</v>
      </c>
      <c r="C329" s="60">
        <v>38.7470833333333</v>
      </c>
      <c r="D329" s="7">
        <f t="shared" si="5"/>
        <v>6</v>
      </c>
      <c r="E329" s="7" t="s">
        <v>64</v>
      </c>
      <c r="F329" s="68"/>
    </row>
    <row r="330" spans="1:6">
      <c r="A330" s="58">
        <v>41803.5</v>
      </c>
      <c r="B330" s="59">
        <v>2276.0501250000002</v>
      </c>
      <c r="C330" s="60">
        <v>49.417083333333302</v>
      </c>
      <c r="D330" s="7">
        <f t="shared" si="5"/>
        <v>6</v>
      </c>
      <c r="E330" s="7" t="s">
        <v>64</v>
      </c>
      <c r="F330" s="68"/>
    </row>
    <row r="331" spans="1:6">
      <c r="A331" s="58">
        <v>41804</v>
      </c>
      <c r="B331" s="59">
        <v>1991.1601250000001</v>
      </c>
      <c r="C331" s="60">
        <v>41.010833333333302</v>
      </c>
      <c r="D331" s="7">
        <f t="shared" si="5"/>
        <v>6</v>
      </c>
      <c r="E331" s="7" t="s">
        <v>64</v>
      </c>
      <c r="F331" s="68"/>
    </row>
    <row r="332" spans="1:6">
      <c r="A332" s="58">
        <v>41804.5</v>
      </c>
      <c r="B332" s="59">
        <v>2287.9387083333299</v>
      </c>
      <c r="C332" s="60">
        <v>48.966249999999903</v>
      </c>
      <c r="D332" s="7">
        <f t="shared" si="5"/>
        <v>6</v>
      </c>
      <c r="E332" s="7" t="s">
        <v>64</v>
      </c>
      <c r="F332" s="68"/>
    </row>
    <row r="333" spans="1:6">
      <c r="A333" s="58">
        <v>41805</v>
      </c>
      <c r="B333" s="59">
        <v>1849.9232916666599</v>
      </c>
      <c r="C333" s="60">
        <v>46.856666666666598</v>
      </c>
      <c r="D333" s="7">
        <f t="shared" si="5"/>
        <v>6</v>
      </c>
      <c r="E333" s="7" t="s">
        <v>64</v>
      </c>
      <c r="F333" s="68"/>
    </row>
    <row r="334" spans="1:6">
      <c r="A334" s="58">
        <v>41805.5</v>
      </c>
      <c r="B334" s="59">
        <v>2194.1292083333301</v>
      </c>
      <c r="C334" s="60">
        <v>60.067499999999903</v>
      </c>
      <c r="D334" s="7">
        <f t="shared" si="5"/>
        <v>6</v>
      </c>
      <c r="E334" s="7" t="s">
        <v>64</v>
      </c>
      <c r="F334" s="68"/>
    </row>
    <row r="335" spans="1:6">
      <c r="A335" s="58">
        <v>41806</v>
      </c>
      <c r="B335" s="59">
        <v>1790.3879583333301</v>
      </c>
      <c r="C335" s="60">
        <v>46.485833333333296</v>
      </c>
      <c r="D335" s="7">
        <f t="shared" si="5"/>
        <v>6</v>
      </c>
      <c r="E335" s="7" t="s">
        <v>64</v>
      </c>
      <c r="F335" s="68"/>
    </row>
    <row r="336" spans="1:6">
      <c r="A336" s="58">
        <v>41806.5</v>
      </c>
      <c r="B336" s="59">
        <v>2141.3363749999999</v>
      </c>
      <c r="C336" s="60">
        <v>63.379999999999903</v>
      </c>
      <c r="D336" s="7">
        <f t="shared" si="5"/>
        <v>6</v>
      </c>
      <c r="E336" s="7" t="s">
        <v>64</v>
      </c>
      <c r="F336" s="68"/>
    </row>
    <row r="337" spans="1:6">
      <c r="A337" s="58">
        <v>41807</v>
      </c>
      <c r="B337" s="59">
        <v>2057.9334999999901</v>
      </c>
      <c r="C337" s="60">
        <v>56.775833333333303</v>
      </c>
      <c r="D337" s="7">
        <f t="shared" si="5"/>
        <v>6</v>
      </c>
      <c r="E337" s="7" t="s">
        <v>64</v>
      </c>
      <c r="F337" s="68"/>
    </row>
    <row r="338" spans="1:6">
      <c r="A338" s="58">
        <v>41807.5</v>
      </c>
      <c r="B338" s="59">
        <v>2406.0681666666601</v>
      </c>
      <c r="C338" s="60">
        <v>71.761666666666599</v>
      </c>
      <c r="D338" s="7">
        <f t="shared" si="5"/>
        <v>6</v>
      </c>
      <c r="E338" s="7" t="s">
        <v>64</v>
      </c>
      <c r="F338" s="68"/>
    </row>
    <row r="339" spans="1:6">
      <c r="A339" s="58">
        <v>41808</v>
      </c>
      <c r="B339" s="59">
        <v>2095.8654166666602</v>
      </c>
      <c r="C339" s="60">
        <v>57.215416666666599</v>
      </c>
      <c r="D339" s="7">
        <f t="shared" si="5"/>
        <v>6</v>
      </c>
      <c r="E339" s="7" t="s">
        <v>64</v>
      </c>
      <c r="F339" s="68"/>
    </row>
    <row r="340" spans="1:6">
      <c r="A340" s="58">
        <v>41808.5</v>
      </c>
      <c r="B340" s="59">
        <v>2445.3009999999999</v>
      </c>
      <c r="C340" s="60">
        <v>72.071666666666601</v>
      </c>
      <c r="D340" s="7">
        <f t="shared" si="5"/>
        <v>6</v>
      </c>
      <c r="E340" s="7" t="s">
        <v>64</v>
      </c>
      <c r="F340" s="68"/>
    </row>
    <row r="341" spans="1:6">
      <c r="A341" s="58">
        <v>41809</v>
      </c>
      <c r="B341" s="59">
        <v>2086.9225833333298</v>
      </c>
      <c r="C341" s="60">
        <v>55.789166666666603</v>
      </c>
      <c r="D341" s="7">
        <f t="shared" si="5"/>
        <v>6</v>
      </c>
      <c r="E341" s="7" t="s">
        <v>64</v>
      </c>
      <c r="F341" s="68"/>
    </row>
    <row r="342" spans="1:6">
      <c r="A342" s="58">
        <v>41809.5</v>
      </c>
      <c r="B342" s="59">
        <v>2370.00979166666</v>
      </c>
      <c r="C342" s="60">
        <v>57.0787499999999</v>
      </c>
      <c r="D342" s="7">
        <f t="shared" si="5"/>
        <v>6</v>
      </c>
      <c r="E342" s="7" t="s">
        <v>64</v>
      </c>
      <c r="F342" s="68"/>
    </row>
    <row r="343" spans="1:6">
      <c r="A343" s="58">
        <v>41810</v>
      </c>
      <c r="B343" s="59">
        <v>2085.0864166666602</v>
      </c>
      <c r="C343" s="60">
        <v>52.03875</v>
      </c>
      <c r="D343" s="7">
        <f t="shared" si="5"/>
        <v>6</v>
      </c>
      <c r="E343" s="7" t="s">
        <v>64</v>
      </c>
      <c r="F343" s="68"/>
    </row>
    <row r="344" spans="1:6">
      <c r="A344" s="58">
        <v>41810.5</v>
      </c>
      <c r="B344" s="59">
        <v>2395.16129166666</v>
      </c>
      <c r="C344" s="60">
        <v>57.935000000000002</v>
      </c>
      <c r="D344" s="7">
        <f t="shared" si="5"/>
        <v>6</v>
      </c>
      <c r="E344" s="7" t="s">
        <v>64</v>
      </c>
      <c r="F344" s="68"/>
    </row>
    <row r="345" spans="1:6">
      <c r="A345" s="58">
        <v>41811</v>
      </c>
      <c r="B345" s="59">
        <v>2235.5886666666602</v>
      </c>
      <c r="C345" s="60">
        <v>38.531111111111102</v>
      </c>
      <c r="D345" s="7">
        <f t="shared" si="5"/>
        <v>6</v>
      </c>
      <c r="E345" s="7" t="s">
        <v>64</v>
      </c>
      <c r="F345" s="68"/>
    </row>
    <row r="346" spans="1:6">
      <c r="A346" s="58">
        <v>41811.5</v>
      </c>
      <c r="B346" s="59">
        <v>2318.01045833333</v>
      </c>
      <c r="C346" s="60">
        <v>51.300416666666599</v>
      </c>
      <c r="D346" s="7">
        <f t="shared" si="5"/>
        <v>6</v>
      </c>
      <c r="E346" s="7" t="s">
        <v>64</v>
      </c>
      <c r="F346" s="68"/>
    </row>
    <row r="347" spans="1:6">
      <c r="A347" s="58">
        <v>41812</v>
      </c>
      <c r="B347" s="59">
        <v>2014.8761875</v>
      </c>
      <c r="C347" s="60">
        <v>35.748125000000002</v>
      </c>
      <c r="D347" s="7">
        <f t="shared" si="5"/>
        <v>6</v>
      </c>
      <c r="E347" s="7" t="s">
        <v>64</v>
      </c>
      <c r="F347" s="68"/>
    </row>
    <row r="348" spans="1:6">
      <c r="A348" s="58">
        <v>41812.5</v>
      </c>
      <c r="B348" s="59">
        <v>2078.2272499999999</v>
      </c>
      <c r="C348" s="60">
        <v>43.7841666666666</v>
      </c>
      <c r="D348" s="7">
        <f t="shared" si="5"/>
        <v>6</v>
      </c>
      <c r="E348" s="7" t="s">
        <v>64</v>
      </c>
      <c r="F348" s="68"/>
    </row>
    <row r="349" spans="1:6">
      <c r="A349" s="58">
        <v>41813</v>
      </c>
      <c r="B349" s="59">
        <v>1914.3522</v>
      </c>
      <c r="C349" s="60">
        <v>32.951000000000001</v>
      </c>
      <c r="D349" s="7">
        <f t="shared" si="5"/>
        <v>6</v>
      </c>
      <c r="E349" s="7" t="s">
        <v>64</v>
      </c>
      <c r="F349" s="68"/>
    </row>
    <row r="350" spans="1:6">
      <c r="A350" s="58">
        <v>41813.5</v>
      </c>
      <c r="B350" s="59">
        <v>2149.4061666666598</v>
      </c>
      <c r="C350" s="60">
        <v>45.659583333333302</v>
      </c>
      <c r="D350" s="7">
        <f t="shared" si="5"/>
        <v>6</v>
      </c>
      <c r="E350" s="7" t="s">
        <v>64</v>
      </c>
      <c r="F350" s="68"/>
    </row>
    <row r="351" spans="1:6">
      <c r="A351" s="58">
        <v>41814</v>
      </c>
      <c r="B351" s="59">
        <v>1990.1363181818101</v>
      </c>
      <c r="C351" s="60">
        <v>42.175909090909002</v>
      </c>
      <c r="D351" s="7">
        <f t="shared" si="5"/>
        <v>6</v>
      </c>
      <c r="E351" s="7" t="s">
        <v>64</v>
      </c>
      <c r="F351" s="68"/>
    </row>
    <row r="352" spans="1:6">
      <c r="A352" s="58">
        <v>41814.5</v>
      </c>
      <c r="B352" s="59">
        <v>2258.9283333333301</v>
      </c>
      <c r="C352" s="60">
        <v>45.818750000000001</v>
      </c>
      <c r="D352" s="7">
        <f t="shared" si="5"/>
        <v>6</v>
      </c>
      <c r="E352" s="7" t="s">
        <v>64</v>
      </c>
      <c r="F352" s="68"/>
    </row>
    <row r="353" spans="1:6">
      <c r="A353" s="58">
        <v>41815</v>
      </c>
      <c r="B353" s="59">
        <v>1961.3875</v>
      </c>
      <c r="C353" s="60">
        <v>45.181249999999999</v>
      </c>
      <c r="D353" s="7">
        <f t="shared" si="5"/>
        <v>6</v>
      </c>
      <c r="E353" s="7" t="s">
        <v>64</v>
      </c>
      <c r="F353" s="68"/>
    </row>
    <row r="354" spans="1:6">
      <c r="A354" s="58">
        <v>41815.5</v>
      </c>
      <c r="B354" s="59">
        <v>2335.6261249999998</v>
      </c>
      <c r="C354" s="60">
        <v>59.650833333333303</v>
      </c>
      <c r="D354" s="7">
        <f t="shared" si="5"/>
        <v>6</v>
      </c>
      <c r="E354" s="7" t="s">
        <v>64</v>
      </c>
      <c r="F354" s="68"/>
    </row>
    <row r="355" spans="1:6">
      <c r="A355" s="58">
        <v>41816</v>
      </c>
      <c r="B355" s="59">
        <v>2000.8362916666599</v>
      </c>
      <c r="C355" s="60">
        <v>53.089999999999897</v>
      </c>
      <c r="D355" s="7">
        <f t="shared" si="5"/>
        <v>6</v>
      </c>
      <c r="E355" s="7" t="s">
        <v>64</v>
      </c>
      <c r="F355" s="68"/>
    </row>
    <row r="356" spans="1:6">
      <c r="A356" s="58">
        <v>41816.5</v>
      </c>
      <c r="B356" s="59">
        <v>2338.0388749999902</v>
      </c>
      <c r="C356" s="60">
        <v>59.624166666666603</v>
      </c>
      <c r="D356" s="7">
        <f t="shared" si="5"/>
        <v>6</v>
      </c>
      <c r="E356" s="7" t="s">
        <v>64</v>
      </c>
      <c r="F356" s="68"/>
    </row>
    <row r="357" spans="1:6">
      <c r="A357" s="58">
        <v>41817</v>
      </c>
      <c r="B357" s="59">
        <v>2019.33712499999</v>
      </c>
      <c r="C357" s="60">
        <v>52.540833333333303</v>
      </c>
      <c r="D357" s="7">
        <f t="shared" si="5"/>
        <v>6</v>
      </c>
      <c r="E357" s="7" t="s">
        <v>64</v>
      </c>
      <c r="F357" s="68"/>
    </row>
    <row r="358" spans="1:6">
      <c r="A358" s="58">
        <v>41817.5</v>
      </c>
      <c r="B358" s="59">
        <v>2289.0407083333298</v>
      </c>
      <c r="C358" s="60">
        <v>52.706666666666599</v>
      </c>
      <c r="D358" s="7">
        <f t="shared" si="5"/>
        <v>6</v>
      </c>
      <c r="E358" s="7" t="s">
        <v>64</v>
      </c>
      <c r="F358" s="68"/>
    </row>
    <row r="359" spans="1:6">
      <c r="A359" s="58">
        <v>41818</v>
      </c>
      <c r="B359" s="59">
        <v>1994.4352083333299</v>
      </c>
      <c r="C359" s="60">
        <v>50.466250000000002</v>
      </c>
      <c r="D359" s="7">
        <f t="shared" si="5"/>
        <v>6</v>
      </c>
      <c r="E359" s="7" t="s">
        <v>64</v>
      </c>
      <c r="F359" s="68"/>
    </row>
    <row r="360" spans="1:6">
      <c r="A360" s="58">
        <v>41818.5</v>
      </c>
      <c r="B360" s="59">
        <v>2222.3777083333298</v>
      </c>
      <c r="C360" s="60">
        <v>57.713333333333303</v>
      </c>
      <c r="D360" s="7">
        <f t="shared" si="5"/>
        <v>6</v>
      </c>
      <c r="E360" s="7" t="s">
        <v>64</v>
      </c>
      <c r="F360" s="68"/>
    </row>
    <row r="361" spans="1:6">
      <c r="A361" s="58">
        <v>41819</v>
      </c>
      <c r="B361" s="59">
        <v>1792.535625</v>
      </c>
      <c r="C361" s="60">
        <v>33.4791666666666</v>
      </c>
      <c r="D361" s="7">
        <f t="shared" si="5"/>
        <v>6</v>
      </c>
      <c r="E361" s="7" t="s">
        <v>64</v>
      </c>
      <c r="F361" s="68"/>
    </row>
    <row r="362" spans="1:6">
      <c r="A362" s="58">
        <v>41819.5</v>
      </c>
      <c r="B362" s="59">
        <v>2035.47041666666</v>
      </c>
      <c r="C362" s="60">
        <v>48.625</v>
      </c>
      <c r="D362" s="7">
        <f t="shared" si="5"/>
        <v>6</v>
      </c>
      <c r="E362" s="7" t="s">
        <v>64</v>
      </c>
      <c r="F362" s="68"/>
    </row>
    <row r="363" spans="1:6">
      <c r="A363" s="58">
        <v>41820</v>
      </c>
      <c r="B363" s="59">
        <v>1825.59381249999</v>
      </c>
      <c r="C363" s="60">
        <v>34.729374999999997</v>
      </c>
      <c r="D363" s="7">
        <f t="shared" si="5"/>
        <v>6</v>
      </c>
      <c r="E363" s="7" t="s">
        <v>64</v>
      </c>
      <c r="F363" s="68"/>
    </row>
    <row r="364" spans="1:6">
      <c r="A364" s="58">
        <v>41820.5</v>
      </c>
      <c r="B364" s="59">
        <v>2076.4887916666598</v>
      </c>
      <c r="C364" s="60">
        <v>54.031249999999901</v>
      </c>
      <c r="D364" s="7">
        <f t="shared" si="5"/>
        <v>6</v>
      </c>
      <c r="E364" s="7" t="s">
        <v>64</v>
      </c>
      <c r="F364" s="68"/>
    </row>
    <row r="365" spans="1:6">
      <c r="A365" s="58">
        <v>41821</v>
      </c>
      <c r="B365" s="59">
        <v>2384.7628749999999</v>
      </c>
      <c r="C365" s="60">
        <v>80.355500000000006</v>
      </c>
      <c r="D365" s="7">
        <f t="shared" si="5"/>
        <v>7</v>
      </c>
      <c r="E365" s="7" t="s">
        <v>64</v>
      </c>
      <c r="F365" s="68"/>
    </row>
    <row r="366" spans="1:6">
      <c r="A366" s="58">
        <v>41821.5</v>
      </c>
      <c r="B366" s="59">
        <v>3175.5055000000002</v>
      </c>
      <c r="C366" s="60">
        <v>197.62691666666601</v>
      </c>
      <c r="D366" s="7">
        <f t="shared" si="5"/>
        <v>7</v>
      </c>
      <c r="E366" s="7" t="s">
        <v>64</v>
      </c>
      <c r="F366" s="68"/>
    </row>
    <row r="367" spans="1:6">
      <c r="A367" s="58">
        <v>41822</v>
      </c>
      <c r="B367" s="59">
        <v>1879.307</v>
      </c>
      <c r="C367" s="60">
        <v>38.401499999999999</v>
      </c>
      <c r="D367" s="7">
        <f t="shared" si="5"/>
        <v>7</v>
      </c>
      <c r="E367" s="7" t="s">
        <v>64</v>
      </c>
      <c r="F367" s="68"/>
    </row>
    <row r="368" spans="1:6">
      <c r="A368" s="58">
        <v>41822.5</v>
      </c>
      <c r="B368" s="59">
        <v>2233.8377500000001</v>
      </c>
      <c r="C368" s="60">
        <v>43.864916666666602</v>
      </c>
      <c r="D368" s="7">
        <f t="shared" si="5"/>
        <v>7</v>
      </c>
      <c r="E368" s="7" t="s">
        <v>64</v>
      </c>
      <c r="F368" s="68"/>
    </row>
    <row r="369" spans="1:6">
      <c r="A369" s="58">
        <v>41823</v>
      </c>
      <c r="B369" s="59">
        <v>2098.0626499999998</v>
      </c>
      <c r="C369" s="60">
        <v>44.829500000000003</v>
      </c>
      <c r="D369" s="7">
        <f t="shared" si="5"/>
        <v>7</v>
      </c>
      <c r="E369" s="7" t="s">
        <v>64</v>
      </c>
      <c r="F369" s="68"/>
    </row>
    <row r="370" spans="1:6">
      <c r="A370" s="58">
        <v>41823.5</v>
      </c>
      <c r="B370" s="59">
        <v>2477.5514583333302</v>
      </c>
      <c r="C370" s="60">
        <v>61.380749999999999</v>
      </c>
      <c r="D370" s="7">
        <f t="shared" si="5"/>
        <v>7</v>
      </c>
      <c r="E370" s="7" t="s">
        <v>64</v>
      </c>
      <c r="F370" s="68"/>
    </row>
    <row r="371" spans="1:6">
      <c r="A371" s="58">
        <v>41824</v>
      </c>
      <c r="B371" s="59">
        <v>1810.3757499999999</v>
      </c>
      <c r="C371" s="60">
        <v>26.107499999999899</v>
      </c>
      <c r="D371" s="7">
        <f t="shared" si="5"/>
        <v>7</v>
      </c>
      <c r="E371" s="7" t="s">
        <v>64</v>
      </c>
      <c r="F371" s="68"/>
    </row>
    <row r="372" spans="1:6">
      <c r="A372" s="58">
        <v>41824.5</v>
      </c>
      <c r="B372" s="59">
        <v>2138.3887916666599</v>
      </c>
      <c r="C372" s="60">
        <v>45.783333333333303</v>
      </c>
      <c r="D372" s="7">
        <f t="shared" si="5"/>
        <v>7</v>
      </c>
      <c r="E372" s="7" t="s">
        <v>64</v>
      </c>
      <c r="F372" s="68"/>
    </row>
    <row r="373" spans="1:6">
      <c r="A373" s="58">
        <v>41825</v>
      </c>
      <c r="B373" s="59">
        <v>1767.7639999999999</v>
      </c>
      <c r="C373" s="60">
        <v>51.353749999999998</v>
      </c>
      <c r="D373" s="7">
        <f t="shared" si="5"/>
        <v>7</v>
      </c>
      <c r="E373" s="7" t="s">
        <v>64</v>
      </c>
      <c r="F373" s="68"/>
    </row>
    <row r="374" spans="1:6">
      <c r="A374" s="58">
        <v>41825.5</v>
      </c>
      <c r="B374" s="59">
        <v>2166.1871000000001</v>
      </c>
      <c r="C374" s="60">
        <v>42.387</v>
      </c>
      <c r="D374" s="7">
        <f t="shared" si="5"/>
        <v>7</v>
      </c>
      <c r="E374" s="7" t="s">
        <v>64</v>
      </c>
      <c r="F374" s="68"/>
    </row>
    <row r="375" spans="1:6">
      <c r="A375" s="58">
        <v>41826</v>
      </c>
      <c r="B375" s="59">
        <v>1971.0527499999901</v>
      </c>
      <c r="C375" s="60">
        <v>52.655000000000001</v>
      </c>
      <c r="D375" s="7">
        <f t="shared" si="5"/>
        <v>7</v>
      </c>
      <c r="E375" s="7" t="s">
        <v>64</v>
      </c>
      <c r="F375" s="68"/>
    </row>
    <row r="376" spans="1:6">
      <c r="A376" s="58">
        <v>41826.5</v>
      </c>
      <c r="B376" s="59">
        <v>2203.1564166666599</v>
      </c>
      <c r="C376" s="60">
        <v>53.036666666666598</v>
      </c>
      <c r="D376" s="7">
        <f t="shared" si="5"/>
        <v>7</v>
      </c>
      <c r="E376" s="7" t="s">
        <v>64</v>
      </c>
      <c r="F376" s="68"/>
    </row>
    <row r="377" spans="1:6">
      <c r="A377" s="58">
        <v>41827</v>
      </c>
      <c r="B377" s="59">
        <v>1859.2815416666599</v>
      </c>
      <c r="C377" s="60">
        <v>36.664583333333297</v>
      </c>
      <c r="D377" s="7">
        <f t="shared" si="5"/>
        <v>7</v>
      </c>
      <c r="E377" s="7" t="s">
        <v>64</v>
      </c>
      <c r="F377" s="68"/>
    </row>
    <row r="378" spans="1:6">
      <c r="A378" s="58">
        <v>41827.5</v>
      </c>
      <c r="B378" s="59">
        <v>2249.0152916666598</v>
      </c>
      <c r="C378" s="60">
        <v>70.017499999999998</v>
      </c>
      <c r="D378" s="7">
        <f t="shared" si="5"/>
        <v>7</v>
      </c>
      <c r="E378" s="7" t="s">
        <v>64</v>
      </c>
      <c r="F378" s="68"/>
    </row>
    <row r="379" spans="1:6">
      <c r="A379" s="58">
        <v>41828</v>
      </c>
      <c r="B379" s="59">
        <v>1922.1611249999901</v>
      </c>
      <c r="C379" s="60">
        <v>45.737083333333302</v>
      </c>
      <c r="D379" s="7">
        <f t="shared" si="5"/>
        <v>7</v>
      </c>
      <c r="E379" s="7" t="s">
        <v>64</v>
      </c>
      <c r="F379" s="68"/>
    </row>
    <row r="380" spans="1:6">
      <c r="A380" s="58">
        <v>41828.5</v>
      </c>
      <c r="B380" s="59">
        <v>2221.432875</v>
      </c>
      <c r="C380" s="60">
        <v>47.952916666666603</v>
      </c>
      <c r="D380" s="7">
        <f t="shared" si="5"/>
        <v>7</v>
      </c>
      <c r="E380" s="7" t="s">
        <v>64</v>
      </c>
      <c r="F380" s="68"/>
    </row>
    <row r="381" spans="1:6">
      <c r="A381" s="58">
        <v>41829</v>
      </c>
      <c r="B381" s="59">
        <v>1745.8321249999999</v>
      </c>
      <c r="C381" s="60">
        <v>48.643333333333302</v>
      </c>
      <c r="D381" s="7">
        <f t="shared" si="5"/>
        <v>7</v>
      </c>
      <c r="E381" s="7" t="s">
        <v>64</v>
      </c>
      <c r="F381" s="68"/>
    </row>
    <row r="382" spans="1:6">
      <c r="A382" s="58">
        <v>41829.5</v>
      </c>
      <c r="B382" s="59">
        <v>2018.5865833333301</v>
      </c>
      <c r="C382" s="60">
        <v>53.9433333333333</v>
      </c>
      <c r="D382" s="7">
        <f t="shared" si="5"/>
        <v>7</v>
      </c>
      <c r="E382" s="7" t="s">
        <v>64</v>
      </c>
      <c r="F382" s="68"/>
    </row>
    <row r="383" spans="1:6">
      <c r="A383" s="58">
        <v>41830</v>
      </c>
      <c r="B383" s="59">
        <v>1857.62129166666</v>
      </c>
      <c r="C383" s="60">
        <v>78.154166666666598</v>
      </c>
      <c r="D383" s="7">
        <f t="shared" si="5"/>
        <v>7</v>
      </c>
      <c r="E383" s="7" t="s">
        <v>64</v>
      </c>
      <c r="F383" s="68"/>
    </row>
    <row r="384" spans="1:6">
      <c r="A384" s="58">
        <v>41830.5</v>
      </c>
      <c r="B384" s="59">
        <v>2091.5625416666599</v>
      </c>
      <c r="C384" s="60">
        <v>72.477916666666601</v>
      </c>
      <c r="D384" s="7">
        <f t="shared" si="5"/>
        <v>7</v>
      </c>
      <c r="E384" s="7" t="s">
        <v>64</v>
      </c>
      <c r="F384" s="68"/>
    </row>
    <row r="385" spans="1:6">
      <c r="A385" s="58">
        <v>41831</v>
      </c>
      <c r="B385" s="59">
        <v>1880.002375</v>
      </c>
      <c r="C385" s="60">
        <v>43.243333333333297</v>
      </c>
      <c r="D385" s="7">
        <f t="shared" si="5"/>
        <v>7</v>
      </c>
      <c r="E385" s="7" t="s">
        <v>64</v>
      </c>
      <c r="F385" s="68"/>
    </row>
    <row r="386" spans="1:6">
      <c r="A386" s="58">
        <v>41831.5</v>
      </c>
      <c r="B386" s="59">
        <v>2144.029</v>
      </c>
      <c r="C386" s="60">
        <v>67.462083333333297</v>
      </c>
      <c r="D386" s="7">
        <f t="shared" si="5"/>
        <v>7</v>
      </c>
      <c r="E386" s="7" t="s">
        <v>64</v>
      </c>
      <c r="F386" s="68"/>
    </row>
    <row r="387" spans="1:6">
      <c r="A387" s="58">
        <v>41832</v>
      </c>
      <c r="B387" s="59">
        <v>1942.2773749999999</v>
      </c>
      <c r="C387" s="60">
        <v>50.933333333333302</v>
      </c>
      <c r="D387" s="7">
        <f t="shared" si="5"/>
        <v>7</v>
      </c>
      <c r="E387" s="7" t="s">
        <v>64</v>
      </c>
      <c r="F387" s="68"/>
    </row>
    <row r="388" spans="1:6">
      <c r="A388" s="58">
        <v>41832.5</v>
      </c>
      <c r="B388" s="59">
        <v>2156.9050833333299</v>
      </c>
      <c r="C388" s="60">
        <v>50.860833333333296</v>
      </c>
      <c r="D388" s="7">
        <f t="shared" ref="D388:D451" si="6">MONTH(A388)</f>
        <v>7</v>
      </c>
      <c r="E388" s="7" t="s">
        <v>64</v>
      </c>
      <c r="F388" s="68"/>
    </row>
    <row r="389" spans="1:6">
      <c r="A389" s="58">
        <v>41833</v>
      </c>
      <c r="B389" s="59">
        <v>1863.51966666666</v>
      </c>
      <c r="C389" s="60">
        <v>46.814583333333303</v>
      </c>
      <c r="D389" s="7">
        <f t="shared" si="6"/>
        <v>7</v>
      </c>
      <c r="E389" s="7" t="s">
        <v>64</v>
      </c>
      <c r="F389" s="68"/>
    </row>
    <row r="390" spans="1:6">
      <c r="A390" s="58">
        <v>41833.5</v>
      </c>
      <c r="B390" s="59">
        <v>2113.2942083333301</v>
      </c>
      <c r="C390" s="60">
        <v>65.967083333333306</v>
      </c>
      <c r="D390" s="7">
        <f t="shared" si="6"/>
        <v>7</v>
      </c>
      <c r="E390" s="7" t="s">
        <v>64</v>
      </c>
      <c r="F390" s="68"/>
    </row>
    <row r="391" spans="1:6">
      <c r="A391" s="58">
        <v>41834</v>
      </c>
      <c r="B391" s="59">
        <v>1727.4197916666601</v>
      </c>
      <c r="C391" s="60">
        <v>52.462499999999999</v>
      </c>
      <c r="D391" s="7">
        <f t="shared" si="6"/>
        <v>7</v>
      </c>
      <c r="E391" s="7" t="s">
        <v>64</v>
      </c>
      <c r="F391" s="68"/>
    </row>
    <row r="392" spans="1:6">
      <c r="A392" s="58">
        <v>41834.5</v>
      </c>
      <c r="B392" s="59">
        <v>2095.5535</v>
      </c>
      <c r="C392" s="60">
        <v>67.153750000000002</v>
      </c>
      <c r="D392" s="7">
        <f t="shared" si="6"/>
        <v>7</v>
      </c>
      <c r="E392" s="7" t="s">
        <v>64</v>
      </c>
      <c r="F392" s="68"/>
    </row>
    <row r="393" spans="1:6">
      <c r="A393" s="58">
        <v>41835</v>
      </c>
      <c r="B393" s="59">
        <v>1967.7181249999901</v>
      </c>
      <c r="C393" s="60">
        <v>57.936250000000001</v>
      </c>
      <c r="D393" s="7">
        <f t="shared" si="6"/>
        <v>7</v>
      </c>
      <c r="E393" s="7" t="s">
        <v>64</v>
      </c>
      <c r="F393" s="68"/>
    </row>
    <row r="394" spans="1:6">
      <c r="A394" s="58">
        <v>41835.5</v>
      </c>
      <c r="B394" s="59">
        <v>2343.9105</v>
      </c>
      <c r="C394" s="60">
        <v>59.931666666666601</v>
      </c>
      <c r="D394" s="7">
        <f t="shared" si="6"/>
        <v>7</v>
      </c>
      <c r="E394" s="7" t="s">
        <v>64</v>
      </c>
      <c r="F394" s="68"/>
    </row>
    <row r="395" spans="1:6">
      <c r="A395" s="58">
        <v>41836</v>
      </c>
      <c r="B395" s="59">
        <v>2027.19783333333</v>
      </c>
      <c r="C395" s="60">
        <v>60.722499999999997</v>
      </c>
      <c r="D395" s="7">
        <f t="shared" si="6"/>
        <v>7</v>
      </c>
      <c r="E395" s="7" t="s">
        <v>64</v>
      </c>
      <c r="F395" s="68"/>
    </row>
    <row r="396" spans="1:6">
      <c r="A396" s="58">
        <v>41836.5</v>
      </c>
      <c r="B396" s="59">
        <v>2471.7156249999998</v>
      </c>
      <c r="C396" s="60">
        <v>59.856250000000003</v>
      </c>
      <c r="D396" s="7">
        <f t="shared" si="6"/>
        <v>7</v>
      </c>
      <c r="E396" s="7" t="s">
        <v>64</v>
      </c>
      <c r="F396" s="68"/>
    </row>
    <row r="397" spans="1:6">
      <c r="A397" s="58">
        <v>41837</v>
      </c>
      <c r="B397" s="59">
        <v>2030.9194583333301</v>
      </c>
      <c r="C397" s="60">
        <v>51.819999999999901</v>
      </c>
      <c r="D397" s="7">
        <f t="shared" si="6"/>
        <v>7</v>
      </c>
      <c r="E397" s="7" t="s">
        <v>64</v>
      </c>
      <c r="F397" s="68"/>
    </row>
    <row r="398" spans="1:6">
      <c r="A398" s="58">
        <v>41837.5</v>
      </c>
      <c r="B398" s="59">
        <v>2445.4532083333302</v>
      </c>
      <c r="C398" s="60">
        <v>76.141666666666595</v>
      </c>
      <c r="D398" s="7">
        <f t="shared" si="6"/>
        <v>7</v>
      </c>
      <c r="E398" s="7" t="s">
        <v>64</v>
      </c>
      <c r="F398" s="68"/>
    </row>
    <row r="399" spans="1:6">
      <c r="A399" s="58">
        <v>41838</v>
      </c>
      <c r="B399" s="59">
        <v>2128.7746666666599</v>
      </c>
      <c r="C399" s="60">
        <v>66.974999999999994</v>
      </c>
      <c r="D399" s="7">
        <f t="shared" si="6"/>
        <v>7</v>
      </c>
      <c r="E399" s="7" t="s">
        <v>64</v>
      </c>
      <c r="F399" s="68"/>
    </row>
    <row r="400" spans="1:6">
      <c r="A400" s="58">
        <v>41838.5</v>
      </c>
      <c r="B400" s="59">
        <v>2486.29025</v>
      </c>
      <c r="C400" s="60">
        <v>82.171666666666596</v>
      </c>
      <c r="D400" s="7">
        <f t="shared" si="6"/>
        <v>7</v>
      </c>
      <c r="E400" s="7" t="s">
        <v>64</v>
      </c>
      <c r="F400" s="68"/>
    </row>
    <row r="401" spans="1:6">
      <c r="A401" s="58">
        <v>41839</v>
      </c>
      <c r="B401" s="59">
        <v>2153.5862499999998</v>
      </c>
      <c r="C401" s="60">
        <v>50.0162499999999</v>
      </c>
      <c r="D401" s="7">
        <f t="shared" si="6"/>
        <v>7</v>
      </c>
      <c r="E401" s="7" t="s">
        <v>64</v>
      </c>
      <c r="F401" s="68"/>
    </row>
    <row r="402" spans="1:6">
      <c r="A402" s="58">
        <v>41839.5</v>
      </c>
      <c r="B402" s="59">
        <v>2445.9498749999998</v>
      </c>
      <c r="C402" s="60">
        <v>64.713333333333296</v>
      </c>
      <c r="D402" s="7">
        <f t="shared" si="6"/>
        <v>7</v>
      </c>
      <c r="E402" s="7" t="s">
        <v>64</v>
      </c>
      <c r="F402" s="68"/>
    </row>
    <row r="403" spans="1:6">
      <c r="A403" s="58">
        <v>41840</v>
      </c>
      <c r="B403" s="59">
        <v>1976.4664166666601</v>
      </c>
      <c r="C403" s="60">
        <v>44.022500000000001</v>
      </c>
      <c r="D403" s="7">
        <f t="shared" si="6"/>
        <v>7</v>
      </c>
      <c r="E403" s="7" t="s">
        <v>64</v>
      </c>
      <c r="F403" s="68"/>
    </row>
    <row r="404" spans="1:6">
      <c r="A404" s="58">
        <v>41840.5</v>
      </c>
      <c r="B404" s="59">
        <v>2273.79779166666</v>
      </c>
      <c r="C404" s="60">
        <v>54.5445833333333</v>
      </c>
      <c r="D404" s="7">
        <f t="shared" si="6"/>
        <v>7</v>
      </c>
      <c r="E404" s="7" t="s">
        <v>64</v>
      </c>
      <c r="F404" s="68"/>
    </row>
    <row r="405" spans="1:6">
      <c r="A405" s="58">
        <v>41841</v>
      </c>
      <c r="B405" s="59">
        <v>1887.0905416666601</v>
      </c>
      <c r="C405" s="60">
        <v>44.419166666666598</v>
      </c>
      <c r="D405" s="7">
        <f t="shared" si="6"/>
        <v>7</v>
      </c>
      <c r="E405" s="7" t="s">
        <v>64</v>
      </c>
      <c r="F405" s="68"/>
    </row>
    <row r="406" spans="1:6">
      <c r="A406" s="58">
        <v>41841.5</v>
      </c>
      <c r="B406" s="59">
        <v>2286.2764583333301</v>
      </c>
      <c r="C406" s="60">
        <v>74.711666666666602</v>
      </c>
      <c r="D406" s="7">
        <f t="shared" si="6"/>
        <v>7</v>
      </c>
      <c r="E406" s="7" t="s">
        <v>64</v>
      </c>
      <c r="F406" s="68"/>
    </row>
    <row r="407" spans="1:6">
      <c r="A407" s="58">
        <v>41842</v>
      </c>
      <c r="B407" s="59">
        <v>2117.26695833333</v>
      </c>
      <c r="C407" s="60">
        <v>43.5283333333333</v>
      </c>
      <c r="D407" s="7">
        <f t="shared" si="6"/>
        <v>7</v>
      </c>
      <c r="E407" s="7" t="s">
        <v>64</v>
      </c>
      <c r="F407" s="68"/>
    </row>
    <row r="408" spans="1:6">
      <c r="A408" s="58">
        <v>41842.5</v>
      </c>
      <c r="B408" s="59">
        <v>2382.9783333333298</v>
      </c>
      <c r="C408" s="60">
        <v>58.199583333333301</v>
      </c>
      <c r="D408" s="7">
        <f t="shared" si="6"/>
        <v>7</v>
      </c>
      <c r="E408" s="7" t="s">
        <v>64</v>
      </c>
      <c r="F408" s="68"/>
    </row>
    <row r="409" spans="1:6">
      <c r="A409" s="58">
        <v>41843</v>
      </c>
      <c r="B409" s="59">
        <v>2141.53866666666</v>
      </c>
      <c r="C409" s="60">
        <v>38.403888888888801</v>
      </c>
      <c r="D409" s="7">
        <f t="shared" si="6"/>
        <v>7</v>
      </c>
      <c r="E409" s="7" t="s">
        <v>64</v>
      </c>
      <c r="F409" s="68"/>
    </row>
    <row r="410" spans="1:6">
      <c r="A410" s="58">
        <v>41843.5</v>
      </c>
      <c r="B410" s="59">
        <v>2240.2341666666598</v>
      </c>
      <c r="C410" s="60">
        <v>48.528750000000002</v>
      </c>
      <c r="D410" s="7">
        <f t="shared" si="6"/>
        <v>7</v>
      </c>
      <c r="E410" s="7" t="s">
        <v>64</v>
      </c>
      <c r="F410" s="68"/>
    </row>
    <row r="411" spans="1:6">
      <c r="A411" s="58">
        <v>41844</v>
      </c>
      <c r="B411" s="59">
        <v>1878.19175</v>
      </c>
      <c r="C411" s="60">
        <v>45.454583333333296</v>
      </c>
      <c r="D411" s="7">
        <f t="shared" si="6"/>
        <v>7</v>
      </c>
      <c r="E411" s="7" t="s">
        <v>64</v>
      </c>
      <c r="F411" s="68"/>
    </row>
    <row r="412" spans="1:6">
      <c r="A412" s="58">
        <v>41844.5</v>
      </c>
      <c r="B412" s="59">
        <v>2191.5256250000002</v>
      </c>
      <c r="C412" s="60">
        <v>65.091249999999903</v>
      </c>
      <c r="D412" s="7">
        <f t="shared" si="6"/>
        <v>7</v>
      </c>
      <c r="E412" s="7" t="s">
        <v>64</v>
      </c>
      <c r="F412" s="68"/>
    </row>
    <row r="413" spans="1:6">
      <c r="A413" s="58">
        <v>41845</v>
      </c>
      <c r="B413" s="59">
        <v>1887.7463749999899</v>
      </c>
      <c r="C413" s="60">
        <v>53.253749999999997</v>
      </c>
      <c r="D413" s="7">
        <f t="shared" si="6"/>
        <v>7</v>
      </c>
      <c r="E413" s="7" t="s">
        <v>64</v>
      </c>
      <c r="F413" s="68"/>
    </row>
    <row r="414" spans="1:6">
      <c r="A414" s="58">
        <v>41845.5</v>
      </c>
      <c r="B414" s="59">
        <v>2213.9628333333299</v>
      </c>
      <c r="C414" s="60">
        <v>62.634999999999899</v>
      </c>
      <c r="D414" s="7">
        <f t="shared" si="6"/>
        <v>7</v>
      </c>
      <c r="E414" s="7" t="s">
        <v>64</v>
      </c>
      <c r="F414" s="68"/>
    </row>
    <row r="415" spans="1:6">
      <c r="A415" s="58">
        <v>41846</v>
      </c>
      <c r="B415" s="59">
        <v>1996.06308333333</v>
      </c>
      <c r="C415" s="60">
        <v>43.797916666666602</v>
      </c>
      <c r="D415" s="7">
        <f t="shared" si="6"/>
        <v>7</v>
      </c>
      <c r="E415" s="7" t="s">
        <v>64</v>
      </c>
      <c r="F415" s="68"/>
    </row>
    <row r="416" spans="1:6">
      <c r="A416" s="58">
        <v>41846.5</v>
      </c>
      <c r="B416" s="59">
        <v>2482.7692499999998</v>
      </c>
      <c r="C416" s="60">
        <v>74.790416666666601</v>
      </c>
      <c r="D416" s="7">
        <f t="shared" si="6"/>
        <v>7</v>
      </c>
      <c r="E416" s="7" t="s">
        <v>64</v>
      </c>
      <c r="F416" s="68"/>
    </row>
    <row r="417" spans="1:6">
      <c r="A417" s="58">
        <v>41847</v>
      </c>
      <c r="B417" s="59">
        <v>1897.66616666666</v>
      </c>
      <c r="C417" s="60">
        <v>54.195</v>
      </c>
      <c r="D417" s="7">
        <f t="shared" si="6"/>
        <v>7</v>
      </c>
      <c r="E417" s="7" t="s">
        <v>64</v>
      </c>
      <c r="F417" s="68"/>
    </row>
    <row r="418" spans="1:6">
      <c r="A418" s="58">
        <v>41847.5</v>
      </c>
      <c r="B418" s="59">
        <v>2206.1185</v>
      </c>
      <c r="C418" s="60">
        <v>81.428749999999994</v>
      </c>
      <c r="D418" s="7">
        <f t="shared" si="6"/>
        <v>7</v>
      </c>
      <c r="E418" s="7" t="s">
        <v>64</v>
      </c>
      <c r="F418" s="68"/>
    </row>
    <row r="419" spans="1:6">
      <c r="A419" s="58">
        <v>41848</v>
      </c>
      <c r="B419" s="59">
        <v>1751.1030416666599</v>
      </c>
      <c r="C419" s="60">
        <v>61.591666666666598</v>
      </c>
      <c r="D419" s="7">
        <f t="shared" si="6"/>
        <v>7</v>
      </c>
      <c r="E419" s="7" t="s">
        <v>64</v>
      </c>
      <c r="F419" s="68"/>
    </row>
    <row r="420" spans="1:6">
      <c r="A420" s="58">
        <v>41848.5</v>
      </c>
      <c r="B420" s="59">
        <v>2099.3076249999999</v>
      </c>
      <c r="C420" s="60">
        <v>84.004999999999995</v>
      </c>
      <c r="D420" s="7">
        <f t="shared" si="6"/>
        <v>7</v>
      </c>
      <c r="E420" s="7" t="s">
        <v>64</v>
      </c>
      <c r="F420" s="68"/>
    </row>
    <row r="421" spans="1:6">
      <c r="A421" s="58">
        <v>41849</v>
      </c>
      <c r="B421" s="59">
        <v>2000.35366666666</v>
      </c>
      <c r="C421" s="60">
        <v>73.071250000000006</v>
      </c>
      <c r="D421" s="7">
        <f t="shared" si="6"/>
        <v>7</v>
      </c>
      <c r="E421" s="7" t="s">
        <v>64</v>
      </c>
      <c r="F421" s="68"/>
    </row>
    <row r="422" spans="1:6">
      <c r="A422" s="58">
        <v>41849.5</v>
      </c>
      <c r="B422" s="59">
        <v>2385.5984999999901</v>
      </c>
      <c r="C422" s="60">
        <v>89.251666666666594</v>
      </c>
      <c r="D422" s="7">
        <f t="shared" si="6"/>
        <v>7</v>
      </c>
      <c r="E422" s="7" t="s">
        <v>64</v>
      </c>
      <c r="F422" s="68"/>
    </row>
    <row r="423" spans="1:6">
      <c r="A423" s="58">
        <v>41850</v>
      </c>
      <c r="B423" s="59">
        <v>2051.9919583333299</v>
      </c>
      <c r="C423" s="60">
        <v>70.024583333333297</v>
      </c>
      <c r="D423" s="7">
        <f t="shared" si="6"/>
        <v>7</v>
      </c>
      <c r="E423" s="7" t="s">
        <v>64</v>
      </c>
      <c r="F423" s="68"/>
    </row>
    <row r="424" spans="1:6">
      <c r="A424" s="58">
        <v>41850.5</v>
      </c>
      <c r="B424" s="59">
        <v>2307.1601249999999</v>
      </c>
      <c r="C424" s="60">
        <v>72.64</v>
      </c>
      <c r="D424" s="7">
        <f t="shared" si="6"/>
        <v>7</v>
      </c>
      <c r="E424" s="7" t="s">
        <v>64</v>
      </c>
      <c r="F424" s="68"/>
    </row>
    <row r="425" spans="1:6">
      <c r="A425" s="58">
        <v>41851</v>
      </c>
      <c r="B425" s="59">
        <v>1992.06812499999</v>
      </c>
      <c r="C425" s="60">
        <v>63.719166666666602</v>
      </c>
      <c r="D425" s="7">
        <f t="shared" si="6"/>
        <v>7</v>
      </c>
      <c r="E425" s="7" t="s">
        <v>64</v>
      </c>
      <c r="F425" s="68"/>
    </row>
    <row r="426" spans="1:6">
      <c r="A426" s="58">
        <v>41851.5</v>
      </c>
      <c r="B426" s="59">
        <v>2272.55004166666</v>
      </c>
      <c r="C426" s="60">
        <v>76.680416666666602</v>
      </c>
      <c r="D426" s="7">
        <f t="shared" si="6"/>
        <v>7</v>
      </c>
      <c r="E426" s="7" t="s">
        <v>64</v>
      </c>
      <c r="F426" s="68"/>
    </row>
    <row r="427" spans="1:6">
      <c r="A427" s="58">
        <v>41852</v>
      </c>
      <c r="B427" s="59">
        <v>2619.6127499999998</v>
      </c>
      <c r="C427" s="60">
        <v>97.3719999999999</v>
      </c>
      <c r="D427" s="7">
        <f t="shared" si="6"/>
        <v>8</v>
      </c>
      <c r="E427" s="7" t="s">
        <v>64</v>
      </c>
      <c r="F427" s="68"/>
    </row>
    <row r="428" spans="1:6">
      <c r="A428" s="58">
        <v>41852.5</v>
      </c>
      <c r="B428" s="59">
        <v>3135.2914166666601</v>
      </c>
      <c r="C428" s="60">
        <v>87.475083333333302</v>
      </c>
      <c r="D428" s="7">
        <f t="shared" si="6"/>
        <v>8</v>
      </c>
      <c r="E428" s="7" t="s">
        <v>64</v>
      </c>
      <c r="F428" s="68"/>
    </row>
    <row r="429" spans="1:6">
      <c r="A429" s="58">
        <v>41853</v>
      </c>
      <c r="B429" s="59">
        <v>2020.72577777777</v>
      </c>
      <c r="C429" s="60">
        <v>42.447888888888798</v>
      </c>
      <c r="D429" s="7">
        <f t="shared" si="6"/>
        <v>8</v>
      </c>
      <c r="E429" s="7" t="s">
        <v>64</v>
      </c>
      <c r="F429" s="68"/>
    </row>
    <row r="430" spans="1:6">
      <c r="A430" s="58">
        <v>41853.5</v>
      </c>
      <c r="B430" s="59">
        <v>2479.9036666666598</v>
      </c>
      <c r="C430" s="60">
        <v>54.379166666666599</v>
      </c>
      <c r="D430" s="7">
        <f t="shared" si="6"/>
        <v>8</v>
      </c>
      <c r="E430" s="7" t="s">
        <v>64</v>
      </c>
      <c r="F430" s="68"/>
    </row>
    <row r="431" spans="1:6">
      <c r="A431" s="58">
        <v>41854</v>
      </c>
      <c r="B431" s="59">
        <v>2173.7058333333298</v>
      </c>
      <c r="C431" s="60">
        <v>47.226333333333301</v>
      </c>
      <c r="D431" s="7">
        <f t="shared" si="6"/>
        <v>8</v>
      </c>
      <c r="E431" s="7" t="s">
        <v>64</v>
      </c>
      <c r="F431" s="68"/>
    </row>
    <row r="432" spans="1:6">
      <c r="A432" s="58">
        <v>41854.5</v>
      </c>
      <c r="B432" s="59">
        <v>2584.7835833333302</v>
      </c>
      <c r="C432" s="60">
        <v>65.741166666666601</v>
      </c>
      <c r="D432" s="7">
        <f t="shared" si="6"/>
        <v>8</v>
      </c>
      <c r="E432" s="7" t="s">
        <v>64</v>
      </c>
      <c r="F432" s="68"/>
    </row>
    <row r="433" spans="1:6">
      <c r="A433" s="58">
        <v>41855</v>
      </c>
      <c r="B433" s="59">
        <v>2057.4659999999999</v>
      </c>
      <c r="C433" s="60">
        <v>43.6204166666666</v>
      </c>
      <c r="D433" s="7">
        <f t="shared" si="6"/>
        <v>8</v>
      </c>
      <c r="E433" s="7" t="s">
        <v>64</v>
      </c>
      <c r="F433" s="68"/>
    </row>
    <row r="434" spans="1:6">
      <c r="A434" s="58">
        <v>41855.5</v>
      </c>
      <c r="B434" s="59">
        <v>2659.6397499999998</v>
      </c>
      <c r="C434" s="60">
        <v>75.9479166666666</v>
      </c>
      <c r="D434" s="7">
        <f t="shared" si="6"/>
        <v>8</v>
      </c>
      <c r="E434" s="7" t="s">
        <v>64</v>
      </c>
      <c r="F434" s="68"/>
    </row>
    <row r="435" spans="1:6">
      <c r="A435" s="58">
        <v>41856</v>
      </c>
      <c r="B435" s="59">
        <v>1999.15021428571</v>
      </c>
      <c r="C435" s="60">
        <v>45.174999999999997</v>
      </c>
      <c r="D435" s="7">
        <f t="shared" si="6"/>
        <v>8</v>
      </c>
      <c r="E435" s="7" t="s">
        <v>64</v>
      </c>
      <c r="F435" s="68"/>
    </row>
    <row r="436" spans="1:6">
      <c r="A436" s="58">
        <v>41856.5</v>
      </c>
      <c r="B436" s="59">
        <v>2072.13229166666</v>
      </c>
      <c r="C436" s="60">
        <v>49.103333333333303</v>
      </c>
      <c r="D436" s="7">
        <f t="shared" si="6"/>
        <v>8</v>
      </c>
      <c r="E436" s="7" t="s">
        <v>64</v>
      </c>
      <c r="F436" s="68"/>
    </row>
    <row r="437" spans="1:6">
      <c r="A437" s="58">
        <v>41857</v>
      </c>
      <c r="B437" s="59">
        <v>1795.002125</v>
      </c>
      <c r="C437" s="60">
        <v>48.378749999999997</v>
      </c>
      <c r="D437" s="7">
        <f t="shared" si="6"/>
        <v>8</v>
      </c>
      <c r="E437" s="7" t="s">
        <v>64</v>
      </c>
      <c r="F437" s="68"/>
    </row>
    <row r="438" spans="1:6">
      <c r="A438" s="58">
        <v>41857.5</v>
      </c>
      <c r="B438" s="59">
        <v>2046.49437499999</v>
      </c>
      <c r="C438" s="60">
        <v>49.6458333333333</v>
      </c>
      <c r="D438" s="7">
        <f t="shared" si="6"/>
        <v>8</v>
      </c>
      <c r="E438" s="7" t="s">
        <v>64</v>
      </c>
      <c r="F438" s="68"/>
    </row>
    <row r="439" spans="1:6">
      <c r="A439" s="58">
        <v>41858</v>
      </c>
      <c r="B439" s="59">
        <v>2152.0723750000002</v>
      </c>
      <c r="C439" s="60">
        <v>52.8779166666666</v>
      </c>
      <c r="D439" s="7">
        <f t="shared" si="6"/>
        <v>8</v>
      </c>
      <c r="E439" s="7" t="s">
        <v>64</v>
      </c>
      <c r="F439" s="68"/>
    </row>
    <row r="440" spans="1:6">
      <c r="A440" s="58">
        <v>41858.5</v>
      </c>
      <c r="B440" s="59">
        <v>2471.3907916666599</v>
      </c>
      <c r="C440" s="60">
        <v>98.386250000000004</v>
      </c>
      <c r="D440" s="7">
        <f t="shared" si="6"/>
        <v>8</v>
      </c>
      <c r="E440" s="7" t="s">
        <v>64</v>
      </c>
      <c r="F440" s="68"/>
    </row>
    <row r="441" spans="1:6">
      <c r="A441" s="58">
        <v>41859</v>
      </c>
      <c r="B441" s="59">
        <v>1920.2779583333299</v>
      </c>
      <c r="C441" s="60">
        <v>59.590416666666599</v>
      </c>
      <c r="D441" s="7">
        <f t="shared" si="6"/>
        <v>8</v>
      </c>
      <c r="E441" s="7" t="s">
        <v>64</v>
      </c>
      <c r="F441" s="68"/>
    </row>
    <row r="442" spans="1:6">
      <c r="A442" s="58">
        <v>41859.5</v>
      </c>
      <c r="B442" s="59">
        <v>2274.8648333333299</v>
      </c>
      <c r="C442" s="60">
        <v>72.096666666666593</v>
      </c>
      <c r="D442" s="7">
        <f t="shared" si="6"/>
        <v>8</v>
      </c>
      <c r="E442" s="7" t="s">
        <v>64</v>
      </c>
      <c r="F442" s="68"/>
    </row>
    <row r="443" spans="1:6">
      <c r="A443" s="58">
        <v>41860</v>
      </c>
      <c r="B443" s="59">
        <v>1595.4885833333301</v>
      </c>
      <c r="C443" s="60">
        <v>47.9270833333333</v>
      </c>
      <c r="D443" s="7">
        <f t="shared" si="6"/>
        <v>8</v>
      </c>
      <c r="E443" s="7" t="s">
        <v>64</v>
      </c>
      <c r="F443" s="68"/>
    </row>
    <row r="444" spans="1:6">
      <c r="A444" s="58">
        <v>41860.5</v>
      </c>
      <c r="B444" s="59">
        <v>1906.04541666666</v>
      </c>
      <c r="C444" s="60">
        <v>57.243333333333297</v>
      </c>
      <c r="D444" s="7">
        <f t="shared" si="6"/>
        <v>8</v>
      </c>
      <c r="E444" s="7" t="s">
        <v>64</v>
      </c>
      <c r="F444" s="68"/>
    </row>
    <row r="445" spans="1:6">
      <c r="A445" s="58">
        <v>41861</v>
      </c>
      <c r="B445" s="59">
        <v>1899.76866666666</v>
      </c>
      <c r="C445" s="60">
        <v>63.758333333333297</v>
      </c>
      <c r="D445" s="7">
        <f t="shared" si="6"/>
        <v>8</v>
      </c>
      <c r="E445" s="7" t="s">
        <v>64</v>
      </c>
      <c r="F445" s="68"/>
    </row>
    <row r="446" spans="1:6">
      <c r="A446" s="58">
        <v>41861.5</v>
      </c>
      <c r="B446" s="59">
        <v>2168.54474999999</v>
      </c>
      <c r="C446" s="60">
        <v>69.530833333333305</v>
      </c>
      <c r="D446" s="7">
        <f t="shared" si="6"/>
        <v>8</v>
      </c>
      <c r="E446" s="7" t="s">
        <v>64</v>
      </c>
      <c r="F446" s="68"/>
    </row>
    <row r="447" spans="1:6">
      <c r="A447" s="58">
        <v>41862</v>
      </c>
      <c r="B447" s="59">
        <v>1893.92883333333</v>
      </c>
      <c r="C447" s="60">
        <v>55.008749999999999</v>
      </c>
      <c r="D447" s="7">
        <f t="shared" si="6"/>
        <v>8</v>
      </c>
      <c r="E447" s="7" t="s">
        <v>64</v>
      </c>
      <c r="F447" s="68"/>
    </row>
    <row r="448" spans="1:6">
      <c r="A448" s="58">
        <v>41862.5</v>
      </c>
      <c r="B448" s="59">
        <v>2163.90545833333</v>
      </c>
      <c r="C448" s="60">
        <v>67.959583333333299</v>
      </c>
      <c r="D448" s="7">
        <f t="shared" si="6"/>
        <v>8</v>
      </c>
      <c r="E448" s="7" t="s">
        <v>64</v>
      </c>
      <c r="F448" s="68"/>
    </row>
    <row r="449" spans="1:6">
      <c r="A449" s="58">
        <v>41863</v>
      </c>
      <c r="B449" s="59">
        <v>1709.3747499999999</v>
      </c>
      <c r="C449" s="60">
        <v>58.454999999999899</v>
      </c>
      <c r="D449" s="7">
        <f t="shared" si="6"/>
        <v>8</v>
      </c>
      <c r="E449" s="7" t="s">
        <v>64</v>
      </c>
      <c r="F449" s="68"/>
    </row>
    <row r="450" spans="1:6">
      <c r="A450" s="58">
        <v>41863.5</v>
      </c>
      <c r="B450" s="59">
        <v>1969.1160833333299</v>
      </c>
      <c r="C450" s="60">
        <v>59.5133333333333</v>
      </c>
      <c r="D450" s="7">
        <f t="shared" si="6"/>
        <v>8</v>
      </c>
      <c r="E450" s="7" t="s">
        <v>64</v>
      </c>
      <c r="F450" s="68"/>
    </row>
    <row r="451" spans="1:6">
      <c r="A451" s="58">
        <v>41864</v>
      </c>
      <c r="B451" s="59">
        <v>1981.62925</v>
      </c>
      <c r="C451" s="60">
        <v>62.106250000000003</v>
      </c>
      <c r="D451" s="7">
        <f t="shared" si="6"/>
        <v>8</v>
      </c>
      <c r="E451" s="7" t="s">
        <v>64</v>
      </c>
      <c r="F451" s="68"/>
    </row>
    <row r="452" spans="1:6">
      <c r="A452" s="58">
        <v>41864.5</v>
      </c>
      <c r="B452" s="59">
        <v>2265.6325000000002</v>
      </c>
      <c r="C452" s="60">
        <v>75.083749999999995</v>
      </c>
      <c r="D452" s="7">
        <f t="shared" ref="D452:D515" si="7">MONTH(A452)</f>
        <v>8</v>
      </c>
      <c r="E452" s="7" t="s">
        <v>64</v>
      </c>
      <c r="F452" s="68"/>
    </row>
    <row r="453" spans="1:6">
      <c r="A453" s="58">
        <v>41865</v>
      </c>
      <c r="B453" s="59">
        <v>2017.8668333333301</v>
      </c>
      <c r="C453" s="60">
        <v>72.067499999999995</v>
      </c>
      <c r="D453" s="7">
        <f t="shared" si="7"/>
        <v>8</v>
      </c>
      <c r="E453" s="7" t="s">
        <v>64</v>
      </c>
      <c r="F453" s="68"/>
    </row>
    <row r="454" spans="1:6">
      <c r="A454" s="58">
        <v>41865.5</v>
      </c>
      <c r="B454" s="59">
        <v>2272.4112083333298</v>
      </c>
      <c r="C454" s="60">
        <v>69.167083333333295</v>
      </c>
      <c r="D454" s="7">
        <f t="shared" si="7"/>
        <v>8</v>
      </c>
      <c r="E454" s="7" t="s">
        <v>64</v>
      </c>
      <c r="F454" s="68"/>
    </row>
    <row r="455" spans="1:6">
      <c r="A455" s="58">
        <v>41866</v>
      </c>
      <c r="B455" s="59">
        <v>1957.98008333333</v>
      </c>
      <c r="C455" s="60">
        <v>47.772083333333299</v>
      </c>
      <c r="D455" s="7">
        <f t="shared" si="7"/>
        <v>8</v>
      </c>
      <c r="E455" s="7" t="s">
        <v>64</v>
      </c>
      <c r="F455" s="68"/>
    </row>
    <row r="456" spans="1:6">
      <c r="A456" s="58">
        <v>41866.5</v>
      </c>
      <c r="B456" s="59">
        <v>2410.05508333333</v>
      </c>
      <c r="C456" s="60">
        <v>57.986249999999899</v>
      </c>
      <c r="D456" s="7">
        <f t="shared" si="7"/>
        <v>8</v>
      </c>
      <c r="E456" s="7" t="s">
        <v>64</v>
      </c>
      <c r="F456" s="68"/>
    </row>
    <row r="457" spans="1:6">
      <c r="A457" s="58">
        <v>41867</v>
      </c>
      <c r="B457" s="59">
        <v>2061.5842499999899</v>
      </c>
      <c r="C457" s="60">
        <v>53.971249999999998</v>
      </c>
      <c r="D457" s="7">
        <f t="shared" si="7"/>
        <v>8</v>
      </c>
      <c r="E457" s="7" t="s">
        <v>64</v>
      </c>
      <c r="F457" s="68"/>
    </row>
    <row r="458" spans="1:6">
      <c r="A458" s="58">
        <v>41867.5</v>
      </c>
      <c r="B458" s="59">
        <v>2334.3259166666599</v>
      </c>
      <c r="C458" s="60">
        <v>66.100833333333298</v>
      </c>
      <c r="D458" s="7">
        <f t="shared" si="7"/>
        <v>8</v>
      </c>
      <c r="E458" s="7" t="s">
        <v>64</v>
      </c>
      <c r="F458" s="68"/>
    </row>
    <row r="459" spans="1:6">
      <c r="A459" s="58">
        <v>41868</v>
      </c>
      <c r="B459" s="59">
        <v>1791.68908333333</v>
      </c>
      <c r="C459" s="60">
        <v>48.206249999999997</v>
      </c>
      <c r="D459" s="7">
        <f t="shared" si="7"/>
        <v>8</v>
      </c>
      <c r="E459" s="7" t="s">
        <v>64</v>
      </c>
      <c r="F459" s="68"/>
    </row>
    <row r="460" spans="1:6">
      <c r="A460" s="58">
        <v>41868.5</v>
      </c>
      <c r="B460" s="59">
        <v>2115.05070833333</v>
      </c>
      <c r="C460" s="60">
        <v>63.657499999999999</v>
      </c>
      <c r="D460" s="7">
        <f t="shared" si="7"/>
        <v>8</v>
      </c>
      <c r="E460" s="7" t="s">
        <v>64</v>
      </c>
      <c r="F460" s="68"/>
    </row>
    <row r="461" spans="1:6">
      <c r="A461" s="58">
        <v>41869</v>
      </c>
      <c r="B461" s="59">
        <v>1725.1356249999999</v>
      </c>
      <c r="C461" s="60">
        <v>46.99</v>
      </c>
      <c r="D461" s="7">
        <f t="shared" si="7"/>
        <v>8</v>
      </c>
      <c r="E461" s="7" t="s">
        <v>64</v>
      </c>
      <c r="F461" s="68"/>
    </row>
    <row r="462" spans="1:6">
      <c r="A462" s="58">
        <v>41869.5</v>
      </c>
      <c r="B462" s="59">
        <v>2079.96133333333</v>
      </c>
      <c r="C462" s="60">
        <v>61.338333333333303</v>
      </c>
      <c r="D462" s="7">
        <f t="shared" si="7"/>
        <v>8</v>
      </c>
      <c r="E462" s="7" t="s">
        <v>64</v>
      </c>
      <c r="F462" s="68"/>
    </row>
    <row r="463" spans="1:6">
      <c r="A463" s="58">
        <v>41870</v>
      </c>
      <c r="B463" s="59">
        <v>1869.9213749999999</v>
      </c>
      <c r="C463" s="60">
        <v>40.4195833333333</v>
      </c>
      <c r="D463" s="7">
        <f t="shared" si="7"/>
        <v>8</v>
      </c>
      <c r="E463" s="7" t="s">
        <v>64</v>
      </c>
      <c r="F463" s="68"/>
    </row>
    <row r="464" spans="1:6">
      <c r="A464" s="58">
        <v>41870.5</v>
      </c>
      <c r="B464" s="59">
        <v>2151.5065416666598</v>
      </c>
      <c r="C464" s="60">
        <v>54.921666666666603</v>
      </c>
      <c r="D464" s="7">
        <f t="shared" si="7"/>
        <v>8</v>
      </c>
      <c r="E464" s="7" t="s">
        <v>64</v>
      </c>
      <c r="F464" s="68"/>
    </row>
    <row r="465" spans="1:6">
      <c r="A465" s="58">
        <v>41871</v>
      </c>
      <c r="B465" s="59">
        <v>2009.3411249999999</v>
      </c>
      <c r="C465" s="60">
        <v>55.743749999999899</v>
      </c>
      <c r="D465" s="7">
        <f t="shared" si="7"/>
        <v>8</v>
      </c>
      <c r="E465" s="7" t="s">
        <v>64</v>
      </c>
      <c r="F465" s="68"/>
    </row>
    <row r="466" spans="1:6">
      <c r="A466" s="58">
        <v>41871.5</v>
      </c>
      <c r="B466" s="59">
        <v>2258.4755416666599</v>
      </c>
      <c r="C466" s="60">
        <v>64.784166666666593</v>
      </c>
      <c r="D466" s="7">
        <f t="shared" si="7"/>
        <v>8</v>
      </c>
      <c r="E466" s="7" t="s">
        <v>64</v>
      </c>
      <c r="F466" s="68"/>
    </row>
    <row r="467" spans="1:6">
      <c r="A467" s="58">
        <v>41872</v>
      </c>
      <c r="B467" s="59">
        <v>1953.2787083333301</v>
      </c>
      <c r="C467" s="60">
        <v>39.407916666666601</v>
      </c>
      <c r="D467" s="7">
        <f t="shared" si="7"/>
        <v>8</v>
      </c>
      <c r="E467" s="7" t="s">
        <v>64</v>
      </c>
      <c r="F467" s="68"/>
    </row>
    <row r="468" spans="1:6">
      <c r="A468" s="58">
        <v>41872.5</v>
      </c>
      <c r="B468" s="59">
        <v>2179.1737083333301</v>
      </c>
      <c r="C468" s="60">
        <v>45.298333333333296</v>
      </c>
      <c r="D468" s="7">
        <f t="shared" si="7"/>
        <v>8</v>
      </c>
      <c r="E468" s="7" t="s">
        <v>64</v>
      </c>
      <c r="F468" s="68"/>
    </row>
    <row r="469" spans="1:6">
      <c r="A469" s="58">
        <v>41873</v>
      </c>
      <c r="B469" s="59">
        <v>2002.07149999999</v>
      </c>
      <c r="C469" s="60">
        <v>42.202727272727202</v>
      </c>
      <c r="D469" s="7">
        <f t="shared" si="7"/>
        <v>8</v>
      </c>
      <c r="E469" s="7" t="s">
        <v>64</v>
      </c>
      <c r="F469" s="68"/>
    </row>
    <row r="470" spans="1:6">
      <c r="A470" s="58">
        <v>41873.5</v>
      </c>
      <c r="B470" s="59">
        <v>2190.5812083333299</v>
      </c>
      <c r="C470" s="60">
        <v>56.2558333333333</v>
      </c>
      <c r="D470" s="7">
        <f t="shared" si="7"/>
        <v>8</v>
      </c>
      <c r="E470" s="7" t="s">
        <v>64</v>
      </c>
      <c r="F470" s="68"/>
    </row>
    <row r="471" spans="1:6">
      <c r="A471" s="58">
        <v>41874</v>
      </c>
      <c r="B471" s="59">
        <v>2238.6494166666598</v>
      </c>
      <c r="C471" s="60">
        <v>44.347499999999997</v>
      </c>
      <c r="D471" s="7">
        <f t="shared" si="7"/>
        <v>8</v>
      </c>
      <c r="E471" s="7" t="s">
        <v>64</v>
      </c>
      <c r="F471" s="68"/>
    </row>
    <row r="472" spans="1:6">
      <c r="A472" s="58">
        <v>41874.5</v>
      </c>
      <c r="B472" s="59">
        <v>2101.758875</v>
      </c>
      <c r="C472" s="60">
        <v>60.957083333333301</v>
      </c>
      <c r="D472" s="7">
        <f t="shared" si="7"/>
        <v>8</v>
      </c>
      <c r="E472" s="7" t="s">
        <v>64</v>
      </c>
      <c r="F472" s="68"/>
    </row>
    <row r="473" spans="1:6">
      <c r="A473" s="58">
        <v>41875</v>
      </c>
      <c r="B473" s="59">
        <v>1744.8411249999899</v>
      </c>
      <c r="C473" s="60">
        <v>46.731666666666598</v>
      </c>
      <c r="D473" s="7">
        <f t="shared" si="7"/>
        <v>8</v>
      </c>
      <c r="E473" s="7" t="s">
        <v>64</v>
      </c>
      <c r="F473" s="68"/>
    </row>
    <row r="474" spans="1:6">
      <c r="A474" s="58">
        <v>41875.5</v>
      </c>
      <c r="B474" s="59">
        <v>1955.6636249999999</v>
      </c>
      <c r="C474" s="60">
        <v>56.807083333333303</v>
      </c>
      <c r="D474" s="7">
        <f t="shared" si="7"/>
        <v>8</v>
      </c>
      <c r="E474" s="7" t="s">
        <v>64</v>
      </c>
      <c r="F474" s="68"/>
    </row>
    <row r="475" spans="1:6">
      <c r="A475" s="58">
        <v>41876</v>
      </c>
      <c r="B475" s="59">
        <v>1709.34116666666</v>
      </c>
      <c r="C475" s="60">
        <v>41.453333333333298</v>
      </c>
      <c r="D475" s="7">
        <f t="shared" si="7"/>
        <v>8</v>
      </c>
      <c r="E475" s="7" t="s">
        <v>64</v>
      </c>
      <c r="F475" s="68"/>
    </row>
    <row r="476" spans="1:6">
      <c r="A476" s="58">
        <v>41876.5</v>
      </c>
      <c r="B476" s="59">
        <v>2090.6051666666599</v>
      </c>
      <c r="C476" s="60">
        <v>56.362916666666599</v>
      </c>
      <c r="D476" s="7">
        <f t="shared" si="7"/>
        <v>8</v>
      </c>
      <c r="E476" s="7" t="s">
        <v>64</v>
      </c>
      <c r="F476" s="68"/>
    </row>
    <row r="477" spans="1:6">
      <c r="A477" s="58">
        <v>41877</v>
      </c>
      <c r="B477" s="59">
        <v>1930.23291666666</v>
      </c>
      <c r="C477" s="60">
        <v>44.294999999999902</v>
      </c>
      <c r="D477" s="7">
        <f t="shared" si="7"/>
        <v>8</v>
      </c>
      <c r="E477" s="7" t="s">
        <v>64</v>
      </c>
      <c r="F477" s="68"/>
    </row>
    <row r="478" spans="1:6">
      <c r="A478" s="58">
        <v>41877.5</v>
      </c>
      <c r="B478" s="59">
        <v>2252.1495416666598</v>
      </c>
      <c r="C478" s="60">
        <v>56.652083333333302</v>
      </c>
      <c r="D478" s="7">
        <f t="shared" si="7"/>
        <v>8</v>
      </c>
      <c r="E478" s="7" t="s">
        <v>64</v>
      </c>
      <c r="F478" s="68"/>
    </row>
    <row r="479" spans="1:6">
      <c r="A479" s="58">
        <v>41878</v>
      </c>
      <c r="B479" s="59">
        <v>2025.5564999999999</v>
      </c>
      <c r="C479" s="60">
        <v>54.389583333333299</v>
      </c>
      <c r="D479" s="7">
        <f t="shared" si="7"/>
        <v>8</v>
      </c>
      <c r="E479" s="7" t="s">
        <v>64</v>
      </c>
      <c r="F479" s="68"/>
    </row>
    <row r="480" spans="1:6">
      <c r="A480" s="58">
        <v>41878.5</v>
      </c>
      <c r="B480" s="59">
        <v>2431.169875</v>
      </c>
      <c r="C480" s="60">
        <v>79.165416666666601</v>
      </c>
      <c r="D480" s="7">
        <f t="shared" si="7"/>
        <v>8</v>
      </c>
      <c r="E480" s="7" t="s">
        <v>64</v>
      </c>
      <c r="F480" s="68"/>
    </row>
    <row r="481" spans="1:6">
      <c r="A481" s="58">
        <v>41879</v>
      </c>
      <c r="B481" s="59">
        <v>1985.1439583333299</v>
      </c>
      <c r="C481" s="60">
        <v>54.53875</v>
      </c>
      <c r="D481" s="7">
        <f t="shared" si="7"/>
        <v>8</v>
      </c>
      <c r="E481" s="7" t="s">
        <v>64</v>
      </c>
      <c r="F481" s="68"/>
    </row>
    <row r="482" spans="1:6">
      <c r="A482" s="58">
        <v>41879.5</v>
      </c>
      <c r="B482" s="59">
        <v>2232.0480416666601</v>
      </c>
      <c r="C482" s="60">
        <v>56.990833333333299</v>
      </c>
      <c r="D482" s="7">
        <f t="shared" si="7"/>
        <v>8</v>
      </c>
      <c r="E482" s="7" t="s">
        <v>64</v>
      </c>
      <c r="F482" s="68"/>
    </row>
    <row r="483" spans="1:6">
      <c r="A483" s="58">
        <v>41880</v>
      </c>
      <c r="B483" s="59">
        <v>2000.4889166666601</v>
      </c>
      <c r="C483" s="60">
        <v>46.333750000000002</v>
      </c>
      <c r="D483" s="7">
        <f t="shared" si="7"/>
        <v>8</v>
      </c>
      <c r="E483" s="7" t="s">
        <v>64</v>
      </c>
      <c r="F483" s="68"/>
    </row>
    <row r="484" spans="1:6">
      <c r="A484" s="58">
        <v>41880.5</v>
      </c>
      <c r="B484" s="59">
        <v>2244.6094583333302</v>
      </c>
      <c r="C484" s="60">
        <v>59.141666666666602</v>
      </c>
      <c r="D484" s="7">
        <f t="shared" si="7"/>
        <v>8</v>
      </c>
      <c r="E484" s="7" t="s">
        <v>64</v>
      </c>
      <c r="F484" s="68"/>
    </row>
    <row r="485" spans="1:6">
      <c r="A485" s="58">
        <v>41881</v>
      </c>
      <c r="B485" s="59">
        <v>1956.4982499999901</v>
      </c>
      <c r="C485" s="60">
        <v>39.871666666666599</v>
      </c>
      <c r="D485" s="7">
        <f t="shared" si="7"/>
        <v>8</v>
      </c>
      <c r="E485" s="7" t="s">
        <v>64</v>
      </c>
      <c r="F485" s="68"/>
    </row>
    <row r="486" spans="1:6">
      <c r="A486" s="58">
        <v>41881.5</v>
      </c>
      <c r="B486" s="59">
        <v>2234.6941666666598</v>
      </c>
      <c r="C486" s="60">
        <v>42.424166666666601</v>
      </c>
      <c r="D486" s="7">
        <f t="shared" si="7"/>
        <v>8</v>
      </c>
      <c r="E486" s="7" t="s">
        <v>64</v>
      </c>
      <c r="F486" s="68"/>
    </row>
    <row r="487" spans="1:6">
      <c r="A487" s="58">
        <v>41882</v>
      </c>
      <c r="B487" s="59">
        <v>1764.0211666666601</v>
      </c>
      <c r="C487" s="60">
        <v>31.869166666666601</v>
      </c>
      <c r="D487" s="7">
        <f t="shared" si="7"/>
        <v>8</v>
      </c>
      <c r="E487" s="7" t="s">
        <v>64</v>
      </c>
      <c r="F487" s="68"/>
    </row>
    <row r="488" spans="1:6">
      <c r="A488" s="58">
        <v>41882.5</v>
      </c>
      <c r="B488" s="59">
        <v>1984.9037083333301</v>
      </c>
      <c r="C488" s="60">
        <v>51.942083333333301</v>
      </c>
      <c r="D488" s="7">
        <f t="shared" si="7"/>
        <v>8</v>
      </c>
      <c r="E488" s="7" t="s">
        <v>64</v>
      </c>
      <c r="F488" s="68"/>
    </row>
    <row r="489" spans="1:6">
      <c r="A489" s="58">
        <v>41883</v>
      </c>
      <c r="B489" s="59">
        <v>2259.3434166666598</v>
      </c>
      <c r="C489" s="60">
        <v>71.976583333333295</v>
      </c>
      <c r="D489" s="7">
        <f t="shared" si="7"/>
        <v>9</v>
      </c>
      <c r="E489" s="7" t="s">
        <v>64</v>
      </c>
      <c r="F489" s="68"/>
    </row>
    <row r="490" spans="1:6">
      <c r="A490" s="58">
        <v>41883.5</v>
      </c>
      <c r="B490" s="59">
        <v>2360.6292916666598</v>
      </c>
      <c r="C490" s="60">
        <v>55.570500000000003</v>
      </c>
      <c r="D490" s="7">
        <f t="shared" si="7"/>
        <v>9</v>
      </c>
      <c r="E490" s="7" t="s">
        <v>64</v>
      </c>
      <c r="F490" s="68"/>
    </row>
    <row r="491" spans="1:6">
      <c r="A491" s="58">
        <v>41884</v>
      </c>
      <c r="B491" s="59">
        <v>1846.40777272727</v>
      </c>
      <c r="C491" s="60">
        <v>35.178818181818102</v>
      </c>
      <c r="D491" s="7">
        <f t="shared" si="7"/>
        <v>9</v>
      </c>
      <c r="E491" s="7" t="s">
        <v>64</v>
      </c>
      <c r="F491" s="68"/>
    </row>
    <row r="492" spans="1:6">
      <c r="A492" s="58">
        <v>41884.5</v>
      </c>
      <c r="B492" s="59">
        <v>2621.3647499999902</v>
      </c>
      <c r="C492" s="60">
        <v>82.808583333333303</v>
      </c>
      <c r="D492" s="7">
        <f t="shared" si="7"/>
        <v>9</v>
      </c>
      <c r="E492" s="7" t="s">
        <v>64</v>
      </c>
      <c r="F492" s="68"/>
    </row>
    <row r="493" spans="1:6">
      <c r="A493" s="58">
        <v>41885</v>
      </c>
      <c r="B493" s="59">
        <v>1922.99563636363</v>
      </c>
      <c r="C493" s="60">
        <v>44.022727272727202</v>
      </c>
      <c r="D493" s="7">
        <f t="shared" si="7"/>
        <v>9</v>
      </c>
      <c r="E493" s="7" t="s">
        <v>64</v>
      </c>
      <c r="F493" s="68"/>
    </row>
    <row r="494" spans="1:6">
      <c r="A494" s="58">
        <v>41885.5</v>
      </c>
      <c r="B494" s="59">
        <v>2474.1590833333298</v>
      </c>
      <c r="C494" s="60">
        <v>80.227000000000004</v>
      </c>
      <c r="D494" s="7">
        <f t="shared" si="7"/>
        <v>9</v>
      </c>
      <c r="E494" s="7" t="s">
        <v>64</v>
      </c>
      <c r="F494" s="68"/>
    </row>
    <row r="495" spans="1:6">
      <c r="A495" s="58">
        <v>41886</v>
      </c>
      <c r="B495" s="59">
        <v>2056.328</v>
      </c>
      <c r="C495" s="60">
        <v>55.7558333333333</v>
      </c>
      <c r="D495" s="7">
        <f t="shared" si="7"/>
        <v>9</v>
      </c>
      <c r="E495" s="7" t="s">
        <v>64</v>
      </c>
      <c r="F495" s="68"/>
    </row>
    <row r="496" spans="1:6">
      <c r="A496" s="58">
        <v>41886.5</v>
      </c>
      <c r="B496" s="59">
        <v>2567.8376250000001</v>
      </c>
      <c r="C496" s="60">
        <v>62.750833333333297</v>
      </c>
      <c r="D496" s="7">
        <f t="shared" si="7"/>
        <v>9</v>
      </c>
      <c r="E496" s="7" t="s">
        <v>64</v>
      </c>
      <c r="F496" s="68"/>
    </row>
    <row r="497" spans="1:6">
      <c r="A497" s="58">
        <v>41887</v>
      </c>
      <c r="B497" s="59">
        <v>2030.3805833333299</v>
      </c>
      <c r="C497" s="60">
        <v>33.043333333333301</v>
      </c>
      <c r="D497" s="7">
        <f t="shared" si="7"/>
        <v>9</v>
      </c>
      <c r="E497" s="7" t="s">
        <v>64</v>
      </c>
      <c r="F497" s="68"/>
    </row>
    <row r="498" spans="1:6">
      <c r="A498" s="58">
        <v>41887.5</v>
      </c>
      <c r="B498" s="59">
        <v>2019.70716666666</v>
      </c>
      <c r="C498" s="60">
        <v>37.844583333333297</v>
      </c>
      <c r="D498" s="7">
        <f t="shared" si="7"/>
        <v>9</v>
      </c>
      <c r="E498" s="7" t="s">
        <v>64</v>
      </c>
      <c r="F498" s="68"/>
    </row>
    <row r="499" spans="1:6">
      <c r="A499" s="58">
        <v>41888</v>
      </c>
      <c r="B499" s="59">
        <v>1680.81474999999</v>
      </c>
      <c r="C499" s="60">
        <v>47.879999999999903</v>
      </c>
      <c r="D499" s="7">
        <f t="shared" si="7"/>
        <v>9</v>
      </c>
      <c r="E499" s="7" t="s">
        <v>64</v>
      </c>
      <c r="F499" s="68"/>
    </row>
    <row r="500" spans="1:6">
      <c r="A500" s="58">
        <v>41888.5</v>
      </c>
      <c r="B500" s="59">
        <v>2067.74695833333</v>
      </c>
      <c r="C500" s="60">
        <v>50.42</v>
      </c>
      <c r="D500" s="7">
        <f t="shared" si="7"/>
        <v>9</v>
      </c>
      <c r="E500" s="7" t="s">
        <v>64</v>
      </c>
      <c r="F500" s="68"/>
    </row>
    <row r="501" spans="1:6">
      <c r="A501" s="58">
        <v>41889</v>
      </c>
      <c r="B501" s="59">
        <v>2076.187375</v>
      </c>
      <c r="C501" s="60">
        <v>47.507083333333298</v>
      </c>
      <c r="D501" s="7">
        <f t="shared" si="7"/>
        <v>9</v>
      </c>
      <c r="E501" s="7" t="s">
        <v>64</v>
      </c>
      <c r="F501" s="68"/>
    </row>
    <row r="502" spans="1:6">
      <c r="A502" s="58">
        <v>41889.5</v>
      </c>
      <c r="B502" s="59">
        <v>2497.8737916666601</v>
      </c>
      <c r="C502" s="60">
        <v>74.433333333333294</v>
      </c>
      <c r="D502" s="7">
        <f t="shared" si="7"/>
        <v>9</v>
      </c>
      <c r="E502" s="7" t="s">
        <v>64</v>
      </c>
      <c r="F502" s="68"/>
    </row>
    <row r="503" spans="1:6">
      <c r="A503" s="58">
        <v>41890</v>
      </c>
      <c r="B503" s="59">
        <v>1934.8973333333299</v>
      </c>
      <c r="C503" s="60">
        <v>72.467083333333306</v>
      </c>
      <c r="D503" s="7">
        <f t="shared" si="7"/>
        <v>9</v>
      </c>
      <c r="E503" s="7" t="s">
        <v>64</v>
      </c>
      <c r="F503" s="68"/>
    </row>
    <row r="504" spans="1:6">
      <c r="A504" s="58">
        <v>41890.5</v>
      </c>
      <c r="B504" s="59">
        <v>2169.9367916666602</v>
      </c>
      <c r="C504" s="60">
        <v>77.196250000000006</v>
      </c>
      <c r="D504" s="7">
        <f t="shared" si="7"/>
        <v>9</v>
      </c>
      <c r="E504" s="7" t="s">
        <v>64</v>
      </c>
      <c r="F504" s="68"/>
    </row>
    <row r="505" spans="1:6">
      <c r="A505" s="58">
        <v>41891</v>
      </c>
      <c r="B505" s="59">
        <v>1909.34512499999</v>
      </c>
      <c r="C505" s="60">
        <v>52.41</v>
      </c>
      <c r="D505" s="7">
        <f t="shared" si="7"/>
        <v>9</v>
      </c>
      <c r="E505" s="7" t="s">
        <v>64</v>
      </c>
      <c r="F505" s="68"/>
    </row>
    <row r="506" spans="1:6">
      <c r="A506" s="58">
        <v>41891.5</v>
      </c>
      <c r="B506" s="59">
        <v>2149.7494166666602</v>
      </c>
      <c r="C506" s="60">
        <v>73.879999999999896</v>
      </c>
      <c r="D506" s="7">
        <f t="shared" si="7"/>
        <v>9</v>
      </c>
      <c r="E506" s="7" t="s">
        <v>64</v>
      </c>
      <c r="F506" s="68"/>
    </row>
    <row r="507" spans="1:6">
      <c r="A507" s="58">
        <v>41892</v>
      </c>
      <c r="B507" s="59">
        <v>1873.6608333333299</v>
      </c>
      <c r="C507" s="60">
        <v>62.469166666666602</v>
      </c>
      <c r="D507" s="7">
        <f t="shared" si="7"/>
        <v>9</v>
      </c>
      <c r="E507" s="7" t="s">
        <v>64</v>
      </c>
      <c r="F507" s="68"/>
    </row>
    <row r="508" spans="1:6">
      <c r="A508" s="58">
        <v>41892.5</v>
      </c>
      <c r="B508" s="59">
        <v>2116.88016666666</v>
      </c>
      <c r="C508" s="60">
        <v>70.363333333333301</v>
      </c>
      <c r="D508" s="7">
        <f t="shared" si="7"/>
        <v>9</v>
      </c>
      <c r="E508" s="7" t="s">
        <v>64</v>
      </c>
      <c r="F508" s="68"/>
    </row>
    <row r="509" spans="1:6">
      <c r="A509" s="58">
        <v>41893</v>
      </c>
      <c r="B509" s="59">
        <v>1699.7154166666601</v>
      </c>
      <c r="C509" s="60">
        <v>48.371249999999897</v>
      </c>
      <c r="D509" s="7">
        <f t="shared" si="7"/>
        <v>9</v>
      </c>
      <c r="E509" s="7" t="s">
        <v>64</v>
      </c>
      <c r="F509" s="68"/>
    </row>
    <row r="510" spans="1:6">
      <c r="A510" s="58">
        <v>41893.5</v>
      </c>
      <c r="B510" s="59">
        <v>2109.2648749999998</v>
      </c>
      <c r="C510" s="60">
        <v>88.029583333333306</v>
      </c>
      <c r="D510" s="7">
        <f t="shared" si="7"/>
        <v>9</v>
      </c>
      <c r="E510" s="7" t="s">
        <v>64</v>
      </c>
      <c r="F510" s="68"/>
    </row>
    <row r="511" spans="1:6">
      <c r="A511" s="58">
        <v>41894</v>
      </c>
      <c r="B511" s="59">
        <v>1848.3395416666599</v>
      </c>
      <c r="C511" s="60">
        <v>51.335833333333298</v>
      </c>
      <c r="D511" s="7">
        <f t="shared" si="7"/>
        <v>9</v>
      </c>
      <c r="E511" s="7" t="s">
        <v>64</v>
      </c>
      <c r="F511" s="68"/>
    </row>
    <row r="512" spans="1:6">
      <c r="A512" s="58">
        <v>41894.5</v>
      </c>
      <c r="B512" s="59">
        <v>2107.09733333333</v>
      </c>
      <c r="C512" s="60">
        <v>65.329583333333304</v>
      </c>
      <c r="D512" s="7">
        <f t="shared" si="7"/>
        <v>9</v>
      </c>
      <c r="E512" s="7" t="s">
        <v>64</v>
      </c>
      <c r="F512" s="68"/>
    </row>
    <row r="513" spans="1:6">
      <c r="A513" s="58">
        <v>41895</v>
      </c>
      <c r="B513" s="59">
        <v>2006.9661249999999</v>
      </c>
      <c r="C513" s="60">
        <v>53.769999999999897</v>
      </c>
      <c r="D513" s="7">
        <f t="shared" si="7"/>
        <v>9</v>
      </c>
      <c r="E513" s="7" t="s">
        <v>64</v>
      </c>
      <c r="F513" s="68"/>
    </row>
    <row r="514" spans="1:6">
      <c r="A514" s="58">
        <v>41895.5</v>
      </c>
      <c r="B514" s="59">
        <v>2248.7629999999999</v>
      </c>
      <c r="C514" s="60">
        <v>63.956999999999901</v>
      </c>
      <c r="D514" s="7">
        <f t="shared" si="7"/>
        <v>9</v>
      </c>
      <c r="E514" s="7" t="s">
        <v>64</v>
      </c>
      <c r="F514" s="68"/>
    </row>
    <row r="515" spans="1:6">
      <c r="A515" s="58">
        <v>41896</v>
      </c>
      <c r="B515" s="59">
        <v>1784.0219999999999</v>
      </c>
      <c r="C515" s="60">
        <v>51.338749999999997</v>
      </c>
      <c r="D515" s="7">
        <f t="shared" si="7"/>
        <v>9</v>
      </c>
      <c r="E515" s="7" t="s">
        <v>64</v>
      </c>
      <c r="F515" s="68"/>
    </row>
    <row r="516" spans="1:6">
      <c r="A516" s="58">
        <v>41896.5</v>
      </c>
      <c r="B516" s="59">
        <v>2240.7224999999999</v>
      </c>
      <c r="C516" s="60">
        <v>54.9345833333333</v>
      </c>
      <c r="D516" s="7">
        <f t="shared" ref="D516:D579" si="8">MONTH(A516)</f>
        <v>9</v>
      </c>
      <c r="E516" s="7" t="s">
        <v>64</v>
      </c>
      <c r="F516" s="68"/>
    </row>
    <row r="517" spans="1:6">
      <c r="A517" s="58">
        <v>41897</v>
      </c>
      <c r="B517" s="59">
        <v>1836.4853333333299</v>
      </c>
      <c r="C517" s="60">
        <v>34.522500000000001</v>
      </c>
      <c r="D517" s="7">
        <f t="shared" si="8"/>
        <v>9</v>
      </c>
      <c r="E517" s="7" t="s">
        <v>64</v>
      </c>
      <c r="F517" s="68"/>
    </row>
    <row r="518" spans="1:6">
      <c r="A518" s="58">
        <v>41897.5</v>
      </c>
      <c r="B518" s="59">
        <v>2042.4563333333299</v>
      </c>
      <c r="C518" s="60">
        <v>54.936250000000001</v>
      </c>
      <c r="D518" s="7">
        <f t="shared" si="8"/>
        <v>9</v>
      </c>
      <c r="E518" s="7" t="s">
        <v>64</v>
      </c>
      <c r="F518" s="68"/>
    </row>
    <row r="519" spans="1:6">
      <c r="A519" s="58">
        <v>41898</v>
      </c>
      <c r="B519" s="59">
        <v>2023.1317916666601</v>
      </c>
      <c r="C519" s="60">
        <v>51.0729166666666</v>
      </c>
      <c r="D519" s="7">
        <f t="shared" si="8"/>
        <v>9</v>
      </c>
      <c r="E519" s="7" t="s">
        <v>64</v>
      </c>
      <c r="F519" s="68"/>
    </row>
    <row r="520" spans="1:6">
      <c r="A520" s="58">
        <v>41898.5</v>
      </c>
      <c r="B520" s="59">
        <v>2365.6989999999901</v>
      </c>
      <c r="C520" s="60">
        <v>52.2945833333333</v>
      </c>
      <c r="D520" s="7">
        <f t="shared" si="8"/>
        <v>9</v>
      </c>
      <c r="E520" s="7" t="s">
        <v>64</v>
      </c>
      <c r="F520" s="68"/>
    </row>
    <row r="521" spans="1:6">
      <c r="A521" s="58">
        <v>41899</v>
      </c>
      <c r="B521" s="59">
        <v>2014.6587499999901</v>
      </c>
      <c r="C521" s="60">
        <v>44.726666666666603</v>
      </c>
      <c r="D521" s="7">
        <f t="shared" si="8"/>
        <v>9</v>
      </c>
      <c r="E521" s="7" t="s">
        <v>64</v>
      </c>
      <c r="F521" s="68"/>
    </row>
    <row r="522" spans="1:6">
      <c r="A522" s="58">
        <v>41899.5</v>
      </c>
      <c r="B522" s="59">
        <v>2307.1498749999901</v>
      </c>
      <c r="C522" s="60">
        <v>77.517499999999998</v>
      </c>
      <c r="D522" s="7">
        <f t="shared" si="8"/>
        <v>9</v>
      </c>
      <c r="E522" s="7" t="s">
        <v>64</v>
      </c>
      <c r="F522" s="68"/>
    </row>
    <row r="523" spans="1:6">
      <c r="A523" s="58">
        <v>41900</v>
      </c>
      <c r="B523" s="59">
        <v>2004.1671249999999</v>
      </c>
      <c r="C523" s="60">
        <v>49.554583333333298</v>
      </c>
      <c r="D523" s="7">
        <f t="shared" si="8"/>
        <v>9</v>
      </c>
      <c r="E523" s="7" t="s">
        <v>64</v>
      </c>
      <c r="F523" s="68"/>
    </row>
    <row r="524" spans="1:6">
      <c r="A524" s="58">
        <v>41900.5</v>
      </c>
      <c r="B524" s="59">
        <v>2271.43324999999</v>
      </c>
      <c r="C524" s="60">
        <v>52.442916666666598</v>
      </c>
      <c r="D524" s="7">
        <f t="shared" si="8"/>
        <v>9</v>
      </c>
      <c r="E524" s="7" t="s">
        <v>64</v>
      </c>
      <c r="F524" s="68"/>
    </row>
    <row r="525" spans="1:6">
      <c r="A525" s="58">
        <v>41901</v>
      </c>
      <c r="B525" s="59">
        <v>1920.9021250000001</v>
      </c>
      <c r="C525" s="60">
        <v>49.8287499999999</v>
      </c>
      <c r="D525" s="7">
        <f t="shared" si="8"/>
        <v>9</v>
      </c>
      <c r="E525" s="7" t="s">
        <v>64</v>
      </c>
      <c r="F525" s="68"/>
    </row>
    <row r="526" spans="1:6">
      <c r="A526" s="58">
        <v>41901.5</v>
      </c>
      <c r="B526" s="59">
        <v>2218.1039999999998</v>
      </c>
      <c r="C526" s="60">
        <v>67.549583333333302</v>
      </c>
      <c r="D526" s="7">
        <f t="shared" si="8"/>
        <v>9</v>
      </c>
      <c r="E526" s="7" t="s">
        <v>64</v>
      </c>
      <c r="F526" s="68"/>
    </row>
    <row r="527" spans="1:6">
      <c r="A527" s="58">
        <v>41902</v>
      </c>
      <c r="B527" s="59">
        <v>1970.1035833333301</v>
      </c>
      <c r="C527" s="60">
        <v>48.207500000000003</v>
      </c>
      <c r="D527" s="7">
        <f t="shared" si="8"/>
        <v>9</v>
      </c>
      <c r="E527" s="7" t="s">
        <v>64</v>
      </c>
      <c r="F527" s="68"/>
    </row>
    <row r="528" spans="1:6">
      <c r="A528" s="58">
        <v>41902.5</v>
      </c>
      <c r="B528" s="59">
        <v>2213.6470416666598</v>
      </c>
      <c r="C528" s="60">
        <v>46.808749999999897</v>
      </c>
      <c r="D528" s="7">
        <f t="shared" si="8"/>
        <v>9</v>
      </c>
      <c r="E528" s="7" t="s">
        <v>64</v>
      </c>
      <c r="F528" s="68"/>
    </row>
    <row r="529" spans="1:6">
      <c r="A529" s="58">
        <v>41903</v>
      </c>
      <c r="B529" s="59">
        <v>1732.7019583333299</v>
      </c>
      <c r="C529" s="60">
        <v>45.873750000000001</v>
      </c>
      <c r="D529" s="7">
        <f t="shared" si="8"/>
        <v>9</v>
      </c>
      <c r="E529" s="7" t="s">
        <v>64</v>
      </c>
      <c r="F529" s="68"/>
    </row>
    <row r="530" spans="1:6">
      <c r="A530" s="58">
        <v>41903.5</v>
      </c>
      <c r="B530" s="59">
        <v>1933.2025000000001</v>
      </c>
      <c r="C530" s="60">
        <v>47.7245833333333</v>
      </c>
      <c r="D530" s="7">
        <f t="shared" si="8"/>
        <v>9</v>
      </c>
      <c r="E530" s="7" t="s">
        <v>64</v>
      </c>
      <c r="F530" s="68"/>
    </row>
    <row r="531" spans="1:6">
      <c r="A531" s="58">
        <v>41904</v>
      </c>
      <c r="B531" s="59">
        <v>1784.0386999999901</v>
      </c>
      <c r="C531" s="60">
        <v>28.845999999999901</v>
      </c>
      <c r="D531" s="7">
        <f t="shared" si="8"/>
        <v>9</v>
      </c>
      <c r="E531" s="7" t="s">
        <v>64</v>
      </c>
      <c r="F531" s="68"/>
    </row>
    <row r="532" spans="1:6">
      <c r="A532" s="58">
        <v>41904.5</v>
      </c>
      <c r="B532" s="59">
        <v>2104.9902499999998</v>
      </c>
      <c r="C532" s="60">
        <v>60.244583333333303</v>
      </c>
      <c r="D532" s="7">
        <f t="shared" si="8"/>
        <v>9</v>
      </c>
      <c r="E532" s="7" t="s">
        <v>64</v>
      </c>
      <c r="F532" s="68"/>
    </row>
    <row r="533" spans="1:6">
      <c r="A533" s="58">
        <v>41905</v>
      </c>
      <c r="B533" s="59">
        <v>1969.7938125000001</v>
      </c>
      <c r="C533" s="60">
        <v>36.316249999999997</v>
      </c>
      <c r="D533" s="7">
        <f t="shared" si="8"/>
        <v>9</v>
      </c>
      <c r="E533" s="7" t="s">
        <v>64</v>
      </c>
      <c r="F533" s="68"/>
    </row>
    <row r="534" spans="1:6">
      <c r="A534" s="58">
        <v>41905.5</v>
      </c>
      <c r="B534" s="59">
        <v>2124.48358333333</v>
      </c>
      <c r="C534" s="60">
        <v>44.537499999999902</v>
      </c>
      <c r="D534" s="7">
        <f t="shared" si="8"/>
        <v>9</v>
      </c>
      <c r="E534" s="7" t="s">
        <v>64</v>
      </c>
      <c r="F534" s="68"/>
    </row>
    <row r="535" spans="1:6">
      <c r="A535" s="58">
        <v>41906</v>
      </c>
      <c r="B535" s="59">
        <v>1837.43941666666</v>
      </c>
      <c r="C535" s="60">
        <v>34.553333333333299</v>
      </c>
      <c r="D535" s="7">
        <f t="shared" si="8"/>
        <v>9</v>
      </c>
      <c r="E535" s="7" t="s">
        <v>64</v>
      </c>
      <c r="F535" s="68"/>
    </row>
    <row r="536" spans="1:6">
      <c r="A536" s="58">
        <v>41906.5</v>
      </c>
      <c r="B536" s="59">
        <v>2198.0576249999999</v>
      </c>
      <c r="C536" s="60">
        <v>53.402499999999897</v>
      </c>
      <c r="D536" s="7">
        <f t="shared" si="8"/>
        <v>9</v>
      </c>
      <c r="E536" s="7" t="s">
        <v>64</v>
      </c>
      <c r="F536" s="68"/>
    </row>
    <row r="537" spans="1:6">
      <c r="A537" s="58">
        <v>41907</v>
      </c>
      <c r="B537" s="59">
        <v>1935.0042083333301</v>
      </c>
      <c r="C537" s="60">
        <v>50.355833333333301</v>
      </c>
      <c r="D537" s="7">
        <f t="shared" si="8"/>
        <v>9</v>
      </c>
      <c r="E537" s="7" t="s">
        <v>64</v>
      </c>
      <c r="F537" s="68"/>
    </row>
    <row r="538" spans="1:6">
      <c r="A538" s="58">
        <v>41907.5</v>
      </c>
      <c r="B538" s="59">
        <v>2156.9343749999998</v>
      </c>
      <c r="C538" s="60">
        <v>59.463749999999997</v>
      </c>
      <c r="D538" s="7">
        <f t="shared" si="8"/>
        <v>9</v>
      </c>
      <c r="E538" s="7" t="s">
        <v>64</v>
      </c>
      <c r="F538" s="68"/>
    </row>
    <row r="539" spans="1:6">
      <c r="A539" s="58">
        <v>41908</v>
      </c>
      <c r="B539" s="59">
        <v>1926.1875</v>
      </c>
      <c r="C539" s="60">
        <v>50.248333333333299</v>
      </c>
      <c r="D539" s="7">
        <f t="shared" si="8"/>
        <v>9</v>
      </c>
      <c r="E539" s="7" t="s">
        <v>64</v>
      </c>
      <c r="F539" s="68"/>
    </row>
    <row r="540" spans="1:6">
      <c r="A540" s="58">
        <v>41908.5</v>
      </c>
      <c r="B540" s="59">
        <v>2214.9516250000001</v>
      </c>
      <c r="C540" s="60">
        <v>52.935416666666598</v>
      </c>
      <c r="D540" s="7">
        <f t="shared" si="8"/>
        <v>9</v>
      </c>
      <c r="E540" s="7" t="s">
        <v>64</v>
      </c>
      <c r="F540" s="68"/>
    </row>
    <row r="541" spans="1:6">
      <c r="A541" s="58">
        <v>41909</v>
      </c>
      <c r="B541" s="59">
        <v>1951.0851250000001</v>
      </c>
      <c r="C541" s="60">
        <v>61.705833333333302</v>
      </c>
      <c r="D541" s="7">
        <f t="shared" si="8"/>
        <v>9</v>
      </c>
      <c r="E541" s="7" t="s">
        <v>64</v>
      </c>
      <c r="F541" s="68"/>
    </row>
    <row r="542" spans="1:6">
      <c r="A542" s="58">
        <v>41909.5</v>
      </c>
      <c r="B542" s="59">
        <v>2127.3627916666601</v>
      </c>
      <c r="C542" s="60">
        <v>63.655416666666603</v>
      </c>
      <c r="D542" s="7">
        <f t="shared" si="8"/>
        <v>9</v>
      </c>
      <c r="E542" s="7" t="s">
        <v>64</v>
      </c>
      <c r="F542" s="68"/>
    </row>
    <row r="543" spans="1:6">
      <c r="A543" s="58">
        <v>41910</v>
      </c>
      <c r="B543" s="59">
        <v>1725.21108333333</v>
      </c>
      <c r="C543" s="60">
        <v>55.837083333333297</v>
      </c>
      <c r="D543" s="7">
        <f t="shared" si="8"/>
        <v>9</v>
      </c>
      <c r="E543" s="7" t="s">
        <v>64</v>
      </c>
      <c r="F543" s="68"/>
    </row>
    <row r="544" spans="1:6">
      <c r="A544" s="58">
        <v>41910.5</v>
      </c>
      <c r="B544" s="59">
        <v>1899.99741666666</v>
      </c>
      <c r="C544" s="60">
        <v>51.783333333333303</v>
      </c>
      <c r="D544" s="7">
        <f t="shared" si="8"/>
        <v>9</v>
      </c>
      <c r="E544" s="7" t="s">
        <v>64</v>
      </c>
      <c r="F544" s="68"/>
    </row>
    <row r="545" spans="1:6">
      <c r="A545" s="58">
        <v>41911</v>
      </c>
      <c r="B545" s="59">
        <v>1602.6900416666599</v>
      </c>
      <c r="C545" s="60">
        <v>51.994999999999997</v>
      </c>
      <c r="D545" s="7">
        <f t="shared" si="8"/>
        <v>9</v>
      </c>
      <c r="E545" s="7" t="s">
        <v>64</v>
      </c>
      <c r="F545" s="68"/>
    </row>
    <row r="546" spans="1:6">
      <c r="A546" s="58">
        <v>41911.5</v>
      </c>
      <c r="B546" s="59">
        <v>1989.90491666666</v>
      </c>
      <c r="C546" s="60">
        <v>60.637499999999903</v>
      </c>
      <c r="D546" s="7">
        <f t="shared" si="8"/>
        <v>9</v>
      </c>
      <c r="E546" s="7" t="s">
        <v>64</v>
      </c>
      <c r="F546" s="68"/>
    </row>
    <row r="547" spans="1:6">
      <c r="A547" s="58">
        <v>41912</v>
      </c>
      <c r="B547" s="59">
        <v>1684.1917083333301</v>
      </c>
      <c r="C547" s="60">
        <v>44.738750000000003</v>
      </c>
      <c r="D547" s="7">
        <f t="shared" si="8"/>
        <v>9</v>
      </c>
      <c r="E547" s="7" t="s">
        <v>64</v>
      </c>
      <c r="F547" s="68"/>
    </row>
    <row r="548" spans="1:6">
      <c r="A548" s="58">
        <v>41912.5</v>
      </c>
      <c r="B548" s="59">
        <v>1953.3324583333299</v>
      </c>
      <c r="C548" s="60">
        <v>59.0162499999999</v>
      </c>
      <c r="D548" s="7">
        <f t="shared" si="8"/>
        <v>9</v>
      </c>
      <c r="E548" s="7" t="s">
        <v>64</v>
      </c>
      <c r="F548" s="68"/>
    </row>
    <row r="549" spans="1:6">
      <c r="A549" s="58">
        <v>41913</v>
      </c>
      <c r="B549" s="59">
        <v>2007.6444999999901</v>
      </c>
      <c r="C549" s="60">
        <v>41.709600000000002</v>
      </c>
      <c r="D549" s="7">
        <f t="shared" si="8"/>
        <v>10</v>
      </c>
      <c r="E549" s="7" t="s">
        <v>64</v>
      </c>
      <c r="F549" s="68"/>
    </row>
    <row r="550" spans="1:6">
      <c r="A550" s="58">
        <v>41913.5</v>
      </c>
      <c r="B550" s="59">
        <v>2220.78666666666</v>
      </c>
      <c r="C550" s="60">
        <v>56.280833333333298</v>
      </c>
      <c r="D550" s="7">
        <f t="shared" si="8"/>
        <v>10</v>
      </c>
      <c r="E550" s="7" t="s">
        <v>64</v>
      </c>
      <c r="F550" s="68"/>
    </row>
    <row r="551" spans="1:6">
      <c r="A551" s="58">
        <v>41914</v>
      </c>
      <c r="B551" s="59">
        <v>1886.12816666666</v>
      </c>
      <c r="C551" s="60">
        <v>35.242249999999999</v>
      </c>
      <c r="D551" s="7">
        <f t="shared" si="8"/>
        <v>10</v>
      </c>
      <c r="E551" s="7" t="s">
        <v>64</v>
      </c>
      <c r="F551" s="68"/>
    </row>
    <row r="552" spans="1:6">
      <c r="A552" s="58">
        <v>41914.5</v>
      </c>
      <c r="B552" s="59">
        <v>2790.45141666666</v>
      </c>
      <c r="C552" s="60">
        <v>73.400666666666595</v>
      </c>
      <c r="D552" s="7">
        <f t="shared" si="8"/>
        <v>10</v>
      </c>
      <c r="E552" s="7" t="s">
        <v>64</v>
      </c>
      <c r="F552" s="68"/>
    </row>
    <row r="553" spans="1:6">
      <c r="A553" s="58">
        <v>41915</v>
      </c>
      <c r="B553" s="59">
        <v>1962.5399583333301</v>
      </c>
      <c r="C553" s="60">
        <v>64.428083333333305</v>
      </c>
      <c r="D553" s="7">
        <f t="shared" si="8"/>
        <v>10</v>
      </c>
      <c r="E553" s="7" t="s">
        <v>64</v>
      </c>
      <c r="F553" s="68"/>
    </row>
    <row r="554" spans="1:6">
      <c r="A554" s="58">
        <v>41915.5</v>
      </c>
      <c r="B554" s="59">
        <v>2332.38454166666</v>
      </c>
      <c r="C554" s="60">
        <v>75.952249999999907</v>
      </c>
      <c r="D554" s="7">
        <f t="shared" si="8"/>
        <v>10</v>
      </c>
      <c r="E554" s="7" t="s">
        <v>64</v>
      </c>
      <c r="F554" s="68"/>
    </row>
    <row r="555" spans="1:6">
      <c r="A555" s="58">
        <v>41916</v>
      </c>
      <c r="B555" s="59">
        <v>2132.88175</v>
      </c>
      <c r="C555" s="60">
        <v>53.532083333333297</v>
      </c>
      <c r="D555" s="7">
        <f t="shared" si="8"/>
        <v>10</v>
      </c>
      <c r="E555" s="7" t="s">
        <v>64</v>
      </c>
      <c r="F555" s="68"/>
    </row>
    <row r="556" spans="1:6">
      <c r="A556" s="58">
        <v>41916.5</v>
      </c>
      <c r="B556" s="59">
        <v>2626.2460416666599</v>
      </c>
      <c r="C556" s="60">
        <v>70.233333333333306</v>
      </c>
      <c r="D556" s="7">
        <f t="shared" si="8"/>
        <v>10</v>
      </c>
      <c r="E556" s="7" t="s">
        <v>64</v>
      </c>
      <c r="F556" s="68"/>
    </row>
    <row r="557" spans="1:6">
      <c r="A557" s="58">
        <v>41917</v>
      </c>
      <c r="B557" s="59">
        <v>2052.8806666666601</v>
      </c>
      <c r="C557" s="60">
        <v>43.792499999999997</v>
      </c>
      <c r="D557" s="7">
        <f t="shared" si="8"/>
        <v>10</v>
      </c>
      <c r="E557" s="7" t="s">
        <v>64</v>
      </c>
      <c r="F557" s="68"/>
    </row>
    <row r="558" spans="1:6">
      <c r="A558" s="58">
        <v>41917.5</v>
      </c>
      <c r="B558" s="59">
        <v>1989.07779166666</v>
      </c>
      <c r="C558" s="60">
        <v>43.967916666666603</v>
      </c>
      <c r="D558" s="7">
        <f t="shared" si="8"/>
        <v>10</v>
      </c>
      <c r="E558" s="7" t="s">
        <v>64</v>
      </c>
      <c r="F558" s="68"/>
    </row>
    <row r="559" spans="1:6">
      <c r="A559" s="58">
        <v>41918</v>
      </c>
      <c r="B559" s="59">
        <v>1942.3025416666601</v>
      </c>
      <c r="C559" s="60">
        <v>51.145000000000003</v>
      </c>
      <c r="D559" s="7">
        <f t="shared" si="8"/>
        <v>10</v>
      </c>
      <c r="E559" s="7" t="s">
        <v>64</v>
      </c>
      <c r="F559" s="68"/>
    </row>
    <row r="560" spans="1:6">
      <c r="A560" s="58">
        <v>41918.5</v>
      </c>
      <c r="B560" s="59">
        <v>2247.8567916666598</v>
      </c>
      <c r="C560" s="60">
        <v>44.225833333333298</v>
      </c>
      <c r="D560" s="7">
        <f t="shared" si="8"/>
        <v>10</v>
      </c>
      <c r="E560" s="7" t="s">
        <v>64</v>
      </c>
      <c r="F560" s="68"/>
    </row>
    <row r="561" spans="1:6">
      <c r="A561" s="58">
        <v>41919</v>
      </c>
      <c r="B561" s="59">
        <v>2029.9478749999901</v>
      </c>
      <c r="C561" s="60">
        <v>62.532499999999999</v>
      </c>
      <c r="D561" s="7">
        <f t="shared" si="8"/>
        <v>10</v>
      </c>
      <c r="E561" s="7" t="s">
        <v>64</v>
      </c>
      <c r="F561" s="68"/>
    </row>
    <row r="562" spans="1:6">
      <c r="A562" s="58">
        <v>41919.5</v>
      </c>
      <c r="B562" s="59">
        <v>2304.0392916666601</v>
      </c>
      <c r="C562" s="60">
        <v>83.460833333333298</v>
      </c>
      <c r="D562" s="7">
        <f t="shared" si="8"/>
        <v>10</v>
      </c>
      <c r="E562" s="7" t="s">
        <v>64</v>
      </c>
      <c r="F562" s="68"/>
    </row>
    <row r="563" spans="1:6">
      <c r="A563" s="58">
        <v>41920</v>
      </c>
      <c r="B563" s="59">
        <v>1755.5350416666599</v>
      </c>
      <c r="C563" s="60">
        <v>58.622916666666598</v>
      </c>
      <c r="D563" s="7">
        <f t="shared" si="8"/>
        <v>10</v>
      </c>
      <c r="E563" s="7" t="s">
        <v>64</v>
      </c>
      <c r="F563" s="68"/>
    </row>
    <row r="564" spans="1:6">
      <c r="A564" s="58">
        <v>41920.5</v>
      </c>
      <c r="B564" s="59">
        <v>2048.3871666666601</v>
      </c>
      <c r="C564" s="60">
        <v>66.830833333333302</v>
      </c>
      <c r="D564" s="7">
        <f t="shared" si="8"/>
        <v>10</v>
      </c>
      <c r="E564" s="7" t="s">
        <v>64</v>
      </c>
      <c r="F564" s="68"/>
    </row>
    <row r="565" spans="1:6">
      <c r="A565" s="58">
        <v>41921</v>
      </c>
      <c r="B565" s="59">
        <v>1943.12725</v>
      </c>
      <c r="C565" s="60">
        <v>53.835833333333298</v>
      </c>
      <c r="D565" s="7">
        <f t="shared" si="8"/>
        <v>10</v>
      </c>
      <c r="E565" s="7" t="s">
        <v>64</v>
      </c>
      <c r="F565" s="68"/>
    </row>
    <row r="566" spans="1:6">
      <c r="A566" s="58">
        <v>41921.5</v>
      </c>
      <c r="B566" s="59">
        <v>2243.9492500000001</v>
      </c>
      <c r="C566" s="60">
        <v>68.947500000000005</v>
      </c>
      <c r="D566" s="7">
        <f t="shared" si="8"/>
        <v>10</v>
      </c>
      <c r="E566" s="7" t="s">
        <v>64</v>
      </c>
      <c r="F566" s="68"/>
    </row>
    <row r="567" spans="1:6">
      <c r="A567" s="58">
        <v>41922</v>
      </c>
      <c r="B567" s="59">
        <v>1881.1257083333301</v>
      </c>
      <c r="C567" s="60">
        <v>60.918333333333301</v>
      </c>
      <c r="D567" s="7">
        <f t="shared" si="8"/>
        <v>10</v>
      </c>
      <c r="E567" s="7" t="s">
        <v>64</v>
      </c>
      <c r="F567" s="68"/>
    </row>
    <row r="568" spans="1:6">
      <c r="A568" s="58">
        <v>41922.5</v>
      </c>
      <c r="B568" s="59">
        <v>2096.1401249999999</v>
      </c>
      <c r="C568" s="60">
        <v>65.825000000000003</v>
      </c>
      <c r="D568" s="7">
        <f t="shared" si="8"/>
        <v>10</v>
      </c>
      <c r="E568" s="7" t="s">
        <v>64</v>
      </c>
      <c r="F568" s="68"/>
    </row>
    <row r="569" spans="1:6">
      <c r="A569" s="58">
        <v>41923</v>
      </c>
      <c r="B569" s="59">
        <v>1722.9338333333301</v>
      </c>
      <c r="C569" s="60">
        <v>45.246666666666599</v>
      </c>
      <c r="D569" s="7">
        <f t="shared" si="8"/>
        <v>10</v>
      </c>
      <c r="E569" s="7" t="s">
        <v>64</v>
      </c>
      <c r="F569" s="68"/>
    </row>
    <row r="570" spans="1:6">
      <c r="A570" s="58">
        <v>41923.5</v>
      </c>
      <c r="B570" s="59">
        <v>2293.70854166666</v>
      </c>
      <c r="C570" s="60">
        <v>93.789166666666603</v>
      </c>
      <c r="D570" s="7">
        <f t="shared" si="8"/>
        <v>10</v>
      </c>
      <c r="E570" s="7" t="s">
        <v>64</v>
      </c>
      <c r="F570" s="68"/>
    </row>
    <row r="571" spans="1:6">
      <c r="A571" s="58">
        <v>41924</v>
      </c>
      <c r="B571" s="59">
        <v>1850.04408333333</v>
      </c>
      <c r="C571" s="60">
        <v>45.956666666666599</v>
      </c>
      <c r="D571" s="7">
        <f t="shared" si="8"/>
        <v>10</v>
      </c>
      <c r="E571" s="7" t="s">
        <v>64</v>
      </c>
      <c r="F571" s="68"/>
    </row>
    <row r="572" spans="1:6">
      <c r="A572" s="58">
        <v>41924.5</v>
      </c>
      <c r="B572" s="59">
        <v>2374.0641666666602</v>
      </c>
      <c r="C572" s="60">
        <v>71.999166666666596</v>
      </c>
      <c r="D572" s="7">
        <f t="shared" si="8"/>
        <v>10</v>
      </c>
      <c r="E572" s="7" t="s">
        <v>64</v>
      </c>
      <c r="F572" s="68"/>
    </row>
    <row r="573" spans="1:6">
      <c r="A573" s="58">
        <v>41925</v>
      </c>
      <c r="B573" s="59">
        <v>1611.22</v>
      </c>
      <c r="C573" s="60">
        <v>37.198749999999997</v>
      </c>
      <c r="D573" s="7">
        <f t="shared" si="8"/>
        <v>10</v>
      </c>
      <c r="E573" s="7" t="s">
        <v>64</v>
      </c>
      <c r="F573" s="68"/>
    </row>
    <row r="574" spans="1:6">
      <c r="A574" s="58">
        <v>41925.5</v>
      </c>
      <c r="B574" s="59">
        <v>1846.55791666666</v>
      </c>
      <c r="C574" s="60">
        <v>52.446666666666601</v>
      </c>
      <c r="D574" s="7">
        <f t="shared" si="8"/>
        <v>10</v>
      </c>
      <c r="E574" s="7" t="s">
        <v>64</v>
      </c>
      <c r="F574" s="68"/>
    </row>
    <row r="575" spans="1:6">
      <c r="A575" s="58">
        <v>41926</v>
      </c>
      <c r="B575" s="59">
        <v>1799.310375</v>
      </c>
      <c r="C575" s="60">
        <v>42.499166666666603</v>
      </c>
      <c r="D575" s="7">
        <f t="shared" si="8"/>
        <v>10</v>
      </c>
      <c r="E575" s="7" t="s">
        <v>64</v>
      </c>
      <c r="F575" s="68"/>
    </row>
    <row r="576" spans="1:6">
      <c r="A576" s="58">
        <v>41926.5</v>
      </c>
      <c r="B576" s="59">
        <v>2070.2994583333302</v>
      </c>
      <c r="C576" s="60">
        <v>63.807499999999997</v>
      </c>
      <c r="D576" s="7">
        <f t="shared" si="8"/>
        <v>10</v>
      </c>
      <c r="E576" s="7" t="s">
        <v>64</v>
      </c>
      <c r="F576" s="68"/>
    </row>
    <row r="577" spans="1:6">
      <c r="A577" s="58">
        <v>41927</v>
      </c>
      <c r="B577" s="59">
        <v>1832.39116666666</v>
      </c>
      <c r="C577" s="60">
        <v>54.576666666666597</v>
      </c>
      <c r="D577" s="7">
        <f t="shared" si="8"/>
        <v>10</v>
      </c>
      <c r="E577" s="7" t="s">
        <v>64</v>
      </c>
      <c r="F577" s="68"/>
    </row>
    <row r="578" spans="1:6">
      <c r="A578" s="58">
        <v>41927.5</v>
      </c>
      <c r="B578" s="59">
        <v>2099.4979583333302</v>
      </c>
      <c r="C578" s="60">
        <v>55.982500000000002</v>
      </c>
      <c r="D578" s="7">
        <f t="shared" si="8"/>
        <v>10</v>
      </c>
      <c r="E578" s="7" t="s">
        <v>64</v>
      </c>
      <c r="F578" s="68"/>
    </row>
    <row r="579" spans="1:6">
      <c r="A579" s="58">
        <v>41928</v>
      </c>
      <c r="B579" s="59">
        <v>1845.81924999999</v>
      </c>
      <c r="C579" s="60">
        <v>44.299166666666601</v>
      </c>
      <c r="D579" s="7">
        <f t="shared" si="8"/>
        <v>10</v>
      </c>
      <c r="E579" s="7" t="s">
        <v>64</v>
      </c>
      <c r="F579" s="68"/>
    </row>
    <row r="580" spans="1:6">
      <c r="A580" s="58">
        <v>41928.5</v>
      </c>
      <c r="B580" s="59">
        <v>2042.6991666666599</v>
      </c>
      <c r="C580" s="60">
        <v>59.989166666666598</v>
      </c>
      <c r="D580" s="7">
        <f t="shared" ref="D580:D643" si="9">MONTH(A580)</f>
        <v>10</v>
      </c>
      <c r="E580" s="7" t="s">
        <v>64</v>
      </c>
      <c r="F580" s="68"/>
    </row>
    <row r="581" spans="1:6">
      <c r="A581" s="58">
        <v>41929</v>
      </c>
      <c r="B581" s="59">
        <v>1838.79779166666</v>
      </c>
      <c r="C581" s="60">
        <v>51.032916666666601</v>
      </c>
      <c r="D581" s="7">
        <f t="shared" si="9"/>
        <v>10</v>
      </c>
      <c r="E581" s="7" t="s">
        <v>64</v>
      </c>
      <c r="F581" s="68"/>
    </row>
    <row r="582" spans="1:6">
      <c r="A582" s="58">
        <v>41929.5</v>
      </c>
      <c r="B582" s="59">
        <v>2088.8355833333299</v>
      </c>
      <c r="C582" s="60">
        <v>64.219166666666595</v>
      </c>
      <c r="D582" s="7">
        <f t="shared" si="9"/>
        <v>10</v>
      </c>
      <c r="E582" s="7" t="s">
        <v>64</v>
      </c>
      <c r="F582" s="68"/>
    </row>
    <row r="583" spans="1:6">
      <c r="A583" s="58">
        <v>41930</v>
      </c>
      <c r="B583" s="59">
        <v>1883.367125</v>
      </c>
      <c r="C583" s="60">
        <v>71.835833333333298</v>
      </c>
      <c r="D583" s="7">
        <f t="shared" si="9"/>
        <v>10</v>
      </c>
      <c r="E583" s="7" t="s">
        <v>64</v>
      </c>
      <c r="F583" s="68"/>
    </row>
    <row r="584" spans="1:6">
      <c r="A584" s="58">
        <v>41930.5</v>
      </c>
      <c r="B584" s="59">
        <v>2092.3713333333299</v>
      </c>
      <c r="C584" s="60">
        <v>76.037499999999994</v>
      </c>
      <c r="D584" s="7">
        <f t="shared" si="9"/>
        <v>10</v>
      </c>
      <c r="E584" s="7" t="s">
        <v>64</v>
      </c>
      <c r="F584" s="68"/>
    </row>
    <row r="585" spans="1:6">
      <c r="A585" s="58">
        <v>41931</v>
      </c>
      <c r="B585" s="59">
        <v>1741.1714999999999</v>
      </c>
      <c r="C585" s="60">
        <v>53.73</v>
      </c>
      <c r="D585" s="7">
        <f t="shared" si="9"/>
        <v>10</v>
      </c>
      <c r="E585" s="7" t="s">
        <v>64</v>
      </c>
      <c r="F585" s="68"/>
    </row>
    <row r="586" spans="1:6">
      <c r="A586" s="58">
        <v>41931.5</v>
      </c>
      <c r="B586" s="59">
        <v>2051.60645833333</v>
      </c>
      <c r="C586" s="60">
        <v>76.707916666666605</v>
      </c>
      <c r="D586" s="7">
        <f t="shared" si="9"/>
        <v>10</v>
      </c>
      <c r="E586" s="7" t="s">
        <v>64</v>
      </c>
      <c r="F586" s="68"/>
    </row>
    <row r="587" spans="1:6">
      <c r="A587" s="58">
        <v>41932</v>
      </c>
      <c r="B587" s="59">
        <v>1642.1816249999999</v>
      </c>
      <c r="C587" s="60">
        <v>49.93</v>
      </c>
      <c r="D587" s="7">
        <f t="shared" si="9"/>
        <v>10</v>
      </c>
      <c r="E587" s="7" t="s">
        <v>64</v>
      </c>
      <c r="F587" s="68"/>
    </row>
    <row r="588" spans="1:6">
      <c r="A588" s="58">
        <v>41932.5</v>
      </c>
      <c r="B588" s="59">
        <v>1924.9824166666599</v>
      </c>
      <c r="C588" s="60">
        <v>56.155833333333298</v>
      </c>
      <c r="D588" s="7">
        <f t="shared" si="9"/>
        <v>10</v>
      </c>
      <c r="E588" s="7" t="s">
        <v>64</v>
      </c>
      <c r="F588" s="68"/>
    </row>
    <row r="589" spans="1:6">
      <c r="A589" s="58">
        <v>41933</v>
      </c>
      <c r="B589" s="59">
        <v>1831.9275833333299</v>
      </c>
      <c r="C589" s="60">
        <v>49.869166666666601</v>
      </c>
      <c r="D589" s="7">
        <f t="shared" si="9"/>
        <v>10</v>
      </c>
      <c r="E589" s="7" t="s">
        <v>64</v>
      </c>
      <c r="F589" s="68"/>
    </row>
    <row r="590" spans="1:6">
      <c r="A590" s="58">
        <v>41933.5</v>
      </c>
      <c r="B590" s="59">
        <v>2062.1536249999999</v>
      </c>
      <c r="C590" s="60">
        <v>57.069166666666597</v>
      </c>
      <c r="D590" s="7">
        <f t="shared" si="9"/>
        <v>10</v>
      </c>
      <c r="E590" s="7" t="s">
        <v>64</v>
      </c>
      <c r="F590" s="68"/>
    </row>
    <row r="591" spans="1:6">
      <c r="A591" s="58">
        <v>41934</v>
      </c>
      <c r="B591" s="59">
        <v>1844.1833750000001</v>
      </c>
      <c r="C591" s="60">
        <v>42.998750000000001</v>
      </c>
      <c r="D591" s="7">
        <f t="shared" si="9"/>
        <v>10</v>
      </c>
      <c r="E591" s="7" t="s">
        <v>64</v>
      </c>
      <c r="F591" s="68"/>
    </row>
    <row r="592" spans="1:6">
      <c r="A592" s="58">
        <v>41934.5</v>
      </c>
      <c r="B592" s="59">
        <v>2069.80945833333</v>
      </c>
      <c r="C592" s="60">
        <v>50.1279166666666</v>
      </c>
      <c r="D592" s="7">
        <f t="shared" si="9"/>
        <v>10</v>
      </c>
      <c r="E592" s="7" t="s">
        <v>64</v>
      </c>
      <c r="F592" s="68"/>
    </row>
    <row r="593" spans="1:6">
      <c r="A593" s="58">
        <v>41935</v>
      </c>
      <c r="B593" s="59">
        <v>1826.20020833333</v>
      </c>
      <c r="C593" s="60">
        <v>37.558749999999897</v>
      </c>
      <c r="D593" s="7">
        <f t="shared" si="9"/>
        <v>10</v>
      </c>
      <c r="E593" s="7" t="s">
        <v>64</v>
      </c>
      <c r="F593" s="68"/>
    </row>
    <row r="594" spans="1:6">
      <c r="A594" s="58">
        <v>41935.5</v>
      </c>
      <c r="B594" s="59">
        <v>2041.8861666666601</v>
      </c>
      <c r="C594" s="60">
        <v>42.296249999999901</v>
      </c>
      <c r="D594" s="7">
        <f t="shared" si="9"/>
        <v>10</v>
      </c>
      <c r="E594" s="7" t="s">
        <v>64</v>
      </c>
      <c r="F594" s="68"/>
    </row>
    <row r="595" spans="1:6">
      <c r="A595" s="58">
        <v>41936</v>
      </c>
      <c r="B595" s="59">
        <v>1819.0770833333299</v>
      </c>
      <c r="C595" s="60">
        <v>47.533333333333303</v>
      </c>
      <c r="D595" s="7">
        <f t="shared" si="9"/>
        <v>10</v>
      </c>
      <c r="E595" s="7" t="s">
        <v>64</v>
      </c>
      <c r="F595" s="68"/>
    </row>
    <row r="596" spans="1:6">
      <c r="A596" s="58">
        <v>41936.5</v>
      </c>
      <c r="B596" s="59">
        <v>2089.3340416666601</v>
      </c>
      <c r="C596" s="60">
        <v>58.02375</v>
      </c>
      <c r="D596" s="7">
        <f t="shared" si="9"/>
        <v>10</v>
      </c>
      <c r="E596" s="7" t="s">
        <v>64</v>
      </c>
      <c r="F596" s="68"/>
    </row>
    <row r="597" spans="1:6">
      <c r="A597" s="58">
        <v>41937</v>
      </c>
      <c r="B597" s="59">
        <v>1807.22899999999</v>
      </c>
      <c r="C597" s="60">
        <v>57.103749999999998</v>
      </c>
      <c r="D597" s="7">
        <f t="shared" si="9"/>
        <v>10</v>
      </c>
      <c r="E597" s="7" t="s">
        <v>64</v>
      </c>
      <c r="F597" s="68"/>
    </row>
    <row r="598" spans="1:6">
      <c r="A598" s="58">
        <v>41937.5</v>
      </c>
      <c r="B598" s="59">
        <v>2062.937625</v>
      </c>
      <c r="C598" s="60">
        <v>68.652083333333294</v>
      </c>
      <c r="D598" s="7">
        <f t="shared" si="9"/>
        <v>10</v>
      </c>
      <c r="E598" s="7" t="s">
        <v>64</v>
      </c>
      <c r="F598" s="68"/>
    </row>
    <row r="599" spans="1:6">
      <c r="A599" s="58">
        <v>41938</v>
      </c>
      <c r="B599" s="59">
        <v>1688.17129166666</v>
      </c>
      <c r="C599" s="60">
        <v>60.049166666666601</v>
      </c>
      <c r="D599" s="7">
        <f t="shared" si="9"/>
        <v>10</v>
      </c>
      <c r="E599" s="7" t="s">
        <v>64</v>
      </c>
      <c r="F599" s="68"/>
    </row>
    <row r="600" spans="1:6">
      <c r="A600" s="58">
        <v>41938.5</v>
      </c>
      <c r="B600" s="59">
        <v>1882.3611249999999</v>
      </c>
      <c r="C600" s="60">
        <v>60.7708333333333</v>
      </c>
      <c r="D600" s="7">
        <f t="shared" si="9"/>
        <v>10</v>
      </c>
      <c r="E600" s="7" t="s">
        <v>64</v>
      </c>
      <c r="F600" s="68"/>
    </row>
    <row r="601" spans="1:6">
      <c r="A601" s="58">
        <v>41939</v>
      </c>
      <c r="B601" s="59">
        <v>1591.99795833333</v>
      </c>
      <c r="C601" s="60">
        <v>52.8570833333333</v>
      </c>
      <c r="D601" s="7">
        <f t="shared" si="9"/>
        <v>10</v>
      </c>
      <c r="E601" s="7" t="s">
        <v>64</v>
      </c>
      <c r="F601" s="68"/>
    </row>
    <row r="602" spans="1:6">
      <c r="A602" s="58">
        <v>41939.5</v>
      </c>
      <c r="B602" s="59">
        <v>1926.1012499999999</v>
      </c>
      <c r="C602" s="60">
        <v>55.778750000000002</v>
      </c>
      <c r="D602" s="7">
        <f t="shared" si="9"/>
        <v>10</v>
      </c>
      <c r="E602" s="7" t="s">
        <v>64</v>
      </c>
      <c r="F602" s="68"/>
    </row>
    <row r="603" spans="1:6">
      <c r="A603" s="58">
        <v>41940</v>
      </c>
      <c r="B603" s="59">
        <v>1874.9264166666601</v>
      </c>
      <c r="C603" s="60">
        <v>45.507916666666603</v>
      </c>
      <c r="D603" s="7">
        <f t="shared" si="9"/>
        <v>10</v>
      </c>
      <c r="E603" s="7" t="s">
        <v>64</v>
      </c>
      <c r="F603" s="68"/>
    </row>
    <row r="604" spans="1:6">
      <c r="A604" s="58">
        <v>41940.5</v>
      </c>
      <c r="B604" s="59">
        <v>2207.3483333333302</v>
      </c>
      <c r="C604" s="60">
        <v>57.362083333333302</v>
      </c>
      <c r="D604" s="7">
        <f t="shared" si="9"/>
        <v>10</v>
      </c>
      <c r="E604" s="7" t="s">
        <v>64</v>
      </c>
      <c r="F604" s="68"/>
    </row>
    <row r="605" spans="1:6">
      <c r="A605" s="58">
        <v>41941</v>
      </c>
      <c r="B605" s="59">
        <v>1911.4361249999999</v>
      </c>
      <c r="C605" s="60">
        <v>65.629166666666606</v>
      </c>
      <c r="D605" s="7">
        <f t="shared" si="9"/>
        <v>10</v>
      </c>
      <c r="E605" s="7" t="s">
        <v>64</v>
      </c>
      <c r="F605" s="68"/>
    </row>
    <row r="606" spans="1:6">
      <c r="A606" s="58">
        <v>41941.5</v>
      </c>
      <c r="B606" s="59">
        <v>2309.9924166666601</v>
      </c>
      <c r="C606" s="60">
        <v>67.625833333333304</v>
      </c>
      <c r="D606" s="7">
        <f t="shared" si="9"/>
        <v>10</v>
      </c>
      <c r="E606" s="7" t="s">
        <v>64</v>
      </c>
      <c r="F606" s="68"/>
    </row>
    <row r="607" spans="1:6">
      <c r="A607" s="58">
        <v>41942</v>
      </c>
      <c r="B607" s="59">
        <v>1934.6754166666601</v>
      </c>
      <c r="C607" s="60">
        <v>51.223750000000003</v>
      </c>
      <c r="D607" s="7">
        <f t="shared" si="9"/>
        <v>10</v>
      </c>
      <c r="E607" s="7" t="s">
        <v>64</v>
      </c>
      <c r="F607" s="68"/>
    </row>
    <row r="608" spans="1:6">
      <c r="A608" s="58">
        <v>41942.5</v>
      </c>
      <c r="B608" s="59">
        <v>2446.9752916666598</v>
      </c>
      <c r="C608" s="60">
        <v>69.586666666666602</v>
      </c>
      <c r="D608" s="7">
        <f t="shared" si="9"/>
        <v>10</v>
      </c>
      <c r="E608" s="7" t="s">
        <v>64</v>
      </c>
      <c r="F608" s="68"/>
    </row>
    <row r="609" spans="1:6">
      <c r="A609" s="58">
        <v>41943</v>
      </c>
      <c r="B609" s="59">
        <v>1950.0437916666599</v>
      </c>
      <c r="C609" s="60">
        <v>61.611666666666601</v>
      </c>
      <c r="D609" s="7">
        <f t="shared" si="9"/>
        <v>10</v>
      </c>
      <c r="E609" s="7" t="s">
        <v>64</v>
      </c>
      <c r="F609" s="68"/>
    </row>
    <row r="610" spans="1:6">
      <c r="A610" s="58">
        <v>41943.5</v>
      </c>
      <c r="B610" s="59">
        <v>2245.5435833333299</v>
      </c>
      <c r="C610" s="60">
        <v>54.928333333333299</v>
      </c>
      <c r="D610" s="7">
        <f t="shared" si="9"/>
        <v>10</v>
      </c>
      <c r="E610" s="7" t="s">
        <v>64</v>
      </c>
      <c r="F610" s="68"/>
    </row>
    <row r="611" spans="1:6">
      <c r="A611" s="58">
        <v>41944</v>
      </c>
      <c r="B611" s="59">
        <v>2055.8892500000002</v>
      </c>
      <c r="C611" s="60">
        <v>54.774374999999999</v>
      </c>
      <c r="D611" s="7">
        <f t="shared" si="9"/>
        <v>11</v>
      </c>
      <c r="E611" s="7" t="s">
        <v>64</v>
      </c>
      <c r="F611" s="68"/>
    </row>
    <row r="612" spans="1:6">
      <c r="A612" s="58">
        <v>41944.5</v>
      </c>
      <c r="B612" s="59">
        <v>2244.6372500000002</v>
      </c>
      <c r="C612" s="60">
        <v>57.5251666666666</v>
      </c>
      <c r="D612" s="7">
        <f t="shared" si="9"/>
        <v>11</v>
      </c>
      <c r="E612" s="7" t="s">
        <v>64</v>
      </c>
      <c r="F612" s="68"/>
    </row>
    <row r="613" spans="1:6">
      <c r="A613" s="58">
        <v>41945</v>
      </c>
      <c r="B613" s="59">
        <v>2363.6295416666599</v>
      </c>
      <c r="C613" s="60">
        <v>55.525916666666603</v>
      </c>
      <c r="D613" s="7">
        <f t="shared" si="9"/>
        <v>11</v>
      </c>
      <c r="E613" s="7" t="s">
        <v>64</v>
      </c>
      <c r="F613" s="68"/>
    </row>
    <row r="614" spans="1:6">
      <c r="A614" s="58">
        <v>41945.5</v>
      </c>
      <c r="B614" s="59">
        <v>3211.5232499999902</v>
      </c>
      <c r="C614" s="60">
        <v>93.176249999999996</v>
      </c>
      <c r="D614" s="7">
        <f t="shared" si="9"/>
        <v>11</v>
      </c>
      <c r="E614" s="7" t="s">
        <v>64</v>
      </c>
      <c r="F614" s="68"/>
    </row>
    <row r="615" spans="1:6">
      <c r="A615" s="58">
        <v>41946</v>
      </c>
      <c r="B615" s="59">
        <v>2147.2688333333299</v>
      </c>
      <c r="C615" s="60">
        <v>73.739249999999998</v>
      </c>
      <c r="D615" s="7">
        <f t="shared" si="9"/>
        <v>11</v>
      </c>
      <c r="E615" s="7" t="s">
        <v>64</v>
      </c>
      <c r="F615" s="68"/>
    </row>
    <row r="616" spans="1:6">
      <c r="A616" s="58">
        <v>41946.5</v>
      </c>
      <c r="B616" s="59">
        <v>2340.14141666666</v>
      </c>
      <c r="C616" s="60">
        <v>67.371416666666605</v>
      </c>
      <c r="D616" s="7">
        <f t="shared" si="9"/>
        <v>11</v>
      </c>
      <c r="E616" s="7" t="s">
        <v>64</v>
      </c>
      <c r="F616" s="68"/>
    </row>
    <row r="617" spans="1:6">
      <c r="A617" s="58">
        <v>41947</v>
      </c>
      <c r="B617" s="59">
        <v>2180.6801249999999</v>
      </c>
      <c r="C617" s="60">
        <v>54.024583333333297</v>
      </c>
      <c r="D617" s="7">
        <f t="shared" si="9"/>
        <v>11</v>
      </c>
      <c r="E617" s="7" t="s">
        <v>64</v>
      </c>
      <c r="F617" s="68"/>
    </row>
    <row r="618" spans="1:6">
      <c r="A618" s="58">
        <v>41947.5</v>
      </c>
      <c r="B618" s="59">
        <v>2606.2606666666602</v>
      </c>
      <c r="C618" s="60">
        <v>56.475000000000001</v>
      </c>
      <c r="D618" s="7">
        <f t="shared" si="9"/>
        <v>11</v>
      </c>
      <c r="E618" s="7" t="s">
        <v>64</v>
      </c>
      <c r="F618" s="68"/>
    </row>
    <row r="619" spans="1:6">
      <c r="A619" s="58">
        <v>41948</v>
      </c>
      <c r="B619" s="59">
        <v>1593.28204166666</v>
      </c>
      <c r="C619" s="60">
        <v>50.376666666666601</v>
      </c>
      <c r="D619" s="7">
        <f t="shared" si="9"/>
        <v>11</v>
      </c>
      <c r="E619" s="7" t="s">
        <v>64</v>
      </c>
      <c r="F619" s="68"/>
    </row>
    <row r="620" spans="1:6">
      <c r="A620" s="58">
        <v>41948.5</v>
      </c>
      <c r="B620" s="59">
        <v>1816.4230833333299</v>
      </c>
      <c r="C620" s="60">
        <v>41.915833333333303</v>
      </c>
      <c r="D620" s="7">
        <f t="shared" si="9"/>
        <v>11</v>
      </c>
      <c r="E620" s="7" t="s">
        <v>64</v>
      </c>
      <c r="F620" s="68"/>
    </row>
    <row r="621" spans="1:6">
      <c r="A621" s="58">
        <v>41949</v>
      </c>
      <c r="B621" s="59">
        <v>2012.89008333333</v>
      </c>
      <c r="C621" s="60">
        <v>42.007083333333298</v>
      </c>
      <c r="D621" s="7">
        <f t="shared" si="9"/>
        <v>11</v>
      </c>
      <c r="E621" s="7" t="s">
        <v>64</v>
      </c>
      <c r="F621" s="68"/>
    </row>
    <row r="622" spans="1:6">
      <c r="A622" s="58">
        <v>41949.5</v>
      </c>
      <c r="B622" s="59">
        <v>2323.33687499999</v>
      </c>
      <c r="C622" s="60">
        <v>48.264583333333299</v>
      </c>
      <c r="D622" s="7">
        <f t="shared" si="9"/>
        <v>11</v>
      </c>
      <c r="E622" s="7" t="s">
        <v>64</v>
      </c>
      <c r="F622" s="68"/>
    </row>
    <row r="623" spans="1:6">
      <c r="A623" s="58">
        <v>41950</v>
      </c>
      <c r="B623" s="59">
        <v>2038.519125</v>
      </c>
      <c r="C623" s="60">
        <v>57.581666666666599</v>
      </c>
      <c r="D623" s="7">
        <f t="shared" si="9"/>
        <v>11</v>
      </c>
      <c r="E623" s="7" t="s">
        <v>64</v>
      </c>
      <c r="F623" s="68"/>
    </row>
    <row r="624" spans="1:6">
      <c r="A624" s="58">
        <v>41950.5</v>
      </c>
      <c r="B624" s="59">
        <v>2540.8084583333298</v>
      </c>
      <c r="C624" s="60">
        <v>81.2558333333333</v>
      </c>
      <c r="D624" s="7">
        <f t="shared" si="9"/>
        <v>11</v>
      </c>
      <c r="E624" s="7" t="s">
        <v>64</v>
      </c>
      <c r="F624" s="68"/>
    </row>
    <row r="625" spans="1:6">
      <c r="A625" s="58">
        <v>41951</v>
      </c>
      <c r="B625" s="59">
        <v>1708.6217083333299</v>
      </c>
      <c r="C625" s="60">
        <v>50.509583333333303</v>
      </c>
      <c r="D625" s="7">
        <f t="shared" si="9"/>
        <v>11</v>
      </c>
      <c r="E625" s="7" t="s">
        <v>64</v>
      </c>
      <c r="F625" s="68"/>
    </row>
    <row r="626" spans="1:6">
      <c r="A626" s="58">
        <v>41951.5</v>
      </c>
      <c r="B626" s="59">
        <v>2016.7689583333299</v>
      </c>
      <c r="C626" s="60">
        <v>61.915833333333303</v>
      </c>
      <c r="D626" s="7">
        <f t="shared" si="9"/>
        <v>11</v>
      </c>
      <c r="E626" s="7" t="s">
        <v>64</v>
      </c>
      <c r="F626" s="68"/>
    </row>
    <row r="627" spans="1:6">
      <c r="A627" s="58">
        <v>41952</v>
      </c>
      <c r="B627" s="59">
        <v>1949.9066250000001</v>
      </c>
      <c r="C627" s="60">
        <v>44.452083333333299</v>
      </c>
      <c r="D627" s="7">
        <f t="shared" si="9"/>
        <v>11</v>
      </c>
      <c r="E627" s="7" t="s">
        <v>64</v>
      </c>
      <c r="F627" s="68"/>
    </row>
    <row r="628" spans="1:6">
      <c r="A628" s="58">
        <v>41952.5</v>
      </c>
      <c r="B628" s="59">
        <v>2290.6012500000002</v>
      </c>
      <c r="C628" s="60">
        <v>66.273333333333298</v>
      </c>
      <c r="D628" s="7">
        <f t="shared" si="9"/>
        <v>11</v>
      </c>
      <c r="E628" s="7" t="s">
        <v>64</v>
      </c>
      <c r="F628" s="68"/>
    </row>
    <row r="629" spans="1:6">
      <c r="A629" s="58">
        <v>41953</v>
      </c>
      <c r="B629" s="59">
        <v>1880.72729166666</v>
      </c>
      <c r="C629" s="60">
        <v>56.90625</v>
      </c>
      <c r="D629" s="7">
        <f t="shared" si="9"/>
        <v>11</v>
      </c>
      <c r="E629" s="7" t="s">
        <v>64</v>
      </c>
      <c r="F629" s="68"/>
    </row>
    <row r="630" spans="1:6">
      <c r="A630" s="58">
        <v>41953.5</v>
      </c>
      <c r="B630" s="59">
        <v>2154.9060416666598</v>
      </c>
      <c r="C630" s="60">
        <v>65.317499999999995</v>
      </c>
      <c r="D630" s="7">
        <f t="shared" si="9"/>
        <v>11</v>
      </c>
      <c r="E630" s="7" t="s">
        <v>64</v>
      </c>
      <c r="F630" s="68"/>
    </row>
    <row r="631" spans="1:6">
      <c r="A631" s="58">
        <v>41954</v>
      </c>
      <c r="B631" s="59">
        <v>1956.88375</v>
      </c>
      <c r="C631" s="60">
        <v>63.1516666666666</v>
      </c>
      <c r="D631" s="7">
        <f t="shared" si="9"/>
        <v>11</v>
      </c>
      <c r="E631" s="7" t="s">
        <v>64</v>
      </c>
      <c r="F631" s="68"/>
    </row>
    <row r="632" spans="1:6">
      <c r="A632" s="58">
        <v>41954.5</v>
      </c>
      <c r="B632" s="59">
        <v>2342.821625</v>
      </c>
      <c r="C632" s="60">
        <v>78.025416666666601</v>
      </c>
      <c r="D632" s="7">
        <f t="shared" si="9"/>
        <v>11</v>
      </c>
      <c r="E632" s="7" t="s">
        <v>64</v>
      </c>
      <c r="F632" s="68"/>
    </row>
    <row r="633" spans="1:6">
      <c r="A633" s="58">
        <v>41955</v>
      </c>
      <c r="B633" s="59">
        <v>2046.5167083333299</v>
      </c>
      <c r="C633" s="60">
        <v>50.135833333333302</v>
      </c>
      <c r="D633" s="7">
        <f t="shared" si="9"/>
        <v>11</v>
      </c>
      <c r="E633" s="7" t="s">
        <v>64</v>
      </c>
      <c r="F633" s="68"/>
    </row>
    <row r="634" spans="1:6">
      <c r="A634" s="58">
        <v>41955.5</v>
      </c>
      <c r="B634" s="59">
        <v>2574.9333750000001</v>
      </c>
      <c r="C634" s="60">
        <v>74.454583333333304</v>
      </c>
      <c r="D634" s="7">
        <f t="shared" si="9"/>
        <v>11</v>
      </c>
      <c r="E634" s="7" t="s">
        <v>64</v>
      </c>
      <c r="F634" s="68"/>
    </row>
    <row r="635" spans="1:6">
      <c r="A635" s="58">
        <v>41956</v>
      </c>
      <c r="B635" s="59">
        <v>1838.4179166666599</v>
      </c>
      <c r="C635" s="60">
        <v>47.600416666666597</v>
      </c>
      <c r="D635" s="7">
        <f t="shared" si="9"/>
        <v>11</v>
      </c>
      <c r="E635" s="7" t="s">
        <v>64</v>
      </c>
      <c r="F635" s="68"/>
    </row>
    <row r="636" spans="1:6">
      <c r="A636" s="58">
        <v>41956.5</v>
      </c>
      <c r="B636" s="59">
        <v>2156.3199583333299</v>
      </c>
      <c r="C636" s="60">
        <v>54.03875</v>
      </c>
      <c r="D636" s="7">
        <f t="shared" si="9"/>
        <v>11</v>
      </c>
      <c r="E636" s="7" t="s">
        <v>64</v>
      </c>
      <c r="F636" s="68"/>
    </row>
    <row r="637" spans="1:6">
      <c r="A637" s="58">
        <v>41957</v>
      </c>
      <c r="B637" s="59">
        <v>1879.3218749999901</v>
      </c>
      <c r="C637" s="60">
        <v>53.240416666666597</v>
      </c>
      <c r="D637" s="7">
        <f t="shared" si="9"/>
        <v>11</v>
      </c>
      <c r="E637" s="7" t="s">
        <v>64</v>
      </c>
      <c r="F637" s="68"/>
    </row>
    <row r="638" spans="1:6">
      <c r="A638" s="58">
        <v>41957.5</v>
      </c>
      <c r="B638" s="59">
        <v>2407.2310416666601</v>
      </c>
      <c r="C638" s="60">
        <v>79.754583333333301</v>
      </c>
      <c r="D638" s="7">
        <f t="shared" si="9"/>
        <v>11</v>
      </c>
      <c r="E638" s="7" t="s">
        <v>64</v>
      </c>
      <c r="F638" s="68"/>
    </row>
    <row r="639" spans="1:6">
      <c r="A639" s="58">
        <v>41958</v>
      </c>
      <c r="B639" s="59">
        <v>1984.76958333333</v>
      </c>
      <c r="C639" s="60">
        <v>46.871249999999897</v>
      </c>
      <c r="D639" s="7">
        <f t="shared" si="9"/>
        <v>11</v>
      </c>
      <c r="E639" s="7" t="s">
        <v>64</v>
      </c>
      <c r="F639" s="68"/>
    </row>
    <row r="640" spans="1:6">
      <c r="A640" s="58">
        <v>41958.5</v>
      </c>
      <c r="B640" s="59">
        <v>2474.5342083333298</v>
      </c>
      <c r="C640" s="60">
        <v>73.267499999999998</v>
      </c>
      <c r="D640" s="7">
        <f t="shared" si="9"/>
        <v>11</v>
      </c>
      <c r="E640" s="7" t="s">
        <v>64</v>
      </c>
      <c r="F640" s="68"/>
    </row>
    <row r="641" spans="1:6">
      <c r="A641" s="58">
        <v>41959</v>
      </c>
      <c r="B641" s="59">
        <v>1896.93095833333</v>
      </c>
      <c r="C641" s="60">
        <v>49.975000000000001</v>
      </c>
      <c r="D641" s="7">
        <f t="shared" si="9"/>
        <v>11</v>
      </c>
      <c r="E641" s="7" t="s">
        <v>64</v>
      </c>
      <c r="F641" s="68"/>
    </row>
    <row r="642" spans="1:6">
      <c r="A642" s="58">
        <v>41959.5</v>
      </c>
      <c r="B642" s="59">
        <v>2473.4072916666601</v>
      </c>
      <c r="C642" s="60">
        <v>77.7662499999999</v>
      </c>
      <c r="D642" s="7">
        <f t="shared" si="9"/>
        <v>11</v>
      </c>
      <c r="E642" s="7" t="s">
        <v>64</v>
      </c>
      <c r="F642" s="68"/>
    </row>
    <row r="643" spans="1:6">
      <c r="A643" s="58">
        <v>41960</v>
      </c>
      <c r="B643" s="59">
        <v>1830.4516249999999</v>
      </c>
      <c r="C643" s="60">
        <v>56.203749999999999</v>
      </c>
      <c r="D643" s="7">
        <f t="shared" si="9"/>
        <v>11</v>
      </c>
      <c r="E643" s="7" t="s">
        <v>64</v>
      </c>
      <c r="F643" s="68"/>
    </row>
    <row r="644" spans="1:6">
      <c r="A644" s="58">
        <v>41960.5</v>
      </c>
      <c r="B644" s="59">
        <v>2146.0133333333301</v>
      </c>
      <c r="C644" s="60">
        <v>74.744583333333296</v>
      </c>
      <c r="D644" s="7">
        <f t="shared" ref="D644:D707" si="10">MONTH(A644)</f>
        <v>11</v>
      </c>
      <c r="E644" s="7" t="s">
        <v>64</v>
      </c>
      <c r="F644" s="68"/>
    </row>
    <row r="645" spans="1:6">
      <c r="A645" s="58">
        <v>41961</v>
      </c>
      <c r="B645" s="59">
        <v>1967.22974999999</v>
      </c>
      <c r="C645" s="60">
        <v>55.783749999999998</v>
      </c>
      <c r="D645" s="7">
        <f t="shared" si="10"/>
        <v>11</v>
      </c>
      <c r="E645" s="7" t="s">
        <v>64</v>
      </c>
      <c r="F645" s="68"/>
    </row>
    <row r="646" spans="1:6">
      <c r="A646" s="58">
        <v>41961.5</v>
      </c>
      <c r="B646" s="59">
        <v>2182.4940000000001</v>
      </c>
      <c r="C646" s="60">
        <v>48.494583333333303</v>
      </c>
      <c r="D646" s="7">
        <f t="shared" si="10"/>
        <v>11</v>
      </c>
      <c r="E646" s="7" t="s">
        <v>64</v>
      </c>
      <c r="F646" s="68"/>
    </row>
    <row r="647" spans="1:6">
      <c r="A647" s="58">
        <v>41962</v>
      </c>
      <c r="B647" s="59">
        <v>1929.8937777777701</v>
      </c>
      <c r="C647" s="60">
        <v>33.299444444444397</v>
      </c>
      <c r="D647" s="7">
        <f t="shared" si="10"/>
        <v>11</v>
      </c>
      <c r="E647" s="7" t="s">
        <v>64</v>
      </c>
      <c r="F647" s="68"/>
    </row>
    <row r="648" spans="1:6">
      <c r="A648" s="58">
        <v>41962.5</v>
      </c>
      <c r="B648" s="59">
        <v>2045.6363636363601</v>
      </c>
      <c r="C648" s="60">
        <v>40.534999999999997</v>
      </c>
      <c r="D648" s="7">
        <f t="shared" si="10"/>
        <v>11</v>
      </c>
      <c r="E648" s="7" t="s">
        <v>64</v>
      </c>
      <c r="F648" s="68"/>
    </row>
    <row r="649" spans="1:6">
      <c r="A649" s="58">
        <v>41963</v>
      </c>
      <c r="B649" s="59">
        <v>1880.0908571428499</v>
      </c>
      <c r="C649" s="60">
        <v>33.344999999999999</v>
      </c>
      <c r="D649" s="7">
        <f t="shared" si="10"/>
        <v>11</v>
      </c>
      <c r="E649" s="7" t="s">
        <v>64</v>
      </c>
      <c r="F649" s="68"/>
    </row>
    <row r="650" spans="1:6">
      <c r="A650" s="58">
        <v>41963.5</v>
      </c>
      <c r="B650" s="59">
        <v>2085.9897500000002</v>
      </c>
      <c r="C650" s="60">
        <v>44.9583333333333</v>
      </c>
      <c r="D650" s="7">
        <f t="shared" si="10"/>
        <v>11</v>
      </c>
      <c r="E650" s="7" t="s">
        <v>64</v>
      </c>
      <c r="F650" s="68"/>
    </row>
    <row r="651" spans="1:6">
      <c r="A651" s="58">
        <v>41964</v>
      </c>
      <c r="B651" s="59">
        <v>2014.6393125</v>
      </c>
      <c r="C651" s="60">
        <v>38.847499999999997</v>
      </c>
      <c r="D651" s="7">
        <f t="shared" si="10"/>
        <v>11</v>
      </c>
      <c r="E651" s="7" t="s">
        <v>64</v>
      </c>
      <c r="F651" s="68"/>
    </row>
    <row r="652" spans="1:6">
      <c r="A652" s="58">
        <v>41964.5</v>
      </c>
      <c r="B652" s="59">
        <v>2325.59958333333</v>
      </c>
      <c r="C652" s="60">
        <v>56.487916666666599</v>
      </c>
      <c r="D652" s="7">
        <f t="shared" si="10"/>
        <v>11</v>
      </c>
      <c r="E652" s="7" t="s">
        <v>64</v>
      </c>
      <c r="F652" s="68"/>
    </row>
    <row r="653" spans="1:6">
      <c r="A653" s="58">
        <v>41965</v>
      </c>
      <c r="B653" s="59">
        <v>1960.05679166666</v>
      </c>
      <c r="C653" s="60">
        <v>44.548749999999998</v>
      </c>
      <c r="D653" s="7">
        <f t="shared" si="10"/>
        <v>11</v>
      </c>
      <c r="E653" s="7" t="s">
        <v>64</v>
      </c>
      <c r="F653" s="68"/>
    </row>
    <row r="654" spans="1:6">
      <c r="A654" s="58">
        <v>41965.5</v>
      </c>
      <c r="B654" s="59">
        <v>2341.8746666666598</v>
      </c>
      <c r="C654" s="60">
        <v>54.977916666666601</v>
      </c>
      <c r="D654" s="7">
        <f t="shared" si="10"/>
        <v>11</v>
      </c>
      <c r="E654" s="7" t="s">
        <v>64</v>
      </c>
      <c r="F654" s="68"/>
    </row>
    <row r="655" spans="1:6">
      <c r="A655" s="58">
        <v>41966</v>
      </c>
      <c r="B655" s="59">
        <v>1722.6105</v>
      </c>
      <c r="C655" s="60">
        <v>36.4375</v>
      </c>
      <c r="D655" s="7">
        <f t="shared" si="10"/>
        <v>11</v>
      </c>
      <c r="E655" s="7" t="s">
        <v>64</v>
      </c>
      <c r="F655" s="68"/>
    </row>
    <row r="656" spans="1:6">
      <c r="A656" s="58">
        <v>41966.5</v>
      </c>
      <c r="B656" s="59">
        <v>2026.1913750000001</v>
      </c>
      <c r="C656" s="60">
        <v>56.418749999999903</v>
      </c>
      <c r="D656" s="7">
        <f t="shared" si="10"/>
        <v>11</v>
      </c>
      <c r="E656" s="7" t="s">
        <v>64</v>
      </c>
      <c r="F656" s="68"/>
    </row>
    <row r="657" spans="1:6">
      <c r="A657" s="58">
        <v>41967</v>
      </c>
      <c r="B657" s="59">
        <v>1621.5212916666601</v>
      </c>
      <c r="C657" s="60">
        <v>54.088333333333303</v>
      </c>
      <c r="D657" s="7">
        <f t="shared" si="10"/>
        <v>11</v>
      </c>
      <c r="E657" s="7" t="s">
        <v>64</v>
      </c>
      <c r="F657" s="68"/>
    </row>
    <row r="658" spans="1:6">
      <c r="A658" s="58">
        <v>41967.5</v>
      </c>
      <c r="B658" s="59">
        <v>1833.5901249999999</v>
      </c>
      <c r="C658" s="60">
        <v>46.512499999999903</v>
      </c>
      <c r="D658" s="7">
        <f t="shared" si="10"/>
        <v>11</v>
      </c>
      <c r="E658" s="7" t="s">
        <v>64</v>
      </c>
      <c r="F658" s="68"/>
    </row>
    <row r="659" spans="1:6">
      <c r="A659" s="58">
        <v>41968</v>
      </c>
      <c r="B659" s="59">
        <v>1763.4928749999999</v>
      </c>
      <c r="C659" s="60">
        <v>45.996666666666599</v>
      </c>
      <c r="D659" s="7">
        <f t="shared" si="10"/>
        <v>11</v>
      </c>
      <c r="E659" s="7" t="s">
        <v>64</v>
      </c>
      <c r="F659" s="68"/>
    </row>
    <row r="660" spans="1:6">
      <c r="A660" s="58">
        <v>41968.5</v>
      </c>
      <c r="B660" s="59">
        <v>2059.60249999999</v>
      </c>
      <c r="C660" s="60">
        <v>48.314090909090901</v>
      </c>
      <c r="D660" s="7">
        <f t="shared" si="10"/>
        <v>11</v>
      </c>
      <c r="E660" s="7" t="s">
        <v>64</v>
      </c>
      <c r="F660" s="68"/>
    </row>
    <row r="661" spans="1:6">
      <c r="A661" s="58">
        <v>41969</v>
      </c>
      <c r="B661" s="59">
        <v>1995.29342857142</v>
      </c>
      <c r="C661" s="60">
        <v>44.322857142857103</v>
      </c>
      <c r="D661" s="7">
        <f t="shared" si="10"/>
        <v>11</v>
      </c>
      <c r="E661" s="7" t="s">
        <v>64</v>
      </c>
      <c r="F661" s="68"/>
    </row>
    <row r="662" spans="1:6">
      <c r="A662" s="58">
        <v>41969.5</v>
      </c>
      <c r="B662" s="59">
        <v>2089.6785416666598</v>
      </c>
      <c r="C662" s="60">
        <v>39.004999999999903</v>
      </c>
      <c r="D662" s="7">
        <f t="shared" si="10"/>
        <v>11</v>
      </c>
      <c r="E662" s="7" t="s">
        <v>64</v>
      </c>
      <c r="F662" s="68"/>
    </row>
    <row r="663" spans="1:6">
      <c r="A663" s="58">
        <v>41970</v>
      </c>
      <c r="B663" s="59">
        <v>1968.56105555555</v>
      </c>
      <c r="C663" s="60">
        <v>32.433888888888802</v>
      </c>
      <c r="D663" s="7">
        <f t="shared" si="10"/>
        <v>11</v>
      </c>
      <c r="E663" s="7" t="s">
        <v>64</v>
      </c>
      <c r="F663" s="68"/>
    </row>
    <row r="664" spans="1:6">
      <c r="A664" s="58">
        <v>41970.5</v>
      </c>
      <c r="B664" s="59">
        <v>2332.91908333333</v>
      </c>
      <c r="C664" s="60">
        <v>54.317083333333301</v>
      </c>
      <c r="D664" s="7">
        <f t="shared" si="10"/>
        <v>11</v>
      </c>
      <c r="E664" s="7" t="s">
        <v>64</v>
      </c>
      <c r="F664" s="68"/>
    </row>
    <row r="665" spans="1:6">
      <c r="A665" s="58">
        <v>41971</v>
      </c>
      <c r="B665" s="59">
        <v>2027.29349999999</v>
      </c>
      <c r="C665" s="60">
        <v>54.115416666666597</v>
      </c>
      <c r="D665" s="7">
        <f t="shared" si="10"/>
        <v>11</v>
      </c>
      <c r="E665" s="7" t="s">
        <v>64</v>
      </c>
      <c r="F665" s="68"/>
    </row>
    <row r="666" spans="1:6">
      <c r="A666" s="58">
        <v>41971.5</v>
      </c>
      <c r="B666" s="59">
        <v>2408.9666666666599</v>
      </c>
      <c r="C666" s="60">
        <v>55.441666666666599</v>
      </c>
      <c r="D666" s="7">
        <f t="shared" si="10"/>
        <v>11</v>
      </c>
      <c r="E666" s="7" t="s">
        <v>64</v>
      </c>
      <c r="F666" s="68"/>
    </row>
    <row r="667" spans="1:6">
      <c r="A667" s="58">
        <v>41972</v>
      </c>
      <c r="B667" s="59">
        <v>2020.8008749999999</v>
      </c>
      <c r="C667" s="60">
        <v>55.433749999999897</v>
      </c>
      <c r="D667" s="7">
        <f t="shared" si="10"/>
        <v>11</v>
      </c>
      <c r="E667" s="7" t="s">
        <v>64</v>
      </c>
      <c r="F667" s="68"/>
    </row>
    <row r="668" spans="1:6">
      <c r="A668" s="58">
        <v>41972.5</v>
      </c>
      <c r="B668" s="59">
        <v>2143.7741666666602</v>
      </c>
      <c r="C668" s="60">
        <v>42.220833333333303</v>
      </c>
      <c r="D668" s="7">
        <f t="shared" si="10"/>
        <v>11</v>
      </c>
      <c r="E668" s="7" t="s">
        <v>64</v>
      </c>
      <c r="F668" s="68"/>
    </row>
    <row r="669" spans="1:6">
      <c r="A669" s="58">
        <v>41973</v>
      </c>
      <c r="B669" s="59">
        <v>1733.66625</v>
      </c>
      <c r="C669" s="60">
        <v>39.741249999999901</v>
      </c>
      <c r="D669" s="7">
        <f t="shared" si="10"/>
        <v>11</v>
      </c>
      <c r="E669" s="7" t="s">
        <v>64</v>
      </c>
      <c r="F669" s="68"/>
    </row>
    <row r="670" spans="1:6">
      <c r="A670" s="58">
        <v>41973.5</v>
      </c>
      <c r="B670" s="59">
        <v>1938.42895833333</v>
      </c>
      <c r="C670" s="60">
        <v>47.627499999999998</v>
      </c>
      <c r="D670" s="7">
        <f t="shared" si="10"/>
        <v>11</v>
      </c>
      <c r="E670" s="7" t="s">
        <v>64</v>
      </c>
      <c r="F670" s="68"/>
    </row>
    <row r="671" spans="1:6">
      <c r="A671" s="58">
        <v>41974</v>
      </c>
      <c r="B671" s="59">
        <v>1811.3492083333299</v>
      </c>
      <c r="C671" s="60">
        <v>51.697249999999997</v>
      </c>
      <c r="D671" s="7">
        <f t="shared" si="10"/>
        <v>12</v>
      </c>
      <c r="E671" s="7" t="s">
        <v>64</v>
      </c>
      <c r="F671" s="68"/>
    </row>
    <row r="672" spans="1:6">
      <c r="A672" s="58">
        <v>41974.5</v>
      </c>
      <c r="B672" s="59">
        <v>2407.5522083333299</v>
      </c>
      <c r="C672" s="60">
        <v>91.086749999999995</v>
      </c>
      <c r="D672" s="7">
        <f t="shared" si="10"/>
        <v>12</v>
      </c>
      <c r="E672" s="7" t="s">
        <v>64</v>
      </c>
      <c r="F672" s="68"/>
    </row>
    <row r="673" spans="1:6">
      <c r="A673" s="58">
        <v>41975</v>
      </c>
      <c r="B673" s="59">
        <v>2557.52991666666</v>
      </c>
      <c r="C673" s="60">
        <v>108.491333333333</v>
      </c>
      <c r="D673" s="7">
        <f t="shared" si="10"/>
        <v>12</v>
      </c>
      <c r="E673" s="7" t="s">
        <v>64</v>
      </c>
      <c r="F673" s="68"/>
    </row>
    <row r="674" spans="1:6">
      <c r="A674" s="58">
        <v>41975.5</v>
      </c>
      <c r="B674" s="59">
        <v>3343.2067916666601</v>
      </c>
      <c r="C674" s="60">
        <v>103.15049999999999</v>
      </c>
      <c r="D674" s="7">
        <f t="shared" si="10"/>
        <v>12</v>
      </c>
      <c r="E674" s="7" t="s">
        <v>64</v>
      </c>
      <c r="F674" s="68"/>
    </row>
    <row r="675" spans="1:6">
      <c r="A675" s="58">
        <v>41976</v>
      </c>
      <c r="B675" s="59">
        <v>1855.5550416666599</v>
      </c>
      <c r="C675" s="60">
        <v>44.554499999999997</v>
      </c>
      <c r="D675" s="7">
        <f t="shared" si="10"/>
        <v>12</v>
      </c>
      <c r="E675" s="7" t="s">
        <v>64</v>
      </c>
      <c r="F675" s="68"/>
    </row>
    <row r="676" spans="1:6">
      <c r="A676" s="58">
        <v>41976.5</v>
      </c>
      <c r="B676" s="59">
        <v>2107.1355416666602</v>
      </c>
      <c r="C676" s="60">
        <v>56.459166666666597</v>
      </c>
      <c r="D676" s="7">
        <f t="shared" si="10"/>
        <v>12</v>
      </c>
      <c r="E676" s="7" t="s">
        <v>64</v>
      </c>
      <c r="F676" s="68"/>
    </row>
    <row r="677" spans="1:6">
      <c r="A677" s="58">
        <v>41977</v>
      </c>
      <c r="B677" s="59">
        <v>2148.7616249999901</v>
      </c>
      <c r="C677" s="60">
        <v>45.986249999999998</v>
      </c>
      <c r="D677" s="7">
        <f t="shared" si="10"/>
        <v>12</v>
      </c>
      <c r="E677" s="7" t="s">
        <v>64</v>
      </c>
      <c r="F677" s="68"/>
    </row>
    <row r="678" spans="1:6">
      <c r="A678" s="58">
        <v>41977.5</v>
      </c>
      <c r="B678" s="59">
        <v>2362.4044583333298</v>
      </c>
      <c r="C678" s="60">
        <v>45.425833333333301</v>
      </c>
      <c r="D678" s="7">
        <f t="shared" si="10"/>
        <v>12</v>
      </c>
      <c r="E678" s="7" t="s">
        <v>64</v>
      </c>
      <c r="F678" s="68"/>
    </row>
    <row r="679" spans="1:6">
      <c r="A679" s="58">
        <v>41978</v>
      </c>
      <c r="B679" s="59">
        <v>1645.9032999999999</v>
      </c>
      <c r="C679" s="60">
        <v>39.856999999999999</v>
      </c>
      <c r="D679" s="7">
        <f t="shared" si="10"/>
        <v>12</v>
      </c>
      <c r="E679" s="7" t="s">
        <v>64</v>
      </c>
      <c r="F679" s="68"/>
    </row>
    <row r="680" spans="1:6">
      <c r="A680" s="58">
        <v>41978.5</v>
      </c>
      <c r="B680" s="59">
        <v>1852.95022727272</v>
      </c>
      <c r="C680" s="60">
        <v>42.868636363636298</v>
      </c>
      <c r="D680" s="7">
        <f t="shared" si="10"/>
        <v>12</v>
      </c>
      <c r="E680" s="7" t="s">
        <v>64</v>
      </c>
      <c r="F680" s="68"/>
    </row>
    <row r="681" spans="1:6">
      <c r="A681" s="58">
        <v>41979</v>
      </c>
      <c r="B681" s="59">
        <v>2100.8144499999999</v>
      </c>
      <c r="C681" s="60">
        <v>37.848499999999902</v>
      </c>
      <c r="D681" s="7">
        <f t="shared" si="10"/>
        <v>12</v>
      </c>
      <c r="E681" s="7" t="s">
        <v>64</v>
      </c>
      <c r="F681" s="68"/>
    </row>
    <row r="682" spans="1:6">
      <c r="A682" s="58">
        <v>41979.5</v>
      </c>
      <c r="B682" s="59">
        <v>2257.8534999999902</v>
      </c>
      <c r="C682" s="60">
        <v>47.806249999999999</v>
      </c>
      <c r="D682" s="7">
        <f t="shared" si="10"/>
        <v>12</v>
      </c>
      <c r="E682" s="7" t="s">
        <v>64</v>
      </c>
      <c r="F682" s="68"/>
    </row>
    <row r="683" spans="1:6">
      <c r="A683" s="58">
        <v>41980</v>
      </c>
      <c r="B683" s="59">
        <v>2056.5866249999999</v>
      </c>
      <c r="C683" s="60">
        <v>60.922083333333298</v>
      </c>
      <c r="D683" s="7">
        <f t="shared" si="10"/>
        <v>12</v>
      </c>
      <c r="E683" s="7" t="s">
        <v>64</v>
      </c>
      <c r="F683" s="68"/>
    </row>
    <row r="684" spans="1:6">
      <c r="A684" s="58">
        <v>41980.5</v>
      </c>
      <c r="B684" s="59">
        <v>2275.6061666666601</v>
      </c>
      <c r="C684" s="60">
        <v>62.5266666666666</v>
      </c>
      <c r="D684" s="7">
        <f t="shared" si="10"/>
        <v>12</v>
      </c>
      <c r="E684" s="7" t="s">
        <v>64</v>
      </c>
      <c r="F684" s="68"/>
    </row>
    <row r="685" spans="1:6">
      <c r="A685" s="58">
        <v>41981</v>
      </c>
      <c r="B685" s="59">
        <v>1961.3328750000001</v>
      </c>
      <c r="C685" s="60">
        <v>80.026249999999905</v>
      </c>
      <c r="D685" s="7">
        <f t="shared" si="10"/>
        <v>12</v>
      </c>
      <c r="E685" s="7" t="s">
        <v>64</v>
      </c>
      <c r="F685" s="68"/>
    </row>
    <row r="686" spans="1:6">
      <c r="A686" s="58">
        <v>41981.5</v>
      </c>
      <c r="B686" s="59">
        <v>2277.7167083333302</v>
      </c>
      <c r="C686" s="60">
        <v>93.381249999999994</v>
      </c>
      <c r="D686" s="7">
        <f t="shared" si="10"/>
        <v>12</v>
      </c>
      <c r="E686" s="7" t="s">
        <v>64</v>
      </c>
      <c r="F686" s="68"/>
    </row>
    <row r="687" spans="1:6">
      <c r="A687" s="58">
        <v>41982</v>
      </c>
      <c r="B687" s="59">
        <v>1943.82499999999</v>
      </c>
      <c r="C687" s="60">
        <v>52.632916666666603</v>
      </c>
      <c r="D687" s="7">
        <f t="shared" si="10"/>
        <v>12</v>
      </c>
      <c r="E687" s="7" t="s">
        <v>64</v>
      </c>
      <c r="F687" s="68"/>
    </row>
    <row r="688" spans="1:6">
      <c r="A688" s="58">
        <v>41982.5</v>
      </c>
      <c r="B688" s="59">
        <v>2235.0515416666599</v>
      </c>
      <c r="C688" s="60">
        <v>66.297916666666595</v>
      </c>
      <c r="D688" s="7">
        <f t="shared" si="10"/>
        <v>12</v>
      </c>
      <c r="E688" s="7" t="s">
        <v>64</v>
      </c>
      <c r="F688" s="68"/>
    </row>
    <row r="689" spans="1:6">
      <c r="A689" s="58">
        <v>41983</v>
      </c>
      <c r="B689" s="59">
        <v>1723.949625</v>
      </c>
      <c r="C689" s="60">
        <v>41.935833333333299</v>
      </c>
      <c r="D689" s="7">
        <f t="shared" si="10"/>
        <v>12</v>
      </c>
      <c r="E689" s="7" t="s">
        <v>64</v>
      </c>
      <c r="F689" s="68"/>
    </row>
    <row r="690" spans="1:6">
      <c r="A690" s="58">
        <v>41983.5</v>
      </c>
      <c r="B690" s="59">
        <v>1901.2469166666599</v>
      </c>
      <c r="C690" s="60">
        <v>47.556666666666601</v>
      </c>
      <c r="D690" s="7">
        <f t="shared" si="10"/>
        <v>12</v>
      </c>
      <c r="E690" s="7" t="s">
        <v>64</v>
      </c>
      <c r="F690" s="68"/>
    </row>
    <row r="691" spans="1:6">
      <c r="A691" s="58">
        <v>41984</v>
      </c>
      <c r="B691" s="59">
        <v>1893.2130833333299</v>
      </c>
      <c r="C691" s="60">
        <v>51.536249999999903</v>
      </c>
      <c r="D691" s="7">
        <f t="shared" si="10"/>
        <v>12</v>
      </c>
      <c r="E691" s="7" t="s">
        <v>64</v>
      </c>
      <c r="F691" s="68"/>
    </row>
    <row r="692" spans="1:6">
      <c r="A692" s="58">
        <v>41984.5</v>
      </c>
      <c r="B692" s="59">
        <v>2235.2352083333299</v>
      </c>
      <c r="C692" s="60">
        <v>58.006666666666597</v>
      </c>
      <c r="D692" s="7">
        <f t="shared" si="10"/>
        <v>12</v>
      </c>
      <c r="E692" s="7" t="s">
        <v>64</v>
      </c>
      <c r="F692" s="68"/>
    </row>
    <row r="693" spans="1:6">
      <c r="A693" s="58">
        <v>41985</v>
      </c>
      <c r="B693" s="59">
        <v>2172.7842083333298</v>
      </c>
      <c r="C693" s="60">
        <v>55.424583333333302</v>
      </c>
      <c r="D693" s="7">
        <f t="shared" si="10"/>
        <v>12</v>
      </c>
      <c r="E693" s="7" t="s">
        <v>64</v>
      </c>
      <c r="F693" s="68"/>
    </row>
    <row r="694" spans="1:6">
      <c r="A694" s="58">
        <v>41985.5</v>
      </c>
      <c r="B694" s="59">
        <v>2876.3842499999901</v>
      </c>
      <c r="C694" s="60">
        <v>69.689583333333303</v>
      </c>
      <c r="D694" s="7">
        <f t="shared" si="10"/>
        <v>12</v>
      </c>
      <c r="E694" s="7" t="s">
        <v>64</v>
      </c>
      <c r="F694" s="68"/>
    </row>
    <row r="695" spans="1:6">
      <c r="A695" s="58">
        <v>41986</v>
      </c>
      <c r="B695" s="59">
        <v>2270.6802499999999</v>
      </c>
      <c r="C695" s="60">
        <v>56.573333333333302</v>
      </c>
      <c r="D695" s="7">
        <f t="shared" si="10"/>
        <v>12</v>
      </c>
      <c r="E695" s="7" t="s">
        <v>64</v>
      </c>
      <c r="F695" s="68"/>
    </row>
    <row r="696" spans="1:6">
      <c r="A696" s="58">
        <v>41986.5</v>
      </c>
      <c r="B696" s="59">
        <v>3024.1334583333301</v>
      </c>
      <c r="C696" s="60">
        <v>89.414583333333297</v>
      </c>
      <c r="D696" s="7">
        <f t="shared" si="10"/>
        <v>12</v>
      </c>
      <c r="E696" s="7" t="s">
        <v>64</v>
      </c>
      <c r="F696" s="68"/>
    </row>
    <row r="697" spans="1:6">
      <c r="A697" s="58">
        <v>41987</v>
      </c>
      <c r="B697" s="59">
        <v>2140.97379166666</v>
      </c>
      <c r="C697" s="60">
        <v>65.425416666666607</v>
      </c>
      <c r="D697" s="7">
        <f t="shared" si="10"/>
        <v>12</v>
      </c>
      <c r="E697" s="7" t="s">
        <v>64</v>
      </c>
      <c r="F697" s="68"/>
    </row>
    <row r="698" spans="1:6">
      <c r="A698" s="58">
        <v>41987.5</v>
      </c>
      <c r="B698" s="59">
        <v>2883.3863333333302</v>
      </c>
      <c r="C698" s="60">
        <v>79.218333333333305</v>
      </c>
      <c r="D698" s="7">
        <f t="shared" si="10"/>
        <v>12</v>
      </c>
      <c r="E698" s="7" t="s">
        <v>64</v>
      </c>
      <c r="F698" s="68"/>
    </row>
    <row r="699" spans="1:6">
      <c r="A699" s="58">
        <v>41988</v>
      </c>
      <c r="B699" s="59">
        <v>2117.8012916666598</v>
      </c>
      <c r="C699" s="60">
        <v>61.090416666666599</v>
      </c>
      <c r="D699" s="7">
        <f t="shared" si="10"/>
        <v>12</v>
      </c>
      <c r="E699" s="7" t="s">
        <v>64</v>
      </c>
      <c r="F699" s="68"/>
    </row>
    <row r="700" spans="1:6">
      <c r="A700" s="58">
        <v>41988.5</v>
      </c>
      <c r="B700" s="59">
        <v>2926.3967916666602</v>
      </c>
      <c r="C700" s="60">
        <v>82.684583333333293</v>
      </c>
      <c r="D700" s="7">
        <f t="shared" si="10"/>
        <v>12</v>
      </c>
      <c r="E700" s="7" t="s">
        <v>64</v>
      </c>
      <c r="F700" s="68"/>
    </row>
    <row r="701" spans="1:6">
      <c r="A701" s="58">
        <v>41989</v>
      </c>
      <c r="B701" s="59">
        <v>2367.2226249999999</v>
      </c>
      <c r="C701" s="60">
        <v>58.484583333333298</v>
      </c>
      <c r="D701" s="7">
        <f t="shared" si="10"/>
        <v>12</v>
      </c>
      <c r="E701" s="7" t="s">
        <v>64</v>
      </c>
      <c r="F701" s="68"/>
    </row>
    <row r="702" spans="1:6">
      <c r="A702" s="58">
        <v>41989.5</v>
      </c>
      <c r="B702" s="59">
        <v>3195.3001250000002</v>
      </c>
      <c r="C702" s="60">
        <v>88.352916666666601</v>
      </c>
      <c r="D702" s="7">
        <f t="shared" si="10"/>
        <v>12</v>
      </c>
      <c r="E702" s="7" t="s">
        <v>64</v>
      </c>
      <c r="F702" s="68"/>
    </row>
    <row r="703" spans="1:6">
      <c r="A703" s="58">
        <v>41990</v>
      </c>
      <c r="B703" s="59">
        <v>2338.9344166666601</v>
      </c>
      <c r="C703" s="60">
        <v>68.344166666666595</v>
      </c>
      <c r="D703" s="7">
        <f t="shared" si="10"/>
        <v>12</v>
      </c>
      <c r="E703" s="7" t="s">
        <v>64</v>
      </c>
      <c r="F703" s="68"/>
    </row>
    <row r="704" spans="1:6">
      <c r="A704" s="58">
        <v>41990.5</v>
      </c>
      <c r="B704" s="59">
        <v>2643.5017916666602</v>
      </c>
      <c r="C704" s="60">
        <v>54.754999999999903</v>
      </c>
      <c r="D704" s="7">
        <f t="shared" si="10"/>
        <v>12</v>
      </c>
      <c r="E704" s="7" t="s">
        <v>64</v>
      </c>
      <c r="F704" s="68"/>
    </row>
    <row r="705" spans="1:6">
      <c r="A705" s="58">
        <v>41991</v>
      </c>
      <c r="B705" s="59">
        <v>2096.2074166666598</v>
      </c>
      <c r="C705" s="60">
        <v>57.566249999999897</v>
      </c>
      <c r="D705" s="7">
        <f t="shared" si="10"/>
        <v>12</v>
      </c>
      <c r="E705" s="7" t="s">
        <v>64</v>
      </c>
      <c r="F705" s="68"/>
    </row>
    <row r="706" spans="1:6">
      <c r="A706" s="58">
        <v>41991.5</v>
      </c>
      <c r="B706" s="59">
        <v>2410.1449583333301</v>
      </c>
      <c r="C706" s="60">
        <v>53.733750000000001</v>
      </c>
      <c r="D706" s="7">
        <f t="shared" si="10"/>
        <v>12</v>
      </c>
      <c r="E706" s="7" t="s">
        <v>64</v>
      </c>
      <c r="F706" s="68"/>
    </row>
    <row r="707" spans="1:6">
      <c r="A707" s="58">
        <v>41992</v>
      </c>
      <c r="B707" s="59">
        <v>2059.38004166666</v>
      </c>
      <c r="C707" s="60">
        <v>59.697083333333303</v>
      </c>
      <c r="D707" s="7">
        <f t="shared" si="10"/>
        <v>12</v>
      </c>
      <c r="E707" s="7" t="s">
        <v>64</v>
      </c>
      <c r="F707" s="68"/>
    </row>
    <row r="708" spans="1:6">
      <c r="A708" s="58">
        <v>41992.5</v>
      </c>
      <c r="B708" s="59">
        <v>2394.1077500000001</v>
      </c>
      <c r="C708" s="60">
        <v>51.734583333333298</v>
      </c>
      <c r="D708" s="7">
        <f t="shared" ref="D708:D732" si="11">MONTH(A708)</f>
        <v>12</v>
      </c>
      <c r="E708" s="7" t="s">
        <v>64</v>
      </c>
      <c r="F708" s="68"/>
    </row>
    <row r="709" spans="1:6">
      <c r="A709" s="58">
        <v>41993</v>
      </c>
      <c r="B709" s="59">
        <v>1972.1649583333301</v>
      </c>
      <c r="C709" s="60">
        <v>38.423333333333296</v>
      </c>
      <c r="D709" s="7">
        <f t="shared" si="11"/>
        <v>12</v>
      </c>
      <c r="E709" s="7" t="s">
        <v>64</v>
      </c>
      <c r="F709" s="68"/>
    </row>
    <row r="710" spans="1:6">
      <c r="A710" s="58">
        <v>41993.5</v>
      </c>
      <c r="B710" s="59">
        <v>2230.0864999999999</v>
      </c>
      <c r="C710" s="60">
        <v>44.949583333333301</v>
      </c>
      <c r="D710" s="7">
        <f t="shared" si="11"/>
        <v>12</v>
      </c>
      <c r="E710" s="7" t="s">
        <v>64</v>
      </c>
      <c r="F710" s="68"/>
    </row>
    <row r="711" spans="1:6">
      <c r="A711" s="58">
        <v>41994</v>
      </c>
      <c r="B711" s="59">
        <v>1787.87870833333</v>
      </c>
      <c r="C711" s="60">
        <v>44.59</v>
      </c>
      <c r="D711" s="7">
        <f t="shared" si="11"/>
        <v>12</v>
      </c>
      <c r="E711" s="7" t="s">
        <v>64</v>
      </c>
      <c r="F711" s="68"/>
    </row>
    <row r="712" spans="1:6">
      <c r="A712" s="58">
        <v>41994.5</v>
      </c>
      <c r="B712" s="59">
        <v>1997.3041250000001</v>
      </c>
      <c r="C712" s="60">
        <v>48.774999999999999</v>
      </c>
      <c r="D712" s="7">
        <f t="shared" si="11"/>
        <v>12</v>
      </c>
      <c r="E712" s="7" t="s">
        <v>64</v>
      </c>
      <c r="F712" s="68"/>
    </row>
    <row r="713" spans="1:6">
      <c r="A713" s="58">
        <v>41995</v>
      </c>
      <c r="B713" s="59">
        <v>1729.9509166666601</v>
      </c>
      <c r="C713" s="60">
        <v>46.790833333333303</v>
      </c>
      <c r="D713" s="7">
        <f t="shared" si="11"/>
        <v>12</v>
      </c>
      <c r="E713" s="7" t="s">
        <v>64</v>
      </c>
      <c r="F713" s="68"/>
    </row>
    <row r="714" spans="1:6">
      <c r="A714" s="58">
        <v>41995.5</v>
      </c>
      <c r="B714" s="59">
        <v>2047.0395000000001</v>
      </c>
      <c r="C714" s="60">
        <v>56.972916666666599</v>
      </c>
      <c r="D714" s="7">
        <f t="shared" si="11"/>
        <v>12</v>
      </c>
      <c r="E714" s="7" t="s">
        <v>64</v>
      </c>
      <c r="F714" s="68"/>
    </row>
    <row r="715" spans="1:6">
      <c r="A715" s="58">
        <v>41996</v>
      </c>
      <c r="B715" s="59">
        <v>1953.6437083333301</v>
      </c>
      <c r="C715" s="60">
        <v>46.969583333333297</v>
      </c>
      <c r="D715" s="7">
        <f t="shared" si="11"/>
        <v>12</v>
      </c>
      <c r="E715" s="7" t="s">
        <v>64</v>
      </c>
      <c r="F715" s="68"/>
    </row>
    <row r="716" spans="1:6">
      <c r="A716" s="58">
        <v>41996.5</v>
      </c>
      <c r="B716" s="59">
        <v>2451.7428749999999</v>
      </c>
      <c r="C716" s="60">
        <v>48.4270833333333</v>
      </c>
      <c r="D716" s="7">
        <f t="shared" si="11"/>
        <v>12</v>
      </c>
      <c r="E716" s="7" t="s">
        <v>64</v>
      </c>
      <c r="F716" s="68"/>
    </row>
    <row r="717" spans="1:6">
      <c r="A717" s="58">
        <v>41997</v>
      </c>
      <c r="B717" s="59">
        <v>1992.5728749999901</v>
      </c>
      <c r="C717" s="60">
        <v>42.350833333333298</v>
      </c>
      <c r="D717" s="7">
        <f t="shared" si="11"/>
        <v>12</v>
      </c>
      <c r="E717" s="7" t="s">
        <v>64</v>
      </c>
      <c r="F717" s="68"/>
    </row>
    <row r="718" spans="1:6">
      <c r="A718" s="58">
        <v>41997.5</v>
      </c>
      <c r="B718" s="59">
        <v>2288.7292499999999</v>
      </c>
      <c r="C718" s="60">
        <v>40.680833333333297</v>
      </c>
      <c r="D718" s="7">
        <f t="shared" si="11"/>
        <v>12</v>
      </c>
      <c r="E718" s="7" t="s">
        <v>64</v>
      </c>
      <c r="F718" s="68"/>
    </row>
    <row r="719" spans="1:6">
      <c r="A719" s="58">
        <v>41998</v>
      </c>
      <c r="B719" s="59">
        <v>1741.06274999999</v>
      </c>
      <c r="C719" s="60">
        <v>37.1666666666666</v>
      </c>
      <c r="D719" s="7">
        <f t="shared" si="11"/>
        <v>12</v>
      </c>
      <c r="E719" s="7" t="s">
        <v>64</v>
      </c>
      <c r="F719" s="68"/>
    </row>
    <row r="720" spans="1:6">
      <c r="A720" s="58">
        <v>41998.5</v>
      </c>
      <c r="B720" s="59">
        <v>1948.48549999999</v>
      </c>
      <c r="C720" s="60">
        <v>38.960833333333298</v>
      </c>
      <c r="D720" s="7">
        <f t="shared" si="11"/>
        <v>12</v>
      </c>
      <c r="E720" s="7" t="s">
        <v>64</v>
      </c>
      <c r="F720" s="68"/>
    </row>
    <row r="721" spans="1:6">
      <c r="A721" s="58">
        <v>41999</v>
      </c>
      <c r="B721" s="59">
        <v>1686.002375</v>
      </c>
      <c r="C721" s="60">
        <v>40.265416666666603</v>
      </c>
      <c r="D721" s="7">
        <f t="shared" si="11"/>
        <v>12</v>
      </c>
      <c r="E721" s="7" t="s">
        <v>64</v>
      </c>
      <c r="F721" s="68"/>
    </row>
    <row r="722" spans="1:6">
      <c r="A722" s="58">
        <v>41999.5</v>
      </c>
      <c r="B722" s="59">
        <v>2049.07045833333</v>
      </c>
      <c r="C722" s="60">
        <v>42.8674999999999</v>
      </c>
      <c r="D722" s="7">
        <f t="shared" si="11"/>
        <v>12</v>
      </c>
      <c r="E722" s="7" t="s">
        <v>64</v>
      </c>
      <c r="F722" s="68"/>
    </row>
    <row r="723" spans="1:6">
      <c r="A723" s="58">
        <v>42000</v>
      </c>
      <c r="B723" s="59">
        <v>1898.9733333333299</v>
      </c>
      <c r="C723" s="60">
        <v>49.396249999999903</v>
      </c>
      <c r="D723" s="7">
        <f t="shared" si="11"/>
        <v>12</v>
      </c>
      <c r="E723" s="7" t="s">
        <v>64</v>
      </c>
      <c r="F723" s="68"/>
    </row>
    <row r="724" spans="1:6">
      <c r="A724" s="58">
        <v>42000.5</v>
      </c>
      <c r="B724" s="59">
        <v>2160.0101249999998</v>
      </c>
      <c r="C724" s="60">
        <v>41.455833333333302</v>
      </c>
      <c r="D724" s="7">
        <f t="shared" si="11"/>
        <v>12</v>
      </c>
      <c r="E724" s="7" t="s">
        <v>64</v>
      </c>
      <c r="F724" s="68"/>
    </row>
    <row r="725" spans="1:6">
      <c r="A725" s="58">
        <v>42001</v>
      </c>
      <c r="B725" s="59">
        <v>1749.8718636363601</v>
      </c>
      <c r="C725" s="60">
        <v>33.367727272727201</v>
      </c>
      <c r="D725" s="7">
        <f t="shared" si="11"/>
        <v>12</v>
      </c>
      <c r="E725" s="7" t="s">
        <v>64</v>
      </c>
      <c r="F725" s="68"/>
    </row>
    <row r="726" spans="1:6">
      <c r="A726" s="58">
        <v>42001.5</v>
      </c>
      <c r="B726" s="59">
        <v>2125.4543749999998</v>
      </c>
      <c r="C726" s="60">
        <v>43.60125</v>
      </c>
      <c r="D726" s="7">
        <f t="shared" si="11"/>
        <v>12</v>
      </c>
      <c r="E726" s="7" t="s">
        <v>64</v>
      </c>
      <c r="F726" s="68"/>
    </row>
    <row r="727" spans="1:6">
      <c r="A727" s="58">
        <v>42002</v>
      </c>
      <c r="B727" s="59">
        <v>1779.80779166666</v>
      </c>
      <c r="C727" s="60">
        <v>45.102083333333297</v>
      </c>
      <c r="D727" s="7">
        <f t="shared" si="11"/>
        <v>12</v>
      </c>
      <c r="E727" s="7" t="s">
        <v>64</v>
      </c>
      <c r="F727" s="68"/>
    </row>
    <row r="728" spans="1:6">
      <c r="A728" s="58">
        <v>42002.5</v>
      </c>
      <c r="B728" s="59">
        <v>2286.2164166666598</v>
      </c>
      <c r="C728" s="60">
        <v>48.505416666666598</v>
      </c>
      <c r="D728" s="7">
        <f t="shared" si="11"/>
        <v>12</v>
      </c>
      <c r="E728" s="7" t="s">
        <v>64</v>
      </c>
      <c r="F728" s="68"/>
    </row>
    <row r="729" spans="1:6">
      <c r="A729" s="58">
        <v>42003</v>
      </c>
      <c r="B729" s="59">
        <v>1982.47729166666</v>
      </c>
      <c r="C729" s="60">
        <v>40.7454166666666</v>
      </c>
      <c r="D729" s="7">
        <f t="shared" si="11"/>
        <v>12</v>
      </c>
      <c r="E729" s="7" t="s">
        <v>64</v>
      </c>
      <c r="F729" s="68"/>
    </row>
    <row r="730" spans="1:6">
      <c r="A730" s="58">
        <v>42003.5</v>
      </c>
      <c r="B730" s="59">
        <v>2385.11704166666</v>
      </c>
      <c r="C730" s="60">
        <v>52.2662499999999</v>
      </c>
      <c r="D730" s="7">
        <f t="shared" si="11"/>
        <v>12</v>
      </c>
      <c r="E730" s="7" t="s">
        <v>64</v>
      </c>
      <c r="F730" s="68"/>
    </row>
    <row r="731" spans="1:6">
      <c r="A731" s="58">
        <v>42004</v>
      </c>
      <c r="B731" s="59">
        <v>1959.6472916666601</v>
      </c>
      <c r="C731" s="60">
        <v>44.889583333333299</v>
      </c>
      <c r="D731" s="7">
        <f t="shared" si="11"/>
        <v>12</v>
      </c>
      <c r="E731" s="7" t="s">
        <v>64</v>
      </c>
      <c r="F731" s="68"/>
    </row>
    <row r="732" spans="1:6">
      <c r="A732" s="58">
        <v>42004.5</v>
      </c>
      <c r="B732" s="59">
        <v>2134.0819999999999</v>
      </c>
      <c r="C732" s="60">
        <v>42.499583333333298</v>
      </c>
      <c r="D732" s="7">
        <f t="shared" si="11"/>
        <v>12</v>
      </c>
      <c r="E732" s="7" t="s">
        <v>64</v>
      </c>
      <c r="F732" s="68"/>
    </row>
    <row r="733" spans="1:6">
      <c r="A733" s="58">
        <v>41640</v>
      </c>
      <c r="B733" s="59">
        <v>2814.7105606124901</v>
      </c>
      <c r="C733" s="60">
        <v>108.18749999999901</v>
      </c>
      <c r="D733" s="7">
        <v>1</v>
      </c>
      <c r="E733" s="7" t="s">
        <v>65</v>
      </c>
    </row>
    <row r="734" spans="1:6">
      <c r="A734" s="58">
        <v>41640.5</v>
      </c>
      <c r="B734" s="59">
        <v>2820.15931286666</v>
      </c>
      <c r="C734" s="60">
        <v>111.245</v>
      </c>
      <c r="D734" s="7">
        <v>1</v>
      </c>
      <c r="E734" s="7" t="s">
        <v>65</v>
      </c>
    </row>
    <row r="735" spans="1:6">
      <c r="A735" s="58">
        <v>41641</v>
      </c>
      <c r="B735" s="59">
        <v>2147.3532233291598</v>
      </c>
      <c r="C735" s="60">
        <v>110.51333333333299</v>
      </c>
      <c r="D735" s="7">
        <v>1</v>
      </c>
      <c r="E735" s="7" t="s">
        <v>65</v>
      </c>
    </row>
    <row r="736" spans="1:6">
      <c r="A736" s="58">
        <v>41641.5</v>
      </c>
      <c r="B736" s="59">
        <v>2545.3108069374898</v>
      </c>
      <c r="C736" s="60">
        <v>109.41500000000001</v>
      </c>
      <c r="D736" s="7">
        <v>1</v>
      </c>
      <c r="E736" s="7" t="s">
        <v>65</v>
      </c>
    </row>
    <row r="737" spans="1:5">
      <c r="A737" s="58">
        <v>41642</v>
      </c>
      <c r="B737" s="59">
        <v>2222.4136193208301</v>
      </c>
      <c r="C737" s="60">
        <v>109.898333333333</v>
      </c>
      <c r="D737" s="7">
        <v>1</v>
      </c>
      <c r="E737" s="7" t="s">
        <v>65</v>
      </c>
    </row>
    <row r="738" spans="1:5">
      <c r="A738" s="58">
        <v>41642.5</v>
      </c>
      <c r="B738" s="59">
        <v>2257.3158007708298</v>
      </c>
      <c r="C738" s="60">
        <v>111.870833333333</v>
      </c>
      <c r="D738" s="7">
        <v>1</v>
      </c>
      <c r="E738" s="7" t="s">
        <v>65</v>
      </c>
    </row>
    <row r="739" spans="1:5">
      <c r="A739" s="58">
        <v>41643</v>
      </c>
      <c r="B739" s="59">
        <v>2032.198344465</v>
      </c>
      <c r="C739" s="60">
        <v>108.64100000000001</v>
      </c>
      <c r="D739" s="7">
        <v>1</v>
      </c>
      <c r="E739" s="7" t="s">
        <v>65</v>
      </c>
    </row>
    <row r="740" spans="1:5">
      <c r="A740" s="58">
        <v>41643.5</v>
      </c>
      <c r="B740" s="59">
        <v>2117.8163037374902</v>
      </c>
      <c r="C740" s="60">
        <v>112.47499999999999</v>
      </c>
      <c r="D740" s="7">
        <v>1</v>
      </c>
      <c r="E740" s="7" t="s">
        <v>65</v>
      </c>
    </row>
    <row r="741" spans="1:5">
      <c r="A741" s="58">
        <v>41644</v>
      </c>
      <c r="B741" s="59">
        <v>1881.9500175666601</v>
      </c>
      <c r="C741" s="60">
        <v>111.09333333333301</v>
      </c>
      <c r="D741" s="7">
        <v>1</v>
      </c>
      <c r="E741" s="7" t="s">
        <v>65</v>
      </c>
    </row>
    <row r="742" spans="1:5">
      <c r="A742" s="58">
        <v>41644.5</v>
      </c>
      <c r="B742" s="59">
        <v>2576.3438875909001</v>
      </c>
      <c r="C742" s="60">
        <v>111.433636363636</v>
      </c>
      <c r="D742" s="7">
        <v>1</v>
      </c>
      <c r="E742" s="7" t="s">
        <v>65</v>
      </c>
    </row>
    <row r="743" spans="1:5">
      <c r="A743" s="58">
        <v>41645</v>
      </c>
      <c r="B743" s="59">
        <v>2044.66478628499</v>
      </c>
      <c r="C743" s="60">
        <v>110.70699999999999</v>
      </c>
      <c r="D743" s="7">
        <v>1</v>
      </c>
      <c r="E743" s="7" t="s">
        <v>65</v>
      </c>
    </row>
    <row r="744" spans="1:5">
      <c r="A744" s="58">
        <v>41645.5</v>
      </c>
      <c r="B744" s="59">
        <v>2868.9563182708298</v>
      </c>
      <c r="C744" s="60">
        <v>108.410833333333</v>
      </c>
      <c r="D744" s="7">
        <v>1</v>
      </c>
      <c r="E744" s="7" t="s">
        <v>65</v>
      </c>
    </row>
    <row r="745" spans="1:5">
      <c r="A745" s="58">
        <v>41646</v>
      </c>
      <c r="B745" s="59">
        <v>2472.6334011958302</v>
      </c>
      <c r="C745" s="60">
        <v>110.37583333333301</v>
      </c>
      <c r="D745" s="7">
        <v>1</v>
      </c>
      <c r="E745" s="7" t="s">
        <v>65</v>
      </c>
    </row>
    <row r="746" spans="1:5">
      <c r="A746" s="58">
        <v>41646.5</v>
      </c>
      <c r="B746" s="59">
        <v>3299.9393580708202</v>
      </c>
      <c r="C746" s="60">
        <v>110.207499999999</v>
      </c>
      <c r="D746" s="7">
        <v>1</v>
      </c>
      <c r="E746" s="7" t="s">
        <v>65</v>
      </c>
    </row>
    <row r="747" spans="1:5">
      <c r="A747" s="58">
        <v>41647</v>
      </c>
      <c r="B747" s="59">
        <v>2786.5475998083298</v>
      </c>
      <c r="C747" s="60">
        <v>111.74</v>
      </c>
      <c r="D747" s="7">
        <v>1</v>
      </c>
      <c r="E747" s="7" t="s">
        <v>65</v>
      </c>
    </row>
    <row r="748" spans="1:5">
      <c r="A748" s="58">
        <v>41647.5</v>
      </c>
      <c r="B748" s="59">
        <v>3225.7517746541598</v>
      </c>
      <c r="C748" s="60">
        <v>111.213333333333</v>
      </c>
      <c r="D748" s="7">
        <v>1</v>
      </c>
      <c r="E748" s="7" t="s">
        <v>65</v>
      </c>
    </row>
    <row r="749" spans="1:5">
      <c r="A749" s="58">
        <v>41648</v>
      </c>
      <c r="B749" s="59">
        <v>2425.1360756541599</v>
      </c>
      <c r="C749" s="60">
        <v>108.96833333333301</v>
      </c>
      <c r="D749" s="7">
        <v>1</v>
      </c>
      <c r="E749" s="7" t="s">
        <v>65</v>
      </c>
    </row>
    <row r="750" spans="1:5">
      <c r="A750" s="58">
        <v>41648.5</v>
      </c>
      <c r="B750" s="59">
        <v>2401.8058121333302</v>
      </c>
      <c r="C750" s="60">
        <v>109.2625</v>
      </c>
      <c r="D750" s="7">
        <v>1</v>
      </c>
      <c r="E750" s="7" t="s">
        <v>65</v>
      </c>
    </row>
    <row r="751" spans="1:5">
      <c r="A751" s="58">
        <v>41649</v>
      </c>
      <c r="B751" s="59">
        <v>2113.5125400799898</v>
      </c>
      <c r="C751" s="60">
        <v>110.199</v>
      </c>
      <c r="D751" s="7">
        <v>1</v>
      </c>
      <c r="E751" s="7" t="s">
        <v>65</v>
      </c>
    </row>
    <row r="752" spans="1:5">
      <c r="A752" s="58">
        <v>41649.5</v>
      </c>
      <c r="B752" s="59">
        <v>2433.3480168166602</v>
      </c>
      <c r="C752" s="60">
        <v>111.273333333333</v>
      </c>
      <c r="D752" s="7">
        <v>1</v>
      </c>
      <c r="E752" s="7" t="s">
        <v>65</v>
      </c>
    </row>
    <row r="753" spans="1:5">
      <c r="A753" s="58">
        <v>41650</v>
      </c>
      <c r="B753" s="59">
        <v>2189.0438997312399</v>
      </c>
      <c r="C753" s="60">
        <v>109.4875</v>
      </c>
      <c r="D753" s="7">
        <v>1</v>
      </c>
      <c r="E753" s="7" t="s">
        <v>65</v>
      </c>
    </row>
    <row r="754" spans="1:5">
      <c r="A754" s="58">
        <v>41650.5</v>
      </c>
      <c r="B754" s="59">
        <v>2483.5657340083299</v>
      </c>
      <c r="C754" s="60">
        <v>110.505</v>
      </c>
      <c r="D754" s="7">
        <v>1</v>
      </c>
      <c r="E754" s="7" t="s">
        <v>65</v>
      </c>
    </row>
    <row r="755" spans="1:5">
      <c r="A755" s="58">
        <v>41651</v>
      </c>
      <c r="B755" s="59">
        <v>1896.0243473666601</v>
      </c>
      <c r="C755" s="60">
        <v>109.098333333333</v>
      </c>
      <c r="D755" s="7">
        <v>1</v>
      </c>
      <c r="E755" s="7" t="s">
        <v>65</v>
      </c>
    </row>
    <row r="756" spans="1:5">
      <c r="A756" s="58">
        <v>41651.5</v>
      </c>
      <c r="B756" s="59">
        <v>2615.8735382874902</v>
      </c>
      <c r="C756" s="60">
        <v>110.826666666666</v>
      </c>
      <c r="D756" s="7">
        <v>1</v>
      </c>
      <c r="E756" s="7" t="s">
        <v>65</v>
      </c>
    </row>
    <row r="757" spans="1:5">
      <c r="A757" s="58">
        <v>41652</v>
      </c>
      <c r="B757" s="59">
        <v>1992.70477325416</v>
      </c>
      <c r="C757" s="60">
        <v>111.049166666666</v>
      </c>
      <c r="D757" s="7">
        <v>1</v>
      </c>
      <c r="E757" s="7" t="s">
        <v>65</v>
      </c>
    </row>
    <row r="758" spans="1:5">
      <c r="A758" s="58">
        <v>41652.5</v>
      </c>
      <c r="B758" s="59">
        <v>2387.7880464916602</v>
      </c>
      <c r="C758" s="60">
        <v>109.829166666666</v>
      </c>
      <c r="D758" s="7">
        <v>1</v>
      </c>
      <c r="E758" s="7" t="s">
        <v>65</v>
      </c>
    </row>
    <row r="759" spans="1:5">
      <c r="A759" s="58">
        <v>41653</v>
      </c>
      <c r="B759" s="59">
        <v>2358.34048073333</v>
      </c>
      <c r="C759" s="60">
        <v>110.7</v>
      </c>
      <c r="D759" s="7">
        <v>1</v>
      </c>
      <c r="E759" s="7" t="s">
        <v>65</v>
      </c>
    </row>
    <row r="760" spans="1:5">
      <c r="A760" s="58">
        <v>41653.5</v>
      </c>
      <c r="B760" s="59">
        <v>3340.70503213333</v>
      </c>
      <c r="C760" s="60">
        <v>109.087499999999</v>
      </c>
      <c r="D760" s="7">
        <v>1</v>
      </c>
      <c r="E760" s="7" t="s">
        <v>65</v>
      </c>
    </row>
    <row r="761" spans="1:5">
      <c r="A761" s="58">
        <v>41654</v>
      </c>
      <c r="B761" s="59">
        <v>2842.3093060374899</v>
      </c>
      <c r="C761" s="60">
        <v>109.721666666666</v>
      </c>
      <c r="D761" s="7">
        <v>1</v>
      </c>
      <c r="E761" s="7" t="s">
        <v>65</v>
      </c>
    </row>
    <row r="762" spans="1:5">
      <c r="A762" s="58">
        <v>41654.5</v>
      </c>
      <c r="B762" s="59">
        <v>3250.4874035166599</v>
      </c>
      <c r="C762" s="60">
        <v>111.22666666666601</v>
      </c>
      <c r="D762" s="7">
        <v>1</v>
      </c>
      <c r="E762" s="7" t="s">
        <v>65</v>
      </c>
    </row>
    <row r="763" spans="1:5">
      <c r="A763" s="58">
        <v>41655</v>
      </c>
      <c r="B763" s="59">
        <v>2453.1961141708298</v>
      </c>
      <c r="C763" s="60">
        <v>112.73</v>
      </c>
      <c r="D763" s="7">
        <v>1</v>
      </c>
      <c r="E763" s="7" t="s">
        <v>65</v>
      </c>
    </row>
    <row r="764" spans="1:5">
      <c r="A764" s="58">
        <v>41655.5</v>
      </c>
      <c r="B764" s="59">
        <v>2536.4750736916599</v>
      </c>
      <c r="C764" s="60">
        <v>111.52500000000001</v>
      </c>
      <c r="D764" s="7">
        <v>1</v>
      </c>
      <c r="E764" s="7" t="s">
        <v>65</v>
      </c>
    </row>
    <row r="765" spans="1:5">
      <c r="A765" s="58">
        <v>41656</v>
      </c>
      <c r="B765" s="59">
        <v>1958.7403593583299</v>
      </c>
      <c r="C765" s="60">
        <v>110.448333333333</v>
      </c>
      <c r="D765" s="7">
        <v>1</v>
      </c>
      <c r="E765" s="7" t="s">
        <v>65</v>
      </c>
    </row>
    <row r="766" spans="1:5">
      <c r="A766" s="58">
        <v>41656.5</v>
      </c>
      <c r="B766" s="59">
        <v>2217.7377323208302</v>
      </c>
      <c r="C766" s="60">
        <v>109.19416666666601</v>
      </c>
      <c r="D766" s="7">
        <v>1</v>
      </c>
      <c r="E766" s="7" t="s">
        <v>65</v>
      </c>
    </row>
    <row r="767" spans="1:5">
      <c r="A767" s="58">
        <v>41657</v>
      </c>
      <c r="B767" s="59">
        <v>2035.5217133875001</v>
      </c>
      <c r="C767" s="60">
        <v>112.33750000000001</v>
      </c>
      <c r="D767" s="7">
        <v>1</v>
      </c>
      <c r="E767" s="7" t="s">
        <v>65</v>
      </c>
    </row>
    <row r="768" spans="1:5">
      <c r="A768" s="58">
        <v>41657.5</v>
      </c>
      <c r="B768" s="59">
        <v>2450.3480851874901</v>
      </c>
      <c r="C768" s="60">
        <v>109.47499999999999</v>
      </c>
      <c r="D768" s="7">
        <v>1</v>
      </c>
      <c r="E768" s="7" t="s">
        <v>65</v>
      </c>
    </row>
    <row r="769" spans="1:5">
      <c r="A769" s="58">
        <v>41658</v>
      </c>
      <c r="B769" s="59">
        <v>1864.6022638714201</v>
      </c>
      <c r="C769" s="60">
        <v>109.98857142857101</v>
      </c>
      <c r="D769" s="7">
        <v>1</v>
      </c>
      <c r="E769" s="7" t="s">
        <v>65</v>
      </c>
    </row>
    <row r="770" spans="1:5">
      <c r="A770" s="58">
        <v>41658.5</v>
      </c>
      <c r="B770" s="59">
        <v>2278.1295495916602</v>
      </c>
      <c r="C770" s="60">
        <v>110.447499999999</v>
      </c>
      <c r="D770" s="7">
        <v>1</v>
      </c>
      <c r="E770" s="7" t="s">
        <v>65</v>
      </c>
    </row>
    <row r="771" spans="1:5">
      <c r="A771" s="58">
        <v>41659</v>
      </c>
      <c r="B771" s="59">
        <v>1924.9605551166601</v>
      </c>
      <c r="C771" s="60">
        <v>109.126666666666</v>
      </c>
      <c r="D771" s="7">
        <v>1</v>
      </c>
      <c r="E771" s="7" t="s">
        <v>65</v>
      </c>
    </row>
    <row r="772" spans="1:5">
      <c r="A772" s="58">
        <v>41659.5</v>
      </c>
      <c r="B772" s="59">
        <v>2560.8750446249901</v>
      </c>
      <c r="C772" s="60">
        <v>111.745833333333</v>
      </c>
      <c r="D772" s="7">
        <v>1</v>
      </c>
      <c r="E772" s="7" t="s">
        <v>65</v>
      </c>
    </row>
    <row r="773" spans="1:5">
      <c r="A773" s="58">
        <v>41660</v>
      </c>
      <c r="B773" s="59">
        <v>2127.80860193749</v>
      </c>
      <c r="C773" s="60">
        <v>110.930833333333</v>
      </c>
      <c r="D773" s="7">
        <v>1</v>
      </c>
      <c r="E773" s="7" t="s">
        <v>65</v>
      </c>
    </row>
    <row r="774" spans="1:5">
      <c r="A774" s="58">
        <v>41660.5</v>
      </c>
      <c r="B774" s="59">
        <v>2746.1296072416599</v>
      </c>
      <c r="C774" s="60">
        <v>110.345833333333</v>
      </c>
      <c r="D774" s="7">
        <v>1</v>
      </c>
      <c r="E774" s="7" t="s">
        <v>65</v>
      </c>
    </row>
    <row r="775" spans="1:5">
      <c r="A775" s="58">
        <v>41661</v>
      </c>
      <c r="B775" s="59">
        <v>2140.0864342166601</v>
      </c>
      <c r="C775" s="60">
        <v>110.689999999999</v>
      </c>
      <c r="D775" s="7">
        <v>1</v>
      </c>
      <c r="E775" s="7" t="s">
        <v>65</v>
      </c>
    </row>
    <row r="776" spans="1:5">
      <c r="A776" s="58">
        <v>41661.5</v>
      </c>
      <c r="B776" s="59">
        <v>2651.1279091166598</v>
      </c>
      <c r="C776" s="60">
        <v>111.839166666666</v>
      </c>
      <c r="D776" s="7">
        <v>1</v>
      </c>
      <c r="E776" s="7" t="s">
        <v>65</v>
      </c>
    </row>
    <row r="777" spans="1:5">
      <c r="A777" s="58">
        <v>41662</v>
      </c>
      <c r="B777" s="59">
        <v>2198.8909038583301</v>
      </c>
      <c r="C777" s="60">
        <v>111.34083333333299</v>
      </c>
      <c r="D777" s="7">
        <v>1</v>
      </c>
      <c r="E777" s="7" t="s">
        <v>65</v>
      </c>
    </row>
    <row r="778" spans="1:5">
      <c r="A778" s="58">
        <v>41662.5</v>
      </c>
      <c r="B778" s="59">
        <v>2598.18044052499</v>
      </c>
      <c r="C778" s="60">
        <v>111.143333333333</v>
      </c>
      <c r="D778" s="7">
        <v>1</v>
      </c>
      <c r="E778" s="7" t="s">
        <v>65</v>
      </c>
    </row>
    <row r="779" spans="1:5">
      <c r="A779" s="58">
        <v>41663</v>
      </c>
      <c r="B779" s="59">
        <v>2166.8205700090898</v>
      </c>
      <c r="C779" s="60">
        <v>110.728181818181</v>
      </c>
      <c r="D779" s="7">
        <v>1</v>
      </c>
      <c r="E779" s="7" t="s">
        <v>65</v>
      </c>
    </row>
    <row r="780" spans="1:5">
      <c r="A780" s="58">
        <v>41663.5</v>
      </c>
      <c r="B780" s="59">
        <v>2420.47367987499</v>
      </c>
      <c r="C780" s="60">
        <v>110.1</v>
      </c>
      <c r="D780" s="7">
        <v>1</v>
      </c>
      <c r="E780" s="7" t="s">
        <v>65</v>
      </c>
    </row>
    <row r="781" spans="1:5">
      <c r="A781" s="58">
        <v>41664</v>
      </c>
      <c r="B781" s="59">
        <v>2104.8423878291601</v>
      </c>
      <c r="C781" s="60">
        <v>111.549166666666</v>
      </c>
      <c r="D781" s="7">
        <v>1</v>
      </c>
      <c r="E781" s="7" t="s">
        <v>65</v>
      </c>
    </row>
    <row r="782" spans="1:5">
      <c r="A782" s="58">
        <v>41664.5</v>
      </c>
      <c r="B782" s="59">
        <v>2301.0493781833302</v>
      </c>
      <c r="C782" s="60">
        <v>110.77</v>
      </c>
      <c r="D782" s="7">
        <v>1</v>
      </c>
      <c r="E782" s="7" t="s">
        <v>65</v>
      </c>
    </row>
    <row r="783" spans="1:5">
      <c r="A783" s="58">
        <v>41665</v>
      </c>
      <c r="B783" s="59">
        <v>2010.89693983749</v>
      </c>
      <c r="C783" s="60">
        <v>109.4325</v>
      </c>
      <c r="D783" s="7">
        <v>1</v>
      </c>
      <c r="E783" s="7" t="s">
        <v>65</v>
      </c>
    </row>
    <row r="784" spans="1:5">
      <c r="A784" s="58">
        <v>41665.5</v>
      </c>
      <c r="B784" s="59">
        <v>2440.1286881583301</v>
      </c>
      <c r="C784" s="60">
        <v>110.096666666666</v>
      </c>
      <c r="D784" s="7">
        <v>1</v>
      </c>
      <c r="E784" s="7" t="s">
        <v>65</v>
      </c>
    </row>
    <row r="785" spans="1:5">
      <c r="A785" s="58">
        <v>41666</v>
      </c>
      <c r="B785" s="59">
        <v>1872.7888722083301</v>
      </c>
      <c r="C785" s="60">
        <v>110.041666666666</v>
      </c>
      <c r="D785" s="7">
        <v>1</v>
      </c>
      <c r="E785" s="7" t="s">
        <v>65</v>
      </c>
    </row>
    <row r="786" spans="1:5">
      <c r="A786" s="58">
        <v>41666.5</v>
      </c>
      <c r="B786" s="59">
        <v>2702.8843677749901</v>
      </c>
      <c r="C786" s="60">
        <v>111.23916666666599</v>
      </c>
      <c r="D786" s="7">
        <v>1</v>
      </c>
      <c r="E786" s="7" t="s">
        <v>65</v>
      </c>
    </row>
    <row r="787" spans="1:5">
      <c r="A787" s="58">
        <v>41667</v>
      </c>
      <c r="B787" s="59">
        <v>1862.09098722916</v>
      </c>
      <c r="C787" s="60">
        <v>110.66</v>
      </c>
      <c r="D787" s="7">
        <v>1</v>
      </c>
      <c r="E787" s="7" t="s">
        <v>65</v>
      </c>
    </row>
    <row r="788" spans="1:5">
      <c r="A788" s="58">
        <v>41667.5</v>
      </c>
      <c r="B788" s="59">
        <v>2301.8307151874901</v>
      </c>
      <c r="C788" s="60">
        <v>110.686666666666</v>
      </c>
      <c r="D788" s="7">
        <v>1</v>
      </c>
      <c r="E788" s="7" t="s">
        <v>65</v>
      </c>
    </row>
    <row r="789" spans="1:5">
      <c r="A789" s="58">
        <v>41668</v>
      </c>
      <c r="B789" s="59">
        <v>2141.2100704499899</v>
      </c>
      <c r="C789" s="60">
        <v>110.626666666666</v>
      </c>
      <c r="D789" s="7">
        <v>1</v>
      </c>
      <c r="E789" s="7" t="s">
        <v>65</v>
      </c>
    </row>
    <row r="790" spans="1:5">
      <c r="A790" s="58">
        <v>41668.5</v>
      </c>
      <c r="B790" s="59">
        <v>2542.9754542625001</v>
      </c>
      <c r="C790" s="60">
        <v>111.21833333333301</v>
      </c>
      <c r="D790" s="7">
        <v>1</v>
      </c>
      <c r="E790" s="7" t="s">
        <v>65</v>
      </c>
    </row>
    <row r="791" spans="1:5">
      <c r="A791" s="58">
        <v>41669</v>
      </c>
      <c r="B791" s="59">
        <v>2141.6758152541602</v>
      </c>
      <c r="C791" s="60">
        <v>110.458333333333</v>
      </c>
      <c r="D791" s="7">
        <v>1</v>
      </c>
      <c r="E791" s="7" t="s">
        <v>65</v>
      </c>
    </row>
    <row r="792" spans="1:5">
      <c r="A792" s="58">
        <v>41669.5</v>
      </c>
      <c r="B792" s="59">
        <v>2821.5852816249899</v>
      </c>
      <c r="C792" s="60">
        <v>109.5825</v>
      </c>
      <c r="D792" s="7">
        <v>1</v>
      </c>
      <c r="E792" s="7" t="s">
        <v>65</v>
      </c>
    </row>
    <row r="793" spans="1:5">
      <c r="A793" s="58">
        <v>41670</v>
      </c>
      <c r="B793" s="59">
        <v>2121.2677979249902</v>
      </c>
      <c r="C793" s="60">
        <v>110.05416666666601</v>
      </c>
      <c r="D793" s="7">
        <v>1</v>
      </c>
      <c r="E793" s="7" t="s">
        <v>65</v>
      </c>
    </row>
    <row r="794" spans="1:5">
      <c r="A794" s="58">
        <v>41670.5</v>
      </c>
      <c r="B794" s="59">
        <v>2725.2631981750001</v>
      </c>
      <c r="C794" s="60">
        <v>110.781666666666</v>
      </c>
      <c r="D794" s="7">
        <v>1</v>
      </c>
      <c r="E794" s="7" t="s">
        <v>65</v>
      </c>
    </row>
    <row r="795" spans="1:5">
      <c r="A795" s="58">
        <v>41671</v>
      </c>
      <c r="B795" s="59">
        <v>2168.7831825916601</v>
      </c>
      <c r="C795" s="60">
        <v>112.41</v>
      </c>
      <c r="D795" s="7">
        <v>2</v>
      </c>
      <c r="E795" s="7" t="s">
        <v>65</v>
      </c>
    </row>
    <row r="796" spans="1:5">
      <c r="A796" s="58">
        <v>41671.5</v>
      </c>
      <c r="B796" s="59">
        <v>2961.5898729458299</v>
      </c>
      <c r="C796" s="60">
        <v>110.198333333333</v>
      </c>
      <c r="D796" s="7">
        <v>2</v>
      </c>
      <c r="E796" s="7" t="s">
        <v>65</v>
      </c>
    </row>
    <row r="797" spans="1:5">
      <c r="A797" s="58">
        <v>41672</v>
      </c>
      <c r="B797" s="59">
        <v>2059.6434400374901</v>
      </c>
      <c r="C797" s="60">
        <v>110.21749999999901</v>
      </c>
      <c r="D797" s="7">
        <v>2</v>
      </c>
      <c r="E797" s="7" t="s">
        <v>65</v>
      </c>
    </row>
    <row r="798" spans="1:5">
      <c r="A798" s="58">
        <v>41672.5</v>
      </c>
      <c r="B798" s="59">
        <v>2915.94190402499</v>
      </c>
      <c r="C798" s="60">
        <v>110.13</v>
      </c>
      <c r="D798" s="7">
        <v>2</v>
      </c>
      <c r="E798" s="7" t="s">
        <v>65</v>
      </c>
    </row>
    <row r="799" spans="1:5">
      <c r="A799" s="58">
        <v>41673</v>
      </c>
      <c r="B799" s="59">
        <v>2074.9507374291602</v>
      </c>
      <c r="C799" s="60">
        <v>109.869999999999</v>
      </c>
      <c r="D799" s="7">
        <v>2</v>
      </c>
      <c r="E799" s="7" t="s">
        <v>65</v>
      </c>
    </row>
    <row r="800" spans="1:5">
      <c r="A800" s="58">
        <v>41673.5</v>
      </c>
      <c r="B800" s="59">
        <v>2840.1388558458302</v>
      </c>
      <c r="C800" s="60">
        <v>110.466666666666</v>
      </c>
      <c r="D800" s="7">
        <v>2</v>
      </c>
      <c r="E800" s="7" t="s">
        <v>65</v>
      </c>
    </row>
    <row r="801" spans="1:5">
      <c r="A801" s="58">
        <v>41674</v>
      </c>
      <c r="B801" s="59">
        <v>2336.1864341833302</v>
      </c>
      <c r="C801" s="60">
        <v>110.5425</v>
      </c>
      <c r="D801" s="7">
        <v>2</v>
      </c>
      <c r="E801" s="7" t="s">
        <v>65</v>
      </c>
    </row>
    <row r="802" spans="1:5">
      <c r="A802" s="58">
        <v>41674.5</v>
      </c>
      <c r="B802" s="59">
        <v>2795.9823378666601</v>
      </c>
      <c r="C802" s="60">
        <v>110.20083333333299</v>
      </c>
      <c r="D802" s="7">
        <v>2</v>
      </c>
      <c r="E802" s="7" t="s">
        <v>65</v>
      </c>
    </row>
    <row r="803" spans="1:5">
      <c r="A803" s="58">
        <v>41675</v>
      </c>
      <c r="B803" s="59">
        <v>2203.7443846374899</v>
      </c>
      <c r="C803" s="60">
        <v>111.087499999999</v>
      </c>
      <c r="D803" s="7">
        <v>2</v>
      </c>
      <c r="E803" s="7" t="s">
        <v>65</v>
      </c>
    </row>
    <row r="804" spans="1:5">
      <c r="A804" s="58">
        <v>41675.5</v>
      </c>
      <c r="B804" s="59">
        <v>2514.4400851124901</v>
      </c>
      <c r="C804" s="60">
        <v>111.925833333333</v>
      </c>
      <c r="D804" s="7">
        <v>2</v>
      </c>
      <c r="E804" s="7" t="s">
        <v>65</v>
      </c>
    </row>
    <row r="805" spans="1:5">
      <c r="A805" s="58">
        <v>41676</v>
      </c>
      <c r="B805" s="59">
        <v>2254.8362323375</v>
      </c>
      <c r="C805" s="60">
        <v>112.255</v>
      </c>
      <c r="D805" s="7">
        <v>2</v>
      </c>
      <c r="E805" s="7" t="s">
        <v>65</v>
      </c>
    </row>
    <row r="806" spans="1:5">
      <c r="A806" s="58">
        <v>41676.5</v>
      </c>
      <c r="B806" s="59">
        <v>2369.5948363374901</v>
      </c>
      <c r="C806" s="60">
        <v>109.486666666666</v>
      </c>
      <c r="D806" s="7">
        <v>2</v>
      </c>
      <c r="E806" s="7" t="s">
        <v>65</v>
      </c>
    </row>
    <row r="807" spans="1:5">
      <c r="A807" s="58">
        <v>41677</v>
      </c>
      <c r="B807" s="59">
        <v>1974.18200617916</v>
      </c>
      <c r="C807" s="60">
        <v>109.698333333333</v>
      </c>
      <c r="D807" s="7">
        <v>2</v>
      </c>
      <c r="E807" s="7" t="s">
        <v>65</v>
      </c>
    </row>
    <row r="808" spans="1:5">
      <c r="A808" s="58">
        <v>41677.5</v>
      </c>
      <c r="B808" s="59">
        <v>2271.7791866166599</v>
      </c>
      <c r="C808" s="60">
        <v>111.64666666666599</v>
      </c>
      <c r="D808" s="7">
        <v>2</v>
      </c>
      <c r="E808" s="7" t="s">
        <v>65</v>
      </c>
    </row>
    <row r="809" spans="1:5">
      <c r="A809" s="58">
        <v>41678</v>
      </c>
      <c r="B809" s="59">
        <v>2014.2160829833299</v>
      </c>
      <c r="C809" s="60">
        <v>111.567777777777</v>
      </c>
      <c r="D809" s="7">
        <v>2</v>
      </c>
      <c r="E809" s="7" t="s">
        <v>65</v>
      </c>
    </row>
    <row r="810" spans="1:5">
      <c r="A810" s="58">
        <v>41678.5</v>
      </c>
      <c r="B810" s="59">
        <v>2596.5701936458299</v>
      </c>
      <c r="C810" s="60">
        <v>109.755833333333</v>
      </c>
      <c r="D810" s="7">
        <v>2</v>
      </c>
      <c r="E810" s="7" t="s">
        <v>65</v>
      </c>
    </row>
    <row r="811" spans="1:5">
      <c r="A811" s="58">
        <v>41679</v>
      </c>
      <c r="B811" s="59">
        <v>1867.4815676363601</v>
      </c>
      <c r="C811" s="60">
        <v>109.17090909090901</v>
      </c>
      <c r="D811" s="7">
        <v>2</v>
      </c>
      <c r="E811" s="7" t="s">
        <v>65</v>
      </c>
    </row>
    <row r="812" spans="1:5">
      <c r="A812" s="58">
        <v>41679.5</v>
      </c>
      <c r="B812" s="59">
        <v>2828.9775346166598</v>
      </c>
      <c r="C812" s="60">
        <v>111.13249999999999</v>
      </c>
      <c r="D812" s="7">
        <v>2</v>
      </c>
      <c r="E812" s="7" t="s">
        <v>65</v>
      </c>
    </row>
    <row r="813" spans="1:5">
      <c r="A813" s="58">
        <v>41680</v>
      </c>
      <c r="B813" s="59">
        <v>1994.4438366499901</v>
      </c>
      <c r="C813" s="60">
        <v>109.654166666666</v>
      </c>
      <c r="D813" s="7">
        <v>2</v>
      </c>
      <c r="E813" s="7" t="s">
        <v>65</v>
      </c>
    </row>
    <row r="814" spans="1:5">
      <c r="A814" s="58">
        <v>41680.5</v>
      </c>
      <c r="B814" s="59">
        <v>2926.1708955250001</v>
      </c>
      <c r="C814" s="60">
        <v>109.68</v>
      </c>
      <c r="D814" s="7">
        <v>2</v>
      </c>
      <c r="E814" s="7" t="s">
        <v>65</v>
      </c>
    </row>
    <row r="815" spans="1:5">
      <c r="A815" s="58">
        <v>41681</v>
      </c>
      <c r="B815" s="59">
        <v>2554.6178627291602</v>
      </c>
      <c r="C815" s="60">
        <v>110.40583333333301</v>
      </c>
      <c r="D815" s="7">
        <v>2</v>
      </c>
      <c r="E815" s="7" t="s">
        <v>65</v>
      </c>
    </row>
    <row r="816" spans="1:5">
      <c r="A816" s="58">
        <v>41681.5</v>
      </c>
      <c r="B816" s="59">
        <v>3236.4869237541602</v>
      </c>
      <c r="C816" s="60">
        <v>112.82250000000001</v>
      </c>
      <c r="D816" s="7">
        <v>2</v>
      </c>
      <c r="E816" s="7" t="s">
        <v>65</v>
      </c>
    </row>
    <row r="817" spans="1:5">
      <c r="A817" s="58">
        <v>41682</v>
      </c>
      <c r="B817" s="59">
        <v>2762.5157089416598</v>
      </c>
      <c r="C817" s="60">
        <v>110.1425</v>
      </c>
      <c r="D817" s="7">
        <v>2</v>
      </c>
      <c r="E817" s="7" t="s">
        <v>65</v>
      </c>
    </row>
    <row r="818" spans="1:5">
      <c r="A818" s="58">
        <v>41682.5</v>
      </c>
      <c r="B818" s="59">
        <v>3531.5317287999901</v>
      </c>
      <c r="C818" s="60">
        <v>109.690833333333</v>
      </c>
      <c r="D818" s="7">
        <v>2</v>
      </c>
      <c r="E818" s="7" t="s">
        <v>65</v>
      </c>
    </row>
    <row r="819" spans="1:5">
      <c r="A819" s="58">
        <v>41683</v>
      </c>
      <c r="B819" s="59">
        <v>2745.1802333625001</v>
      </c>
      <c r="C819" s="60">
        <v>109.82583333333299</v>
      </c>
      <c r="D819" s="7">
        <v>2</v>
      </c>
      <c r="E819" s="7" t="s">
        <v>65</v>
      </c>
    </row>
    <row r="820" spans="1:5">
      <c r="A820" s="58">
        <v>41683.5</v>
      </c>
      <c r="B820" s="59">
        <v>3355.4509319083299</v>
      </c>
      <c r="C820" s="60">
        <v>111.9975</v>
      </c>
      <c r="D820" s="7">
        <v>2</v>
      </c>
      <c r="E820" s="7" t="s">
        <v>65</v>
      </c>
    </row>
    <row r="821" spans="1:5">
      <c r="A821" s="58">
        <v>41684</v>
      </c>
      <c r="B821" s="59">
        <v>2603.7976719583298</v>
      </c>
      <c r="C821" s="60">
        <v>111.880833333333</v>
      </c>
      <c r="D821" s="7">
        <v>2</v>
      </c>
      <c r="E821" s="7" t="s">
        <v>65</v>
      </c>
    </row>
    <row r="822" spans="1:5">
      <c r="A822" s="58">
        <v>41684.5</v>
      </c>
      <c r="B822" s="59">
        <v>2861.9960459624899</v>
      </c>
      <c r="C822" s="60">
        <v>112.26333333333299</v>
      </c>
      <c r="D822" s="7">
        <v>2</v>
      </c>
      <c r="E822" s="7" t="s">
        <v>65</v>
      </c>
    </row>
    <row r="823" spans="1:5">
      <c r="A823" s="58">
        <v>41685</v>
      </c>
      <c r="B823" s="59">
        <v>2363.6217625333302</v>
      </c>
      <c r="C823" s="60">
        <v>110.1575</v>
      </c>
      <c r="D823" s="7">
        <v>2</v>
      </c>
      <c r="E823" s="7" t="s">
        <v>65</v>
      </c>
    </row>
    <row r="824" spans="1:5">
      <c r="A824" s="58">
        <v>41685.5</v>
      </c>
      <c r="B824" s="59">
        <v>2935.9480111624898</v>
      </c>
      <c r="C824" s="60">
        <v>111.238333333333</v>
      </c>
      <c r="D824" s="7">
        <v>2</v>
      </c>
      <c r="E824" s="7" t="s">
        <v>65</v>
      </c>
    </row>
    <row r="825" spans="1:5">
      <c r="A825" s="58">
        <v>41686</v>
      </c>
      <c r="B825" s="59">
        <v>2179.3191565458301</v>
      </c>
      <c r="C825" s="60">
        <v>110.713333333333</v>
      </c>
      <c r="D825" s="7">
        <v>2</v>
      </c>
      <c r="E825" s="7" t="s">
        <v>65</v>
      </c>
    </row>
    <row r="826" spans="1:5">
      <c r="A826" s="58">
        <v>41686.5</v>
      </c>
      <c r="B826" s="59">
        <v>2726.05105495833</v>
      </c>
      <c r="C826" s="60">
        <v>109.839166666666</v>
      </c>
      <c r="D826" s="7">
        <v>2</v>
      </c>
      <c r="E826" s="7" t="s">
        <v>65</v>
      </c>
    </row>
    <row r="827" spans="1:5">
      <c r="A827" s="58">
        <v>41687</v>
      </c>
      <c r="B827" s="59">
        <v>1942.2621511416601</v>
      </c>
      <c r="C827" s="60">
        <v>111.431666666666</v>
      </c>
      <c r="D827" s="7">
        <v>2</v>
      </c>
      <c r="E827" s="7" t="s">
        <v>65</v>
      </c>
    </row>
    <row r="828" spans="1:5">
      <c r="A828" s="58">
        <v>41687.5</v>
      </c>
      <c r="B828" s="59">
        <v>2233.6403290041599</v>
      </c>
      <c r="C828" s="60">
        <v>111.12583333333301</v>
      </c>
      <c r="D828" s="7">
        <v>2</v>
      </c>
      <c r="E828" s="7" t="s">
        <v>65</v>
      </c>
    </row>
    <row r="829" spans="1:5">
      <c r="A829" s="58">
        <v>41688</v>
      </c>
      <c r="B829" s="59">
        <v>2017.2257905399899</v>
      </c>
      <c r="C829" s="60">
        <v>111.320999999999</v>
      </c>
      <c r="D829" s="7">
        <v>2</v>
      </c>
      <c r="E829" s="7" t="s">
        <v>65</v>
      </c>
    </row>
    <row r="830" spans="1:5">
      <c r="A830" s="58">
        <v>41688.5</v>
      </c>
      <c r="B830" s="59">
        <v>2359.1199209874899</v>
      </c>
      <c r="C830" s="60">
        <v>111.66500000000001</v>
      </c>
      <c r="D830" s="7">
        <v>2</v>
      </c>
      <c r="E830" s="7" t="s">
        <v>65</v>
      </c>
    </row>
    <row r="831" spans="1:5">
      <c r="A831" s="58">
        <v>41689</v>
      </c>
      <c r="B831" s="59">
        <v>2334.5526278249999</v>
      </c>
      <c r="C831" s="60">
        <v>111.086249999999</v>
      </c>
      <c r="D831" s="7">
        <v>2</v>
      </c>
      <c r="E831" s="7" t="s">
        <v>65</v>
      </c>
    </row>
    <row r="832" spans="1:5">
      <c r="A832" s="58">
        <v>41689.5</v>
      </c>
      <c r="B832" s="59">
        <v>2805.6281315333299</v>
      </c>
      <c r="C832" s="60">
        <v>110.28916666666601</v>
      </c>
      <c r="D832" s="7">
        <v>2</v>
      </c>
      <c r="E832" s="7" t="s">
        <v>65</v>
      </c>
    </row>
    <row r="833" spans="1:5">
      <c r="A833" s="58">
        <v>41690</v>
      </c>
      <c r="B833" s="59">
        <v>2303.4694622749898</v>
      </c>
      <c r="C833" s="60">
        <v>111.447499999999</v>
      </c>
      <c r="D833" s="7">
        <v>2</v>
      </c>
      <c r="E833" s="7" t="s">
        <v>65</v>
      </c>
    </row>
    <row r="834" spans="1:5">
      <c r="A834" s="58">
        <v>41690.5</v>
      </c>
      <c r="B834" s="59">
        <v>3590.6828627166601</v>
      </c>
      <c r="C834" s="60">
        <v>111.65249999999899</v>
      </c>
      <c r="D834" s="7">
        <v>2</v>
      </c>
      <c r="E834" s="7" t="s">
        <v>65</v>
      </c>
    </row>
    <row r="835" spans="1:5">
      <c r="A835" s="58">
        <v>41691</v>
      </c>
      <c r="B835" s="59">
        <v>2704.1649466458298</v>
      </c>
      <c r="C835" s="60">
        <v>110.511666666666</v>
      </c>
      <c r="D835" s="7">
        <v>2</v>
      </c>
      <c r="E835" s="7" t="s">
        <v>65</v>
      </c>
    </row>
    <row r="836" spans="1:5">
      <c r="A836" s="58">
        <v>41691.5</v>
      </c>
      <c r="B836" s="59">
        <v>3365.87835465833</v>
      </c>
      <c r="C836" s="60">
        <v>111.26</v>
      </c>
      <c r="D836" s="7">
        <v>2</v>
      </c>
      <c r="E836" s="7" t="s">
        <v>65</v>
      </c>
    </row>
    <row r="837" spans="1:5">
      <c r="A837" s="58">
        <v>41692</v>
      </c>
      <c r="B837" s="59">
        <v>2625.0986705750001</v>
      </c>
      <c r="C837" s="60">
        <v>108.296666666666</v>
      </c>
      <c r="D837" s="7">
        <v>2</v>
      </c>
      <c r="E837" s="7" t="s">
        <v>65</v>
      </c>
    </row>
    <row r="838" spans="1:5">
      <c r="A838" s="58">
        <v>41692.5</v>
      </c>
      <c r="B838" s="59">
        <v>2556.60953337916</v>
      </c>
      <c r="C838" s="60">
        <v>110.400833333333</v>
      </c>
      <c r="D838" s="7">
        <v>2</v>
      </c>
      <c r="E838" s="7" t="s">
        <v>65</v>
      </c>
    </row>
    <row r="839" spans="1:5">
      <c r="A839" s="58">
        <v>41693</v>
      </c>
      <c r="B839" s="59">
        <v>1823.0696327749899</v>
      </c>
      <c r="C839" s="60">
        <v>109.86499999999999</v>
      </c>
      <c r="D839" s="7">
        <v>2</v>
      </c>
      <c r="E839" s="7" t="s">
        <v>65</v>
      </c>
    </row>
    <row r="840" spans="1:5">
      <c r="A840" s="58">
        <v>41693.5</v>
      </c>
      <c r="B840" s="59">
        <v>2037.7230165041599</v>
      </c>
      <c r="C840" s="60">
        <v>110.74250000000001</v>
      </c>
      <c r="D840" s="7">
        <v>2</v>
      </c>
      <c r="E840" s="7" t="s">
        <v>65</v>
      </c>
    </row>
    <row r="841" spans="1:5">
      <c r="A841" s="58">
        <v>41694</v>
      </c>
      <c r="B841" s="59">
        <v>1722.8896464541599</v>
      </c>
      <c r="C841" s="60">
        <v>110.730833333333</v>
      </c>
      <c r="D841" s="7">
        <v>2</v>
      </c>
      <c r="E841" s="7" t="s">
        <v>65</v>
      </c>
    </row>
    <row r="842" spans="1:5">
      <c r="A842" s="58">
        <v>41694.5</v>
      </c>
      <c r="B842" s="59">
        <v>2063.51221467083</v>
      </c>
      <c r="C842" s="60">
        <v>108.71583333333299</v>
      </c>
      <c r="D842" s="7">
        <v>2</v>
      </c>
      <c r="E842" s="7" t="s">
        <v>65</v>
      </c>
    </row>
    <row r="843" spans="1:5">
      <c r="A843" s="58">
        <v>41695</v>
      </c>
      <c r="B843" s="59">
        <v>2069.9034216374898</v>
      </c>
      <c r="C843" s="60">
        <v>109.44750000000001</v>
      </c>
      <c r="D843" s="7">
        <v>2</v>
      </c>
      <c r="E843" s="7" t="s">
        <v>65</v>
      </c>
    </row>
    <row r="844" spans="1:5">
      <c r="A844" s="58">
        <v>41695.5</v>
      </c>
      <c r="B844" s="59">
        <v>2923.37536639583</v>
      </c>
      <c r="C844" s="60">
        <v>111.644999999999</v>
      </c>
      <c r="D844" s="7">
        <v>2</v>
      </c>
      <c r="E844" s="7" t="s">
        <v>65</v>
      </c>
    </row>
    <row r="845" spans="1:5">
      <c r="A845" s="58">
        <v>41696</v>
      </c>
      <c r="B845" s="59">
        <v>2277.0611217166602</v>
      </c>
      <c r="C845" s="60">
        <v>111.01499999999901</v>
      </c>
      <c r="D845" s="7">
        <v>2</v>
      </c>
      <c r="E845" s="7" t="s">
        <v>65</v>
      </c>
    </row>
    <row r="846" spans="1:5">
      <c r="A846" s="58">
        <v>41696.5</v>
      </c>
      <c r="B846" s="59">
        <v>3388.0708861041599</v>
      </c>
      <c r="C846" s="60">
        <v>110.439166666666</v>
      </c>
      <c r="D846" s="7">
        <v>2</v>
      </c>
      <c r="E846" s="7" t="s">
        <v>65</v>
      </c>
    </row>
    <row r="847" spans="1:5">
      <c r="A847" s="58">
        <v>41697</v>
      </c>
      <c r="B847" s="59">
        <v>2553.06626393333</v>
      </c>
      <c r="C847" s="60">
        <v>109.7925</v>
      </c>
      <c r="D847" s="7">
        <v>2</v>
      </c>
      <c r="E847" s="7" t="s">
        <v>65</v>
      </c>
    </row>
    <row r="848" spans="1:5">
      <c r="A848" s="58">
        <v>41697.5</v>
      </c>
      <c r="B848" s="59">
        <v>3123.8353176083301</v>
      </c>
      <c r="C848" s="60">
        <v>110.529166666666</v>
      </c>
      <c r="D848" s="7">
        <v>2</v>
      </c>
      <c r="E848" s="7" t="s">
        <v>65</v>
      </c>
    </row>
    <row r="849" spans="1:5">
      <c r="A849" s="58">
        <v>41698</v>
      </c>
      <c r="B849" s="59">
        <v>2302.3936510291601</v>
      </c>
      <c r="C849" s="60">
        <v>110.634166666666</v>
      </c>
      <c r="D849" s="7">
        <v>2</v>
      </c>
      <c r="E849" s="7" t="s">
        <v>65</v>
      </c>
    </row>
    <row r="850" spans="1:5">
      <c r="A850" s="58">
        <v>41698.5</v>
      </c>
      <c r="B850" s="59">
        <v>2913.6543985708299</v>
      </c>
      <c r="C850" s="60">
        <v>109.00416666666599</v>
      </c>
      <c r="D850" s="7">
        <v>2</v>
      </c>
      <c r="E850" s="7" t="s">
        <v>65</v>
      </c>
    </row>
    <row r="851" spans="1:5">
      <c r="A851" s="58">
        <v>41699</v>
      </c>
      <c r="B851" s="59">
        <v>2279.9175524666598</v>
      </c>
      <c r="C851" s="60">
        <v>110.425</v>
      </c>
      <c r="D851" s="7">
        <v>3</v>
      </c>
      <c r="E851" s="7" t="s">
        <v>65</v>
      </c>
    </row>
    <row r="852" spans="1:5">
      <c r="A852" s="58">
        <v>41699.5</v>
      </c>
      <c r="B852" s="59">
        <v>2813.4237973208301</v>
      </c>
      <c r="C852" s="60">
        <v>110.660833333333</v>
      </c>
      <c r="D852" s="7">
        <v>3</v>
      </c>
      <c r="E852" s="7" t="s">
        <v>65</v>
      </c>
    </row>
    <row r="853" spans="1:5">
      <c r="A853" s="58">
        <v>41700</v>
      </c>
      <c r="B853" s="59">
        <v>1968.99549426666</v>
      </c>
      <c r="C853" s="60">
        <v>110.2175</v>
      </c>
      <c r="D853" s="7">
        <v>3</v>
      </c>
      <c r="E853" s="7" t="s">
        <v>65</v>
      </c>
    </row>
    <row r="854" spans="1:5">
      <c r="A854" s="58">
        <v>41700.5</v>
      </c>
      <c r="B854" s="59">
        <v>2389.08068954583</v>
      </c>
      <c r="C854" s="60">
        <v>109.52249999999999</v>
      </c>
      <c r="D854" s="7">
        <v>3</v>
      </c>
      <c r="E854" s="7" t="s">
        <v>65</v>
      </c>
    </row>
    <row r="855" spans="1:5">
      <c r="A855" s="58">
        <v>41701</v>
      </c>
      <c r="B855" s="59">
        <v>1789.86981436666</v>
      </c>
      <c r="C855" s="60">
        <v>111.56</v>
      </c>
      <c r="D855" s="7">
        <v>3</v>
      </c>
      <c r="E855" s="7" t="s">
        <v>65</v>
      </c>
    </row>
    <row r="856" spans="1:5">
      <c r="A856" s="58">
        <v>41701.5</v>
      </c>
      <c r="B856" s="59">
        <v>2359.7180916666598</v>
      </c>
      <c r="C856" s="60">
        <v>108.58</v>
      </c>
      <c r="D856" s="7">
        <v>3</v>
      </c>
      <c r="E856" s="7" t="s">
        <v>65</v>
      </c>
    </row>
    <row r="857" spans="1:5">
      <c r="A857" s="58">
        <v>41702</v>
      </c>
      <c r="B857" s="59">
        <v>2029.4388739291601</v>
      </c>
      <c r="C857" s="60">
        <v>110.815833333333</v>
      </c>
      <c r="D857" s="7">
        <v>3</v>
      </c>
      <c r="E857" s="7" t="s">
        <v>65</v>
      </c>
    </row>
    <row r="858" spans="1:5">
      <c r="A858" s="58">
        <v>41702.5</v>
      </c>
      <c r="B858" s="59">
        <v>2184.9103650041602</v>
      </c>
      <c r="C858" s="60">
        <v>110.408333333333</v>
      </c>
      <c r="D858" s="7">
        <v>3</v>
      </c>
      <c r="E858" s="7" t="s">
        <v>65</v>
      </c>
    </row>
    <row r="859" spans="1:5">
      <c r="A859" s="58">
        <v>41703</v>
      </c>
      <c r="B859" s="59">
        <v>2196.38929249999</v>
      </c>
      <c r="C859" s="60">
        <v>111.223333333333</v>
      </c>
      <c r="D859" s="7">
        <v>3</v>
      </c>
      <c r="E859" s="7" t="s">
        <v>65</v>
      </c>
    </row>
    <row r="860" spans="1:5">
      <c r="A860" s="58">
        <v>41703.5</v>
      </c>
      <c r="B860" s="59">
        <v>2432.6821969624998</v>
      </c>
      <c r="C860" s="60">
        <v>109.50083333333301</v>
      </c>
      <c r="D860" s="7">
        <v>3</v>
      </c>
      <c r="E860" s="7" t="s">
        <v>65</v>
      </c>
    </row>
    <row r="861" spans="1:5">
      <c r="A861" s="58">
        <v>41704</v>
      </c>
      <c r="B861" s="59">
        <v>2011.3950495611</v>
      </c>
      <c r="C861" s="60">
        <v>111.568888888888</v>
      </c>
      <c r="D861" s="7">
        <v>3</v>
      </c>
      <c r="E861" s="7" t="s">
        <v>65</v>
      </c>
    </row>
    <row r="862" spans="1:5">
      <c r="A862" s="58">
        <v>41704.5</v>
      </c>
      <c r="B862" s="59">
        <v>2633.6015288999902</v>
      </c>
      <c r="C862" s="60">
        <v>109.425</v>
      </c>
      <c r="D862" s="7">
        <v>3</v>
      </c>
      <c r="E862" s="7" t="s">
        <v>65</v>
      </c>
    </row>
    <row r="863" spans="1:5">
      <c r="A863" s="58">
        <v>41705</v>
      </c>
      <c r="B863" s="59">
        <v>2200.4233423099899</v>
      </c>
      <c r="C863" s="60">
        <v>110.59399999999999</v>
      </c>
      <c r="D863" s="7">
        <v>3</v>
      </c>
      <c r="E863" s="7" t="s">
        <v>65</v>
      </c>
    </row>
    <row r="864" spans="1:5">
      <c r="A864" s="58">
        <v>41705.5</v>
      </c>
      <c r="B864" s="59">
        <v>2618.3027622916602</v>
      </c>
      <c r="C864" s="60">
        <v>111.001666666666</v>
      </c>
      <c r="D864" s="7">
        <v>3</v>
      </c>
      <c r="E864" s="7" t="s">
        <v>65</v>
      </c>
    </row>
    <row r="865" spans="1:5">
      <c r="A865" s="58">
        <v>41706</v>
      </c>
      <c r="B865" s="59">
        <v>2180.1996981277698</v>
      </c>
      <c r="C865" s="60">
        <v>110.672222222222</v>
      </c>
      <c r="D865" s="7">
        <v>3</v>
      </c>
      <c r="E865" s="7" t="s">
        <v>65</v>
      </c>
    </row>
    <row r="866" spans="1:5">
      <c r="A866" s="58">
        <v>41706.5</v>
      </c>
      <c r="B866" s="59">
        <v>2672.35888205833</v>
      </c>
      <c r="C866" s="60">
        <v>110.75083333333301</v>
      </c>
      <c r="D866" s="7">
        <v>3</v>
      </c>
      <c r="E866" s="7" t="s">
        <v>65</v>
      </c>
    </row>
    <row r="867" spans="1:5">
      <c r="A867" s="58">
        <v>41707</v>
      </c>
      <c r="B867" s="59">
        <v>2004.5064299727201</v>
      </c>
      <c r="C867" s="60">
        <v>109.534545454545</v>
      </c>
      <c r="D867" s="7">
        <v>3</v>
      </c>
      <c r="E867" s="7" t="s">
        <v>65</v>
      </c>
    </row>
    <row r="868" spans="1:5">
      <c r="A868" s="58">
        <v>41707.5</v>
      </c>
      <c r="B868" s="59">
        <v>2614.9927077249899</v>
      </c>
      <c r="C868" s="60">
        <v>111.82583333333299</v>
      </c>
      <c r="D868" s="7">
        <v>3</v>
      </c>
      <c r="E868" s="7" t="s">
        <v>65</v>
      </c>
    </row>
    <row r="869" spans="1:5">
      <c r="A869" s="58">
        <v>41708</v>
      </c>
      <c r="B869" s="59">
        <v>2097.69024651666</v>
      </c>
      <c r="C869" s="60">
        <v>109.93749999999901</v>
      </c>
      <c r="D869" s="7">
        <v>3</v>
      </c>
      <c r="E869" s="7" t="s">
        <v>65</v>
      </c>
    </row>
    <row r="870" spans="1:5">
      <c r="A870" s="58">
        <v>41708.5</v>
      </c>
      <c r="B870" s="59">
        <v>2409.2647808500001</v>
      </c>
      <c r="C870" s="60">
        <v>110.033333333333</v>
      </c>
      <c r="D870" s="7">
        <v>3</v>
      </c>
      <c r="E870" s="7" t="s">
        <v>65</v>
      </c>
    </row>
    <row r="871" spans="1:5">
      <c r="A871" s="58">
        <v>41709</v>
      </c>
      <c r="B871" s="59">
        <v>2208.2178144750001</v>
      </c>
      <c r="C871" s="60">
        <v>110.322499999999</v>
      </c>
      <c r="D871" s="7">
        <v>3</v>
      </c>
      <c r="E871" s="7" t="s">
        <v>65</v>
      </c>
    </row>
    <row r="872" spans="1:5">
      <c r="A872" s="58">
        <v>41709.5</v>
      </c>
      <c r="B872" s="59">
        <v>2481.62320262916</v>
      </c>
      <c r="C872" s="60">
        <v>112.010833333333</v>
      </c>
      <c r="D872" s="7">
        <v>3</v>
      </c>
      <c r="E872" s="7" t="s">
        <v>65</v>
      </c>
    </row>
    <row r="873" spans="1:5">
      <c r="A873" s="58">
        <v>41710</v>
      </c>
      <c r="B873" s="59">
        <v>1865.7514559624899</v>
      </c>
      <c r="C873" s="60">
        <v>111.680833333333</v>
      </c>
      <c r="D873" s="7">
        <v>3</v>
      </c>
      <c r="E873" s="7" t="s">
        <v>65</v>
      </c>
    </row>
    <row r="874" spans="1:5">
      <c r="A874" s="58">
        <v>41710.5</v>
      </c>
      <c r="B874" s="59">
        <v>2161.9760966541598</v>
      </c>
      <c r="C874" s="60">
        <v>110.705833333333</v>
      </c>
      <c r="D874" s="7">
        <v>3</v>
      </c>
      <c r="E874" s="7" t="s">
        <v>65</v>
      </c>
    </row>
    <row r="875" spans="1:5">
      <c r="A875" s="58">
        <v>41711</v>
      </c>
      <c r="B875" s="59">
        <v>2059.1577108863598</v>
      </c>
      <c r="C875" s="60">
        <v>109.649999999999</v>
      </c>
      <c r="D875" s="7">
        <v>3</v>
      </c>
      <c r="E875" s="7" t="s">
        <v>65</v>
      </c>
    </row>
    <row r="876" spans="1:5">
      <c r="A876" s="58">
        <v>41711.5</v>
      </c>
      <c r="B876" s="59">
        <v>2244.5299330875</v>
      </c>
      <c r="C876" s="60">
        <v>110.38</v>
      </c>
      <c r="D876" s="7">
        <v>3</v>
      </c>
      <c r="E876" s="7" t="s">
        <v>65</v>
      </c>
    </row>
    <row r="877" spans="1:5">
      <c r="A877" s="58">
        <v>41712</v>
      </c>
      <c r="B877" s="59">
        <v>2290.24188112499</v>
      </c>
      <c r="C877" s="60">
        <v>112.07250000000001</v>
      </c>
      <c r="D877" s="7">
        <v>3</v>
      </c>
      <c r="E877" s="7" t="s">
        <v>65</v>
      </c>
    </row>
    <row r="878" spans="1:5">
      <c r="A878" s="58">
        <v>41712.5</v>
      </c>
      <c r="B878" s="59">
        <v>2529.3986842363602</v>
      </c>
      <c r="C878" s="60">
        <v>110.425454545454</v>
      </c>
      <c r="D878" s="7">
        <v>3</v>
      </c>
      <c r="E878" s="7" t="s">
        <v>65</v>
      </c>
    </row>
    <row r="879" spans="1:5">
      <c r="A879" s="58">
        <v>41713</v>
      </c>
      <c r="B879" s="59">
        <v>2028.51025856499</v>
      </c>
      <c r="C879" s="60">
        <v>107.849</v>
      </c>
      <c r="D879" s="7">
        <v>3</v>
      </c>
      <c r="E879" s="7" t="s">
        <v>65</v>
      </c>
    </row>
    <row r="880" spans="1:5">
      <c r="A880" s="58">
        <v>41713.5</v>
      </c>
      <c r="B880" s="59">
        <v>2377.9403508958299</v>
      </c>
      <c r="C880" s="60">
        <v>109.603333333333</v>
      </c>
      <c r="D880" s="7">
        <v>3</v>
      </c>
      <c r="E880" s="7" t="s">
        <v>65</v>
      </c>
    </row>
    <row r="881" spans="1:5">
      <c r="A881" s="58">
        <v>41714</v>
      </c>
      <c r="B881" s="59">
        <v>1952.47576309285</v>
      </c>
      <c r="C881" s="60">
        <v>110.65714285714201</v>
      </c>
      <c r="D881" s="7">
        <v>3</v>
      </c>
      <c r="E881" s="7" t="s">
        <v>65</v>
      </c>
    </row>
    <row r="882" spans="1:5">
      <c r="A882" s="58">
        <v>41714.5</v>
      </c>
      <c r="B882" s="59">
        <v>2220.3295659833302</v>
      </c>
      <c r="C882" s="60">
        <v>110.18583333333299</v>
      </c>
      <c r="D882" s="7">
        <v>3</v>
      </c>
      <c r="E882" s="7" t="s">
        <v>65</v>
      </c>
    </row>
    <row r="883" spans="1:5">
      <c r="A883" s="58">
        <v>41715</v>
      </c>
      <c r="B883" s="59">
        <v>1874.4952763250001</v>
      </c>
      <c r="C883" s="60">
        <v>108.954999999999</v>
      </c>
      <c r="D883" s="7">
        <v>3</v>
      </c>
      <c r="E883" s="7" t="s">
        <v>65</v>
      </c>
    </row>
    <row r="884" spans="1:5">
      <c r="A884" s="58">
        <v>41715.5</v>
      </c>
      <c r="B884" s="59">
        <v>2408.1716978958302</v>
      </c>
      <c r="C884" s="60">
        <v>111.346666666666</v>
      </c>
      <c r="D884" s="7">
        <v>3</v>
      </c>
      <c r="E884" s="7" t="s">
        <v>65</v>
      </c>
    </row>
    <row r="885" spans="1:5">
      <c r="A885" s="58">
        <v>41716</v>
      </c>
      <c r="B885" s="59">
        <v>2348.2187846291599</v>
      </c>
      <c r="C885" s="60">
        <v>109.24166666666601</v>
      </c>
      <c r="D885" s="7">
        <v>3</v>
      </c>
      <c r="E885" s="7" t="s">
        <v>65</v>
      </c>
    </row>
    <row r="886" spans="1:5">
      <c r="A886" s="58">
        <v>41716.5</v>
      </c>
      <c r="B886" s="59">
        <v>2781.20463690833</v>
      </c>
      <c r="C886" s="60">
        <v>110.784166666666</v>
      </c>
      <c r="D886" s="7">
        <v>3</v>
      </c>
      <c r="E886" s="7" t="s">
        <v>65</v>
      </c>
    </row>
    <row r="887" spans="1:5">
      <c r="A887" s="58">
        <v>41717</v>
      </c>
      <c r="B887" s="59">
        <v>2134.7472275291602</v>
      </c>
      <c r="C887" s="60">
        <v>110.38166666666601</v>
      </c>
      <c r="D887" s="7">
        <v>3</v>
      </c>
      <c r="E887" s="7" t="s">
        <v>65</v>
      </c>
    </row>
    <row r="888" spans="1:5">
      <c r="A888" s="58">
        <v>41717.5</v>
      </c>
      <c r="B888" s="59">
        <v>2486.2344025124899</v>
      </c>
      <c r="C888" s="60">
        <v>110.847499999999</v>
      </c>
      <c r="D888" s="7">
        <v>3</v>
      </c>
      <c r="E888" s="7" t="s">
        <v>65</v>
      </c>
    </row>
    <row r="889" spans="1:5">
      <c r="A889" s="58">
        <v>41718</v>
      </c>
      <c r="B889" s="59">
        <v>2081.8465858208301</v>
      </c>
      <c r="C889" s="60">
        <v>110.451666666666</v>
      </c>
      <c r="D889" s="7">
        <v>3</v>
      </c>
      <c r="E889" s="7" t="s">
        <v>65</v>
      </c>
    </row>
    <row r="890" spans="1:5">
      <c r="A890" s="58">
        <v>41718.5</v>
      </c>
      <c r="B890" s="59">
        <v>2492.7292517333299</v>
      </c>
      <c r="C890" s="60">
        <v>110.620833333333</v>
      </c>
      <c r="D890" s="7">
        <v>3</v>
      </c>
      <c r="E890" s="7" t="s">
        <v>65</v>
      </c>
    </row>
    <row r="891" spans="1:5">
      <c r="A891" s="58">
        <v>41719</v>
      </c>
      <c r="B891" s="59">
        <v>2041.2911814045401</v>
      </c>
      <c r="C891" s="60">
        <v>110.66181818181801</v>
      </c>
      <c r="D891" s="7">
        <v>3</v>
      </c>
      <c r="E891" s="7" t="s">
        <v>65</v>
      </c>
    </row>
    <row r="892" spans="1:5">
      <c r="A892" s="58">
        <v>41719.5</v>
      </c>
      <c r="B892" s="59">
        <v>2261.4539451958299</v>
      </c>
      <c r="C892" s="60">
        <v>109.99166666666601</v>
      </c>
      <c r="D892" s="7">
        <v>3</v>
      </c>
      <c r="E892" s="7" t="s">
        <v>65</v>
      </c>
    </row>
    <row r="893" spans="1:5">
      <c r="A893" s="58">
        <v>41720</v>
      </c>
      <c r="B893" s="59">
        <v>2236.3815262166599</v>
      </c>
      <c r="C893" s="60">
        <v>111.17444444444401</v>
      </c>
      <c r="D893" s="7">
        <v>3</v>
      </c>
      <c r="E893" s="7" t="s">
        <v>65</v>
      </c>
    </row>
    <row r="894" spans="1:5">
      <c r="A894" s="58">
        <v>41720.5</v>
      </c>
      <c r="B894" s="59">
        <v>2294.4026380458299</v>
      </c>
      <c r="C894" s="60">
        <v>111.35250000000001</v>
      </c>
      <c r="D894" s="7">
        <v>3</v>
      </c>
      <c r="E894" s="7" t="s">
        <v>65</v>
      </c>
    </row>
    <row r="895" spans="1:5">
      <c r="A895" s="58">
        <v>41721</v>
      </c>
      <c r="B895" s="59">
        <v>1918.97782055624</v>
      </c>
      <c r="C895" s="60">
        <v>111.416249999999</v>
      </c>
      <c r="D895" s="7">
        <v>3</v>
      </c>
      <c r="E895" s="7" t="s">
        <v>65</v>
      </c>
    </row>
    <row r="896" spans="1:5">
      <c r="A896" s="58">
        <v>41721.5</v>
      </c>
      <c r="B896" s="59">
        <v>2049.31759405499</v>
      </c>
      <c r="C896" s="60">
        <v>112.17400000000001</v>
      </c>
      <c r="D896" s="7">
        <v>3</v>
      </c>
      <c r="E896" s="7" t="s">
        <v>65</v>
      </c>
    </row>
    <row r="897" spans="1:5">
      <c r="A897" s="58">
        <v>41722</v>
      </c>
      <c r="B897" s="59">
        <v>1942.2035167500001</v>
      </c>
      <c r="C897" s="60">
        <v>109.81</v>
      </c>
      <c r="D897" s="7">
        <v>3</v>
      </c>
      <c r="E897" s="7" t="s">
        <v>65</v>
      </c>
    </row>
    <row r="898" spans="1:5">
      <c r="A898" s="58">
        <v>41722.5</v>
      </c>
      <c r="B898" s="59">
        <v>2079.3220612045402</v>
      </c>
      <c r="C898" s="60">
        <v>108.751818181818</v>
      </c>
      <c r="D898" s="7">
        <v>3</v>
      </c>
      <c r="E898" s="7" t="s">
        <v>65</v>
      </c>
    </row>
    <row r="899" spans="1:5">
      <c r="A899" s="58">
        <v>41723</v>
      </c>
      <c r="B899" s="59">
        <v>2228.21130526874</v>
      </c>
      <c r="C899" s="60">
        <v>112.31874999999999</v>
      </c>
      <c r="D899" s="7">
        <v>3</v>
      </c>
      <c r="E899" s="7" t="s">
        <v>65</v>
      </c>
    </row>
    <row r="900" spans="1:5">
      <c r="A900" s="58">
        <v>41723.5</v>
      </c>
      <c r="B900" s="59">
        <v>2356.6979502374902</v>
      </c>
      <c r="C900" s="60">
        <v>110.475833333333</v>
      </c>
      <c r="D900" s="7">
        <v>3</v>
      </c>
      <c r="E900" s="7" t="s">
        <v>65</v>
      </c>
    </row>
    <row r="901" spans="1:5">
      <c r="A901" s="58">
        <v>41724</v>
      </c>
      <c r="B901" s="59">
        <v>2131.2112628357099</v>
      </c>
      <c r="C901" s="60">
        <v>110.97571428571401</v>
      </c>
      <c r="D901" s="7">
        <v>3</v>
      </c>
      <c r="E901" s="7" t="s">
        <v>65</v>
      </c>
    </row>
    <row r="902" spans="1:5">
      <c r="A902" s="58">
        <v>41724.5</v>
      </c>
      <c r="B902" s="59">
        <v>2234.2020854749899</v>
      </c>
      <c r="C902" s="60">
        <v>109.71583333333299</v>
      </c>
      <c r="D902" s="7">
        <v>3</v>
      </c>
      <c r="E902" s="7" t="s">
        <v>65</v>
      </c>
    </row>
    <row r="903" spans="1:5">
      <c r="A903" s="58">
        <v>41725</v>
      </c>
      <c r="B903" s="59">
        <v>1989.2252733749899</v>
      </c>
      <c r="C903" s="60">
        <v>111.19416666666601</v>
      </c>
      <c r="D903" s="7">
        <v>3</v>
      </c>
      <c r="E903" s="7" t="s">
        <v>65</v>
      </c>
    </row>
    <row r="904" spans="1:5">
      <c r="A904" s="58">
        <v>41725.5</v>
      </c>
      <c r="B904" s="59">
        <v>2125.4146722874898</v>
      </c>
      <c r="C904" s="60">
        <v>111.43833333333301</v>
      </c>
      <c r="D904" s="7">
        <v>3</v>
      </c>
      <c r="E904" s="7" t="s">
        <v>65</v>
      </c>
    </row>
    <row r="905" spans="1:5">
      <c r="A905" s="58">
        <v>41726</v>
      </c>
      <c r="B905" s="59">
        <v>2170.7718819333199</v>
      </c>
      <c r="C905" s="60">
        <v>111.075555555555</v>
      </c>
      <c r="D905" s="7">
        <v>3</v>
      </c>
      <c r="E905" s="7" t="s">
        <v>65</v>
      </c>
    </row>
    <row r="906" spans="1:5">
      <c r="A906" s="58">
        <v>41726.5</v>
      </c>
      <c r="B906" s="59">
        <v>2196.29722014444</v>
      </c>
      <c r="C906" s="60">
        <v>111.92333333333301</v>
      </c>
      <c r="D906" s="7">
        <v>3</v>
      </c>
      <c r="E906" s="7" t="s">
        <v>65</v>
      </c>
    </row>
    <row r="907" spans="1:5">
      <c r="A907" s="58">
        <v>41727</v>
      </c>
      <c r="B907" s="59">
        <v>1865.2321135875</v>
      </c>
      <c r="C907" s="60">
        <v>109.86</v>
      </c>
      <c r="D907" s="7">
        <v>3</v>
      </c>
      <c r="E907" s="7" t="s">
        <v>65</v>
      </c>
    </row>
    <row r="908" spans="1:5">
      <c r="A908" s="58">
        <v>41727.5</v>
      </c>
      <c r="B908" s="59">
        <v>1895.44555601666</v>
      </c>
      <c r="C908" s="60">
        <v>111.73111111111101</v>
      </c>
      <c r="D908" s="7">
        <v>3</v>
      </c>
      <c r="E908" s="7" t="s">
        <v>65</v>
      </c>
    </row>
    <row r="909" spans="1:5">
      <c r="A909" s="58">
        <v>41728</v>
      </c>
      <c r="B909" s="59">
        <v>1872.2638883899899</v>
      </c>
      <c r="C909" s="60">
        <v>109.65</v>
      </c>
      <c r="D909" s="7">
        <v>3</v>
      </c>
      <c r="E909" s="7" t="s">
        <v>65</v>
      </c>
    </row>
    <row r="910" spans="1:5">
      <c r="A910" s="58">
        <v>41728.5</v>
      </c>
      <c r="B910" s="59">
        <v>2022.95829487777</v>
      </c>
      <c r="C910" s="60">
        <v>109.64444444444401</v>
      </c>
      <c r="D910" s="7">
        <v>3</v>
      </c>
      <c r="E910" s="7" t="s">
        <v>65</v>
      </c>
    </row>
    <row r="911" spans="1:5">
      <c r="A911" s="58">
        <v>41729</v>
      </c>
      <c r="B911" s="59">
        <v>1790.18647413333</v>
      </c>
      <c r="C911" s="60">
        <v>113.766666666666</v>
      </c>
      <c r="D911" s="7">
        <v>3</v>
      </c>
      <c r="E911" s="7" t="s">
        <v>65</v>
      </c>
    </row>
    <row r="912" spans="1:5">
      <c r="A912" s="58">
        <v>41729.5</v>
      </c>
      <c r="B912" s="59">
        <v>2015.71379709999</v>
      </c>
      <c r="C912" s="60">
        <v>109.075</v>
      </c>
      <c r="D912" s="7">
        <v>3</v>
      </c>
      <c r="E912" s="7" t="s">
        <v>65</v>
      </c>
    </row>
    <row r="913" spans="1:5">
      <c r="A913" s="58">
        <v>41730</v>
      </c>
      <c r="B913" s="59">
        <v>2113.80004124999</v>
      </c>
      <c r="C913" s="60">
        <v>94.158333333333303</v>
      </c>
      <c r="D913" s="7">
        <v>4</v>
      </c>
      <c r="E913" s="7" t="s">
        <v>65</v>
      </c>
    </row>
    <row r="914" spans="1:5">
      <c r="A914" s="58">
        <v>41730.5</v>
      </c>
      <c r="B914" s="59">
        <v>2426.57113838636</v>
      </c>
      <c r="C914" s="60">
        <v>95.01</v>
      </c>
      <c r="D914" s="7">
        <v>4</v>
      </c>
      <c r="E914" s="7" t="s">
        <v>65</v>
      </c>
    </row>
    <row r="915" spans="1:5">
      <c r="A915" s="58">
        <v>41731</v>
      </c>
      <c r="B915" s="59">
        <v>2448.2077285999999</v>
      </c>
      <c r="C915" s="60">
        <v>97.0042857142857</v>
      </c>
      <c r="D915" s="7">
        <v>4</v>
      </c>
      <c r="E915" s="7" t="s">
        <v>65</v>
      </c>
    </row>
    <row r="916" spans="1:5">
      <c r="A916" s="58">
        <v>41731.5</v>
      </c>
      <c r="B916" s="59">
        <v>2647.5638321749898</v>
      </c>
      <c r="C916" s="60">
        <v>91.094999999999999</v>
      </c>
      <c r="D916" s="7">
        <v>4</v>
      </c>
      <c r="E916" s="7" t="s">
        <v>65</v>
      </c>
    </row>
    <row r="917" spans="1:5">
      <c r="A917" s="58">
        <v>41732</v>
      </c>
      <c r="B917" s="59">
        <v>2236.15374529583</v>
      </c>
      <c r="C917" s="60">
        <v>93.653333333333293</v>
      </c>
      <c r="D917" s="7">
        <v>4</v>
      </c>
      <c r="E917" s="7" t="s">
        <v>65</v>
      </c>
    </row>
    <row r="918" spans="1:5">
      <c r="A918" s="58">
        <v>41732.5</v>
      </c>
      <c r="B918" s="59">
        <v>2960.3368238749899</v>
      </c>
      <c r="C918" s="60">
        <v>93.149999999999906</v>
      </c>
      <c r="D918" s="7">
        <v>4</v>
      </c>
      <c r="E918" s="7" t="s">
        <v>65</v>
      </c>
    </row>
    <row r="919" spans="1:5">
      <c r="A919" s="58">
        <v>41733</v>
      </c>
      <c r="B919" s="59">
        <v>2407.5297075374901</v>
      </c>
      <c r="C919" s="60">
        <v>91.319166666666604</v>
      </c>
      <c r="D919" s="7">
        <v>4</v>
      </c>
      <c r="E919" s="7" t="s">
        <v>65</v>
      </c>
    </row>
    <row r="920" spans="1:5">
      <c r="A920" s="58">
        <v>41733.5</v>
      </c>
      <c r="B920" s="59">
        <v>3090.4349697999901</v>
      </c>
      <c r="C920" s="60">
        <v>92.242499999999893</v>
      </c>
      <c r="D920" s="7">
        <v>4</v>
      </c>
      <c r="E920" s="7" t="s">
        <v>65</v>
      </c>
    </row>
    <row r="921" spans="1:5">
      <c r="A921" s="58">
        <v>41734</v>
      </c>
      <c r="B921" s="59">
        <v>2288.5196504999899</v>
      </c>
      <c r="C921" s="60">
        <v>94.639999999999901</v>
      </c>
      <c r="D921" s="7">
        <v>4</v>
      </c>
      <c r="E921" s="7" t="s">
        <v>65</v>
      </c>
    </row>
    <row r="922" spans="1:5">
      <c r="A922" s="58">
        <v>41734.5</v>
      </c>
      <c r="B922" s="59">
        <v>2693.8758898999899</v>
      </c>
      <c r="C922" s="60">
        <v>93.194166666666604</v>
      </c>
      <c r="D922" s="7">
        <v>4</v>
      </c>
      <c r="E922" s="7" t="s">
        <v>65</v>
      </c>
    </row>
    <row r="923" spans="1:5">
      <c r="A923" s="58">
        <v>41735</v>
      </c>
      <c r="B923" s="59">
        <v>2206.7949992642798</v>
      </c>
      <c r="C923" s="60">
        <v>93.35</v>
      </c>
      <c r="D923" s="7">
        <v>4</v>
      </c>
      <c r="E923" s="7" t="s">
        <v>65</v>
      </c>
    </row>
    <row r="924" spans="1:5">
      <c r="A924" s="58">
        <v>41735.5</v>
      </c>
      <c r="B924" s="59">
        <v>2365.86784169166</v>
      </c>
      <c r="C924" s="60">
        <v>90.462500000000006</v>
      </c>
      <c r="D924" s="7">
        <v>4</v>
      </c>
      <c r="E924" s="7" t="s">
        <v>65</v>
      </c>
    </row>
    <row r="925" spans="1:5">
      <c r="A925" s="58">
        <v>41736</v>
      </c>
      <c r="B925" s="59">
        <v>2131.5617423333301</v>
      </c>
      <c r="C925" s="60">
        <v>98.07</v>
      </c>
      <c r="D925" s="7">
        <v>4</v>
      </c>
      <c r="E925" s="7" t="s">
        <v>65</v>
      </c>
    </row>
    <row r="926" spans="1:5">
      <c r="A926" s="58">
        <v>41736.5</v>
      </c>
      <c r="B926" s="59">
        <v>2359.2976642333301</v>
      </c>
      <c r="C926" s="60">
        <v>92.285833333333301</v>
      </c>
      <c r="D926" s="7">
        <v>4</v>
      </c>
      <c r="E926" s="7" t="s">
        <v>65</v>
      </c>
    </row>
    <row r="927" spans="1:5">
      <c r="A927" s="58">
        <v>41737</v>
      </c>
      <c r="B927" s="59">
        <v>2337.9500703833301</v>
      </c>
      <c r="C927" s="60">
        <v>95.527499999999904</v>
      </c>
      <c r="D927" s="7">
        <v>4</v>
      </c>
      <c r="E927" s="7" t="s">
        <v>65</v>
      </c>
    </row>
    <row r="928" spans="1:5">
      <c r="A928" s="58">
        <v>41737.5</v>
      </c>
      <c r="B928" s="59">
        <v>2912.4833422541601</v>
      </c>
      <c r="C928" s="60">
        <v>94.653333333333293</v>
      </c>
      <c r="D928" s="7">
        <v>4</v>
      </c>
      <c r="E928" s="7" t="s">
        <v>65</v>
      </c>
    </row>
    <row r="929" spans="1:5">
      <c r="A929" s="58">
        <v>41738</v>
      </c>
      <c r="B929" s="59">
        <v>2295.36409883333</v>
      </c>
      <c r="C929" s="60">
        <v>90.486666666666594</v>
      </c>
      <c r="D929" s="7">
        <v>4</v>
      </c>
      <c r="E929" s="7" t="s">
        <v>65</v>
      </c>
    </row>
    <row r="930" spans="1:5">
      <c r="A930" s="58">
        <v>41738.5</v>
      </c>
      <c r="B930" s="59">
        <v>2958.7262230958299</v>
      </c>
      <c r="C930" s="60">
        <v>93.8391666666666</v>
      </c>
      <c r="D930" s="7">
        <v>4</v>
      </c>
      <c r="E930" s="7" t="s">
        <v>65</v>
      </c>
    </row>
    <row r="931" spans="1:5">
      <c r="A931" s="58">
        <v>41739</v>
      </c>
      <c r="B931" s="59">
        <v>2372.2789152708301</v>
      </c>
      <c r="C931" s="60">
        <v>94.469166666666595</v>
      </c>
      <c r="D931" s="7">
        <v>4</v>
      </c>
      <c r="E931" s="7" t="s">
        <v>65</v>
      </c>
    </row>
    <row r="932" spans="1:5">
      <c r="A932" s="58">
        <v>41739.5</v>
      </c>
      <c r="B932" s="59">
        <v>2944.1665049916601</v>
      </c>
      <c r="C932" s="60">
        <v>93.632499999999993</v>
      </c>
      <c r="D932" s="7">
        <v>4</v>
      </c>
      <c r="E932" s="7" t="s">
        <v>65</v>
      </c>
    </row>
    <row r="933" spans="1:5">
      <c r="A933" s="58">
        <v>41740</v>
      </c>
      <c r="B933" s="59">
        <v>2434.2545983291602</v>
      </c>
      <c r="C933" s="60">
        <v>95.8958333333333</v>
      </c>
      <c r="D933" s="7">
        <v>4</v>
      </c>
      <c r="E933" s="7" t="s">
        <v>65</v>
      </c>
    </row>
    <row r="934" spans="1:5">
      <c r="A934" s="58">
        <v>41740.5</v>
      </c>
      <c r="B934" s="59">
        <v>2856.5136013041601</v>
      </c>
      <c r="C934" s="60">
        <v>91.8391666666666</v>
      </c>
      <c r="D934" s="7">
        <v>4</v>
      </c>
      <c r="E934" s="7" t="s">
        <v>65</v>
      </c>
    </row>
    <row r="935" spans="1:5">
      <c r="A935" s="58">
        <v>41741</v>
      </c>
      <c r="B935" s="59">
        <v>2476.64930895833</v>
      </c>
      <c r="C935" s="60">
        <v>93.137499999999903</v>
      </c>
      <c r="D935" s="7">
        <v>4</v>
      </c>
      <c r="E935" s="7" t="s">
        <v>65</v>
      </c>
    </row>
    <row r="936" spans="1:5">
      <c r="A936" s="58">
        <v>41741.5</v>
      </c>
      <c r="B936" s="59">
        <v>2751.0332943083299</v>
      </c>
      <c r="C936" s="60">
        <v>94.092500000000001</v>
      </c>
      <c r="D936" s="7">
        <v>4</v>
      </c>
      <c r="E936" s="7" t="s">
        <v>65</v>
      </c>
    </row>
    <row r="937" spans="1:5">
      <c r="A937" s="58">
        <v>41742</v>
      </c>
      <c r="B937" s="59">
        <v>2073.3610607041601</v>
      </c>
      <c r="C937" s="60">
        <v>92.850833333333298</v>
      </c>
      <c r="D937" s="7">
        <v>4</v>
      </c>
      <c r="E937" s="7" t="s">
        <v>65</v>
      </c>
    </row>
    <row r="938" spans="1:5">
      <c r="A938" s="58">
        <v>41742.5</v>
      </c>
      <c r="B938" s="59">
        <v>2334.1648400416602</v>
      </c>
      <c r="C938" s="60">
        <v>95.744166666666601</v>
      </c>
      <c r="D938" s="7">
        <v>4</v>
      </c>
      <c r="E938" s="7" t="s">
        <v>65</v>
      </c>
    </row>
    <row r="939" spans="1:5">
      <c r="A939" s="58">
        <v>41743</v>
      </c>
      <c r="B939" s="59">
        <v>2055.7750104791598</v>
      </c>
      <c r="C939" s="60">
        <v>92.740833333333299</v>
      </c>
      <c r="D939" s="7">
        <v>4</v>
      </c>
      <c r="E939" s="7" t="s">
        <v>65</v>
      </c>
    </row>
    <row r="940" spans="1:5">
      <c r="A940" s="58">
        <v>41743.5</v>
      </c>
      <c r="B940" s="59">
        <v>2477.5667578541602</v>
      </c>
      <c r="C940" s="60">
        <v>90.087500000000006</v>
      </c>
      <c r="D940" s="7">
        <v>4</v>
      </c>
      <c r="E940" s="7" t="s">
        <v>65</v>
      </c>
    </row>
    <row r="941" spans="1:5">
      <c r="A941" s="58">
        <v>41744</v>
      </c>
      <c r="B941" s="59">
        <v>2201.8428448958298</v>
      </c>
      <c r="C941" s="60">
        <v>92.152499999999904</v>
      </c>
      <c r="D941" s="7">
        <v>4</v>
      </c>
      <c r="E941" s="7" t="s">
        <v>65</v>
      </c>
    </row>
    <row r="942" spans="1:5">
      <c r="A942" s="58">
        <v>41744.5</v>
      </c>
      <c r="B942" s="59">
        <v>2783.7458944458299</v>
      </c>
      <c r="C942" s="60">
        <v>95.6875</v>
      </c>
      <c r="D942" s="7">
        <v>4</v>
      </c>
      <c r="E942" s="7" t="s">
        <v>65</v>
      </c>
    </row>
    <row r="943" spans="1:5">
      <c r="A943" s="58">
        <v>41745</v>
      </c>
      <c r="B943" s="59">
        <v>2191.43477437916</v>
      </c>
      <c r="C943" s="60">
        <v>91.192499999999995</v>
      </c>
      <c r="D943" s="7">
        <v>4</v>
      </c>
      <c r="E943" s="7" t="s">
        <v>65</v>
      </c>
    </row>
    <row r="944" spans="1:5">
      <c r="A944" s="58">
        <v>41745.5</v>
      </c>
      <c r="B944" s="59">
        <v>2736.8444697791601</v>
      </c>
      <c r="C944" s="60">
        <v>93.9166666666666</v>
      </c>
      <c r="D944" s="7">
        <v>4</v>
      </c>
      <c r="E944" s="7" t="s">
        <v>65</v>
      </c>
    </row>
    <row r="945" spans="1:5">
      <c r="A945" s="58">
        <v>41746</v>
      </c>
      <c r="B945" s="59">
        <v>2292.4584675374999</v>
      </c>
      <c r="C945" s="60">
        <v>90.254166666666606</v>
      </c>
      <c r="D945" s="7">
        <v>4</v>
      </c>
      <c r="E945" s="7" t="s">
        <v>65</v>
      </c>
    </row>
    <row r="946" spans="1:5">
      <c r="A946" s="58">
        <v>41746.5</v>
      </c>
      <c r="B946" s="59">
        <v>2600.28185396249</v>
      </c>
      <c r="C946" s="60">
        <v>93.100833333333298</v>
      </c>
      <c r="D946" s="7">
        <v>4</v>
      </c>
      <c r="E946" s="7" t="s">
        <v>65</v>
      </c>
    </row>
    <row r="947" spans="1:5">
      <c r="A947" s="58">
        <v>41747</v>
      </c>
      <c r="B947" s="59">
        <v>2238.1594617291598</v>
      </c>
      <c r="C947" s="60">
        <v>96.163333333333298</v>
      </c>
      <c r="D947" s="7">
        <v>4</v>
      </c>
      <c r="E947" s="7" t="s">
        <v>65</v>
      </c>
    </row>
    <row r="948" spans="1:5">
      <c r="A948" s="58">
        <v>41747.5</v>
      </c>
      <c r="B948" s="59">
        <v>2570.20604453333</v>
      </c>
      <c r="C948" s="60">
        <v>92.972499999999997</v>
      </c>
      <c r="D948" s="7">
        <v>4</v>
      </c>
      <c r="E948" s="7" t="s">
        <v>65</v>
      </c>
    </row>
    <row r="949" spans="1:5">
      <c r="A949" s="58">
        <v>41748</v>
      </c>
      <c r="B949" s="59">
        <v>2178.1450835374999</v>
      </c>
      <c r="C949" s="60">
        <v>88.909999999999897</v>
      </c>
      <c r="D949" s="7">
        <v>4</v>
      </c>
      <c r="E949" s="7" t="s">
        <v>65</v>
      </c>
    </row>
    <row r="950" spans="1:5">
      <c r="A950" s="58">
        <v>41748.5</v>
      </c>
      <c r="B950" s="59">
        <v>2458.4068403333299</v>
      </c>
      <c r="C950" s="60">
        <v>93.142499999999899</v>
      </c>
      <c r="D950" s="7">
        <v>4</v>
      </c>
      <c r="E950" s="7" t="s">
        <v>65</v>
      </c>
    </row>
    <row r="951" spans="1:5">
      <c r="A951" s="58">
        <v>41749</v>
      </c>
      <c r="B951" s="59">
        <v>1947.3650472541599</v>
      </c>
      <c r="C951" s="60">
        <v>93.240833333333299</v>
      </c>
      <c r="D951" s="7">
        <v>4</v>
      </c>
      <c r="E951" s="7" t="s">
        <v>65</v>
      </c>
    </row>
    <row r="952" spans="1:5">
      <c r="A952" s="58">
        <v>41749.5</v>
      </c>
      <c r="B952" s="59">
        <v>2177.5841689416602</v>
      </c>
      <c r="C952" s="60">
        <v>91.870833333333294</v>
      </c>
      <c r="D952" s="7">
        <v>4</v>
      </c>
      <c r="E952" s="7" t="s">
        <v>65</v>
      </c>
    </row>
    <row r="953" spans="1:5">
      <c r="A953" s="58">
        <v>41750</v>
      </c>
      <c r="B953" s="59">
        <v>1923.60790184999</v>
      </c>
      <c r="C953" s="60">
        <v>92.873333333333306</v>
      </c>
      <c r="D953" s="7">
        <v>4</v>
      </c>
      <c r="E953" s="7" t="s">
        <v>65</v>
      </c>
    </row>
    <row r="954" spans="1:5">
      <c r="A954" s="58">
        <v>41750.5</v>
      </c>
      <c r="B954" s="59">
        <v>2084.3268327874898</v>
      </c>
      <c r="C954" s="60">
        <v>88.707499999999996</v>
      </c>
      <c r="D954" s="7">
        <v>4</v>
      </c>
      <c r="E954" s="7" t="s">
        <v>65</v>
      </c>
    </row>
    <row r="955" spans="1:5">
      <c r="A955" s="58">
        <v>41751</v>
      </c>
      <c r="B955" s="59">
        <v>2178.3010684624901</v>
      </c>
      <c r="C955" s="60">
        <v>92.928333333333299</v>
      </c>
      <c r="D955" s="7">
        <v>4</v>
      </c>
      <c r="E955" s="7" t="s">
        <v>65</v>
      </c>
    </row>
    <row r="956" spans="1:5">
      <c r="A956" s="58">
        <v>41751.5</v>
      </c>
      <c r="B956" s="59">
        <v>2342.1035759041602</v>
      </c>
      <c r="C956" s="60">
        <v>94.216666666666598</v>
      </c>
      <c r="D956" s="7">
        <v>4</v>
      </c>
      <c r="E956" s="7" t="s">
        <v>65</v>
      </c>
    </row>
    <row r="957" spans="1:5">
      <c r="A957" s="58">
        <v>41752</v>
      </c>
      <c r="B957" s="59">
        <v>1986.8119818208299</v>
      </c>
      <c r="C957" s="60">
        <v>90.968333333333305</v>
      </c>
      <c r="D957" s="7">
        <v>4</v>
      </c>
      <c r="E957" s="7" t="s">
        <v>65</v>
      </c>
    </row>
    <row r="958" spans="1:5">
      <c r="A958" s="58">
        <v>41752.5</v>
      </c>
      <c r="B958" s="59">
        <v>2492.27483820416</v>
      </c>
      <c r="C958" s="60">
        <v>93.7708333333333</v>
      </c>
      <c r="D958" s="7">
        <v>4</v>
      </c>
      <c r="E958" s="7" t="s">
        <v>65</v>
      </c>
    </row>
    <row r="959" spans="1:5">
      <c r="A959" s="58">
        <v>41753</v>
      </c>
      <c r="B959" s="59">
        <v>2011.5389245375</v>
      </c>
      <c r="C959" s="60">
        <v>97.500833333333304</v>
      </c>
      <c r="D959" s="7">
        <v>4</v>
      </c>
      <c r="E959" s="7" t="s">
        <v>65</v>
      </c>
    </row>
    <row r="960" spans="1:5">
      <c r="A960" s="58">
        <v>41753.5</v>
      </c>
      <c r="B960" s="59">
        <v>2541.34914761666</v>
      </c>
      <c r="C960" s="60">
        <v>95.994166666666601</v>
      </c>
      <c r="D960" s="7">
        <v>4</v>
      </c>
      <c r="E960" s="7" t="s">
        <v>65</v>
      </c>
    </row>
    <row r="961" spans="1:5">
      <c r="A961" s="58">
        <v>41754</v>
      </c>
      <c r="B961" s="59">
        <v>1869.39257215833</v>
      </c>
      <c r="C961" s="60">
        <v>92.954166666666595</v>
      </c>
      <c r="D961" s="7">
        <v>4</v>
      </c>
      <c r="E961" s="7" t="s">
        <v>65</v>
      </c>
    </row>
    <row r="962" spans="1:5">
      <c r="A962" s="58">
        <v>41754.5</v>
      </c>
      <c r="B962" s="59">
        <v>2113.9166695624899</v>
      </c>
      <c r="C962" s="60">
        <v>93.922499999999999</v>
      </c>
      <c r="D962" s="7">
        <v>4</v>
      </c>
      <c r="E962" s="7" t="s">
        <v>65</v>
      </c>
    </row>
    <row r="963" spans="1:5">
      <c r="A963" s="58">
        <v>41755</v>
      </c>
      <c r="B963" s="59">
        <v>2041.3888132874899</v>
      </c>
      <c r="C963" s="60">
        <v>94.066666666666606</v>
      </c>
      <c r="D963" s="7">
        <v>4</v>
      </c>
      <c r="E963" s="7" t="s">
        <v>65</v>
      </c>
    </row>
    <row r="964" spans="1:5">
      <c r="A964" s="58">
        <v>41755.5</v>
      </c>
      <c r="B964" s="59">
        <v>2392.579391925</v>
      </c>
      <c r="C964" s="60">
        <v>91.638333333333307</v>
      </c>
      <c r="D964" s="7">
        <v>4</v>
      </c>
      <c r="E964" s="7" t="s">
        <v>65</v>
      </c>
    </row>
    <row r="965" spans="1:5">
      <c r="A965" s="58">
        <v>41756</v>
      </c>
      <c r="B965" s="59">
        <v>1847.6206024749899</v>
      </c>
      <c r="C965" s="60">
        <v>92.293333333333294</v>
      </c>
      <c r="D965" s="7">
        <v>4</v>
      </c>
      <c r="E965" s="7" t="s">
        <v>65</v>
      </c>
    </row>
    <row r="966" spans="1:5">
      <c r="A966" s="58">
        <v>41756.5</v>
      </c>
      <c r="B966" s="59">
        <v>2103.7799291791598</v>
      </c>
      <c r="C966" s="60">
        <v>90.272499999999994</v>
      </c>
      <c r="D966" s="7">
        <v>4</v>
      </c>
      <c r="E966" s="7" t="s">
        <v>65</v>
      </c>
    </row>
    <row r="967" spans="1:5">
      <c r="A967" s="58">
        <v>41757</v>
      </c>
      <c r="B967" s="59">
        <v>1684.3235995374901</v>
      </c>
      <c r="C967" s="60">
        <v>96.438333333333304</v>
      </c>
      <c r="D967" s="7">
        <v>4</v>
      </c>
      <c r="E967" s="7" t="s">
        <v>65</v>
      </c>
    </row>
    <row r="968" spans="1:5">
      <c r="A968" s="58">
        <v>41757.5</v>
      </c>
      <c r="B968" s="59">
        <v>2057.4672101124902</v>
      </c>
      <c r="C968" s="60">
        <v>93.667500000000004</v>
      </c>
      <c r="D968" s="7">
        <v>4</v>
      </c>
      <c r="E968" s="7" t="s">
        <v>65</v>
      </c>
    </row>
    <row r="969" spans="1:5">
      <c r="A969" s="58">
        <v>41758</v>
      </c>
      <c r="B969" s="59">
        <v>2173.1531144277701</v>
      </c>
      <c r="C969" s="60">
        <v>90.662222222222198</v>
      </c>
      <c r="D969" s="7">
        <v>4</v>
      </c>
      <c r="E969" s="7" t="s">
        <v>65</v>
      </c>
    </row>
    <row r="970" spans="1:5">
      <c r="A970" s="58">
        <v>41758.5</v>
      </c>
      <c r="B970" s="59">
        <v>2380.5147788583299</v>
      </c>
      <c r="C970" s="60">
        <v>93.676666666666605</v>
      </c>
      <c r="D970" s="7">
        <v>4</v>
      </c>
      <c r="E970" s="7" t="s">
        <v>65</v>
      </c>
    </row>
    <row r="971" spans="1:5">
      <c r="A971" s="58">
        <v>41759</v>
      </c>
      <c r="B971" s="59">
        <v>2278.7772955714199</v>
      </c>
      <c r="C971" s="60">
        <v>89.397142857142796</v>
      </c>
      <c r="D971" s="7">
        <v>4</v>
      </c>
      <c r="E971" s="7" t="s">
        <v>65</v>
      </c>
    </row>
    <row r="972" spans="1:5">
      <c r="A972" s="58">
        <v>41759.5</v>
      </c>
      <c r="B972" s="59">
        <v>2434.3405128333302</v>
      </c>
      <c r="C972" s="60">
        <v>93.325833333333307</v>
      </c>
      <c r="D972" s="7">
        <v>4</v>
      </c>
      <c r="E972" s="7" t="s">
        <v>65</v>
      </c>
    </row>
    <row r="973" spans="1:5">
      <c r="A973" s="58">
        <v>41760</v>
      </c>
      <c r="B973" s="59">
        <v>2006.54166748749</v>
      </c>
      <c r="C973" s="60">
        <v>95.897499999999994</v>
      </c>
      <c r="D973" s="7">
        <v>5</v>
      </c>
      <c r="E973" s="7" t="s">
        <v>65</v>
      </c>
    </row>
    <row r="974" spans="1:5">
      <c r="A974" s="58">
        <v>41760.5</v>
      </c>
      <c r="B974" s="59">
        <v>2714.09375346363</v>
      </c>
      <c r="C974" s="60">
        <v>91.956363636363605</v>
      </c>
      <c r="D974" s="7">
        <v>5</v>
      </c>
      <c r="E974" s="7" t="s">
        <v>65</v>
      </c>
    </row>
    <row r="975" spans="1:5">
      <c r="A975" s="58">
        <v>41761</v>
      </c>
      <c r="B975" s="59">
        <v>2391.99487152856</v>
      </c>
      <c r="C975" s="60">
        <v>92.462857142857104</v>
      </c>
      <c r="D975" s="7">
        <v>5</v>
      </c>
      <c r="E975" s="7" t="s">
        <v>65</v>
      </c>
    </row>
    <row r="976" spans="1:5">
      <c r="A976" s="58">
        <v>41761.5</v>
      </c>
      <c r="B976" s="59">
        <v>2329.3039084624902</v>
      </c>
      <c r="C976" s="60">
        <v>95.384999999999906</v>
      </c>
      <c r="D976" s="7">
        <v>5</v>
      </c>
      <c r="E976" s="7" t="s">
        <v>65</v>
      </c>
    </row>
    <row r="977" spans="1:5">
      <c r="A977" s="58">
        <v>41762</v>
      </c>
      <c r="B977" s="59">
        <v>2077.1218812541601</v>
      </c>
      <c r="C977" s="60">
        <v>90.847499999999997</v>
      </c>
      <c r="D977" s="7">
        <v>5</v>
      </c>
      <c r="E977" s="7" t="s">
        <v>65</v>
      </c>
    </row>
    <row r="978" spans="1:5">
      <c r="A978" s="58">
        <v>41762.5</v>
      </c>
      <c r="B978" s="59">
        <v>2290.5947934124902</v>
      </c>
      <c r="C978" s="60">
        <v>93.663333333333298</v>
      </c>
      <c r="D978" s="7">
        <v>5</v>
      </c>
      <c r="E978" s="7" t="s">
        <v>65</v>
      </c>
    </row>
    <row r="979" spans="1:5">
      <c r="A979" s="58">
        <v>41763</v>
      </c>
      <c r="B979" s="59">
        <v>1952.5976356333299</v>
      </c>
      <c r="C979" s="60">
        <v>90.486666666666594</v>
      </c>
      <c r="D979" s="7">
        <v>5</v>
      </c>
      <c r="E979" s="7" t="s">
        <v>65</v>
      </c>
    </row>
    <row r="980" spans="1:5">
      <c r="A980" s="58">
        <v>41763.5</v>
      </c>
      <c r="B980" s="59">
        <v>2205.2421286318099</v>
      </c>
      <c r="C980" s="60">
        <v>97.206363636363605</v>
      </c>
      <c r="D980" s="7">
        <v>5</v>
      </c>
      <c r="E980" s="7" t="s">
        <v>65</v>
      </c>
    </row>
    <row r="981" spans="1:5">
      <c r="A981" s="58">
        <v>41764</v>
      </c>
      <c r="B981" s="59">
        <v>1820.63976945833</v>
      </c>
      <c r="C981" s="60">
        <v>95.418333333333294</v>
      </c>
      <c r="D981" s="7">
        <v>5</v>
      </c>
      <c r="E981" s="7" t="s">
        <v>65</v>
      </c>
    </row>
    <row r="982" spans="1:5">
      <c r="A982" s="58">
        <v>41764.5</v>
      </c>
      <c r="B982" s="59">
        <v>1949.2376995124901</v>
      </c>
      <c r="C982" s="60">
        <v>96.343333333333305</v>
      </c>
      <c r="D982" s="7">
        <v>5</v>
      </c>
      <c r="E982" s="7" t="s">
        <v>65</v>
      </c>
    </row>
    <row r="983" spans="1:5">
      <c r="A983" s="58">
        <v>41765</v>
      </c>
      <c r="B983" s="59">
        <v>2011.5588322041599</v>
      </c>
      <c r="C983" s="60">
        <v>91.496666666666599</v>
      </c>
      <c r="D983" s="7">
        <v>5</v>
      </c>
      <c r="E983" s="7" t="s">
        <v>65</v>
      </c>
    </row>
    <row r="984" spans="1:5">
      <c r="A984" s="58">
        <v>41765.5</v>
      </c>
      <c r="B984" s="59">
        <v>2407.8819831791602</v>
      </c>
      <c r="C984" s="60">
        <v>93.445833333333297</v>
      </c>
      <c r="D984" s="7">
        <v>5</v>
      </c>
      <c r="E984" s="7" t="s">
        <v>65</v>
      </c>
    </row>
    <row r="985" spans="1:5">
      <c r="A985" s="58">
        <v>41766</v>
      </c>
      <c r="B985" s="59">
        <v>2108.0878239458302</v>
      </c>
      <c r="C985" s="60">
        <v>98.274999999999906</v>
      </c>
      <c r="D985" s="7">
        <v>5</v>
      </c>
      <c r="E985" s="7" t="s">
        <v>65</v>
      </c>
    </row>
    <row r="986" spans="1:5">
      <c r="A986" s="58">
        <v>41766.5</v>
      </c>
      <c r="B986" s="59">
        <v>2425.3941229549901</v>
      </c>
      <c r="C986" s="60">
        <v>94.355999999999995</v>
      </c>
      <c r="D986" s="7">
        <v>5</v>
      </c>
      <c r="E986" s="7" t="s">
        <v>65</v>
      </c>
    </row>
    <row r="987" spans="1:5">
      <c r="A987" s="58">
        <v>41767</v>
      </c>
      <c r="B987" s="59">
        <v>2276.4651883285601</v>
      </c>
      <c r="C987" s="60">
        <v>93.0085714285714</v>
      </c>
      <c r="D987" s="7">
        <v>5</v>
      </c>
      <c r="E987" s="7" t="s">
        <v>65</v>
      </c>
    </row>
    <row r="988" spans="1:5">
      <c r="A988" s="58">
        <v>41767.5</v>
      </c>
      <c r="B988" s="59">
        <v>2385.3081387208299</v>
      </c>
      <c r="C988" s="60">
        <v>94.266666666666595</v>
      </c>
      <c r="D988" s="7">
        <v>5</v>
      </c>
      <c r="E988" s="7" t="s">
        <v>65</v>
      </c>
    </row>
    <row r="989" spans="1:5">
      <c r="A989" s="58">
        <v>41768</v>
      </c>
      <c r="B989" s="59">
        <v>2207.3602180749999</v>
      </c>
      <c r="C989" s="60">
        <v>94.058333333333294</v>
      </c>
      <c r="D989" s="7">
        <v>5</v>
      </c>
      <c r="E989" s="7" t="s">
        <v>65</v>
      </c>
    </row>
    <row r="990" spans="1:5">
      <c r="A990" s="58">
        <v>41768.5</v>
      </c>
      <c r="B990" s="59">
        <v>2288.4663373499902</v>
      </c>
      <c r="C990" s="60">
        <v>94.706666666666607</v>
      </c>
      <c r="D990" s="7">
        <v>5</v>
      </c>
      <c r="E990" s="7" t="s">
        <v>65</v>
      </c>
    </row>
    <row r="991" spans="1:5">
      <c r="A991" s="58">
        <v>41769</v>
      </c>
      <c r="B991" s="59">
        <v>2266.71607263332</v>
      </c>
      <c r="C991" s="60">
        <v>92.304999999999893</v>
      </c>
      <c r="D991" s="7">
        <v>5</v>
      </c>
      <c r="E991" s="7" t="s">
        <v>65</v>
      </c>
    </row>
    <row r="992" spans="1:5">
      <c r="A992" s="58">
        <v>41769.5</v>
      </c>
      <c r="B992" s="59">
        <v>2149.3511236791601</v>
      </c>
      <c r="C992" s="60">
        <v>91.306666666666601</v>
      </c>
      <c r="D992" s="7">
        <v>5</v>
      </c>
      <c r="E992" s="7" t="s">
        <v>65</v>
      </c>
    </row>
    <row r="993" spans="1:5">
      <c r="A993" s="58">
        <v>41770</v>
      </c>
      <c r="B993" s="59">
        <v>1762.31032626666</v>
      </c>
      <c r="C993" s="60">
        <v>90.8958333333333</v>
      </c>
      <c r="D993" s="7">
        <v>5</v>
      </c>
      <c r="E993" s="7" t="s">
        <v>65</v>
      </c>
    </row>
    <row r="994" spans="1:5">
      <c r="A994" s="58">
        <v>41770.5</v>
      </c>
      <c r="B994" s="59">
        <v>2091.57613969166</v>
      </c>
      <c r="C994" s="60">
        <v>92.348333333333301</v>
      </c>
      <c r="D994" s="7">
        <v>5</v>
      </c>
      <c r="E994" s="7" t="s">
        <v>65</v>
      </c>
    </row>
    <row r="995" spans="1:5">
      <c r="A995" s="58">
        <v>41771</v>
      </c>
      <c r="B995" s="59">
        <v>1767.7216455299899</v>
      </c>
      <c r="C995" s="60">
        <v>95.63</v>
      </c>
      <c r="D995" s="7">
        <v>5</v>
      </c>
      <c r="E995" s="7" t="s">
        <v>65</v>
      </c>
    </row>
    <row r="996" spans="1:5">
      <c r="A996" s="58">
        <v>41771.5</v>
      </c>
      <c r="B996" s="59">
        <v>2194.2849347363599</v>
      </c>
      <c r="C996" s="60">
        <v>93.398181818181797</v>
      </c>
      <c r="D996" s="7">
        <v>5</v>
      </c>
      <c r="E996" s="7" t="s">
        <v>65</v>
      </c>
    </row>
    <row r="997" spans="1:5">
      <c r="A997" s="58">
        <v>41772</v>
      </c>
      <c r="B997" s="59">
        <v>2256.8843618562501</v>
      </c>
      <c r="C997" s="60">
        <v>96.203749999999999</v>
      </c>
      <c r="D997" s="7">
        <v>5</v>
      </c>
      <c r="E997" s="7" t="s">
        <v>65</v>
      </c>
    </row>
    <row r="998" spans="1:5">
      <c r="A998" s="58">
        <v>41772.5</v>
      </c>
      <c r="B998" s="59">
        <v>2440.1407365749901</v>
      </c>
      <c r="C998" s="60">
        <v>94.444166666666604</v>
      </c>
      <c r="D998" s="7">
        <v>5</v>
      </c>
      <c r="E998" s="7" t="s">
        <v>65</v>
      </c>
    </row>
    <row r="999" spans="1:5">
      <c r="A999" s="58">
        <v>41773</v>
      </c>
      <c r="B999" s="59">
        <v>2054.2260679208298</v>
      </c>
      <c r="C999" s="60">
        <v>92.017499999999998</v>
      </c>
      <c r="D999" s="7">
        <v>5</v>
      </c>
      <c r="E999" s="7" t="s">
        <v>65</v>
      </c>
    </row>
    <row r="1000" spans="1:5">
      <c r="A1000" s="58">
        <v>41773.5</v>
      </c>
      <c r="B1000" s="59">
        <v>2363.7651461291598</v>
      </c>
      <c r="C1000" s="60">
        <v>95.212499999999906</v>
      </c>
      <c r="D1000" s="7">
        <v>5</v>
      </c>
      <c r="E1000" s="7" t="s">
        <v>65</v>
      </c>
    </row>
    <row r="1001" spans="1:5">
      <c r="A1001" s="58">
        <v>41774</v>
      </c>
      <c r="B1001" s="59">
        <v>2197.8695865333302</v>
      </c>
      <c r="C1001" s="60">
        <v>95.262222222222206</v>
      </c>
      <c r="D1001" s="7">
        <v>5</v>
      </c>
      <c r="E1001" s="7" t="s">
        <v>65</v>
      </c>
    </row>
    <row r="1002" spans="1:5">
      <c r="A1002" s="58">
        <v>41774.5</v>
      </c>
      <c r="B1002" s="59">
        <v>2418.2252856916598</v>
      </c>
      <c r="C1002" s="60">
        <v>92.738333333333301</v>
      </c>
      <c r="D1002" s="7">
        <v>5</v>
      </c>
      <c r="E1002" s="7" t="s">
        <v>65</v>
      </c>
    </row>
    <row r="1003" spans="1:5">
      <c r="A1003" s="58">
        <v>41775</v>
      </c>
      <c r="B1003" s="59">
        <v>2219.37749874375</v>
      </c>
      <c r="C1003" s="60">
        <v>96.783749999999998</v>
      </c>
      <c r="D1003" s="7">
        <v>5</v>
      </c>
      <c r="E1003" s="7" t="s">
        <v>65</v>
      </c>
    </row>
    <row r="1004" spans="1:5">
      <c r="A1004" s="58">
        <v>41775.5</v>
      </c>
      <c r="B1004" s="59">
        <v>2426.06493250416</v>
      </c>
      <c r="C1004" s="60">
        <v>94.048333333333304</v>
      </c>
      <c r="D1004" s="7">
        <v>5</v>
      </c>
      <c r="E1004" s="7" t="s">
        <v>65</v>
      </c>
    </row>
    <row r="1005" spans="1:5">
      <c r="A1005" s="58">
        <v>41776</v>
      </c>
      <c r="B1005" s="59">
        <v>2061.1680646954501</v>
      </c>
      <c r="C1005" s="60">
        <v>91.727272727272705</v>
      </c>
      <c r="D1005" s="7">
        <v>5</v>
      </c>
      <c r="E1005" s="7" t="s">
        <v>65</v>
      </c>
    </row>
    <row r="1006" spans="1:5">
      <c r="A1006" s="58">
        <v>41776.5</v>
      </c>
      <c r="B1006" s="59">
        <v>2398.4183871208202</v>
      </c>
      <c r="C1006" s="60">
        <v>92.79</v>
      </c>
      <c r="D1006" s="7">
        <v>5</v>
      </c>
      <c r="E1006" s="7" t="s">
        <v>65</v>
      </c>
    </row>
    <row r="1007" spans="1:5">
      <c r="A1007" s="58">
        <v>41777</v>
      </c>
      <c r="B1007" s="59">
        <v>1932.5191484818099</v>
      </c>
      <c r="C1007" s="60">
        <v>91.99</v>
      </c>
      <c r="D1007" s="7">
        <v>5</v>
      </c>
      <c r="E1007" s="7" t="s">
        <v>65</v>
      </c>
    </row>
    <row r="1008" spans="1:5">
      <c r="A1008" s="58">
        <v>41777.5</v>
      </c>
      <c r="B1008" s="59">
        <v>2209.34832387499</v>
      </c>
      <c r="C1008" s="60">
        <v>90.05</v>
      </c>
      <c r="D1008" s="7">
        <v>5</v>
      </c>
      <c r="E1008" s="7" t="s">
        <v>65</v>
      </c>
    </row>
    <row r="1009" spans="1:5">
      <c r="A1009" s="58">
        <v>41778</v>
      </c>
      <c r="B1009" s="59">
        <v>1804.0047631083301</v>
      </c>
      <c r="C1009" s="60">
        <v>93.491666666666603</v>
      </c>
      <c r="D1009" s="7">
        <v>5</v>
      </c>
      <c r="E1009" s="7" t="s">
        <v>65</v>
      </c>
    </row>
    <row r="1010" spans="1:5">
      <c r="A1010" s="58">
        <v>41778.5</v>
      </c>
      <c r="B1010" s="59">
        <v>2239.4996949791598</v>
      </c>
      <c r="C1010" s="60">
        <v>90.999166666666596</v>
      </c>
      <c r="D1010" s="7">
        <v>5</v>
      </c>
      <c r="E1010" s="7" t="s">
        <v>65</v>
      </c>
    </row>
    <row r="1011" spans="1:5">
      <c r="A1011" s="58">
        <v>41779</v>
      </c>
      <c r="B1011" s="59">
        <v>2215.2909385708299</v>
      </c>
      <c r="C1011" s="60">
        <v>93.266666666666595</v>
      </c>
      <c r="D1011" s="7">
        <v>5</v>
      </c>
      <c r="E1011" s="7" t="s">
        <v>65</v>
      </c>
    </row>
    <row r="1012" spans="1:5">
      <c r="A1012" s="58">
        <v>41779.5</v>
      </c>
      <c r="B1012" s="59">
        <v>2526.5955351749899</v>
      </c>
      <c r="C1012" s="60">
        <v>91.999166666666596</v>
      </c>
      <c r="D1012" s="7">
        <v>5</v>
      </c>
      <c r="E1012" s="7" t="s">
        <v>65</v>
      </c>
    </row>
    <row r="1013" spans="1:5">
      <c r="A1013" s="58">
        <v>41780</v>
      </c>
      <c r="B1013" s="59">
        <v>2102.5246024374901</v>
      </c>
      <c r="C1013" s="60">
        <v>90.307500000000005</v>
      </c>
      <c r="D1013" s="7">
        <v>5</v>
      </c>
      <c r="E1013" s="7" t="s">
        <v>65</v>
      </c>
    </row>
    <row r="1014" spans="1:5">
      <c r="A1014" s="58">
        <v>41780.5</v>
      </c>
      <c r="B1014" s="59">
        <v>2350.89282996666</v>
      </c>
      <c r="C1014" s="60">
        <v>91.424166666666594</v>
      </c>
      <c r="D1014" s="7">
        <v>5</v>
      </c>
      <c r="E1014" s="7" t="s">
        <v>65</v>
      </c>
    </row>
    <row r="1015" spans="1:5">
      <c r="A1015" s="58">
        <v>41781</v>
      </c>
      <c r="B1015" s="59">
        <v>2121.1059986833302</v>
      </c>
      <c r="C1015" s="60">
        <v>92.987499999999997</v>
      </c>
      <c r="D1015" s="7">
        <v>5</v>
      </c>
      <c r="E1015" s="7" t="s">
        <v>65</v>
      </c>
    </row>
    <row r="1016" spans="1:5">
      <c r="A1016" s="58">
        <v>41781.5</v>
      </c>
      <c r="B1016" s="59">
        <v>2473.74528315416</v>
      </c>
      <c r="C1016" s="60">
        <v>96.709166666666604</v>
      </c>
      <c r="D1016" s="7">
        <v>5</v>
      </c>
      <c r="E1016" s="7" t="s">
        <v>65</v>
      </c>
    </row>
    <row r="1017" spans="1:5">
      <c r="A1017" s="58">
        <v>41782</v>
      </c>
      <c r="B1017" s="59">
        <v>2153.7002823791599</v>
      </c>
      <c r="C1017" s="60">
        <v>94.152500000000003</v>
      </c>
      <c r="D1017" s="7">
        <v>5</v>
      </c>
      <c r="E1017" s="7" t="s">
        <v>65</v>
      </c>
    </row>
    <row r="1018" spans="1:5">
      <c r="A1018" s="58">
        <v>41782.5</v>
      </c>
      <c r="B1018" s="59">
        <v>2502.3010268374901</v>
      </c>
      <c r="C1018" s="60">
        <v>94.873333333333306</v>
      </c>
      <c r="D1018" s="7">
        <v>5</v>
      </c>
      <c r="E1018" s="7" t="s">
        <v>65</v>
      </c>
    </row>
    <row r="1019" spans="1:5">
      <c r="A1019" s="58">
        <v>41783</v>
      </c>
      <c r="B1019" s="59">
        <v>2305.6693803666599</v>
      </c>
      <c r="C1019" s="60">
        <v>95.133333333333297</v>
      </c>
      <c r="D1019" s="7">
        <v>5</v>
      </c>
      <c r="E1019" s="7" t="s">
        <v>65</v>
      </c>
    </row>
    <row r="1020" spans="1:5">
      <c r="A1020" s="58">
        <v>41783.5</v>
      </c>
      <c r="B1020" s="59">
        <v>2412.1884145583299</v>
      </c>
      <c r="C1020" s="60">
        <v>93.0208333333333</v>
      </c>
      <c r="D1020" s="7">
        <v>5</v>
      </c>
      <c r="E1020" s="7" t="s">
        <v>65</v>
      </c>
    </row>
    <row r="1021" spans="1:5">
      <c r="A1021" s="58">
        <v>41784</v>
      </c>
      <c r="B1021" s="59">
        <v>2151.8897925285601</v>
      </c>
      <c r="C1021" s="60">
        <v>96.294285714285706</v>
      </c>
      <c r="D1021" s="7">
        <v>5</v>
      </c>
      <c r="E1021" s="7" t="s">
        <v>65</v>
      </c>
    </row>
    <row r="1022" spans="1:5">
      <c r="A1022" s="58">
        <v>41784.5</v>
      </c>
      <c r="B1022" s="59">
        <v>2256.65196733333</v>
      </c>
      <c r="C1022" s="60">
        <v>94.922499999999999</v>
      </c>
      <c r="D1022" s="7">
        <v>5</v>
      </c>
      <c r="E1022" s="7" t="s">
        <v>65</v>
      </c>
    </row>
    <row r="1023" spans="1:5">
      <c r="A1023" s="58">
        <v>41785</v>
      </c>
      <c r="B1023" s="59">
        <v>1836.86610517083</v>
      </c>
      <c r="C1023" s="60">
        <v>92.642499999999998</v>
      </c>
      <c r="D1023" s="7">
        <v>5</v>
      </c>
      <c r="E1023" s="7" t="s">
        <v>65</v>
      </c>
    </row>
    <row r="1024" spans="1:5">
      <c r="A1024" s="58">
        <v>41785.5</v>
      </c>
      <c r="B1024" s="59">
        <v>2239.7297245291602</v>
      </c>
      <c r="C1024" s="60">
        <v>93.298333333333304</v>
      </c>
      <c r="D1024" s="7">
        <v>5</v>
      </c>
      <c r="E1024" s="7" t="s">
        <v>65</v>
      </c>
    </row>
    <row r="1025" spans="1:5">
      <c r="A1025" s="58">
        <v>41786</v>
      </c>
      <c r="B1025" s="59">
        <v>2140.23545285416</v>
      </c>
      <c r="C1025" s="60">
        <v>90.047499999999999</v>
      </c>
      <c r="D1025" s="7">
        <v>5</v>
      </c>
      <c r="E1025" s="7" t="s">
        <v>65</v>
      </c>
    </row>
    <row r="1026" spans="1:5">
      <c r="A1026" s="58">
        <v>41786.5</v>
      </c>
      <c r="B1026" s="59">
        <v>2506.3152242749902</v>
      </c>
      <c r="C1026" s="60">
        <v>93.348333333333301</v>
      </c>
      <c r="D1026" s="7">
        <v>5</v>
      </c>
      <c r="E1026" s="7" t="s">
        <v>65</v>
      </c>
    </row>
    <row r="1027" spans="1:5">
      <c r="A1027" s="58">
        <v>41787</v>
      </c>
      <c r="B1027" s="59">
        <v>2137.7923270874899</v>
      </c>
      <c r="C1027" s="60">
        <v>91.872500000000002</v>
      </c>
      <c r="D1027" s="7">
        <v>5</v>
      </c>
      <c r="E1027" s="7" t="s">
        <v>65</v>
      </c>
    </row>
    <row r="1028" spans="1:5">
      <c r="A1028" s="58">
        <v>41787.5</v>
      </c>
      <c r="B1028" s="59">
        <v>2460.35066638749</v>
      </c>
      <c r="C1028" s="60">
        <v>89.765833333333305</v>
      </c>
      <c r="D1028" s="7">
        <v>5</v>
      </c>
      <c r="E1028" s="7" t="s">
        <v>65</v>
      </c>
    </row>
    <row r="1029" spans="1:5">
      <c r="A1029" s="58">
        <v>41788</v>
      </c>
      <c r="B1029" s="59">
        <v>2122.5202968374902</v>
      </c>
      <c r="C1029" s="60">
        <v>93.4583333333333</v>
      </c>
      <c r="D1029" s="7">
        <v>5</v>
      </c>
      <c r="E1029" s="7" t="s">
        <v>65</v>
      </c>
    </row>
    <row r="1030" spans="1:5">
      <c r="A1030" s="58">
        <v>41788.5</v>
      </c>
      <c r="B1030" s="59">
        <v>2413.4504149291602</v>
      </c>
      <c r="C1030" s="60">
        <v>91.805833333333297</v>
      </c>
      <c r="D1030" s="7">
        <v>5</v>
      </c>
      <c r="E1030" s="7" t="s">
        <v>65</v>
      </c>
    </row>
    <row r="1031" spans="1:5">
      <c r="A1031" s="58">
        <v>41789</v>
      </c>
      <c r="B1031" s="59">
        <v>2454.0782498888798</v>
      </c>
      <c r="C1031" s="60">
        <v>94.952222222222204</v>
      </c>
      <c r="D1031" s="7">
        <v>5</v>
      </c>
      <c r="E1031" s="7" t="s">
        <v>65</v>
      </c>
    </row>
    <row r="1032" spans="1:5">
      <c r="A1032" s="58">
        <v>41789.5</v>
      </c>
      <c r="B1032" s="59">
        <v>2702.1822030666599</v>
      </c>
      <c r="C1032" s="60">
        <v>95.894166666666607</v>
      </c>
      <c r="D1032" s="7">
        <v>5</v>
      </c>
      <c r="E1032" s="7" t="s">
        <v>65</v>
      </c>
    </row>
    <row r="1033" spans="1:5">
      <c r="A1033" s="58">
        <v>41790</v>
      </c>
      <c r="B1033" s="59">
        <v>2678.7584678062399</v>
      </c>
      <c r="C1033" s="60">
        <v>90.924999999999997</v>
      </c>
      <c r="D1033" s="7">
        <v>5</v>
      </c>
      <c r="E1033" s="7" t="s">
        <v>65</v>
      </c>
    </row>
    <row r="1034" spans="1:5">
      <c r="A1034" s="58">
        <v>41790.5</v>
      </c>
      <c r="B1034" s="59">
        <v>2736.0415722318098</v>
      </c>
      <c r="C1034" s="60">
        <v>91.3272727272727</v>
      </c>
      <c r="D1034" s="7">
        <v>5</v>
      </c>
      <c r="E1034" s="7" t="s">
        <v>65</v>
      </c>
    </row>
    <row r="1035" spans="1:5">
      <c r="A1035" s="58">
        <v>41791</v>
      </c>
      <c r="B1035" s="59">
        <v>2425.2262150699898</v>
      </c>
      <c r="C1035" s="60">
        <v>89.527999999999906</v>
      </c>
      <c r="D1035" s="7">
        <v>6</v>
      </c>
      <c r="E1035" s="7" t="s">
        <v>65</v>
      </c>
    </row>
    <row r="1036" spans="1:5">
      <c r="A1036" s="58">
        <v>41791.5</v>
      </c>
      <c r="B1036" s="59">
        <v>2471.2303256999899</v>
      </c>
      <c r="C1036" s="60">
        <v>95.992499999999893</v>
      </c>
      <c r="D1036" s="7">
        <v>6</v>
      </c>
      <c r="E1036" s="7" t="s">
        <v>65</v>
      </c>
    </row>
    <row r="1037" spans="1:5">
      <c r="A1037" s="58">
        <v>41792</v>
      </c>
      <c r="B1037" s="59">
        <v>2015.5064658958299</v>
      </c>
      <c r="C1037" s="60">
        <v>95.757499999999993</v>
      </c>
      <c r="D1037" s="7">
        <v>6</v>
      </c>
      <c r="E1037" s="7" t="s">
        <v>65</v>
      </c>
    </row>
    <row r="1038" spans="1:5">
      <c r="A1038" s="58">
        <v>41792.5</v>
      </c>
      <c r="B1038" s="59">
        <v>2465.7789927958302</v>
      </c>
      <c r="C1038" s="60">
        <v>88.090833333333293</v>
      </c>
      <c r="D1038" s="7">
        <v>6</v>
      </c>
      <c r="E1038" s="7" t="s">
        <v>65</v>
      </c>
    </row>
    <row r="1039" spans="1:5">
      <c r="A1039" s="58">
        <v>41793</v>
      </c>
      <c r="B1039" s="59">
        <v>1971.19641015555</v>
      </c>
      <c r="C1039" s="60">
        <v>91.118888888888804</v>
      </c>
      <c r="D1039" s="7">
        <v>6</v>
      </c>
      <c r="E1039" s="7" t="s">
        <v>65</v>
      </c>
    </row>
    <row r="1040" spans="1:5">
      <c r="A1040" s="58">
        <v>41793.5</v>
      </c>
      <c r="B1040" s="59">
        <v>2330.57700935</v>
      </c>
      <c r="C1040" s="60">
        <v>88.774166666666602</v>
      </c>
      <c r="D1040" s="7">
        <v>6</v>
      </c>
      <c r="E1040" s="7" t="s">
        <v>65</v>
      </c>
    </row>
    <row r="1041" spans="1:5">
      <c r="A1041" s="58">
        <v>41794</v>
      </c>
      <c r="B1041" s="59">
        <v>2225.8439881541599</v>
      </c>
      <c r="C1041" s="60">
        <v>91.893333333333302</v>
      </c>
      <c r="D1041" s="7">
        <v>6</v>
      </c>
      <c r="E1041" s="7" t="s">
        <v>65</v>
      </c>
    </row>
    <row r="1042" spans="1:5">
      <c r="A1042" s="58">
        <v>41794.5</v>
      </c>
      <c r="B1042" s="59">
        <v>2563.3973150874899</v>
      </c>
      <c r="C1042" s="60">
        <v>91.952500000000001</v>
      </c>
      <c r="D1042" s="7">
        <v>6</v>
      </c>
      <c r="E1042" s="7" t="s">
        <v>65</v>
      </c>
    </row>
    <row r="1043" spans="1:5">
      <c r="A1043" s="58">
        <v>41795</v>
      </c>
      <c r="B1043" s="59">
        <v>2178.5005601166599</v>
      </c>
      <c r="C1043" s="60">
        <v>94.504999999999995</v>
      </c>
      <c r="D1043" s="7">
        <v>6</v>
      </c>
      <c r="E1043" s="7" t="s">
        <v>65</v>
      </c>
    </row>
    <row r="1044" spans="1:5">
      <c r="A1044" s="58">
        <v>41795.5</v>
      </c>
      <c r="B1044" s="59">
        <v>2503.8253872708201</v>
      </c>
      <c r="C1044" s="60">
        <v>91.514999999999901</v>
      </c>
      <c r="D1044" s="7">
        <v>6</v>
      </c>
      <c r="E1044" s="7" t="s">
        <v>65</v>
      </c>
    </row>
    <row r="1045" spans="1:5">
      <c r="A1045" s="58">
        <v>41796</v>
      </c>
      <c r="B1045" s="59">
        <v>2083.68529156666</v>
      </c>
      <c r="C1045" s="60">
        <v>92.745000000000005</v>
      </c>
      <c r="D1045" s="7">
        <v>6</v>
      </c>
      <c r="E1045" s="7" t="s">
        <v>65</v>
      </c>
    </row>
    <row r="1046" spans="1:5">
      <c r="A1046" s="58">
        <v>41796.5</v>
      </c>
      <c r="B1046" s="59">
        <v>2555.2738623083301</v>
      </c>
      <c r="C1046" s="60">
        <v>89.092499999999902</v>
      </c>
      <c r="D1046" s="7">
        <v>6</v>
      </c>
      <c r="E1046" s="7" t="s">
        <v>65</v>
      </c>
    </row>
    <row r="1047" spans="1:5">
      <c r="A1047" s="58">
        <v>41797</v>
      </c>
      <c r="B1047" s="59">
        <v>2183.7037006874998</v>
      </c>
      <c r="C1047" s="60">
        <v>98.242499999999893</v>
      </c>
      <c r="D1047" s="7">
        <v>6</v>
      </c>
      <c r="E1047" s="7" t="s">
        <v>65</v>
      </c>
    </row>
    <row r="1048" spans="1:5">
      <c r="A1048" s="58">
        <v>41797.5</v>
      </c>
      <c r="B1048" s="59">
        <v>2578.8708050083301</v>
      </c>
      <c r="C1048" s="60">
        <v>93.010833333333295</v>
      </c>
      <c r="D1048" s="7">
        <v>6</v>
      </c>
      <c r="E1048" s="7" t="s">
        <v>65</v>
      </c>
    </row>
    <row r="1049" spans="1:5">
      <c r="A1049" s="58">
        <v>41798</v>
      </c>
      <c r="B1049" s="59">
        <v>2021.06139560833</v>
      </c>
      <c r="C1049" s="60">
        <v>92.356666666666598</v>
      </c>
      <c r="D1049" s="7">
        <v>6</v>
      </c>
      <c r="E1049" s="7" t="s">
        <v>65</v>
      </c>
    </row>
    <row r="1050" spans="1:5">
      <c r="A1050" s="58">
        <v>41798.5</v>
      </c>
      <c r="B1050" s="59">
        <v>2307.6349154958298</v>
      </c>
      <c r="C1050" s="60">
        <v>93.078333333333305</v>
      </c>
      <c r="D1050" s="7">
        <v>6</v>
      </c>
      <c r="E1050" s="7" t="s">
        <v>65</v>
      </c>
    </row>
    <row r="1051" spans="1:5">
      <c r="A1051" s="58">
        <v>41799</v>
      </c>
      <c r="B1051" s="59">
        <v>1877.57732694583</v>
      </c>
      <c r="C1051" s="60">
        <v>92.907499999999899</v>
      </c>
      <c r="D1051" s="7">
        <v>6</v>
      </c>
      <c r="E1051" s="7" t="s">
        <v>65</v>
      </c>
    </row>
    <row r="1052" spans="1:5">
      <c r="A1052" s="58">
        <v>41799.5</v>
      </c>
      <c r="B1052" s="59">
        <v>2290.7028185624899</v>
      </c>
      <c r="C1052" s="60">
        <v>92.074999999999903</v>
      </c>
      <c r="D1052" s="7">
        <v>6</v>
      </c>
      <c r="E1052" s="7" t="s">
        <v>65</v>
      </c>
    </row>
    <row r="1053" spans="1:5">
      <c r="A1053" s="58">
        <v>41800</v>
      </c>
      <c r="B1053" s="59">
        <v>2201.9893836583301</v>
      </c>
      <c r="C1053" s="60">
        <v>90.574166666666599</v>
      </c>
      <c r="D1053" s="7">
        <v>6</v>
      </c>
      <c r="E1053" s="7" t="s">
        <v>65</v>
      </c>
    </row>
    <row r="1054" spans="1:5">
      <c r="A1054" s="58">
        <v>41800.5</v>
      </c>
      <c r="B1054" s="59">
        <v>2536.5788713624902</v>
      </c>
      <c r="C1054" s="60">
        <v>91.566666666666606</v>
      </c>
      <c r="D1054" s="7">
        <v>6</v>
      </c>
      <c r="E1054" s="7" t="s">
        <v>65</v>
      </c>
    </row>
    <row r="1055" spans="1:5">
      <c r="A1055" s="58">
        <v>41801</v>
      </c>
      <c r="B1055" s="59">
        <v>2227.0405394958302</v>
      </c>
      <c r="C1055" s="60">
        <v>90.649999999999906</v>
      </c>
      <c r="D1055" s="7">
        <v>6</v>
      </c>
      <c r="E1055" s="7" t="s">
        <v>65</v>
      </c>
    </row>
    <row r="1056" spans="1:5">
      <c r="A1056" s="58">
        <v>41801.5</v>
      </c>
      <c r="B1056" s="59">
        <v>2665.6304535374902</v>
      </c>
      <c r="C1056" s="60">
        <v>93.179999999999893</v>
      </c>
      <c r="D1056" s="7">
        <v>6</v>
      </c>
      <c r="E1056" s="7" t="s">
        <v>65</v>
      </c>
    </row>
    <row r="1057" spans="1:5">
      <c r="A1057" s="58">
        <v>41802</v>
      </c>
      <c r="B1057" s="59">
        <v>2358.7919673049901</v>
      </c>
      <c r="C1057" s="60">
        <v>92.728999999999999</v>
      </c>
      <c r="D1057" s="7">
        <v>6</v>
      </c>
      <c r="E1057" s="7" t="s">
        <v>65</v>
      </c>
    </row>
    <row r="1058" spans="1:5">
      <c r="A1058" s="58">
        <v>41802.5</v>
      </c>
      <c r="B1058" s="59">
        <v>2582.399825</v>
      </c>
      <c r="C1058" s="60">
        <v>91.346666666666593</v>
      </c>
      <c r="D1058" s="7">
        <v>6</v>
      </c>
      <c r="E1058" s="7" t="s">
        <v>65</v>
      </c>
    </row>
    <row r="1059" spans="1:5">
      <c r="A1059" s="58">
        <v>41803</v>
      </c>
      <c r="B1059" s="59">
        <v>2205.4939439708301</v>
      </c>
      <c r="C1059" s="60">
        <v>97.366666666666603</v>
      </c>
      <c r="D1059" s="7">
        <v>6</v>
      </c>
      <c r="E1059" s="7" t="s">
        <v>65</v>
      </c>
    </row>
    <row r="1060" spans="1:5">
      <c r="A1060" s="58">
        <v>41803.5</v>
      </c>
      <c r="B1060" s="59">
        <v>2531.0467592124901</v>
      </c>
      <c r="C1060" s="60">
        <v>90.375833333333304</v>
      </c>
      <c r="D1060" s="7">
        <v>6</v>
      </c>
      <c r="E1060" s="7" t="s">
        <v>65</v>
      </c>
    </row>
    <row r="1061" spans="1:5">
      <c r="A1061" s="58">
        <v>41804</v>
      </c>
      <c r="B1061" s="59">
        <v>2264.1822469833301</v>
      </c>
      <c r="C1061" s="60">
        <v>87.474999999999994</v>
      </c>
      <c r="D1061" s="7">
        <v>6</v>
      </c>
      <c r="E1061" s="7" t="s">
        <v>65</v>
      </c>
    </row>
    <row r="1062" spans="1:5">
      <c r="A1062" s="58">
        <v>41804.5</v>
      </c>
      <c r="B1062" s="59">
        <v>2578.9773850833299</v>
      </c>
      <c r="C1062" s="60">
        <v>94.589999999999904</v>
      </c>
      <c r="D1062" s="7">
        <v>6</v>
      </c>
      <c r="E1062" s="7" t="s">
        <v>65</v>
      </c>
    </row>
    <row r="1063" spans="1:5">
      <c r="A1063" s="58">
        <v>41805</v>
      </c>
      <c r="B1063" s="59">
        <v>2073.3362390083298</v>
      </c>
      <c r="C1063" s="60">
        <v>92.352500000000006</v>
      </c>
      <c r="D1063" s="7">
        <v>6</v>
      </c>
      <c r="E1063" s="7" t="s">
        <v>65</v>
      </c>
    </row>
    <row r="1064" spans="1:5">
      <c r="A1064" s="58">
        <v>41805.5</v>
      </c>
      <c r="B1064" s="59">
        <v>2549.9073886291599</v>
      </c>
      <c r="C1064" s="60">
        <v>93.919166666666598</v>
      </c>
      <c r="D1064" s="7">
        <v>6</v>
      </c>
      <c r="E1064" s="7" t="s">
        <v>65</v>
      </c>
    </row>
    <row r="1065" spans="1:5">
      <c r="A1065" s="58">
        <v>41806</v>
      </c>
      <c r="B1065" s="59">
        <v>2066.1066521041598</v>
      </c>
      <c r="C1065" s="60">
        <v>92.703333333333305</v>
      </c>
      <c r="D1065" s="7">
        <v>6</v>
      </c>
      <c r="E1065" s="7" t="s">
        <v>65</v>
      </c>
    </row>
    <row r="1066" spans="1:5">
      <c r="A1066" s="58">
        <v>41806.5</v>
      </c>
      <c r="B1066" s="59">
        <v>2391.6909986791602</v>
      </c>
      <c r="C1066" s="60">
        <v>89.927499999999995</v>
      </c>
      <c r="D1066" s="7">
        <v>6</v>
      </c>
      <c r="E1066" s="7" t="s">
        <v>65</v>
      </c>
    </row>
    <row r="1067" spans="1:5">
      <c r="A1067" s="58">
        <v>41807</v>
      </c>
      <c r="B1067" s="59">
        <v>2231.3980455291598</v>
      </c>
      <c r="C1067" s="60">
        <v>92.654999999999902</v>
      </c>
      <c r="D1067" s="7">
        <v>6</v>
      </c>
      <c r="E1067" s="7" t="s">
        <v>65</v>
      </c>
    </row>
    <row r="1068" spans="1:5">
      <c r="A1068" s="58">
        <v>41807.5</v>
      </c>
      <c r="B1068" s="59">
        <v>2742.09098012499</v>
      </c>
      <c r="C1068" s="60">
        <v>93.805833333333297</v>
      </c>
      <c r="D1068" s="7">
        <v>6</v>
      </c>
      <c r="E1068" s="7" t="s">
        <v>65</v>
      </c>
    </row>
    <row r="1069" spans="1:5">
      <c r="A1069" s="58">
        <v>41808</v>
      </c>
      <c r="B1069" s="59">
        <v>2318.3316843083298</v>
      </c>
      <c r="C1069" s="60">
        <v>91.402500000000003</v>
      </c>
      <c r="D1069" s="7">
        <v>6</v>
      </c>
      <c r="E1069" s="7" t="s">
        <v>65</v>
      </c>
    </row>
    <row r="1070" spans="1:5">
      <c r="A1070" s="58">
        <v>41808.5</v>
      </c>
      <c r="B1070" s="59">
        <v>2765.9187628833301</v>
      </c>
      <c r="C1070" s="60">
        <v>92.496666666666599</v>
      </c>
      <c r="D1070" s="7">
        <v>6</v>
      </c>
      <c r="E1070" s="7" t="s">
        <v>65</v>
      </c>
    </row>
    <row r="1071" spans="1:5">
      <c r="A1071" s="58">
        <v>41809</v>
      </c>
      <c r="B1071" s="59">
        <v>2283.41872064166</v>
      </c>
      <c r="C1071" s="60">
        <v>90.926666666666605</v>
      </c>
      <c r="D1071" s="7">
        <v>6</v>
      </c>
      <c r="E1071" s="7" t="s">
        <v>65</v>
      </c>
    </row>
    <row r="1072" spans="1:5">
      <c r="A1072" s="58">
        <v>41809.5</v>
      </c>
      <c r="B1072" s="59">
        <v>2579.1935956208299</v>
      </c>
      <c r="C1072" s="60">
        <v>95.913333333333298</v>
      </c>
      <c r="D1072" s="7">
        <v>6</v>
      </c>
      <c r="E1072" s="7" t="s">
        <v>65</v>
      </c>
    </row>
    <row r="1073" spans="1:5">
      <c r="A1073" s="58">
        <v>41810</v>
      </c>
      <c r="B1073" s="59">
        <v>2345.47395315833</v>
      </c>
      <c r="C1073" s="60">
        <v>92.822500000000005</v>
      </c>
      <c r="D1073" s="7">
        <v>6</v>
      </c>
      <c r="E1073" s="7" t="s">
        <v>65</v>
      </c>
    </row>
    <row r="1074" spans="1:5">
      <c r="A1074" s="58">
        <v>41810.5</v>
      </c>
      <c r="B1074" s="59">
        <v>2774.09424652499</v>
      </c>
      <c r="C1074" s="60">
        <v>93.805833333333297</v>
      </c>
      <c r="D1074" s="7">
        <v>6</v>
      </c>
      <c r="E1074" s="7" t="s">
        <v>65</v>
      </c>
    </row>
    <row r="1075" spans="1:5">
      <c r="A1075" s="58">
        <v>41811</v>
      </c>
      <c r="B1075" s="59">
        <v>2511.9457208888798</v>
      </c>
      <c r="C1075" s="60">
        <v>96.0555555555555</v>
      </c>
      <c r="D1075" s="7">
        <v>6</v>
      </c>
      <c r="E1075" s="7" t="s">
        <v>65</v>
      </c>
    </row>
    <row r="1076" spans="1:5">
      <c r="A1076" s="58">
        <v>41811.5</v>
      </c>
      <c r="B1076" s="59">
        <v>2589.7789234666602</v>
      </c>
      <c r="C1076" s="60">
        <v>91.576666666666597</v>
      </c>
      <c r="D1076" s="7">
        <v>6</v>
      </c>
      <c r="E1076" s="7" t="s">
        <v>65</v>
      </c>
    </row>
    <row r="1077" spans="1:5">
      <c r="A1077" s="58">
        <v>41812</v>
      </c>
      <c r="B1077" s="59">
        <v>2260.8152649937501</v>
      </c>
      <c r="C1077" s="60">
        <v>90.302499999999995</v>
      </c>
      <c r="D1077" s="7">
        <v>6</v>
      </c>
      <c r="E1077" s="7" t="s">
        <v>65</v>
      </c>
    </row>
    <row r="1078" spans="1:5">
      <c r="A1078" s="58">
        <v>41812.5</v>
      </c>
      <c r="B1078" s="59">
        <v>2314.3122076</v>
      </c>
      <c r="C1078" s="60">
        <v>93.009166666666601</v>
      </c>
      <c r="D1078" s="7">
        <v>6</v>
      </c>
      <c r="E1078" s="7" t="s">
        <v>65</v>
      </c>
    </row>
    <row r="1079" spans="1:5">
      <c r="A1079" s="58">
        <v>41813</v>
      </c>
      <c r="B1079" s="59">
        <v>2167.0786755899899</v>
      </c>
      <c r="C1079" s="60">
        <v>95.102000000000004</v>
      </c>
      <c r="D1079" s="7">
        <v>6</v>
      </c>
      <c r="E1079" s="7" t="s">
        <v>65</v>
      </c>
    </row>
    <row r="1080" spans="1:5">
      <c r="A1080" s="58">
        <v>41813.5</v>
      </c>
      <c r="B1080" s="59">
        <v>2499.29126914166</v>
      </c>
      <c r="C1080" s="60">
        <v>93.831666666666607</v>
      </c>
      <c r="D1080" s="7">
        <v>6</v>
      </c>
      <c r="E1080" s="7" t="s">
        <v>65</v>
      </c>
    </row>
    <row r="1081" spans="1:5">
      <c r="A1081" s="58">
        <v>41814</v>
      </c>
      <c r="B1081" s="59">
        <v>2245.5092780908999</v>
      </c>
      <c r="C1081" s="60">
        <v>92.270909090909001</v>
      </c>
      <c r="D1081" s="7">
        <v>6</v>
      </c>
      <c r="E1081" s="7" t="s">
        <v>65</v>
      </c>
    </row>
    <row r="1082" spans="1:5">
      <c r="A1082" s="58">
        <v>41814.5</v>
      </c>
      <c r="B1082" s="59">
        <v>2493.59503287083</v>
      </c>
      <c r="C1082" s="60">
        <v>95.849166666666605</v>
      </c>
      <c r="D1082" s="7">
        <v>6</v>
      </c>
      <c r="E1082" s="7" t="s">
        <v>65</v>
      </c>
    </row>
    <row r="1083" spans="1:5">
      <c r="A1083" s="58">
        <v>41815</v>
      </c>
      <c r="B1083" s="59">
        <v>2274.4805100541598</v>
      </c>
      <c r="C1083" s="60">
        <v>92.894999999999897</v>
      </c>
      <c r="D1083" s="7">
        <v>6</v>
      </c>
      <c r="E1083" s="7" t="s">
        <v>65</v>
      </c>
    </row>
    <row r="1084" spans="1:5">
      <c r="A1084" s="58">
        <v>41815.5</v>
      </c>
      <c r="B1084" s="59">
        <v>2519.4081521583298</v>
      </c>
      <c r="C1084" s="60">
        <v>97.459166666666604</v>
      </c>
      <c r="D1084" s="7">
        <v>6</v>
      </c>
      <c r="E1084" s="7" t="s">
        <v>65</v>
      </c>
    </row>
    <row r="1085" spans="1:5">
      <c r="A1085" s="58">
        <v>41816</v>
      </c>
      <c r="B1085" s="59">
        <v>2344.2071731041601</v>
      </c>
      <c r="C1085" s="60">
        <v>90.898333333333298</v>
      </c>
      <c r="D1085" s="7">
        <v>6</v>
      </c>
      <c r="E1085" s="7" t="s">
        <v>65</v>
      </c>
    </row>
    <row r="1086" spans="1:5">
      <c r="A1086" s="58">
        <v>41816.5</v>
      </c>
      <c r="B1086" s="59">
        <v>2672.66476106666</v>
      </c>
      <c r="C1086" s="60">
        <v>92.4224999999999</v>
      </c>
      <c r="D1086" s="7">
        <v>6</v>
      </c>
      <c r="E1086" s="7" t="s">
        <v>65</v>
      </c>
    </row>
    <row r="1087" spans="1:5">
      <c r="A1087" s="58">
        <v>41817</v>
      </c>
      <c r="B1087" s="59">
        <v>2233.1198583833302</v>
      </c>
      <c r="C1087" s="60">
        <v>96.047499999999999</v>
      </c>
      <c r="D1087" s="7">
        <v>6</v>
      </c>
      <c r="E1087" s="7" t="s">
        <v>65</v>
      </c>
    </row>
    <row r="1088" spans="1:5">
      <c r="A1088" s="58">
        <v>41817.5</v>
      </c>
      <c r="B1088" s="59">
        <v>2668.0619382708301</v>
      </c>
      <c r="C1088" s="60">
        <v>92.858333333333306</v>
      </c>
      <c r="D1088" s="7">
        <v>6</v>
      </c>
      <c r="E1088" s="7" t="s">
        <v>65</v>
      </c>
    </row>
    <row r="1089" spans="1:5">
      <c r="A1089" s="58">
        <v>41818</v>
      </c>
      <c r="B1089" s="59">
        <v>2219.4378834791601</v>
      </c>
      <c r="C1089" s="60">
        <v>96.7766666666666</v>
      </c>
      <c r="D1089" s="7">
        <v>6</v>
      </c>
      <c r="E1089" s="7" t="s">
        <v>65</v>
      </c>
    </row>
    <row r="1090" spans="1:5">
      <c r="A1090" s="58">
        <v>41818.5</v>
      </c>
      <c r="B1090" s="59">
        <v>2484.5921682708299</v>
      </c>
      <c r="C1090" s="60">
        <v>93.782499999999999</v>
      </c>
      <c r="D1090" s="7">
        <v>6</v>
      </c>
      <c r="E1090" s="7" t="s">
        <v>65</v>
      </c>
    </row>
    <row r="1091" spans="1:5">
      <c r="A1091" s="58">
        <v>41819</v>
      </c>
      <c r="B1091" s="59">
        <v>1975.0117345541601</v>
      </c>
      <c r="C1091" s="60">
        <v>91.845833333333303</v>
      </c>
      <c r="D1091" s="7">
        <v>6</v>
      </c>
      <c r="E1091" s="7" t="s">
        <v>65</v>
      </c>
    </row>
    <row r="1092" spans="1:5">
      <c r="A1092" s="58">
        <v>41819.5</v>
      </c>
      <c r="B1092" s="59">
        <v>2351.1718993333302</v>
      </c>
      <c r="C1092" s="60">
        <v>94.476666666666603</v>
      </c>
      <c r="D1092" s="7">
        <v>6</v>
      </c>
      <c r="E1092" s="7" t="s">
        <v>65</v>
      </c>
    </row>
    <row r="1093" spans="1:5">
      <c r="A1093" s="58">
        <v>41820</v>
      </c>
      <c r="B1093" s="59">
        <v>2140.66846049374</v>
      </c>
      <c r="C1093" s="60">
        <v>95.429999999999893</v>
      </c>
      <c r="D1093" s="7">
        <v>6</v>
      </c>
      <c r="E1093" s="7" t="s">
        <v>65</v>
      </c>
    </row>
    <row r="1094" spans="1:5">
      <c r="A1094" s="58">
        <v>41820.5</v>
      </c>
      <c r="B1094" s="59">
        <v>2271.0611251458299</v>
      </c>
      <c r="C1094" s="60">
        <v>92.961666666666602</v>
      </c>
      <c r="D1094" s="7">
        <v>6</v>
      </c>
      <c r="E1094" s="7" t="s">
        <v>65</v>
      </c>
    </row>
    <row r="1095" spans="1:5">
      <c r="A1095" s="58">
        <v>41821</v>
      </c>
      <c r="B1095" s="59">
        <v>2574.4839794437498</v>
      </c>
      <c r="C1095" s="60">
        <v>94.661249999999995</v>
      </c>
      <c r="D1095" s="7">
        <v>7</v>
      </c>
      <c r="E1095" s="7" t="s">
        <v>65</v>
      </c>
    </row>
    <row r="1096" spans="1:5">
      <c r="A1096" s="58">
        <v>41821.5</v>
      </c>
      <c r="B1096" s="59">
        <v>2609.5576928791602</v>
      </c>
      <c r="C1096" s="60">
        <v>91.629166666666606</v>
      </c>
      <c r="D1096" s="7">
        <v>7</v>
      </c>
      <c r="E1096" s="7" t="s">
        <v>65</v>
      </c>
    </row>
    <row r="1097" spans="1:5">
      <c r="A1097" s="58">
        <v>41822</v>
      </c>
      <c r="B1097" s="59">
        <v>2346.5856706916602</v>
      </c>
      <c r="C1097" s="60">
        <v>93.872500000000002</v>
      </c>
      <c r="D1097" s="7">
        <v>7</v>
      </c>
      <c r="E1097" s="7" t="s">
        <v>65</v>
      </c>
    </row>
    <row r="1098" spans="1:5">
      <c r="A1098" s="58">
        <v>41822.5</v>
      </c>
      <c r="B1098" s="59">
        <v>2516.7227591958299</v>
      </c>
      <c r="C1098" s="60">
        <v>94.749166666666596</v>
      </c>
      <c r="D1098" s="7">
        <v>7</v>
      </c>
      <c r="E1098" s="7" t="s">
        <v>65</v>
      </c>
    </row>
    <row r="1099" spans="1:5">
      <c r="A1099" s="58">
        <v>41823</v>
      </c>
      <c r="B1099" s="59">
        <v>2310.1774498208301</v>
      </c>
      <c r="C1099" s="60">
        <v>94.245000000000005</v>
      </c>
      <c r="D1099" s="7">
        <v>7</v>
      </c>
      <c r="E1099" s="7" t="s">
        <v>65</v>
      </c>
    </row>
    <row r="1100" spans="1:5">
      <c r="A1100" s="58">
        <v>41823.5</v>
      </c>
      <c r="B1100" s="59">
        <v>2751.0745728249999</v>
      </c>
      <c r="C1100" s="60">
        <v>90.465000000000003</v>
      </c>
      <c r="D1100" s="7">
        <v>7</v>
      </c>
      <c r="E1100" s="7" t="s">
        <v>65</v>
      </c>
    </row>
    <row r="1101" spans="1:5">
      <c r="A1101" s="58">
        <v>41824</v>
      </c>
      <c r="B1101" s="59">
        <v>2400.1643356333302</v>
      </c>
      <c r="C1101" s="60">
        <v>94.051666666666605</v>
      </c>
      <c r="D1101" s="7">
        <v>7</v>
      </c>
      <c r="E1101" s="7" t="s">
        <v>65</v>
      </c>
    </row>
    <row r="1102" spans="1:5">
      <c r="A1102" s="58">
        <v>41824.5</v>
      </c>
      <c r="B1102" s="59">
        <v>2722.1102453374901</v>
      </c>
      <c r="C1102" s="60">
        <v>94.584166666666604</v>
      </c>
      <c r="D1102" s="7">
        <v>7</v>
      </c>
      <c r="E1102" s="7" t="s">
        <v>65</v>
      </c>
    </row>
    <row r="1103" spans="1:5">
      <c r="A1103" s="58">
        <v>41825</v>
      </c>
      <c r="B1103" s="59">
        <v>2495.8680823333302</v>
      </c>
      <c r="C1103" s="60">
        <v>90.363333333333301</v>
      </c>
      <c r="D1103" s="7">
        <v>7</v>
      </c>
      <c r="E1103" s="7" t="s">
        <v>65</v>
      </c>
    </row>
    <row r="1104" spans="1:5">
      <c r="A1104" s="58">
        <v>41825.5</v>
      </c>
      <c r="B1104" s="59">
        <v>2687.2987756124899</v>
      </c>
      <c r="C1104" s="60">
        <v>94.014166666666597</v>
      </c>
      <c r="D1104" s="7">
        <v>7</v>
      </c>
      <c r="E1104" s="7" t="s">
        <v>65</v>
      </c>
    </row>
    <row r="1105" spans="1:5">
      <c r="A1105" s="58">
        <v>41826</v>
      </c>
      <c r="B1105" s="59">
        <v>2199.4620709124902</v>
      </c>
      <c r="C1105" s="60">
        <v>91.417500000000004</v>
      </c>
      <c r="D1105" s="7">
        <v>7</v>
      </c>
      <c r="E1105" s="7" t="s">
        <v>65</v>
      </c>
    </row>
    <row r="1106" spans="1:5">
      <c r="A1106" s="58">
        <v>41826.5</v>
      </c>
      <c r="B1106" s="59">
        <v>2519.9222484124898</v>
      </c>
      <c r="C1106" s="60">
        <v>94.453333333333305</v>
      </c>
      <c r="D1106" s="7">
        <v>7</v>
      </c>
      <c r="E1106" s="7" t="s">
        <v>65</v>
      </c>
    </row>
    <row r="1107" spans="1:5">
      <c r="A1107" s="58">
        <v>41827</v>
      </c>
      <c r="B1107" s="59">
        <v>2144.8894027624901</v>
      </c>
      <c r="C1107" s="60">
        <v>94.170833333333306</v>
      </c>
      <c r="D1107" s="7">
        <v>7</v>
      </c>
      <c r="E1107" s="7" t="s">
        <v>65</v>
      </c>
    </row>
    <row r="1108" spans="1:5">
      <c r="A1108" s="58">
        <v>41827.5</v>
      </c>
      <c r="B1108" s="59">
        <v>2539.6737235833298</v>
      </c>
      <c r="C1108" s="60">
        <v>93.12</v>
      </c>
      <c r="D1108" s="7">
        <v>7</v>
      </c>
      <c r="E1108" s="7" t="s">
        <v>65</v>
      </c>
    </row>
    <row r="1109" spans="1:5">
      <c r="A1109" s="58">
        <v>41828</v>
      </c>
      <c r="B1109" s="59">
        <v>2440.8228677041602</v>
      </c>
      <c r="C1109" s="60">
        <v>96.348333333333301</v>
      </c>
      <c r="D1109" s="7">
        <v>7</v>
      </c>
      <c r="E1109" s="7" t="s">
        <v>65</v>
      </c>
    </row>
    <row r="1110" spans="1:5">
      <c r="A1110" s="58">
        <v>41828.5</v>
      </c>
      <c r="B1110" s="59">
        <v>2736.0700492958299</v>
      </c>
      <c r="C1110" s="60">
        <v>92.232500000000002</v>
      </c>
      <c r="D1110" s="7">
        <v>7</v>
      </c>
      <c r="E1110" s="7" t="s">
        <v>65</v>
      </c>
    </row>
    <row r="1111" spans="1:5">
      <c r="A1111" s="58">
        <v>41829</v>
      </c>
      <c r="B1111" s="59">
        <v>2403.47110140416</v>
      </c>
      <c r="C1111" s="60">
        <v>95.015833333333305</v>
      </c>
      <c r="D1111" s="7">
        <v>7</v>
      </c>
      <c r="E1111" s="7" t="s">
        <v>65</v>
      </c>
    </row>
    <row r="1112" spans="1:5">
      <c r="A1112" s="58">
        <v>41829.5</v>
      </c>
      <c r="B1112" s="59">
        <v>2780.5965677541599</v>
      </c>
      <c r="C1112" s="60">
        <v>93.649166666666602</v>
      </c>
      <c r="D1112" s="7">
        <v>7</v>
      </c>
      <c r="E1112" s="7" t="s">
        <v>65</v>
      </c>
    </row>
    <row r="1113" spans="1:5">
      <c r="A1113" s="58">
        <v>41830</v>
      </c>
      <c r="B1113" s="59">
        <v>2162.8221352833302</v>
      </c>
      <c r="C1113" s="60">
        <v>93.278333333333293</v>
      </c>
      <c r="D1113" s="7">
        <v>7</v>
      </c>
      <c r="E1113" s="7" t="s">
        <v>65</v>
      </c>
    </row>
    <row r="1114" spans="1:5">
      <c r="A1114" s="58">
        <v>41830.5</v>
      </c>
      <c r="B1114" s="59">
        <v>2573.8093451916602</v>
      </c>
      <c r="C1114" s="60">
        <v>92.955833333333302</v>
      </c>
      <c r="D1114" s="7">
        <v>7</v>
      </c>
      <c r="E1114" s="7" t="s">
        <v>65</v>
      </c>
    </row>
    <row r="1115" spans="1:5">
      <c r="A1115" s="58">
        <v>41831</v>
      </c>
      <c r="B1115" s="59">
        <v>2343.7493510458198</v>
      </c>
      <c r="C1115" s="60">
        <v>90.924166666666594</v>
      </c>
      <c r="D1115" s="7">
        <v>7</v>
      </c>
      <c r="E1115" s="7" t="s">
        <v>65</v>
      </c>
    </row>
    <row r="1116" spans="1:5">
      <c r="A1116" s="58">
        <v>41831.5</v>
      </c>
      <c r="B1116" s="59">
        <v>2857.1240147541598</v>
      </c>
      <c r="C1116" s="60">
        <v>92.703333333333305</v>
      </c>
      <c r="D1116" s="7">
        <v>7</v>
      </c>
      <c r="E1116" s="7" t="s">
        <v>65</v>
      </c>
    </row>
    <row r="1117" spans="1:5">
      <c r="A1117" s="58">
        <v>41832</v>
      </c>
      <c r="B1117" s="59">
        <v>2318.55609405416</v>
      </c>
      <c r="C1117" s="60">
        <v>93.4016666666666</v>
      </c>
      <c r="D1117" s="7">
        <v>7</v>
      </c>
      <c r="E1117" s="7" t="s">
        <v>65</v>
      </c>
    </row>
    <row r="1118" spans="1:5">
      <c r="A1118" s="58">
        <v>41832.5</v>
      </c>
      <c r="B1118" s="59">
        <v>2505.1996293375</v>
      </c>
      <c r="C1118" s="60">
        <v>90.633333333333297</v>
      </c>
      <c r="D1118" s="7">
        <v>7</v>
      </c>
      <c r="E1118" s="7" t="s">
        <v>65</v>
      </c>
    </row>
    <row r="1119" spans="1:5">
      <c r="A1119" s="58">
        <v>41833</v>
      </c>
      <c r="B1119" s="59">
        <v>2020.46666515416</v>
      </c>
      <c r="C1119" s="60">
        <v>92.266666666666595</v>
      </c>
      <c r="D1119" s="7">
        <v>7</v>
      </c>
      <c r="E1119" s="7" t="s">
        <v>65</v>
      </c>
    </row>
    <row r="1120" spans="1:5">
      <c r="A1120" s="58">
        <v>41833.5</v>
      </c>
      <c r="B1120" s="59">
        <v>2413.80579378333</v>
      </c>
      <c r="C1120" s="60">
        <v>91.115833333333299</v>
      </c>
      <c r="D1120" s="7">
        <v>7</v>
      </c>
      <c r="E1120" s="7" t="s">
        <v>65</v>
      </c>
    </row>
    <row r="1121" spans="1:5">
      <c r="A1121" s="58">
        <v>41834</v>
      </c>
      <c r="B1121" s="59">
        <v>1996.57660631249</v>
      </c>
      <c r="C1121" s="60">
        <v>92.415833333333296</v>
      </c>
      <c r="D1121" s="7">
        <v>7</v>
      </c>
      <c r="E1121" s="7" t="s">
        <v>65</v>
      </c>
    </row>
    <row r="1122" spans="1:5">
      <c r="A1122" s="58">
        <v>41834.5</v>
      </c>
      <c r="B1122" s="59">
        <v>2352.0824248041599</v>
      </c>
      <c r="C1122" s="60">
        <v>94.924166666666594</v>
      </c>
      <c r="D1122" s="7">
        <v>7</v>
      </c>
      <c r="E1122" s="7" t="s">
        <v>65</v>
      </c>
    </row>
    <row r="1123" spans="1:5">
      <c r="A1123" s="58">
        <v>41835</v>
      </c>
      <c r="B1123" s="59">
        <v>2143.90196194583</v>
      </c>
      <c r="C1123" s="60">
        <v>86.441666666666606</v>
      </c>
      <c r="D1123" s="7">
        <v>7</v>
      </c>
      <c r="E1123" s="7" t="s">
        <v>65</v>
      </c>
    </row>
    <row r="1124" spans="1:5">
      <c r="A1124" s="58">
        <v>41835.5</v>
      </c>
      <c r="B1124" s="59">
        <v>2606.9075596708299</v>
      </c>
      <c r="C1124" s="60">
        <v>93.585833333333298</v>
      </c>
      <c r="D1124" s="7">
        <v>7</v>
      </c>
      <c r="E1124" s="7" t="s">
        <v>65</v>
      </c>
    </row>
    <row r="1125" spans="1:5">
      <c r="A1125" s="58">
        <v>41836</v>
      </c>
      <c r="B1125" s="59">
        <v>2324.38466607499</v>
      </c>
      <c r="C1125" s="60">
        <v>91.088333333333296</v>
      </c>
      <c r="D1125" s="7">
        <v>7</v>
      </c>
      <c r="E1125" s="7" t="s">
        <v>65</v>
      </c>
    </row>
    <row r="1126" spans="1:5">
      <c r="A1126" s="58">
        <v>41836.5</v>
      </c>
      <c r="B1126" s="59">
        <v>2648.5148793624899</v>
      </c>
      <c r="C1126" s="60">
        <v>89.025833333333296</v>
      </c>
      <c r="D1126" s="7">
        <v>7</v>
      </c>
      <c r="E1126" s="7" t="s">
        <v>65</v>
      </c>
    </row>
    <row r="1127" spans="1:5">
      <c r="A1127" s="58">
        <v>41837</v>
      </c>
      <c r="B1127" s="59">
        <v>2291.0671482749899</v>
      </c>
      <c r="C1127" s="60">
        <v>92.524166666666602</v>
      </c>
      <c r="D1127" s="7">
        <v>7</v>
      </c>
      <c r="E1127" s="7" t="s">
        <v>65</v>
      </c>
    </row>
    <row r="1128" spans="1:5">
      <c r="A1128" s="58">
        <v>41837.5</v>
      </c>
      <c r="B1128" s="59">
        <v>2642.4324848708302</v>
      </c>
      <c r="C1128" s="60">
        <v>90.219166666666595</v>
      </c>
      <c r="D1128" s="7">
        <v>7</v>
      </c>
      <c r="E1128" s="7" t="s">
        <v>65</v>
      </c>
    </row>
    <row r="1129" spans="1:5">
      <c r="A1129" s="58">
        <v>41838</v>
      </c>
      <c r="B1129" s="59">
        <v>2486.63121728749</v>
      </c>
      <c r="C1129" s="60">
        <v>93.884166666666601</v>
      </c>
      <c r="D1129" s="7">
        <v>7</v>
      </c>
      <c r="E1129" s="7" t="s">
        <v>65</v>
      </c>
    </row>
    <row r="1130" spans="1:5">
      <c r="A1130" s="58">
        <v>41838.5</v>
      </c>
      <c r="B1130" s="59">
        <v>2778.6083636916601</v>
      </c>
      <c r="C1130" s="60">
        <v>93.745833333333294</v>
      </c>
      <c r="D1130" s="7">
        <v>7</v>
      </c>
      <c r="E1130" s="7" t="s">
        <v>65</v>
      </c>
    </row>
    <row r="1131" spans="1:5">
      <c r="A1131" s="58">
        <v>41839</v>
      </c>
      <c r="B1131" s="59">
        <v>2422.4372520291599</v>
      </c>
      <c r="C1131" s="60">
        <v>95.747499999999903</v>
      </c>
      <c r="D1131" s="7">
        <v>7</v>
      </c>
      <c r="E1131" s="7" t="s">
        <v>65</v>
      </c>
    </row>
    <row r="1132" spans="1:5">
      <c r="A1132" s="58">
        <v>41839.5</v>
      </c>
      <c r="B1132" s="59">
        <v>2721.7999010458302</v>
      </c>
      <c r="C1132" s="60">
        <v>90.974166666666605</v>
      </c>
      <c r="D1132" s="7">
        <v>7</v>
      </c>
      <c r="E1132" s="7" t="s">
        <v>65</v>
      </c>
    </row>
    <row r="1133" spans="1:5">
      <c r="A1133" s="58">
        <v>41840</v>
      </c>
      <c r="B1133" s="59">
        <v>2212.9776560874898</v>
      </c>
      <c r="C1133" s="60">
        <v>94.1666666666666</v>
      </c>
      <c r="D1133" s="7">
        <v>7</v>
      </c>
      <c r="E1133" s="7" t="s">
        <v>65</v>
      </c>
    </row>
    <row r="1134" spans="1:5">
      <c r="A1134" s="58">
        <v>41840.5</v>
      </c>
      <c r="B1134" s="59">
        <v>2501.9361610916599</v>
      </c>
      <c r="C1134" s="60">
        <v>96.384166666666601</v>
      </c>
      <c r="D1134" s="7">
        <v>7</v>
      </c>
      <c r="E1134" s="7" t="s">
        <v>65</v>
      </c>
    </row>
    <row r="1135" spans="1:5">
      <c r="A1135" s="58">
        <v>41841</v>
      </c>
      <c r="B1135" s="59">
        <v>2111.5541722166599</v>
      </c>
      <c r="C1135" s="60">
        <v>94.815833333333302</v>
      </c>
      <c r="D1135" s="7">
        <v>7</v>
      </c>
      <c r="E1135" s="7" t="s">
        <v>65</v>
      </c>
    </row>
    <row r="1136" spans="1:5">
      <c r="A1136" s="58">
        <v>41841.5</v>
      </c>
      <c r="B1136" s="59">
        <v>2530.7492368666599</v>
      </c>
      <c r="C1136" s="60">
        <v>95.547499999999999</v>
      </c>
      <c r="D1136" s="7">
        <v>7</v>
      </c>
      <c r="E1136" s="7" t="s">
        <v>65</v>
      </c>
    </row>
    <row r="1137" spans="1:5">
      <c r="A1137" s="58">
        <v>41842</v>
      </c>
      <c r="B1137" s="59">
        <v>2497.3223774458202</v>
      </c>
      <c r="C1137" s="60">
        <v>90.974999999999895</v>
      </c>
      <c r="D1137" s="7">
        <v>7</v>
      </c>
      <c r="E1137" s="7" t="s">
        <v>65</v>
      </c>
    </row>
    <row r="1138" spans="1:5">
      <c r="A1138" s="58">
        <v>41842.5</v>
      </c>
      <c r="B1138" s="59">
        <v>2732.7460427999999</v>
      </c>
      <c r="C1138" s="60">
        <v>92.144166666666607</v>
      </c>
      <c r="D1138" s="7">
        <v>7</v>
      </c>
      <c r="E1138" s="7" t="s">
        <v>65</v>
      </c>
    </row>
    <row r="1139" spans="1:5">
      <c r="A1139" s="58">
        <v>41843</v>
      </c>
      <c r="B1139" s="59">
        <v>2439.8128192833301</v>
      </c>
      <c r="C1139" s="60">
        <v>91.504444444444403</v>
      </c>
      <c r="D1139" s="7">
        <v>7</v>
      </c>
      <c r="E1139" s="7" t="s">
        <v>65</v>
      </c>
    </row>
    <row r="1140" spans="1:5">
      <c r="A1140" s="58">
        <v>41843.5</v>
      </c>
      <c r="B1140" s="59">
        <v>2564.54435559999</v>
      </c>
      <c r="C1140" s="60">
        <v>94.920833333333306</v>
      </c>
      <c r="D1140" s="7">
        <v>7</v>
      </c>
      <c r="E1140" s="7" t="s">
        <v>65</v>
      </c>
    </row>
    <row r="1141" spans="1:5">
      <c r="A1141" s="58">
        <v>41844</v>
      </c>
      <c r="B1141" s="59">
        <v>2039.49136985833</v>
      </c>
      <c r="C1141" s="60">
        <v>95.2141666666666</v>
      </c>
      <c r="D1141" s="7">
        <v>7</v>
      </c>
      <c r="E1141" s="7" t="s">
        <v>65</v>
      </c>
    </row>
    <row r="1142" spans="1:5">
      <c r="A1142" s="58">
        <v>41844.5</v>
      </c>
      <c r="B1142" s="59">
        <v>2476.18546571249</v>
      </c>
      <c r="C1142" s="60">
        <v>94.086666666666602</v>
      </c>
      <c r="D1142" s="7">
        <v>7</v>
      </c>
      <c r="E1142" s="7" t="s">
        <v>65</v>
      </c>
    </row>
    <row r="1143" spans="1:5">
      <c r="A1143" s="58">
        <v>41845</v>
      </c>
      <c r="B1143" s="59">
        <v>2162.33460924166</v>
      </c>
      <c r="C1143" s="60">
        <v>92.909999999999897</v>
      </c>
      <c r="D1143" s="7">
        <v>7</v>
      </c>
      <c r="E1143" s="7" t="s">
        <v>65</v>
      </c>
    </row>
    <row r="1144" spans="1:5">
      <c r="A1144" s="58">
        <v>41845.5</v>
      </c>
      <c r="B1144" s="59">
        <v>2505.5693950791601</v>
      </c>
      <c r="C1144" s="60">
        <v>92.474166666666605</v>
      </c>
      <c r="D1144" s="7">
        <v>7</v>
      </c>
      <c r="E1144" s="7" t="s">
        <v>65</v>
      </c>
    </row>
    <row r="1145" spans="1:5">
      <c r="A1145" s="58">
        <v>41846</v>
      </c>
      <c r="B1145" s="59">
        <v>2241.4802592041601</v>
      </c>
      <c r="C1145" s="60">
        <v>89.757499999999993</v>
      </c>
      <c r="D1145" s="7">
        <v>7</v>
      </c>
      <c r="E1145" s="7" t="s">
        <v>65</v>
      </c>
    </row>
    <row r="1146" spans="1:5">
      <c r="A1146" s="58">
        <v>41846.5</v>
      </c>
      <c r="B1146" s="59">
        <v>2905.0637619208301</v>
      </c>
      <c r="C1146" s="60">
        <v>93.077499999999901</v>
      </c>
      <c r="D1146" s="7">
        <v>7</v>
      </c>
      <c r="E1146" s="7" t="s">
        <v>65</v>
      </c>
    </row>
    <row r="1147" spans="1:5">
      <c r="A1147" s="58">
        <v>41847</v>
      </c>
      <c r="B1147" s="59">
        <v>2179.3773501249898</v>
      </c>
      <c r="C1147" s="60">
        <v>90.888333333333307</v>
      </c>
      <c r="D1147" s="7">
        <v>7</v>
      </c>
      <c r="E1147" s="7" t="s">
        <v>65</v>
      </c>
    </row>
    <row r="1148" spans="1:5">
      <c r="A1148" s="58">
        <v>41847.5</v>
      </c>
      <c r="B1148" s="59">
        <v>2483.37733289166</v>
      </c>
      <c r="C1148" s="60">
        <v>93.18</v>
      </c>
      <c r="D1148" s="7">
        <v>7</v>
      </c>
      <c r="E1148" s="7" t="s">
        <v>65</v>
      </c>
    </row>
    <row r="1149" spans="1:5">
      <c r="A1149" s="58">
        <v>41848</v>
      </c>
      <c r="B1149" s="59">
        <v>1970.0525984583301</v>
      </c>
      <c r="C1149" s="60">
        <v>92.563333333333304</v>
      </c>
      <c r="D1149" s="7">
        <v>7</v>
      </c>
      <c r="E1149" s="7" t="s">
        <v>65</v>
      </c>
    </row>
    <row r="1150" spans="1:5">
      <c r="A1150" s="58">
        <v>41848.5</v>
      </c>
      <c r="B1150" s="59">
        <v>2421.4947473458301</v>
      </c>
      <c r="C1150" s="60">
        <v>94.260833333333295</v>
      </c>
      <c r="D1150" s="7">
        <v>7</v>
      </c>
      <c r="E1150" s="7" t="s">
        <v>65</v>
      </c>
    </row>
    <row r="1151" spans="1:5">
      <c r="A1151" s="58">
        <v>41849</v>
      </c>
      <c r="B1151" s="59">
        <v>2258.18339816249</v>
      </c>
      <c r="C1151" s="60">
        <v>88.240833333333299</v>
      </c>
      <c r="D1151" s="7">
        <v>7</v>
      </c>
      <c r="E1151" s="7" t="s">
        <v>65</v>
      </c>
    </row>
    <row r="1152" spans="1:5">
      <c r="A1152" s="58">
        <v>41849.5</v>
      </c>
      <c r="B1152" s="59">
        <v>2689.0604894916601</v>
      </c>
      <c r="C1152" s="60">
        <v>92.031666666666595</v>
      </c>
      <c r="D1152" s="7">
        <v>7</v>
      </c>
      <c r="E1152" s="7" t="s">
        <v>65</v>
      </c>
    </row>
    <row r="1153" spans="1:5">
      <c r="A1153" s="58">
        <v>41850</v>
      </c>
      <c r="B1153" s="59">
        <v>2404.6785901416602</v>
      </c>
      <c r="C1153" s="60">
        <v>92.867500000000007</v>
      </c>
      <c r="D1153" s="7">
        <v>7</v>
      </c>
      <c r="E1153" s="7" t="s">
        <v>65</v>
      </c>
    </row>
    <row r="1154" spans="1:5">
      <c r="A1154" s="58">
        <v>41850.5</v>
      </c>
      <c r="B1154" s="59">
        <v>2544.4278952458299</v>
      </c>
      <c r="C1154" s="60">
        <v>91.5416666666666</v>
      </c>
      <c r="D1154" s="7">
        <v>7</v>
      </c>
      <c r="E1154" s="7" t="s">
        <v>65</v>
      </c>
    </row>
    <row r="1155" spans="1:5">
      <c r="A1155" s="58">
        <v>41851</v>
      </c>
      <c r="B1155" s="59">
        <v>2210.3872715416601</v>
      </c>
      <c r="C1155" s="60">
        <v>94.8541666666666</v>
      </c>
      <c r="D1155" s="7">
        <v>7</v>
      </c>
      <c r="E1155" s="7" t="s">
        <v>65</v>
      </c>
    </row>
    <row r="1156" spans="1:5">
      <c r="A1156" s="58">
        <v>41851.5</v>
      </c>
      <c r="B1156" s="59">
        <v>2609.8060056208301</v>
      </c>
      <c r="C1156" s="60">
        <v>90.887500000000003</v>
      </c>
      <c r="D1156" s="7">
        <v>7</v>
      </c>
      <c r="E1156" s="7" t="s">
        <v>65</v>
      </c>
    </row>
    <row r="1157" spans="1:5">
      <c r="A1157" s="58">
        <v>41852</v>
      </c>
      <c r="B1157" s="59">
        <v>2268.1242514916598</v>
      </c>
      <c r="C1157" s="60">
        <v>92.579166666666595</v>
      </c>
      <c r="D1157" s="7">
        <v>8</v>
      </c>
      <c r="E1157" s="7" t="s">
        <v>65</v>
      </c>
    </row>
    <row r="1158" spans="1:5">
      <c r="A1158" s="58">
        <v>41852.5</v>
      </c>
      <c r="B1158" s="59">
        <v>2530.30713499166</v>
      </c>
      <c r="C1158" s="60">
        <v>95.422499999999999</v>
      </c>
      <c r="D1158" s="7">
        <v>8</v>
      </c>
      <c r="E1158" s="7" t="s">
        <v>65</v>
      </c>
    </row>
    <row r="1159" spans="1:5">
      <c r="A1159" s="58">
        <v>41853</v>
      </c>
      <c r="B1159" s="59">
        <v>2248.5141886624901</v>
      </c>
      <c r="C1159" s="60">
        <v>94.640833333333305</v>
      </c>
      <c r="D1159" s="7">
        <v>8</v>
      </c>
      <c r="E1159" s="7" t="s">
        <v>65</v>
      </c>
    </row>
    <row r="1160" spans="1:5">
      <c r="A1160" s="58">
        <v>41853.5</v>
      </c>
      <c r="B1160" s="59">
        <v>2468.9981134874902</v>
      </c>
      <c r="C1160" s="60">
        <v>94.069166666666604</v>
      </c>
      <c r="D1160" s="7">
        <v>8</v>
      </c>
      <c r="E1160" s="7" t="s">
        <v>65</v>
      </c>
    </row>
    <row r="1161" spans="1:5">
      <c r="A1161" s="58">
        <v>41854</v>
      </c>
      <c r="B1161" s="59">
        <v>2007.1091398083299</v>
      </c>
      <c r="C1161" s="60">
        <v>91.788333333333298</v>
      </c>
      <c r="D1161" s="7">
        <v>8</v>
      </c>
      <c r="E1161" s="7" t="s">
        <v>65</v>
      </c>
    </row>
    <row r="1162" spans="1:5">
      <c r="A1162" s="58">
        <v>41854.5</v>
      </c>
      <c r="B1162" s="59">
        <v>2283.2115860958302</v>
      </c>
      <c r="C1162" s="60">
        <v>88.107500000000002</v>
      </c>
      <c r="D1162" s="7">
        <v>8</v>
      </c>
      <c r="E1162" s="7" t="s">
        <v>65</v>
      </c>
    </row>
    <row r="1163" spans="1:5">
      <c r="A1163" s="58">
        <v>41855</v>
      </c>
      <c r="B1163" s="59">
        <v>1926.3508711791601</v>
      </c>
      <c r="C1163" s="60">
        <v>92.053333333333299</v>
      </c>
      <c r="D1163" s="7">
        <v>8</v>
      </c>
      <c r="E1163" s="7" t="s">
        <v>65</v>
      </c>
    </row>
    <row r="1164" spans="1:5">
      <c r="A1164" s="58">
        <v>41855.5</v>
      </c>
      <c r="B1164" s="59">
        <v>2254.4026167624902</v>
      </c>
      <c r="C1164" s="60">
        <v>94.427499999999995</v>
      </c>
      <c r="D1164" s="7">
        <v>8</v>
      </c>
      <c r="E1164" s="7" t="s">
        <v>65</v>
      </c>
    </row>
    <row r="1165" spans="1:5">
      <c r="A1165" s="58">
        <v>41856</v>
      </c>
      <c r="B1165" s="59">
        <v>2097.32178277499</v>
      </c>
      <c r="C1165" s="60">
        <v>94.785833333333301</v>
      </c>
      <c r="D1165" s="7">
        <v>8</v>
      </c>
      <c r="E1165" s="7" t="s">
        <v>65</v>
      </c>
    </row>
    <row r="1166" spans="1:5">
      <c r="A1166" s="58">
        <v>41856.5</v>
      </c>
      <c r="B1166" s="59">
        <v>2447.0156194791598</v>
      </c>
      <c r="C1166" s="60">
        <v>92.864999999999995</v>
      </c>
      <c r="D1166" s="7">
        <v>8</v>
      </c>
      <c r="E1166" s="7" t="s">
        <v>65</v>
      </c>
    </row>
    <row r="1167" spans="1:5">
      <c r="A1167" s="58">
        <v>41857</v>
      </c>
      <c r="B1167" s="59">
        <v>2058.4143178874901</v>
      </c>
      <c r="C1167" s="60">
        <v>91.605833333333294</v>
      </c>
      <c r="D1167" s="7">
        <v>8</v>
      </c>
      <c r="E1167" s="7" t="s">
        <v>65</v>
      </c>
    </row>
    <row r="1168" spans="1:5">
      <c r="A1168" s="58">
        <v>41857.5</v>
      </c>
      <c r="B1168" s="59">
        <v>2263.9383129583298</v>
      </c>
      <c r="C1168" s="60">
        <v>94.448333333333295</v>
      </c>
      <c r="D1168" s="7">
        <v>8</v>
      </c>
      <c r="E1168" s="7" t="s">
        <v>65</v>
      </c>
    </row>
    <row r="1169" spans="1:5">
      <c r="A1169" s="58">
        <v>41858</v>
      </c>
      <c r="B1169" s="59">
        <v>2234.9891930833301</v>
      </c>
      <c r="C1169" s="60">
        <v>89.094999999999899</v>
      </c>
      <c r="D1169" s="7">
        <v>8</v>
      </c>
      <c r="E1169" s="7" t="s">
        <v>65</v>
      </c>
    </row>
    <row r="1170" spans="1:5">
      <c r="A1170" s="58">
        <v>41858.5</v>
      </c>
      <c r="B1170" s="59">
        <v>2535.4648421291599</v>
      </c>
      <c r="C1170" s="60">
        <v>95.37</v>
      </c>
      <c r="D1170" s="7">
        <v>8</v>
      </c>
      <c r="E1170" s="7" t="s">
        <v>65</v>
      </c>
    </row>
    <row r="1171" spans="1:5">
      <c r="A1171" s="58">
        <v>41859</v>
      </c>
      <c r="B1171" s="59">
        <v>2119.8378024249901</v>
      </c>
      <c r="C1171" s="60">
        <v>92.759166666666601</v>
      </c>
      <c r="D1171" s="7">
        <v>8</v>
      </c>
      <c r="E1171" s="7" t="s">
        <v>65</v>
      </c>
    </row>
    <row r="1172" spans="1:5">
      <c r="A1172" s="58">
        <v>41859.5</v>
      </c>
      <c r="B1172" s="59">
        <v>2611.1508810291598</v>
      </c>
      <c r="C1172" s="60">
        <v>96.861666666666594</v>
      </c>
      <c r="D1172" s="7">
        <v>8</v>
      </c>
      <c r="E1172" s="7" t="s">
        <v>65</v>
      </c>
    </row>
    <row r="1173" spans="1:5">
      <c r="A1173" s="58">
        <v>41860</v>
      </c>
      <c r="B1173" s="59">
        <v>2252.2625322999902</v>
      </c>
      <c r="C1173" s="60">
        <v>92.893333333333302</v>
      </c>
      <c r="D1173" s="7">
        <v>8</v>
      </c>
      <c r="E1173" s="7" t="s">
        <v>65</v>
      </c>
    </row>
    <row r="1174" spans="1:5">
      <c r="A1174" s="58">
        <v>41860.5</v>
      </c>
      <c r="B1174" s="59">
        <v>2435.58375557916</v>
      </c>
      <c r="C1174" s="60">
        <v>91.62</v>
      </c>
      <c r="D1174" s="7">
        <v>8</v>
      </c>
      <c r="E1174" s="7" t="s">
        <v>65</v>
      </c>
    </row>
    <row r="1175" spans="1:5">
      <c r="A1175" s="58">
        <v>41861</v>
      </c>
      <c r="B1175" s="59">
        <v>2012.25450448333</v>
      </c>
      <c r="C1175" s="60">
        <v>95.988333333333301</v>
      </c>
      <c r="D1175" s="7">
        <v>8</v>
      </c>
      <c r="E1175" s="7" t="s">
        <v>65</v>
      </c>
    </row>
    <row r="1176" spans="1:5">
      <c r="A1176" s="58">
        <v>41861.5</v>
      </c>
      <c r="B1176" s="59">
        <v>2306.09973747083</v>
      </c>
      <c r="C1176" s="60">
        <v>94.588333333333296</v>
      </c>
      <c r="D1176" s="7">
        <v>8</v>
      </c>
      <c r="E1176" s="7" t="s">
        <v>65</v>
      </c>
    </row>
    <row r="1177" spans="1:5">
      <c r="A1177" s="58">
        <v>41862</v>
      </c>
      <c r="B1177" s="59">
        <v>1922.23204700416</v>
      </c>
      <c r="C1177" s="60">
        <v>94.031666666666595</v>
      </c>
      <c r="D1177" s="7">
        <v>8</v>
      </c>
      <c r="E1177" s="7" t="s">
        <v>65</v>
      </c>
    </row>
    <row r="1178" spans="1:5">
      <c r="A1178" s="58">
        <v>41862.5</v>
      </c>
      <c r="B1178" s="59">
        <v>2271.5186199166601</v>
      </c>
      <c r="C1178" s="60">
        <v>93.4166666666666</v>
      </c>
      <c r="D1178" s="7">
        <v>8</v>
      </c>
      <c r="E1178" s="7" t="s">
        <v>65</v>
      </c>
    </row>
    <row r="1179" spans="1:5">
      <c r="A1179" s="58">
        <v>41863</v>
      </c>
      <c r="B1179" s="59">
        <v>2173.2485973624898</v>
      </c>
      <c r="C1179" s="60">
        <v>91.315833333333302</v>
      </c>
      <c r="D1179" s="7">
        <v>8</v>
      </c>
      <c r="E1179" s="7" t="s">
        <v>65</v>
      </c>
    </row>
    <row r="1180" spans="1:5">
      <c r="A1180" s="58">
        <v>41863.5</v>
      </c>
      <c r="B1180" s="59">
        <v>2599.35337378333</v>
      </c>
      <c r="C1180" s="60">
        <v>93.227500000000006</v>
      </c>
      <c r="D1180" s="7">
        <v>8</v>
      </c>
      <c r="E1180" s="7" t="s">
        <v>65</v>
      </c>
    </row>
    <row r="1181" spans="1:5">
      <c r="A1181" s="58">
        <v>41864</v>
      </c>
      <c r="B1181" s="59">
        <v>2275.3774637166598</v>
      </c>
      <c r="C1181" s="60">
        <v>95.254999999999995</v>
      </c>
      <c r="D1181" s="7">
        <v>8</v>
      </c>
      <c r="E1181" s="7" t="s">
        <v>65</v>
      </c>
    </row>
    <row r="1182" spans="1:5">
      <c r="A1182" s="58">
        <v>41864.5</v>
      </c>
      <c r="B1182" s="59">
        <v>2572.1158187249898</v>
      </c>
      <c r="C1182" s="60">
        <v>95.577500000000001</v>
      </c>
      <c r="D1182" s="7">
        <v>8</v>
      </c>
      <c r="E1182" s="7" t="s">
        <v>65</v>
      </c>
    </row>
    <row r="1183" spans="1:5">
      <c r="A1183" s="58">
        <v>41865</v>
      </c>
      <c r="B1183" s="59">
        <v>2332.2469968083201</v>
      </c>
      <c r="C1183" s="60">
        <v>92.415000000000006</v>
      </c>
      <c r="D1183" s="7">
        <v>8</v>
      </c>
      <c r="E1183" s="7" t="s">
        <v>65</v>
      </c>
    </row>
    <row r="1184" spans="1:5">
      <c r="A1184" s="58">
        <v>41865.5</v>
      </c>
      <c r="B1184" s="59">
        <v>2522.0577934541602</v>
      </c>
      <c r="C1184" s="60">
        <v>95.493333333333297</v>
      </c>
      <c r="D1184" s="7">
        <v>8</v>
      </c>
      <c r="E1184" s="7" t="s">
        <v>65</v>
      </c>
    </row>
    <row r="1185" spans="1:5">
      <c r="A1185" s="58">
        <v>41866</v>
      </c>
      <c r="B1185" s="59">
        <v>2178.5971232791599</v>
      </c>
      <c r="C1185" s="60">
        <v>94.879166666666606</v>
      </c>
      <c r="D1185" s="7">
        <v>8</v>
      </c>
      <c r="E1185" s="7" t="s">
        <v>65</v>
      </c>
    </row>
    <row r="1186" spans="1:5">
      <c r="A1186" s="58">
        <v>41866.5</v>
      </c>
      <c r="B1186" s="59">
        <v>2640.2822745583298</v>
      </c>
      <c r="C1186" s="60">
        <v>91.33</v>
      </c>
      <c r="D1186" s="7">
        <v>8</v>
      </c>
      <c r="E1186" s="7" t="s">
        <v>65</v>
      </c>
    </row>
    <row r="1187" spans="1:5">
      <c r="A1187" s="58">
        <v>41867</v>
      </c>
      <c r="B1187" s="59">
        <v>2262.52688914583</v>
      </c>
      <c r="C1187" s="60">
        <v>92.034999999999997</v>
      </c>
      <c r="D1187" s="7">
        <v>8</v>
      </c>
      <c r="E1187" s="7" t="s">
        <v>65</v>
      </c>
    </row>
    <row r="1188" spans="1:5">
      <c r="A1188" s="58">
        <v>41867.5</v>
      </c>
      <c r="B1188" s="59">
        <v>2547.7255107166602</v>
      </c>
      <c r="C1188" s="60">
        <v>93.301666666666605</v>
      </c>
      <c r="D1188" s="7">
        <v>8</v>
      </c>
      <c r="E1188" s="7" t="s">
        <v>65</v>
      </c>
    </row>
    <row r="1189" spans="1:5">
      <c r="A1189" s="58">
        <v>41868</v>
      </c>
      <c r="B1189" s="59">
        <v>2002.28532935416</v>
      </c>
      <c r="C1189" s="60">
        <v>92.251666666666594</v>
      </c>
      <c r="D1189" s="7">
        <v>8</v>
      </c>
      <c r="E1189" s="7" t="s">
        <v>65</v>
      </c>
    </row>
    <row r="1190" spans="1:5">
      <c r="A1190" s="58">
        <v>41868.5</v>
      </c>
      <c r="B1190" s="59">
        <v>2471.14781382916</v>
      </c>
      <c r="C1190" s="60">
        <v>93.829166666666595</v>
      </c>
      <c r="D1190" s="7">
        <v>8</v>
      </c>
      <c r="E1190" s="7" t="s">
        <v>65</v>
      </c>
    </row>
    <row r="1191" spans="1:5">
      <c r="A1191" s="58">
        <v>41869</v>
      </c>
      <c r="B1191" s="59">
        <v>1884.5189767458301</v>
      </c>
      <c r="C1191" s="60">
        <v>96.950833333333307</v>
      </c>
      <c r="D1191" s="7">
        <v>8</v>
      </c>
      <c r="E1191" s="7" t="s">
        <v>65</v>
      </c>
    </row>
    <row r="1192" spans="1:5">
      <c r="A1192" s="58">
        <v>41869.5</v>
      </c>
      <c r="B1192" s="59">
        <v>2284.6860655041601</v>
      </c>
      <c r="C1192" s="60">
        <v>89.111666666666594</v>
      </c>
      <c r="D1192" s="7">
        <v>8</v>
      </c>
      <c r="E1192" s="7" t="s">
        <v>65</v>
      </c>
    </row>
    <row r="1193" spans="1:5">
      <c r="A1193" s="58">
        <v>41870</v>
      </c>
      <c r="B1193" s="59">
        <v>2074.9366848416598</v>
      </c>
      <c r="C1193" s="60">
        <v>93.700833333333307</v>
      </c>
      <c r="D1193" s="7">
        <v>8</v>
      </c>
      <c r="E1193" s="7" t="s">
        <v>65</v>
      </c>
    </row>
    <row r="1194" spans="1:5">
      <c r="A1194" s="58">
        <v>41870.5</v>
      </c>
      <c r="B1194" s="59">
        <v>2416.9764224291598</v>
      </c>
      <c r="C1194" s="60">
        <v>91.821666666666601</v>
      </c>
      <c r="D1194" s="7">
        <v>8</v>
      </c>
      <c r="E1194" s="7" t="s">
        <v>65</v>
      </c>
    </row>
    <row r="1195" spans="1:5">
      <c r="A1195" s="58">
        <v>41871</v>
      </c>
      <c r="B1195" s="59">
        <v>2351.8879272875001</v>
      </c>
      <c r="C1195" s="60">
        <v>91.176666666666605</v>
      </c>
      <c r="D1195" s="7">
        <v>8</v>
      </c>
      <c r="E1195" s="7" t="s">
        <v>65</v>
      </c>
    </row>
    <row r="1196" spans="1:5">
      <c r="A1196" s="58">
        <v>41871.5</v>
      </c>
      <c r="B1196" s="59">
        <v>2486.4495979416602</v>
      </c>
      <c r="C1196" s="60">
        <v>93.967499999999902</v>
      </c>
      <c r="D1196" s="7">
        <v>8</v>
      </c>
      <c r="E1196" s="7" t="s">
        <v>65</v>
      </c>
    </row>
    <row r="1197" spans="1:5">
      <c r="A1197" s="58">
        <v>41872</v>
      </c>
      <c r="B1197" s="59">
        <v>2205.80877638333</v>
      </c>
      <c r="C1197" s="60">
        <v>96.016666666666694</v>
      </c>
      <c r="D1197" s="7">
        <v>8</v>
      </c>
      <c r="E1197" s="7" t="s">
        <v>65</v>
      </c>
    </row>
    <row r="1198" spans="1:5">
      <c r="A1198" s="58">
        <v>41872.5</v>
      </c>
      <c r="B1198" s="59">
        <v>2463.8877806208302</v>
      </c>
      <c r="C1198" s="60">
        <v>93.3</v>
      </c>
      <c r="D1198" s="7">
        <v>8</v>
      </c>
      <c r="E1198" s="7" t="s">
        <v>65</v>
      </c>
    </row>
    <row r="1199" spans="1:5">
      <c r="A1199" s="58">
        <v>41873</v>
      </c>
      <c r="B1199" s="59">
        <v>2389.5416550772702</v>
      </c>
      <c r="C1199" s="60">
        <v>93.487272727272696</v>
      </c>
      <c r="D1199" s="7">
        <v>8</v>
      </c>
      <c r="E1199" s="7" t="s">
        <v>65</v>
      </c>
    </row>
    <row r="1200" spans="1:5">
      <c r="A1200" s="58">
        <v>41873.5</v>
      </c>
      <c r="B1200" s="59">
        <v>2462.3126748458299</v>
      </c>
      <c r="C1200" s="60">
        <v>92.534166666666593</v>
      </c>
      <c r="D1200" s="7">
        <v>8</v>
      </c>
      <c r="E1200" s="7" t="s">
        <v>65</v>
      </c>
    </row>
    <row r="1201" spans="1:5">
      <c r="A1201" s="58">
        <v>41874</v>
      </c>
      <c r="B1201" s="59">
        <v>2597.9697656916601</v>
      </c>
      <c r="C1201" s="60">
        <v>90.468333333333305</v>
      </c>
      <c r="D1201" s="7">
        <v>8</v>
      </c>
      <c r="E1201" s="7" t="s">
        <v>65</v>
      </c>
    </row>
    <row r="1202" spans="1:5">
      <c r="A1202" s="58">
        <v>41874.5</v>
      </c>
      <c r="B1202" s="59">
        <v>2343.0126144708302</v>
      </c>
      <c r="C1202" s="60">
        <v>94.832499999999996</v>
      </c>
      <c r="D1202" s="7">
        <v>8</v>
      </c>
      <c r="E1202" s="7" t="s">
        <v>65</v>
      </c>
    </row>
    <row r="1203" spans="1:5">
      <c r="A1203" s="58">
        <v>41875</v>
      </c>
      <c r="B1203" s="59">
        <v>1935.67293994999</v>
      </c>
      <c r="C1203" s="60">
        <v>95.144999999999996</v>
      </c>
      <c r="D1203" s="7">
        <v>8</v>
      </c>
      <c r="E1203" s="7" t="s">
        <v>65</v>
      </c>
    </row>
    <row r="1204" spans="1:5">
      <c r="A1204" s="58">
        <v>41875.5</v>
      </c>
      <c r="B1204" s="59">
        <v>2169.6442316708199</v>
      </c>
      <c r="C1204" s="60">
        <v>93.267499999999998</v>
      </c>
      <c r="D1204" s="7">
        <v>8</v>
      </c>
      <c r="E1204" s="7" t="s">
        <v>65</v>
      </c>
    </row>
    <row r="1205" spans="1:5">
      <c r="A1205" s="58">
        <v>41876</v>
      </c>
      <c r="B1205" s="59">
        <v>1945.7263270999899</v>
      </c>
      <c r="C1205" s="60">
        <v>94.013333333333307</v>
      </c>
      <c r="D1205" s="7">
        <v>8</v>
      </c>
      <c r="E1205" s="7" t="s">
        <v>65</v>
      </c>
    </row>
    <row r="1206" spans="1:5">
      <c r="A1206" s="58">
        <v>41876.5</v>
      </c>
      <c r="B1206" s="59">
        <v>2415.7238709749899</v>
      </c>
      <c r="C1206" s="60">
        <v>95.63</v>
      </c>
      <c r="D1206" s="7">
        <v>8</v>
      </c>
      <c r="E1206" s="7" t="s">
        <v>65</v>
      </c>
    </row>
    <row r="1207" spans="1:5">
      <c r="A1207" s="58">
        <v>41877</v>
      </c>
      <c r="B1207" s="59">
        <v>2155.8468403083298</v>
      </c>
      <c r="C1207" s="60">
        <v>92.195833333333297</v>
      </c>
      <c r="D1207" s="7">
        <v>8</v>
      </c>
      <c r="E1207" s="7" t="s">
        <v>65</v>
      </c>
    </row>
    <row r="1208" spans="1:5">
      <c r="A1208" s="58">
        <v>41877.5</v>
      </c>
      <c r="B1208" s="59">
        <v>2488.4190322208301</v>
      </c>
      <c r="C1208" s="60">
        <v>91.516666666666595</v>
      </c>
      <c r="D1208" s="7">
        <v>8</v>
      </c>
      <c r="E1208" s="7" t="s">
        <v>65</v>
      </c>
    </row>
    <row r="1209" spans="1:5">
      <c r="A1209" s="58">
        <v>41878</v>
      </c>
      <c r="B1209" s="59">
        <v>2225.5085196499999</v>
      </c>
      <c r="C1209" s="60">
        <v>94.718333333333305</v>
      </c>
      <c r="D1209" s="7">
        <v>8</v>
      </c>
      <c r="E1209" s="7" t="s">
        <v>65</v>
      </c>
    </row>
    <row r="1210" spans="1:5">
      <c r="A1210" s="58">
        <v>41878.5</v>
      </c>
      <c r="B1210" s="59">
        <v>2729.62043478749</v>
      </c>
      <c r="C1210" s="60">
        <v>93.7083333333333</v>
      </c>
      <c r="D1210" s="7">
        <v>8</v>
      </c>
      <c r="E1210" s="7" t="s">
        <v>65</v>
      </c>
    </row>
    <row r="1211" spans="1:5">
      <c r="A1211" s="58">
        <v>41879</v>
      </c>
      <c r="B1211" s="59">
        <v>2310.9775189749898</v>
      </c>
      <c r="C1211" s="60">
        <v>88.927499999999995</v>
      </c>
      <c r="D1211" s="7">
        <v>8</v>
      </c>
      <c r="E1211" s="7" t="s">
        <v>65</v>
      </c>
    </row>
    <row r="1212" spans="1:5">
      <c r="A1212" s="58">
        <v>41879.5</v>
      </c>
      <c r="B1212" s="59">
        <v>2549.6945594041599</v>
      </c>
      <c r="C1212" s="60">
        <v>92.028333333333293</v>
      </c>
      <c r="D1212" s="7">
        <v>8</v>
      </c>
      <c r="E1212" s="7" t="s">
        <v>65</v>
      </c>
    </row>
    <row r="1213" spans="1:5">
      <c r="A1213" s="58">
        <v>41880</v>
      </c>
      <c r="B1213" s="59">
        <v>2250.2431120541601</v>
      </c>
      <c r="C1213" s="60">
        <v>93.161666666666605</v>
      </c>
      <c r="D1213" s="7">
        <v>8</v>
      </c>
      <c r="E1213" s="7" t="s">
        <v>65</v>
      </c>
    </row>
    <row r="1214" spans="1:5">
      <c r="A1214" s="58">
        <v>41880.5</v>
      </c>
      <c r="B1214" s="59">
        <v>2474.0586088999898</v>
      </c>
      <c r="C1214" s="60">
        <v>94.2766666666666</v>
      </c>
      <c r="D1214" s="7">
        <v>8</v>
      </c>
      <c r="E1214" s="7" t="s">
        <v>65</v>
      </c>
    </row>
    <row r="1215" spans="1:5">
      <c r="A1215" s="58">
        <v>41881</v>
      </c>
      <c r="B1215" s="59">
        <v>2181.92416806249</v>
      </c>
      <c r="C1215" s="60">
        <v>89.2083333333333</v>
      </c>
      <c r="D1215" s="7">
        <v>8</v>
      </c>
      <c r="E1215" s="7" t="s">
        <v>65</v>
      </c>
    </row>
    <row r="1216" spans="1:5">
      <c r="A1216" s="58">
        <v>41881.5</v>
      </c>
      <c r="B1216" s="59">
        <v>2459.62038521249</v>
      </c>
      <c r="C1216" s="60">
        <v>94.743333333333297</v>
      </c>
      <c r="D1216" s="7">
        <v>8</v>
      </c>
      <c r="E1216" s="7" t="s">
        <v>65</v>
      </c>
    </row>
    <row r="1217" spans="1:5">
      <c r="A1217" s="58">
        <v>41882</v>
      </c>
      <c r="B1217" s="59">
        <v>2001.1209491583299</v>
      </c>
      <c r="C1217" s="60">
        <v>89.875833333333304</v>
      </c>
      <c r="D1217" s="7">
        <v>8</v>
      </c>
      <c r="E1217" s="7" t="s">
        <v>65</v>
      </c>
    </row>
    <row r="1218" spans="1:5">
      <c r="A1218" s="58">
        <v>41882.5</v>
      </c>
      <c r="B1218" s="59">
        <v>2264.75547124166</v>
      </c>
      <c r="C1218" s="60">
        <v>90.906666666666595</v>
      </c>
      <c r="D1218" s="7">
        <v>8</v>
      </c>
      <c r="E1218" s="7" t="s">
        <v>65</v>
      </c>
    </row>
    <row r="1219" spans="1:5">
      <c r="A1219" s="58">
        <v>41883</v>
      </c>
      <c r="B1219" s="59">
        <v>1921.8538409166599</v>
      </c>
      <c r="C1219" s="60">
        <v>94.0058333333333</v>
      </c>
      <c r="D1219" s="7">
        <v>9</v>
      </c>
      <c r="E1219" s="7" t="s">
        <v>65</v>
      </c>
    </row>
    <row r="1220" spans="1:5">
      <c r="A1220" s="58">
        <v>41883.5</v>
      </c>
      <c r="B1220" s="59">
        <v>2338.8713482916601</v>
      </c>
      <c r="C1220" s="60">
        <v>92.414166666666603</v>
      </c>
      <c r="D1220" s="7">
        <v>9</v>
      </c>
      <c r="E1220" s="7" t="s">
        <v>65</v>
      </c>
    </row>
    <row r="1221" spans="1:5">
      <c r="A1221" s="58">
        <v>41884</v>
      </c>
      <c r="B1221" s="59">
        <v>2248.2096055541601</v>
      </c>
      <c r="C1221" s="60">
        <v>92.831666666666607</v>
      </c>
      <c r="D1221" s="7">
        <v>9</v>
      </c>
      <c r="E1221" s="7" t="s">
        <v>65</v>
      </c>
    </row>
    <row r="1222" spans="1:5">
      <c r="A1222" s="58">
        <v>41884.5</v>
      </c>
      <c r="B1222" s="59">
        <v>2430.7613596208298</v>
      </c>
      <c r="C1222" s="60">
        <v>92.375</v>
      </c>
      <c r="D1222" s="7">
        <v>9</v>
      </c>
      <c r="E1222" s="7" t="s">
        <v>65</v>
      </c>
    </row>
    <row r="1223" spans="1:5">
      <c r="A1223" s="58">
        <v>41885</v>
      </c>
      <c r="B1223" s="59">
        <v>2143.8002868999902</v>
      </c>
      <c r="C1223" s="60">
        <v>89.369166666666601</v>
      </c>
      <c r="D1223" s="7">
        <v>9</v>
      </c>
      <c r="E1223" s="7" t="s">
        <v>65</v>
      </c>
    </row>
    <row r="1224" spans="1:5">
      <c r="A1224" s="58">
        <v>41885.5</v>
      </c>
      <c r="B1224" s="59">
        <v>2488.10847363333</v>
      </c>
      <c r="C1224" s="60">
        <v>93.370833333333294</v>
      </c>
      <c r="D1224" s="7">
        <v>9</v>
      </c>
      <c r="E1224" s="7" t="s">
        <v>65</v>
      </c>
    </row>
    <row r="1225" spans="1:5">
      <c r="A1225" s="58">
        <v>41886</v>
      </c>
      <c r="B1225" s="59">
        <v>2079.2519090791602</v>
      </c>
      <c r="C1225" s="60">
        <v>91.319166666666604</v>
      </c>
      <c r="D1225" s="7">
        <v>9</v>
      </c>
      <c r="E1225" s="7" t="s">
        <v>65</v>
      </c>
    </row>
    <row r="1226" spans="1:5">
      <c r="A1226" s="58">
        <v>41886.5</v>
      </c>
      <c r="B1226" s="59">
        <v>2292.28191523333</v>
      </c>
      <c r="C1226" s="60">
        <v>91.633333333333297</v>
      </c>
      <c r="D1226" s="7">
        <v>9</v>
      </c>
      <c r="E1226" s="7" t="s">
        <v>65</v>
      </c>
    </row>
    <row r="1227" spans="1:5">
      <c r="A1227" s="58">
        <v>41887</v>
      </c>
      <c r="B1227" s="59">
        <v>2187.0871952124999</v>
      </c>
      <c r="C1227" s="60">
        <v>93.654166666666598</v>
      </c>
      <c r="D1227" s="7">
        <v>9</v>
      </c>
      <c r="E1227" s="7" t="s">
        <v>65</v>
      </c>
    </row>
    <row r="1228" spans="1:5">
      <c r="A1228" s="58">
        <v>41887.5</v>
      </c>
      <c r="B1228" s="59">
        <v>2578.1538939624902</v>
      </c>
      <c r="C1228" s="60">
        <v>93.094999999999899</v>
      </c>
      <c r="D1228" s="7">
        <v>9</v>
      </c>
      <c r="E1228" s="7" t="s">
        <v>65</v>
      </c>
    </row>
    <row r="1229" spans="1:5">
      <c r="A1229" s="58">
        <v>41888</v>
      </c>
      <c r="B1229" s="59">
        <v>2073.3774350125</v>
      </c>
      <c r="C1229" s="60">
        <v>93.775000000000006</v>
      </c>
      <c r="D1229" s="7">
        <v>9</v>
      </c>
      <c r="E1229" s="7" t="s">
        <v>65</v>
      </c>
    </row>
    <row r="1230" spans="1:5">
      <c r="A1230" s="58">
        <v>41888.5</v>
      </c>
      <c r="B1230" s="59">
        <v>2368.6728615124898</v>
      </c>
      <c r="C1230" s="60">
        <v>88.952500000000001</v>
      </c>
      <c r="D1230" s="7">
        <v>9</v>
      </c>
      <c r="E1230" s="7" t="s">
        <v>65</v>
      </c>
    </row>
    <row r="1231" spans="1:5">
      <c r="A1231" s="58">
        <v>41889</v>
      </c>
      <c r="B1231" s="59">
        <v>2047.0225873166601</v>
      </c>
      <c r="C1231" s="60">
        <v>92.994166666666601</v>
      </c>
      <c r="D1231" s="7">
        <v>9</v>
      </c>
      <c r="E1231" s="7" t="s">
        <v>65</v>
      </c>
    </row>
    <row r="1232" spans="1:5">
      <c r="A1232" s="58">
        <v>41889.5</v>
      </c>
      <c r="B1232" s="59">
        <v>2192.4860586999898</v>
      </c>
      <c r="C1232" s="60">
        <v>97.970833333333303</v>
      </c>
      <c r="D1232" s="7">
        <v>9</v>
      </c>
      <c r="E1232" s="7" t="s">
        <v>65</v>
      </c>
    </row>
    <row r="1233" spans="1:5">
      <c r="A1233" s="58">
        <v>41890</v>
      </c>
      <c r="B1233" s="59">
        <v>1873.06487834583</v>
      </c>
      <c r="C1233" s="60">
        <v>92.363333333333301</v>
      </c>
      <c r="D1233" s="7">
        <v>9</v>
      </c>
      <c r="E1233" s="7" t="s">
        <v>65</v>
      </c>
    </row>
    <row r="1234" spans="1:5">
      <c r="A1234" s="58">
        <v>41890.5</v>
      </c>
      <c r="B1234" s="59">
        <v>2222.5540251458301</v>
      </c>
      <c r="C1234" s="60">
        <v>93.679166666666603</v>
      </c>
      <c r="D1234" s="7">
        <v>9</v>
      </c>
      <c r="E1234" s="7" t="s">
        <v>65</v>
      </c>
    </row>
    <row r="1235" spans="1:5">
      <c r="A1235" s="58">
        <v>41891</v>
      </c>
      <c r="B1235" s="59">
        <v>2121.8563898791599</v>
      </c>
      <c r="C1235" s="60">
        <v>92.120833333333294</v>
      </c>
      <c r="D1235" s="7">
        <v>9</v>
      </c>
      <c r="E1235" s="7" t="s">
        <v>65</v>
      </c>
    </row>
    <row r="1236" spans="1:5">
      <c r="A1236" s="58">
        <v>41891.5</v>
      </c>
      <c r="B1236" s="59">
        <v>2453.3169167750002</v>
      </c>
      <c r="C1236" s="60">
        <v>95.302499999999995</v>
      </c>
      <c r="D1236" s="7">
        <v>9</v>
      </c>
      <c r="E1236" s="7" t="s">
        <v>65</v>
      </c>
    </row>
    <row r="1237" spans="1:5">
      <c r="A1237" s="58">
        <v>41892</v>
      </c>
      <c r="B1237" s="59">
        <v>2205.2623963208298</v>
      </c>
      <c r="C1237" s="60">
        <v>90.0416666666666</v>
      </c>
      <c r="D1237" s="7">
        <v>9</v>
      </c>
      <c r="E1237" s="7" t="s">
        <v>65</v>
      </c>
    </row>
    <row r="1238" spans="1:5">
      <c r="A1238" s="58">
        <v>41892.5</v>
      </c>
      <c r="B1238" s="59">
        <v>2507.6118844083298</v>
      </c>
      <c r="C1238" s="60">
        <v>92.947499999999906</v>
      </c>
      <c r="D1238" s="7">
        <v>9</v>
      </c>
      <c r="E1238" s="7" t="s">
        <v>65</v>
      </c>
    </row>
    <row r="1239" spans="1:5">
      <c r="A1239" s="58">
        <v>41893</v>
      </c>
      <c r="B1239" s="59">
        <v>2188.4652711458298</v>
      </c>
      <c r="C1239" s="60">
        <v>94.227500000000006</v>
      </c>
      <c r="D1239" s="7">
        <v>9</v>
      </c>
      <c r="E1239" s="7" t="s">
        <v>65</v>
      </c>
    </row>
    <row r="1240" spans="1:5">
      <c r="A1240" s="58">
        <v>41893.5</v>
      </c>
      <c r="B1240" s="59">
        <v>2584.44164734999</v>
      </c>
      <c r="C1240" s="60">
        <v>94.241666666666603</v>
      </c>
      <c r="D1240" s="7">
        <v>9</v>
      </c>
      <c r="E1240" s="7" t="s">
        <v>65</v>
      </c>
    </row>
    <row r="1241" spans="1:5">
      <c r="A1241" s="58">
        <v>41894</v>
      </c>
      <c r="B1241" s="59">
        <v>2158.9195386124902</v>
      </c>
      <c r="C1241" s="60">
        <v>91.0266666666666</v>
      </c>
      <c r="D1241" s="7">
        <v>9</v>
      </c>
      <c r="E1241" s="7" t="s">
        <v>65</v>
      </c>
    </row>
    <row r="1242" spans="1:5">
      <c r="A1242" s="58">
        <v>41894.5</v>
      </c>
      <c r="B1242" s="59">
        <v>2390.7399585374901</v>
      </c>
      <c r="C1242" s="60">
        <v>92.328333333333305</v>
      </c>
      <c r="D1242" s="7">
        <v>9</v>
      </c>
      <c r="E1242" s="7" t="s">
        <v>65</v>
      </c>
    </row>
    <row r="1243" spans="1:5">
      <c r="A1243" s="58">
        <v>41895</v>
      </c>
      <c r="B1243" s="59">
        <v>2250.0891999208302</v>
      </c>
      <c r="C1243" s="60">
        <v>97.080833333333302</v>
      </c>
      <c r="D1243" s="7">
        <v>9</v>
      </c>
      <c r="E1243" s="7" t="s">
        <v>65</v>
      </c>
    </row>
    <row r="1244" spans="1:5">
      <c r="A1244" s="58">
        <v>41895.5</v>
      </c>
      <c r="B1244" s="59">
        <v>2573.5470409049899</v>
      </c>
      <c r="C1244" s="60">
        <v>93.259999999999906</v>
      </c>
      <c r="D1244" s="7">
        <v>9</v>
      </c>
      <c r="E1244" s="7" t="s">
        <v>65</v>
      </c>
    </row>
    <row r="1245" spans="1:5">
      <c r="A1245" s="58">
        <v>41896</v>
      </c>
      <c r="B1245" s="59">
        <v>1949.9912697541599</v>
      </c>
      <c r="C1245" s="60">
        <v>92.435833333333306</v>
      </c>
      <c r="D1245" s="7">
        <v>9</v>
      </c>
      <c r="E1245" s="7" t="s">
        <v>65</v>
      </c>
    </row>
    <row r="1246" spans="1:5">
      <c r="A1246" s="58">
        <v>41896.5</v>
      </c>
      <c r="B1246" s="59">
        <v>2521.4858069583302</v>
      </c>
      <c r="C1246" s="60">
        <v>91.976666666666603</v>
      </c>
      <c r="D1246" s="7">
        <v>9</v>
      </c>
      <c r="E1246" s="7" t="s">
        <v>65</v>
      </c>
    </row>
    <row r="1247" spans="1:5">
      <c r="A1247" s="58">
        <v>41897</v>
      </c>
      <c r="B1247" s="59">
        <v>2023.5993877916601</v>
      </c>
      <c r="C1247" s="60">
        <v>92.086666666666602</v>
      </c>
      <c r="D1247" s="7">
        <v>9</v>
      </c>
      <c r="E1247" s="7" t="s">
        <v>65</v>
      </c>
    </row>
    <row r="1248" spans="1:5">
      <c r="A1248" s="58">
        <v>41897.5</v>
      </c>
      <c r="B1248" s="59">
        <v>2372.4070769416599</v>
      </c>
      <c r="C1248" s="60">
        <v>92.968333333333305</v>
      </c>
      <c r="D1248" s="7">
        <v>9</v>
      </c>
      <c r="E1248" s="7" t="s">
        <v>65</v>
      </c>
    </row>
    <row r="1249" spans="1:5">
      <c r="A1249" s="58">
        <v>41898</v>
      </c>
      <c r="B1249" s="59">
        <v>2288.5283720166599</v>
      </c>
      <c r="C1249" s="60">
        <v>96.536666666666605</v>
      </c>
      <c r="D1249" s="7">
        <v>9</v>
      </c>
      <c r="E1249" s="7" t="s">
        <v>65</v>
      </c>
    </row>
    <row r="1250" spans="1:5">
      <c r="A1250" s="58">
        <v>41898.5</v>
      </c>
      <c r="B1250" s="59">
        <v>2750.9170458041599</v>
      </c>
      <c r="C1250" s="60">
        <v>94.171666666666596</v>
      </c>
      <c r="D1250" s="7">
        <v>9</v>
      </c>
      <c r="E1250" s="7" t="s">
        <v>65</v>
      </c>
    </row>
    <row r="1251" spans="1:5">
      <c r="A1251" s="58">
        <v>41899</v>
      </c>
      <c r="B1251" s="59">
        <v>2395.3668768041598</v>
      </c>
      <c r="C1251" s="60">
        <v>94.457499999999996</v>
      </c>
      <c r="D1251" s="7">
        <v>9</v>
      </c>
      <c r="E1251" s="7" t="s">
        <v>65</v>
      </c>
    </row>
    <row r="1252" spans="1:5">
      <c r="A1252" s="58">
        <v>41899.5</v>
      </c>
      <c r="B1252" s="59">
        <v>2506.8038927499902</v>
      </c>
      <c r="C1252" s="60">
        <v>93.327499999999901</v>
      </c>
      <c r="D1252" s="7">
        <v>9</v>
      </c>
      <c r="E1252" s="7" t="s">
        <v>65</v>
      </c>
    </row>
    <row r="1253" spans="1:5">
      <c r="A1253" s="58">
        <v>41900</v>
      </c>
      <c r="B1253" s="59">
        <v>2280.4726940291598</v>
      </c>
      <c r="C1253" s="60">
        <v>96.022499999999994</v>
      </c>
      <c r="D1253" s="7">
        <v>9</v>
      </c>
      <c r="E1253" s="7" t="s">
        <v>65</v>
      </c>
    </row>
    <row r="1254" spans="1:5">
      <c r="A1254" s="58">
        <v>41900.5</v>
      </c>
      <c r="B1254" s="59">
        <v>2566.9448365708299</v>
      </c>
      <c r="C1254" s="60">
        <v>94.177499999999995</v>
      </c>
      <c r="D1254" s="7">
        <v>9</v>
      </c>
      <c r="E1254" s="7" t="s">
        <v>65</v>
      </c>
    </row>
    <row r="1255" spans="1:5">
      <c r="A1255" s="58">
        <v>41901</v>
      </c>
      <c r="B1255" s="59">
        <v>2116.5523292124899</v>
      </c>
      <c r="C1255" s="60">
        <v>93.3125</v>
      </c>
      <c r="D1255" s="7">
        <v>9</v>
      </c>
      <c r="E1255" s="7" t="s">
        <v>65</v>
      </c>
    </row>
    <row r="1256" spans="1:5">
      <c r="A1256" s="58">
        <v>41901.5</v>
      </c>
      <c r="B1256" s="59">
        <v>2461.1738193708302</v>
      </c>
      <c r="C1256" s="60">
        <v>92.627499999999998</v>
      </c>
      <c r="D1256" s="7">
        <v>9</v>
      </c>
      <c r="E1256" s="7" t="s">
        <v>65</v>
      </c>
    </row>
    <row r="1257" spans="1:5">
      <c r="A1257" s="58">
        <v>41902</v>
      </c>
      <c r="B1257" s="59">
        <v>2288.29357438332</v>
      </c>
      <c r="C1257" s="60">
        <v>93.024166666666602</v>
      </c>
      <c r="D1257" s="7">
        <v>9</v>
      </c>
      <c r="E1257" s="7" t="s">
        <v>65</v>
      </c>
    </row>
    <row r="1258" spans="1:5">
      <c r="A1258" s="58">
        <v>41902.5</v>
      </c>
      <c r="B1258" s="59">
        <v>2493.1580491749901</v>
      </c>
      <c r="C1258" s="60">
        <v>92.092500000000001</v>
      </c>
      <c r="D1258" s="7">
        <v>9</v>
      </c>
      <c r="E1258" s="7" t="s">
        <v>65</v>
      </c>
    </row>
    <row r="1259" spans="1:5">
      <c r="A1259" s="58">
        <v>41903</v>
      </c>
      <c r="B1259" s="59">
        <v>1997.42899145416</v>
      </c>
      <c r="C1259" s="60">
        <v>92.263333333333307</v>
      </c>
      <c r="D1259" s="7">
        <v>9</v>
      </c>
      <c r="E1259" s="7" t="s">
        <v>65</v>
      </c>
    </row>
    <row r="1260" spans="1:5">
      <c r="A1260" s="58">
        <v>41903.5</v>
      </c>
      <c r="B1260" s="59">
        <v>2123.2153123916601</v>
      </c>
      <c r="C1260" s="60">
        <v>93.793333333333294</v>
      </c>
      <c r="D1260" s="7">
        <v>9</v>
      </c>
      <c r="E1260" s="7" t="s">
        <v>65</v>
      </c>
    </row>
    <row r="1261" spans="1:5">
      <c r="A1261" s="58">
        <v>41904</v>
      </c>
      <c r="B1261" s="59">
        <v>1959.9531131199999</v>
      </c>
      <c r="C1261" s="60">
        <v>92.381999999999906</v>
      </c>
      <c r="D1261" s="7">
        <v>9</v>
      </c>
      <c r="E1261" s="7" t="s">
        <v>65</v>
      </c>
    </row>
    <row r="1262" spans="1:5">
      <c r="A1262" s="58">
        <v>41904.5</v>
      </c>
      <c r="B1262" s="59">
        <v>2364.44915055416</v>
      </c>
      <c r="C1262" s="60">
        <v>92.907499999999999</v>
      </c>
      <c r="D1262" s="7">
        <v>9</v>
      </c>
      <c r="E1262" s="7" t="s">
        <v>65</v>
      </c>
    </row>
    <row r="1263" spans="1:5">
      <c r="A1263" s="58">
        <v>41905</v>
      </c>
      <c r="B1263" s="59">
        <v>2248.0190105124898</v>
      </c>
      <c r="C1263" s="60">
        <v>93.206249999999997</v>
      </c>
      <c r="D1263" s="7">
        <v>9</v>
      </c>
      <c r="E1263" s="7" t="s">
        <v>65</v>
      </c>
    </row>
    <row r="1264" spans="1:5">
      <c r="A1264" s="58">
        <v>41905.5</v>
      </c>
      <c r="B1264" s="59">
        <v>2449.8866331333302</v>
      </c>
      <c r="C1264" s="60">
        <v>97.012499999999903</v>
      </c>
      <c r="D1264" s="7">
        <v>9</v>
      </c>
      <c r="E1264" s="7" t="s">
        <v>65</v>
      </c>
    </row>
    <row r="1265" spans="1:5">
      <c r="A1265" s="58">
        <v>41906</v>
      </c>
      <c r="B1265" s="59">
        <v>2096.2388598541602</v>
      </c>
      <c r="C1265" s="60">
        <v>89.178333333333299</v>
      </c>
      <c r="D1265" s="7">
        <v>9</v>
      </c>
      <c r="E1265" s="7" t="s">
        <v>65</v>
      </c>
    </row>
    <row r="1266" spans="1:5">
      <c r="A1266" s="58">
        <v>41906.5</v>
      </c>
      <c r="B1266" s="59">
        <v>2440.3553028374899</v>
      </c>
      <c r="C1266" s="60">
        <v>90.419166666666598</v>
      </c>
      <c r="D1266" s="7">
        <v>9</v>
      </c>
      <c r="E1266" s="7" t="s">
        <v>65</v>
      </c>
    </row>
    <row r="1267" spans="1:5">
      <c r="A1267" s="58">
        <v>41907</v>
      </c>
      <c r="B1267" s="59">
        <v>2174.9172505541601</v>
      </c>
      <c r="C1267" s="60">
        <v>95.5891666666666</v>
      </c>
      <c r="D1267" s="7">
        <v>9</v>
      </c>
      <c r="E1267" s="7" t="s">
        <v>65</v>
      </c>
    </row>
    <row r="1268" spans="1:5">
      <c r="A1268" s="58">
        <v>41907.5</v>
      </c>
      <c r="B1268" s="59">
        <v>2413.5105322916602</v>
      </c>
      <c r="C1268" s="60">
        <v>97.796666666666596</v>
      </c>
      <c r="D1268" s="7">
        <v>9</v>
      </c>
      <c r="E1268" s="7" t="s">
        <v>65</v>
      </c>
    </row>
    <row r="1269" spans="1:5">
      <c r="A1269" s="58">
        <v>41908</v>
      </c>
      <c r="B1269" s="59">
        <v>2185.6362948291599</v>
      </c>
      <c r="C1269" s="60">
        <v>93.211666666666602</v>
      </c>
      <c r="D1269" s="7">
        <v>9</v>
      </c>
      <c r="E1269" s="7" t="s">
        <v>65</v>
      </c>
    </row>
    <row r="1270" spans="1:5">
      <c r="A1270" s="58">
        <v>41908.5</v>
      </c>
      <c r="B1270" s="59">
        <v>2488.2033734500001</v>
      </c>
      <c r="C1270" s="60">
        <v>92.63</v>
      </c>
      <c r="D1270" s="7">
        <v>9</v>
      </c>
      <c r="E1270" s="7" t="s">
        <v>65</v>
      </c>
    </row>
    <row r="1271" spans="1:5">
      <c r="A1271" s="58">
        <v>41909</v>
      </c>
      <c r="B1271" s="59">
        <v>2231.6066298124902</v>
      </c>
      <c r="C1271" s="60">
        <v>93.126666666666594</v>
      </c>
      <c r="D1271" s="7">
        <v>9</v>
      </c>
      <c r="E1271" s="7" t="s">
        <v>65</v>
      </c>
    </row>
    <row r="1272" spans="1:5">
      <c r="A1272" s="58">
        <v>41909.5</v>
      </c>
      <c r="B1272" s="59">
        <v>2409.3805057374898</v>
      </c>
      <c r="C1272" s="60">
        <v>94.182499999999905</v>
      </c>
      <c r="D1272" s="7">
        <v>9</v>
      </c>
      <c r="E1272" s="7" t="s">
        <v>65</v>
      </c>
    </row>
    <row r="1273" spans="1:5">
      <c r="A1273" s="58">
        <v>41910</v>
      </c>
      <c r="B1273" s="59">
        <v>1921.2692918958301</v>
      </c>
      <c r="C1273" s="60">
        <v>92.816666666666606</v>
      </c>
      <c r="D1273" s="7">
        <v>9</v>
      </c>
      <c r="E1273" s="7" t="s">
        <v>65</v>
      </c>
    </row>
    <row r="1274" spans="1:5">
      <c r="A1274" s="58">
        <v>41910.5</v>
      </c>
      <c r="B1274" s="59">
        <v>2087.1779811166598</v>
      </c>
      <c r="C1274" s="60">
        <v>89.649166666666602</v>
      </c>
      <c r="D1274" s="7">
        <v>9</v>
      </c>
      <c r="E1274" s="7" t="s">
        <v>65</v>
      </c>
    </row>
    <row r="1275" spans="1:5">
      <c r="A1275" s="58">
        <v>41911</v>
      </c>
      <c r="B1275" s="59">
        <v>1892.1575970958299</v>
      </c>
      <c r="C1275" s="60">
        <v>89.694999999999993</v>
      </c>
      <c r="D1275" s="7">
        <v>9</v>
      </c>
      <c r="E1275" s="7" t="s">
        <v>65</v>
      </c>
    </row>
    <row r="1276" spans="1:5">
      <c r="A1276" s="58">
        <v>41911.5</v>
      </c>
      <c r="B1276" s="59">
        <v>2173.0139887708301</v>
      </c>
      <c r="C1276" s="60">
        <v>90.165000000000006</v>
      </c>
      <c r="D1276" s="7">
        <v>9</v>
      </c>
      <c r="E1276" s="7" t="s">
        <v>65</v>
      </c>
    </row>
    <row r="1277" spans="1:5">
      <c r="A1277" s="58">
        <v>41912</v>
      </c>
      <c r="B1277" s="59">
        <v>1895.0546239416601</v>
      </c>
      <c r="C1277" s="60">
        <v>92.224999999999994</v>
      </c>
      <c r="D1277" s="7">
        <v>9</v>
      </c>
      <c r="E1277" s="7" t="s">
        <v>65</v>
      </c>
    </row>
    <row r="1278" spans="1:5">
      <c r="A1278" s="58">
        <v>41912.5</v>
      </c>
      <c r="B1278" s="59">
        <v>2193.5688543291599</v>
      </c>
      <c r="C1278" s="60">
        <v>91.504999999999995</v>
      </c>
      <c r="D1278" s="7">
        <v>9</v>
      </c>
      <c r="E1278" s="7" t="s">
        <v>65</v>
      </c>
    </row>
    <row r="1279" spans="1:5">
      <c r="A1279" s="58">
        <v>41913</v>
      </c>
      <c r="B1279" s="59">
        <v>2045.4487360916601</v>
      </c>
      <c r="C1279" s="60">
        <v>95.185833333333306</v>
      </c>
      <c r="D1279" s="7">
        <v>10</v>
      </c>
      <c r="E1279" s="7" t="s">
        <v>65</v>
      </c>
    </row>
    <row r="1280" spans="1:5">
      <c r="A1280" s="58">
        <v>41913.5</v>
      </c>
      <c r="B1280" s="59">
        <v>2551.9848045416602</v>
      </c>
      <c r="C1280" s="60">
        <v>92.634166666666601</v>
      </c>
      <c r="D1280" s="7">
        <v>10</v>
      </c>
      <c r="E1280" s="7" t="s">
        <v>65</v>
      </c>
    </row>
    <row r="1281" spans="1:5">
      <c r="A1281" s="58">
        <v>41914</v>
      </c>
      <c r="B1281" s="59">
        <v>2031.1868413249899</v>
      </c>
      <c r="C1281" s="60">
        <v>91.8541666666666</v>
      </c>
      <c r="D1281" s="7">
        <v>10</v>
      </c>
      <c r="E1281" s="7" t="s">
        <v>65</v>
      </c>
    </row>
    <row r="1282" spans="1:5">
      <c r="A1282" s="58">
        <v>41914.5</v>
      </c>
      <c r="B1282" s="59">
        <v>2302.8370136041599</v>
      </c>
      <c r="C1282" s="60">
        <v>88.734166666666596</v>
      </c>
      <c r="D1282" s="7">
        <v>10</v>
      </c>
      <c r="E1282" s="7" t="s">
        <v>65</v>
      </c>
    </row>
    <row r="1283" spans="1:5">
      <c r="A1283" s="58">
        <v>41915</v>
      </c>
      <c r="B1283" s="59">
        <v>2265.20051680714</v>
      </c>
      <c r="C1283" s="60">
        <v>97.854285714285695</v>
      </c>
      <c r="D1283" s="7">
        <v>10</v>
      </c>
      <c r="E1283" s="7" t="s">
        <v>65</v>
      </c>
    </row>
    <row r="1284" spans="1:5">
      <c r="A1284" s="58">
        <v>41915.5</v>
      </c>
      <c r="B1284" s="59">
        <v>2274.5985309624898</v>
      </c>
      <c r="C1284" s="60">
        <v>90.266666666666595</v>
      </c>
      <c r="D1284" s="7">
        <v>10</v>
      </c>
      <c r="E1284" s="7" t="s">
        <v>65</v>
      </c>
    </row>
    <row r="1285" spans="1:5">
      <c r="A1285" s="58">
        <v>41916</v>
      </c>
      <c r="B1285" s="59">
        <v>2135.9982475583301</v>
      </c>
      <c r="C1285" s="60">
        <v>93.316666666666606</v>
      </c>
      <c r="D1285" s="7">
        <v>10</v>
      </c>
      <c r="E1285" s="7" t="s">
        <v>65</v>
      </c>
    </row>
    <row r="1286" spans="1:5">
      <c r="A1286" s="58">
        <v>41916.5</v>
      </c>
      <c r="B1286" s="59">
        <v>2375.1063702249899</v>
      </c>
      <c r="C1286" s="60">
        <v>91.059166666666599</v>
      </c>
      <c r="D1286" s="7">
        <v>10</v>
      </c>
      <c r="E1286" s="7" t="s">
        <v>65</v>
      </c>
    </row>
    <row r="1287" spans="1:5">
      <c r="A1287" s="58">
        <v>41917</v>
      </c>
      <c r="B1287" s="59">
        <v>2001.9841070999901</v>
      </c>
      <c r="C1287" s="60">
        <v>96.3808333333333</v>
      </c>
      <c r="D1287" s="7">
        <v>10</v>
      </c>
      <c r="E1287" s="7" t="s">
        <v>65</v>
      </c>
    </row>
    <row r="1288" spans="1:5">
      <c r="A1288" s="58">
        <v>41917.5</v>
      </c>
      <c r="B1288" s="59">
        <v>2222.6508015458298</v>
      </c>
      <c r="C1288" s="60">
        <v>94.445833333333297</v>
      </c>
      <c r="D1288" s="7">
        <v>10</v>
      </c>
      <c r="E1288" s="7" t="s">
        <v>65</v>
      </c>
    </row>
    <row r="1289" spans="1:5">
      <c r="A1289" s="58">
        <v>41918</v>
      </c>
      <c r="B1289" s="59">
        <v>1869.44751362083</v>
      </c>
      <c r="C1289" s="60">
        <v>89.991666666666603</v>
      </c>
      <c r="D1289" s="7">
        <v>10</v>
      </c>
      <c r="E1289" s="7" t="s">
        <v>65</v>
      </c>
    </row>
    <row r="1290" spans="1:5">
      <c r="A1290" s="58">
        <v>41918.5</v>
      </c>
      <c r="B1290" s="59">
        <v>2031.8905010416599</v>
      </c>
      <c r="C1290" s="60">
        <v>93.043333333333294</v>
      </c>
      <c r="D1290" s="7">
        <v>10</v>
      </c>
      <c r="E1290" s="7" t="s">
        <v>65</v>
      </c>
    </row>
    <row r="1291" spans="1:5">
      <c r="A1291" s="58">
        <v>41919</v>
      </c>
      <c r="B1291" s="59">
        <v>2070.8754603000002</v>
      </c>
      <c r="C1291" s="60">
        <v>92.8</v>
      </c>
      <c r="D1291" s="7">
        <v>10</v>
      </c>
      <c r="E1291" s="7" t="s">
        <v>65</v>
      </c>
    </row>
    <row r="1292" spans="1:5">
      <c r="A1292" s="58">
        <v>41919.5</v>
      </c>
      <c r="B1292" s="59">
        <v>2413.41911486249</v>
      </c>
      <c r="C1292" s="60">
        <v>92.62</v>
      </c>
      <c r="D1292" s="7">
        <v>10</v>
      </c>
      <c r="E1292" s="7" t="s">
        <v>65</v>
      </c>
    </row>
    <row r="1293" spans="1:5">
      <c r="A1293" s="58">
        <v>41920</v>
      </c>
      <c r="B1293" s="59">
        <v>2139.0103975458301</v>
      </c>
      <c r="C1293" s="60">
        <v>89.626666666666594</v>
      </c>
      <c r="D1293" s="7">
        <v>10</v>
      </c>
      <c r="E1293" s="7" t="s">
        <v>65</v>
      </c>
    </row>
    <row r="1294" spans="1:5">
      <c r="A1294" s="58">
        <v>41920.5</v>
      </c>
      <c r="B1294" s="59">
        <v>2448.6224742749901</v>
      </c>
      <c r="C1294" s="60">
        <v>96.4433333333333</v>
      </c>
      <c r="D1294" s="7">
        <v>10</v>
      </c>
      <c r="E1294" s="7" t="s">
        <v>65</v>
      </c>
    </row>
    <row r="1295" spans="1:5">
      <c r="A1295" s="58">
        <v>41921</v>
      </c>
      <c r="B1295" s="59">
        <v>2178.94914845416</v>
      </c>
      <c r="C1295" s="60">
        <v>95.782499999999999</v>
      </c>
      <c r="D1295" s="7">
        <v>10</v>
      </c>
      <c r="E1295" s="7" t="s">
        <v>65</v>
      </c>
    </row>
    <row r="1296" spans="1:5">
      <c r="A1296" s="58">
        <v>41921.5</v>
      </c>
      <c r="B1296" s="59">
        <v>2403.7327108333302</v>
      </c>
      <c r="C1296" s="60">
        <v>91.242500000000007</v>
      </c>
      <c r="D1296" s="7">
        <v>10</v>
      </c>
      <c r="E1296" s="7" t="s">
        <v>65</v>
      </c>
    </row>
    <row r="1297" spans="1:5">
      <c r="A1297" s="58">
        <v>41922</v>
      </c>
      <c r="B1297" s="59">
        <v>2120.5494546333298</v>
      </c>
      <c r="C1297" s="60">
        <v>94.824999999999903</v>
      </c>
      <c r="D1297" s="7">
        <v>10</v>
      </c>
      <c r="E1297" s="7" t="s">
        <v>65</v>
      </c>
    </row>
    <row r="1298" spans="1:5">
      <c r="A1298" s="58">
        <v>41922.5</v>
      </c>
      <c r="B1298" s="59">
        <v>2471.67496623749</v>
      </c>
      <c r="C1298" s="60">
        <v>97.902499999999904</v>
      </c>
      <c r="D1298" s="7">
        <v>10</v>
      </c>
      <c r="E1298" s="7" t="s">
        <v>65</v>
      </c>
    </row>
    <row r="1299" spans="1:5">
      <c r="A1299" s="58">
        <v>41923</v>
      </c>
      <c r="B1299" s="59">
        <v>2086.25206199583</v>
      </c>
      <c r="C1299" s="60">
        <v>88.783333333333303</v>
      </c>
      <c r="D1299" s="7">
        <v>10</v>
      </c>
      <c r="E1299" s="7" t="s">
        <v>65</v>
      </c>
    </row>
    <row r="1300" spans="1:5">
      <c r="A1300" s="58">
        <v>41923.5</v>
      </c>
      <c r="B1300" s="59">
        <v>2442.8866810416598</v>
      </c>
      <c r="C1300" s="60">
        <v>93.279999999999902</v>
      </c>
      <c r="D1300" s="7">
        <v>10</v>
      </c>
      <c r="E1300" s="7" t="s">
        <v>65</v>
      </c>
    </row>
    <row r="1301" spans="1:5">
      <c r="A1301" s="58">
        <v>41924</v>
      </c>
      <c r="B1301" s="59">
        <v>1963.9878850208299</v>
      </c>
      <c r="C1301" s="60">
        <v>89.876666666666594</v>
      </c>
      <c r="D1301" s="7">
        <v>10</v>
      </c>
      <c r="E1301" s="7" t="s">
        <v>65</v>
      </c>
    </row>
    <row r="1302" spans="1:5">
      <c r="A1302" s="58">
        <v>41924.5</v>
      </c>
      <c r="B1302" s="59">
        <v>2139.9399515208302</v>
      </c>
      <c r="C1302" s="60">
        <v>93.448333333333295</v>
      </c>
      <c r="D1302" s="7">
        <v>10</v>
      </c>
      <c r="E1302" s="7" t="s">
        <v>65</v>
      </c>
    </row>
    <row r="1303" spans="1:5">
      <c r="A1303" s="58">
        <v>41925</v>
      </c>
      <c r="B1303" s="59">
        <v>1766.14336092083</v>
      </c>
      <c r="C1303" s="60">
        <v>89.710833333333298</v>
      </c>
      <c r="D1303" s="7">
        <v>10</v>
      </c>
      <c r="E1303" s="7" t="s">
        <v>65</v>
      </c>
    </row>
    <row r="1304" spans="1:5">
      <c r="A1304" s="58">
        <v>41925.5</v>
      </c>
      <c r="B1304" s="59">
        <v>2132.2404888999999</v>
      </c>
      <c r="C1304" s="60">
        <v>93.548333333333304</v>
      </c>
      <c r="D1304" s="7">
        <v>10</v>
      </c>
      <c r="E1304" s="7" t="s">
        <v>65</v>
      </c>
    </row>
    <row r="1305" spans="1:5">
      <c r="A1305" s="58">
        <v>41926</v>
      </c>
      <c r="B1305" s="59">
        <v>2083.7589468916599</v>
      </c>
      <c r="C1305" s="60">
        <v>97.102500000000006</v>
      </c>
      <c r="D1305" s="7">
        <v>10</v>
      </c>
      <c r="E1305" s="7" t="s">
        <v>65</v>
      </c>
    </row>
    <row r="1306" spans="1:5">
      <c r="A1306" s="58">
        <v>41926.5</v>
      </c>
      <c r="B1306" s="59">
        <v>2341.1671416499998</v>
      </c>
      <c r="C1306" s="60">
        <v>93.54</v>
      </c>
      <c r="D1306" s="7">
        <v>10</v>
      </c>
      <c r="E1306" s="7" t="s">
        <v>65</v>
      </c>
    </row>
    <row r="1307" spans="1:5">
      <c r="A1307" s="58">
        <v>41927</v>
      </c>
      <c r="B1307" s="59">
        <v>2093.52091827916</v>
      </c>
      <c r="C1307" s="60">
        <v>96.017499999999899</v>
      </c>
      <c r="D1307" s="7">
        <v>10</v>
      </c>
      <c r="E1307" s="7" t="s">
        <v>65</v>
      </c>
    </row>
    <row r="1308" spans="1:5">
      <c r="A1308" s="58">
        <v>41927.5</v>
      </c>
      <c r="B1308" s="59">
        <v>2386.4904451791599</v>
      </c>
      <c r="C1308" s="60">
        <v>95.88</v>
      </c>
      <c r="D1308" s="7">
        <v>10</v>
      </c>
      <c r="E1308" s="7" t="s">
        <v>65</v>
      </c>
    </row>
    <row r="1309" spans="1:5">
      <c r="A1309" s="58">
        <v>41928</v>
      </c>
      <c r="B1309" s="59">
        <v>2032.8935772208299</v>
      </c>
      <c r="C1309" s="60">
        <v>97.279166666666598</v>
      </c>
      <c r="D1309" s="7">
        <v>10</v>
      </c>
      <c r="E1309" s="7" t="s">
        <v>65</v>
      </c>
    </row>
    <row r="1310" spans="1:5">
      <c r="A1310" s="58">
        <v>41928.5</v>
      </c>
      <c r="B1310" s="59">
        <v>2301.3289821916601</v>
      </c>
      <c r="C1310" s="60">
        <v>92.186666666666596</v>
      </c>
      <c r="D1310" s="7">
        <v>10</v>
      </c>
      <c r="E1310" s="7" t="s">
        <v>65</v>
      </c>
    </row>
    <row r="1311" spans="1:5">
      <c r="A1311" s="58">
        <v>41929</v>
      </c>
      <c r="B1311" s="59">
        <v>2119.0852012249902</v>
      </c>
      <c r="C1311" s="60">
        <v>92.573333333333295</v>
      </c>
      <c r="D1311" s="7">
        <v>10</v>
      </c>
      <c r="E1311" s="7" t="s">
        <v>65</v>
      </c>
    </row>
    <row r="1312" spans="1:5">
      <c r="A1312" s="58">
        <v>41929.5</v>
      </c>
      <c r="B1312" s="59">
        <v>2325.9137709333299</v>
      </c>
      <c r="C1312" s="60">
        <v>92.292499999999905</v>
      </c>
      <c r="D1312" s="7">
        <v>10</v>
      </c>
      <c r="E1312" s="7" t="s">
        <v>65</v>
      </c>
    </row>
    <row r="1313" spans="1:5">
      <c r="A1313" s="58">
        <v>41930</v>
      </c>
      <c r="B1313" s="59">
        <v>2009.09985255833</v>
      </c>
      <c r="C1313" s="60">
        <v>89.856666666666598</v>
      </c>
      <c r="D1313" s="7">
        <v>10</v>
      </c>
      <c r="E1313" s="7" t="s">
        <v>65</v>
      </c>
    </row>
    <row r="1314" spans="1:5">
      <c r="A1314" s="58">
        <v>41930.5</v>
      </c>
      <c r="B1314" s="59">
        <v>2283.4003024624899</v>
      </c>
      <c r="C1314" s="60">
        <v>95.3958333333333</v>
      </c>
      <c r="D1314" s="7">
        <v>10</v>
      </c>
      <c r="E1314" s="7" t="s">
        <v>65</v>
      </c>
    </row>
    <row r="1315" spans="1:5">
      <c r="A1315" s="58">
        <v>41931</v>
      </c>
      <c r="B1315" s="59">
        <v>1919.3676576749899</v>
      </c>
      <c r="C1315" s="60">
        <v>90.515833333333305</v>
      </c>
      <c r="D1315" s="7">
        <v>10</v>
      </c>
      <c r="E1315" s="7" t="s">
        <v>65</v>
      </c>
    </row>
    <row r="1316" spans="1:5">
      <c r="A1316" s="58">
        <v>41931.5</v>
      </c>
      <c r="B1316" s="59">
        <v>2286.60910756249</v>
      </c>
      <c r="C1316" s="60">
        <v>91.726666666666603</v>
      </c>
      <c r="D1316" s="7">
        <v>10</v>
      </c>
      <c r="E1316" s="7" t="s">
        <v>65</v>
      </c>
    </row>
    <row r="1317" spans="1:5">
      <c r="A1317" s="58">
        <v>41932</v>
      </c>
      <c r="B1317" s="59">
        <v>1848.7247567541599</v>
      </c>
      <c r="C1317" s="60">
        <v>93.337499999999906</v>
      </c>
      <c r="D1317" s="7">
        <v>10</v>
      </c>
      <c r="E1317" s="7" t="s">
        <v>65</v>
      </c>
    </row>
    <row r="1318" spans="1:5">
      <c r="A1318" s="58">
        <v>41932.5</v>
      </c>
      <c r="B1318" s="59">
        <v>2055.5258291749901</v>
      </c>
      <c r="C1318" s="60">
        <v>94.040833333333296</v>
      </c>
      <c r="D1318" s="7">
        <v>10</v>
      </c>
      <c r="E1318" s="7" t="s">
        <v>65</v>
      </c>
    </row>
    <row r="1319" spans="1:5">
      <c r="A1319" s="58">
        <v>41933</v>
      </c>
      <c r="B1319" s="59">
        <v>2065.4158662874902</v>
      </c>
      <c r="C1319" s="60">
        <v>91.495833333333294</v>
      </c>
      <c r="D1319" s="7">
        <v>10</v>
      </c>
      <c r="E1319" s="7" t="s">
        <v>65</v>
      </c>
    </row>
    <row r="1320" spans="1:5">
      <c r="A1320" s="58">
        <v>41933.5</v>
      </c>
      <c r="B1320" s="59">
        <v>2347.5712044791599</v>
      </c>
      <c r="C1320" s="60">
        <v>91.925833333333301</v>
      </c>
      <c r="D1320" s="7">
        <v>10</v>
      </c>
      <c r="E1320" s="7" t="s">
        <v>65</v>
      </c>
    </row>
    <row r="1321" spans="1:5">
      <c r="A1321" s="58">
        <v>41934</v>
      </c>
      <c r="B1321" s="59">
        <v>1953.4718825083301</v>
      </c>
      <c r="C1321" s="60">
        <v>95.820833333333297</v>
      </c>
      <c r="D1321" s="7">
        <v>10</v>
      </c>
      <c r="E1321" s="7" t="s">
        <v>65</v>
      </c>
    </row>
    <row r="1322" spans="1:5">
      <c r="A1322" s="58">
        <v>41934.5</v>
      </c>
      <c r="B1322" s="59">
        <v>2347.2038133833298</v>
      </c>
      <c r="C1322" s="60">
        <v>96.074166666666599</v>
      </c>
      <c r="D1322" s="7">
        <v>10</v>
      </c>
      <c r="E1322" s="7" t="s">
        <v>65</v>
      </c>
    </row>
    <row r="1323" spans="1:5">
      <c r="A1323" s="58">
        <v>41935</v>
      </c>
      <c r="B1323" s="59">
        <v>2089.9674572541599</v>
      </c>
      <c r="C1323" s="60">
        <v>89.605000000000004</v>
      </c>
      <c r="D1323" s="7">
        <v>10</v>
      </c>
      <c r="E1323" s="7" t="s">
        <v>65</v>
      </c>
    </row>
    <row r="1324" spans="1:5">
      <c r="A1324" s="58">
        <v>41935.5</v>
      </c>
      <c r="B1324" s="59">
        <v>2308.8326177374902</v>
      </c>
      <c r="C1324" s="60">
        <v>94.202500000000001</v>
      </c>
      <c r="D1324" s="7">
        <v>10</v>
      </c>
      <c r="E1324" s="7" t="s">
        <v>65</v>
      </c>
    </row>
    <row r="1325" spans="1:5">
      <c r="A1325" s="58">
        <v>41936</v>
      </c>
      <c r="B1325" s="59">
        <v>2021.69496208333</v>
      </c>
      <c r="C1325" s="60">
        <v>94.43</v>
      </c>
      <c r="D1325" s="7">
        <v>10</v>
      </c>
      <c r="E1325" s="7" t="s">
        <v>65</v>
      </c>
    </row>
    <row r="1326" spans="1:5">
      <c r="A1326" s="58">
        <v>41936.5</v>
      </c>
      <c r="B1326" s="59">
        <v>2344.4569725874899</v>
      </c>
      <c r="C1326" s="60">
        <v>92.056666666666601</v>
      </c>
      <c r="D1326" s="7">
        <v>10</v>
      </c>
      <c r="E1326" s="7" t="s">
        <v>65</v>
      </c>
    </row>
    <row r="1327" spans="1:5">
      <c r="A1327" s="58">
        <v>41937</v>
      </c>
      <c r="B1327" s="59">
        <v>1995.2366470833299</v>
      </c>
      <c r="C1327" s="60">
        <v>93.225833333333298</v>
      </c>
      <c r="D1327" s="7">
        <v>10</v>
      </c>
      <c r="E1327" s="7" t="s">
        <v>65</v>
      </c>
    </row>
    <row r="1328" spans="1:5">
      <c r="A1328" s="58">
        <v>41937.5</v>
      </c>
      <c r="B1328" s="59">
        <v>2290.1569567916599</v>
      </c>
      <c r="C1328" s="60">
        <v>89.435000000000002</v>
      </c>
      <c r="D1328" s="7">
        <v>10</v>
      </c>
      <c r="E1328" s="7" t="s">
        <v>65</v>
      </c>
    </row>
    <row r="1329" spans="1:5">
      <c r="A1329" s="58">
        <v>41938</v>
      </c>
      <c r="B1329" s="59">
        <v>1905.2592441166601</v>
      </c>
      <c r="C1329" s="60">
        <v>89.132499999999993</v>
      </c>
      <c r="D1329" s="7">
        <v>10</v>
      </c>
      <c r="E1329" s="7" t="s">
        <v>65</v>
      </c>
    </row>
    <row r="1330" spans="1:5">
      <c r="A1330" s="58">
        <v>41938.5</v>
      </c>
      <c r="B1330" s="59">
        <v>2075.94736607916</v>
      </c>
      <c r="C1330" s="60">
        <v>92.077499999999901</v>
      </c>
      <c r="D1330" s="7">
        <v>10</v>
      </c>
      <c r="E1330" s="7" t="s">
        <v>65</v>
      </c>
    </row>
    <row r="1331" spans="1:5">
      <c r="A1331" s="58">
        <v>41939</v>
      </c>
      <c r="B1331" s="59">
        <v>1785.0475021541599</v>
      </c>
      <c r="C1331" s="60">
        <v>89.795833333333306</v>
      </c>
      <c r="D1331" s="7">
        <v>10</v>
      </c>
      <c r="E1331" s="7" t="s">
        <v>65</v>
      </c>
    </row>
    <row r="1332" spans="1:5">
      <c r="A1332" s="58">
        <v>41939.5</v>
      </c>
      <c r="B1332" s="59">
        <v>2224.8661248083299</v>
      </c>
      <c r="C1332" s="60">
        <v>91.334999999999994</v>
      </c>
      <c r="D1332" s="7">
        <v>10</v>
      </c>
      <c r="E1332" s="7" t="s">
        <v>65</v>
      </c>
    </row>
    <row r="1333" spans="1:5">
      <c r="A1333" s="58">
        <v>41940</v>
      </c>
      <c r="B1333" s="59">
        <v>2128.69922132499</v>
      </c>
      <c r="C1333" s="60">
        <v>91.149166666666602</v>
      </c>
      <c r="D1333" s="7">
        <v>10</v>
      </c>
      <c r="E1333" s="7" t="s">
        <v>65</v>
      </c>
    </row>
    <row r="1334" spans="1:5">
      <c r="A1334" s="58">
        <v>41940.5</v>
      </c>
      <c r="B1334" s="59">
        <v>2480.6346454208301</v>
      </c>
      <c r="C1334" s="60">
        <v>91.080833333333302</v>
      </c>
      <c r="D1334" s="7">
        <v>10</v>
      </c>
      <c r="E1334" s="7" t="s">
        <v>65</v>
      </c>
    </row>
    <row r="1335" spans="1:5">
      <c r="A1335" s="58">
        <v>41941</v>
      </c>
      <c r="B1335" s="59">
        <v>2124.5476204874999</v>
      </c>
      <c r="C1335" s="60">
        <v>93.509166666666601</v>
      </c>
      <c r="D1335" s="7">
        <v>10</v>
      </c>
      <c r="E1335" s="7" t="s">
        <v>65</v>
      </c>
    </row>
    <row r="1336" spans="1:5">
      <c r="A1336" s="58">
        <v>41941.5</v>
      </c>
      <c r="B1336" s="59">
        <v>2571.44064713749</v>
      </c>
      <c r="C1336" s="60">
        <v>92.410833333333301</v>
      </c>
      <c r="D1336" s="7">
        <v>10</v>
      </c>
      <c r="E1336" s="7" t="s">
        <v>65</v>
      </c>
    </row>
    <row r="1337" spans="1:5">
      <c r="A1337" s="58">
        <v>41942</v>
      </c>
      <c r="B1337" s="59">
        <v>2217.5268075249901</v>
      </c>
      <c r="C1337" s="60">
        <v>91.293333333333294</v>
      </c>
      <c r="D1337" s="7">
        <v>10</v>
      </c>
      <c r="E1337" s="7" t="s">
        <v>65</v>
      </c>
    </row>
    <row r="1338" spans="1:5">
      <c r="A1338" s="58">
        <v>41942.5</v>
      </c>
      <c r="B1338" s="59">
        <v>2683.7011060749901</v>
      </c>
      <c r="C1338" s="60">
        <v>90.894166666666607</v>
      </c>
      <c r="D1338" s="7">
        <v>10</v>
      </c>
      <c r="E1338" s="7" t="s">
        <v>65</v>
      </c>
    </row>
    <row r="1339" spans="1:5">
      <c r="A1339" s="58">
        <v>41943</v>
      </c>
      <c r="B1339" s="59">
        <v>2215.4528255416599</v>
      </c>
      <c r="C1339" s="60">
        <v>92.777499999999904</v>
      </c>
      <c r="D1339" s="7">
        <v>10</v>
      </c>
      <c r="E1339" s="7" t="s">
        <v>65</v>
      </c>
    </row>
    <row r="1340" spans="1:5">
      <c r="A1340" s="58">
        <v>41943.5</v>
      </c>
      <c r="B1340" s="59">
        <v>2554.6916965374899</v>
      </c>
      <c r="C1340" s="60">
        <v>94.932500000000005</v>
      </c>
      <c r="D1340" s="7">
        <v>10</v>
      </c>
      <c r="E1340" s="7" t="s">
        <v>65</v>
      </c>
    </row>
    <row r="1341" spans="1:5">
      <c r="A1341" s="58">
        <v>41944</v>
      </c>
      <c r="B1341" s="59">
        <v>2151.4010383208301</v>
      </c>
      <c r="C1341" s="60">
        <v>92.434166666666599</v>
      </c>
      <c r="D1341" s="7">
        <v>11</v>
      </c>
      <c r="E1341" s="7" t="s">
        <v>65</v>
      </c>
    </row>
    <row r="1342" spans="1:5">
      <c r="A1342" s="58">
        <v>41944.5</v>
      </c>
      <c r="B1342" s="59">
        <v>2318.9251723624898</v>
      </c>
      <c r="C1342" s="60">
        <v>93.046666666666596</v>
      </c>
      <c r="D1342" s="7">
        <v>11</v>
      </c>
      <c r="E1342" s="7" t="s">
        <v>65</v>
      </c>
    </row>
    <row r="1343" spans="1:5">
      <c r="A1343" s="58">
        <v>41945</v>
      </c>
      <c r="B1343" s="59">
        <v>1916.7523576624901</v>
      </c>
      <c r="C1343" s="60">
        <v>93.422499999999999</v>
      </c>
      <c r="D1343" s="7">
        <v>11</v>
      </c>
      <c r="E1343" s="7" t="s">
        <v>65</v>
      </c>
    </row>
    <row r="1344" spans="1:5">
      <c r="A1344" s="58">
        <v>41945.5</v>
      </c>
      <c r="B1344" s="59">
        <v>2233.5855653583299</v>
      </c>
      <c r="C1344" s="60">
        <v>97.349166666666605</v>
      </c>
      <c r="D1344" s="7">
        <v>11</v>
      </c>
      <c r="E1344" s="7" t="s">
        <v>65</v>
      </c>
    </row>
    <row r="1345" spans="1:5">
      <c r="A1345" s="58">
        <v>41946</v>
      </c>
      <c r="B1345" s="59">
        <v>1842.9941724181799</v>
      </c>
      <c r="C1345" s="60">
        <v>96.465454545454506</v>
      </c>
      <c r="D1345" s="7">
        <v>11</v>
      </c>
      <c r="E1345" s="7" t="s">
        <v>65</v>
      </c>
    </row>
    <row r="1346" spans="1:5">
      <c r="A1346" s="58">
        <v>41946.5</v>
      </c>
      <c r="B1346" s="59">
        <v>2396.8332543874999</v>
      </c>
      <c r="C1346" s="60">
        <v>92.75</v>
      </c>
      <c r="D1346" s="7">
        <v>11</v>
      </c>
      <c r="E1346" s="7" t="s">
        <v>65</v>
      </c>
    </row>
    <row r="1347" spans="1:5">
      <c r="A1347" s="58">
        <v>41947</v>
      </c>
      <c r="B1347" s="59">
        <v>2408.6852115666602</v>
      </c>
      <c r="C1347" s="60">
        <v>92.273333333333298</v>
      </c>
      <c r="D1347" s="7">
        <v>11</v>
      </c>
      <c r="E1347" s="7" t="s">
        <v>65</v>
      </c>
    </row>
    <row r="1348" spans="1:5">
      <c r="A1348" s="58">
        <v>41947.5</v>
      </c>
      <c r="B1348" s="59">
        <v>2942.7936255916602</v>
      </c>
      <c r="C1348" s="60">
        <v>88.793333333333294</v>
      </c>
      <c r="D1348" s="7">
        <v>11</v>
      </c>
      <c r="E1348" s="7" t="s">
        <v>65</v>
      </c>
    </row>
    <row r="1349" spans="1:5">
      <c r="A1349" s="58">
        <v>41948</v>
      </c>
      <c r="B1349" s="59">
        <v>2237.4565533958298</v>
      </c>
      <c r="C1349" s="60">
        <v>87.631666666666604</v>
      </c>
      <c r="D1349" s="7">
        <v>11</v>
      </c>
      <c r="E1349" s="7" t="s">
        <v>65</v>
      </c>
    </row>
    <row r="1350" spans="1:5">
      <c r="A1350" s="58">
        <v>41948.5</v>
      </c>
      <c r="B1350" s="59">
        <v>2495.2396494291602</v>
      </c>
      <c r="C1350" s="60">
        <v>90.684166666666599</v>
      </c>
      <c r="D1350" s="7">
        <v>11</v>
      </c>
      <c r="E1350" s="7" t="s">
        <v>65</v>
      </c>
    </row>
    <row r="1351" spans="1:5">
      <c r="A1351" s="58">
        <v>41949</v>
      </c>
      <c r="B1351" s="59">
        <v>2130.4837477833298</v>
      </c>
      <c r="C1351" s="60">
        <v>90.214999999999904</v>
      </c>
      <c r="D1351" s="7">
        <v>11</v>
      </c>
      <c r="E1351" s="7" t="s">
        <v>65</v>
      </c>
    </row>
    <row r="1352" spans="1:5">
      <c r="A1352" s="58">
        <v>41949.5</v>
      </c>
      <c r="B1352" s="59">
        <v>2358.7742951124901</v>
      </c>
      <c r="C1352" s="60">
        <v>93.018333333333302</v>
      </c>
      <c r="D1352" s="7">
        <v>11</v>
      </c>
      <c r="E1352" s="7" t="s">
        <v>65</v>
      </c>
    </row>
    <row r="1353" spans="1:5">
      <c r="A1353" s="58">
        <v>41950</v>
      </c>
      <c r="B1353" s="59">
        <v>2085.4095028833299</v>
      </c>
      <c r="C1353" s="60">
        <v>94.704999999999998</v>
      </c>
      <c r="D1353" s="7">
        <v>11</v>
      </c>
      <c r="E1353" s="7" t="s">
        <v>65</v>
      </c>
    </row>
    <row r="1354" spans="1:5">
      <c r="A1354" s="58">
        <v>41950.5</v>
      </c>
      <c r="B1354" s="59">
        <v>2406.06192685</v>
      </c>
      <c r="C1354" s="60">
        <v>94.664166666666603</v>
      </c>
      <c r="D1354" s="7">
        <v>11</v>
      </c>
      <c r="E1354" s="7" t="s">
        <v>65</v>
      </c>
    </row>
    <row r="1355" spans="1:5">
      <c r="A1355" s="58">
        <v>41951</v>
      </c>
      <c r="B1355" s="59">
        <v>2127.6195419083301</v>
      </c>
      <c r="C1355" s="60">
        <v>92.75</v>
      </c>
      <c r="D1355" s="7">
        <v>11</v>
      </c>
      <c r="E1355" s="7" t="s">
        <v>65</v>
      </c>
    </row>
    <row r="1356" spans="1:5">
      <c r="A1356" s="58">
        <v>41951.5</v>
      </c>
      <c r="B1356" s="59">
        <v>2560.4690787166601</v>
      </c>
      <c r="C1356" s="60">
        <v>91.389999999999901</v>
      </c>
      <c r="D1356" s="7">
        <v>11</v>
      </c>
      <c r="E1356" s="7" t="s">
        <v>65</v>
      </c>
    </row>
    <row r="1357" spans="1:5">
      <c r="A1357" s="58">
        <v>41952</v>
      </c>
      <c r="B1357" s="59">
        <v>1850.07687563749</v>
      </c>
      <c r="C1357" s="60">
        <v>93.83</v>
      </c>
      <c r="D1357" s="7">
        <v>11</v>
      </c>
      <c r="E1357" s="7" t="s">
        <v>65</v>
      </c>
    </row>
    <row r="1358" spans="1:5">
      <c r="A1358" s="58">
        <v>41952.5</v>
      </c>
      <c r="B1358" s="59">
        <v>2426.7125137999901</v>
      </c>
      <c r="C1358" s="60">
        <v>92.7083333333333</v>
      </c>
      <c r="D1358" s="7">
        <v>11</v>
      </c>
      <c r="E1358" s="7" t="s">
        <v>65</v>
      </c>
    </row>
    <row r="1359" spans="1:5">
      <c r="A1359" s="58">
        <v>41953</v>
      </c>
      <c r="B1359" s="59">
        <v>1944.93938328749</v>
      </c>
      <c r="C1359" s="60">
        <v>91.600833333333298</v>
      </c>
      <c r="D1359" s="7">
        <v>11</v>
      </c>
      <c r="E1359" s="7" t="s">
        <v>65</v>
      </c>
    </row>
    <row r="1360" spans="1:5">
      <c r="A1360" s="58">
        <v>41953.5</v>
      </c>
      <c r="B1360" s="59">
        <v>2505.62112916666</v>
      </c>
      <c r="C1360" s="60">
        <v>89.942499999999995</v>
      </c>
      <c r="D1360" s="7">
        <v>11</v>
      </c>
      <c r="E1360" s="7" t="s">
        <v>65</v>
      </c>
    </row>
    <row r="1361" spans="1:5">
      <c r="A1361" s="58">
        <v>41954</v>
      </c>
      <c r="B1361" s="59">
        <v>2269.7310178791599</v>
      </c>
      <c r="C1361" s="60">
        <v>96.827500000000001</v>
      </c>
      <c r="D1361" s="7">
        <v>11</v>
      </c>
      <c r="E1361" s="7" t="s">
        <v>65</v>
      </c>
    </row>
    <row r="1362" spans="1:5">
      <c r="A1362" s="58">
        <v>41954.5</v>
      </c>
      <c r="B1362" s="59">
        <v>2653.8419085916598</v>
      </c>
      <c r="C1362" s="60">
        <v>95.646666666666604</v>
      </c>
      <c r="D1362" s="7">
        <v>11</v>
      </c>
      <c r="E1362" s="7" t="s">
        <v>65</v>
      </c>
    </row>
    <row r="1363" spans="1:5">
      <c r="A1363" s="58">
        <v>41955</v>
      </c>
      <c r="B1363" s="59">
        <v>2142.6655492416598</v>
      </c>
      <c r="C1363" s="60">
        <v>91.236666666666594</v>
      </c>
      <c r="D1363" s="7">
        <v>11</v>
      </c>
      <c r="E1363" s="7" t="s">
        <v>65</v>
      </c>
    </row>
    <row r="1364" spans="1:5">
      <c r="A1364" s="58">
        <v>41955.5</v>
      </c>
      <c r="B1364" s="59">
        <v>2586.2336037499899</v>
      </c>
      <c r="C1364" s="60">
        <v>91.305833333333297</v>
      </c>
      <c r="D1364" s="7">
        <v>11</v>
      </c>
      <c r="E1364" s="7" t="s">
        <v>65</v>
      </c>
    </row>
    <row r="1365" spans="1:5">
      <c r="A1365" s="58">
        <v>41956</v>
      </c>
      <c r="B1365" s="59">
        <v>2057.5499015749901</v>
      </c>
      <c r="C1365" s="60">
        <v>90.596666666666593</v>
      </c>
      <c r="D1365" s="7">
        <v>11</v>
      </c>
      <c r="E1365" s="7" t="s">
        <v>65</v>
      </c>
    </row>
    <row r="1366" spans="1:5">
      <c r="A1366" s="58">
        <v>41956.5</v>
      </c>
      <c r="B1366" s="59">
        <v>2420.3933309416602</v>
      </c>
      <c r="C1366" s="60">
        <v>95.46</v>
      </c>
      <c r="D1366" s="7">
        <v>11</v>
      </c>
      <c r="E1366" s="7" t="s">
        <v>65</v>
      </c>
    </row>
    <row r="1367" spans="1:5">
      <c r="A1367" s="58">
        <v>41957</v>
      </c>
      <c r="B1367" s="59">
        <v>2060.3646132583299</v>
      </c>
      <c r="C1367" s="60">
        <v>95.662499999999895</v>
      </c>
      <c r="D1367" s="7">
        <v>11</v>
      </c>
      <c r="E1367" s="7" t="s">
        <v>65</v>
      </c>
    </row>
    <row r="1368" spans="1:5">
      <c r="A1368" s="58">
        <v>41957.5</v>
      </c>
      <c r="B1368" s="59">
        <v>2679.9089147124901</v>
      </c>
      <c r="C1368" s="60">
        <v>97.945833333333297</v>
      </c>
      <c r="D1368" s="7">
        <v>11</v>
      </c>
      <c r="E1368" s="7" t="s">
        <v>65</v>
      </c>
    </row>
    <row r="1369" spans="1:5">
      <c r="A1369" s="58">
        <v>41958</v>
      </c>
      <c r="B1369" s="59">
        <v>2216.1711631458302</v>
      </c>
      <c r="C1369" s="60">
        <v>92.997500000000002</v>
      </c>
      <c r="D1369" s="7">
        <v>11</v>
      </c>
      <c r="E1369" s="7" t="s">
        <v>65</v>
      </c>
    </row>
    <row r="1370" spans="1:5">
      <c r="A1370" s="58">
        <v>41958.5</v>
      </c>
      <c r="B1370" s="59">
        <v>2859.29657275416</v>
      </c>
      <c r="C1370" s="60">
        <v>95.619166666666601</v>
      </c>
      <c r="D1370" s="7">
        <v>11</v>
      </c>
      <c r="E1370" s="7" t="s">
        <v>65</v>
      </c>
    </row>
    <row r="1371" spans="1:5">
      <c r="A1371" s="58">
        <v>41959</v>
      </c>
      <c r="B1371" s="59">
        <v>2109.5862018166599</v>
      </c>
      <c r="C1371" s="60">
        <v>94.369166666666601</v>
      </c>
      <c r="D1371" s="7">
        <v>11</v>
      </c>
      <c r="E1371" s="7" t="s">
        <v>65</v>
      </c>
    </row>
    <row r="1372" spans="1:5">
      <c r="A1372" s="58">
        <v>41959.5</v>
      </c>
      <c r="B1372" s="59">
        <v>2827.9392348166598</v>
      </c>
      <c r="C1372" s="60">
        <v>88.018333333333302</v>
      </c>
      <c r="D1372" s="7">
        <v>11</v>
      </c>
      <c r="E1372" s="7" t="s">
        <v>65</v>
      </c>
    </row>
    <row r="1373" spans="1:5">
      <c r="A1373" s="58">
        <v>41960</v>
      </c>
      <c r="B1373" s="59">
        <v>2155.9553043333199</v>
      </c>
      <c r="C1373" s="60">
        <v>90.931666666666601</v>
      </c>
      <c r="D1373" s="7">
        <v>11</v>
      </c>
      <c r="E1373" s="7" t="s">
        <v>65</v>
      </c>
    </row>
    <row r="1374" spans="1:5">
      <c r="A1374" s="58">
        <v>41960.5</v>
      </c>
      <c r="B1374" s="59">
        <v>2406.6276335666598</v>
      </c>
      <c r="C1374" s="60">
        <v>94.170833333333306</v>
      </c>
      <c r="D1374" s="7">
        <v>11</v>
      </c>
      <c r="E1374" s="7" t="s">
        <v>65</v>
      </c>
    </row>
    <row r="1375" spans="1:5">
      <c r="A1375" s="58">
        <v>41961</v>
      </c>
      <c r="B1375" s="59">
        <v>2279.2814025999901</v>
      </c>
      <c r="C1375" s="60">
        <v>96.814166666666594</v>
      </c>
      <c r="D1375" s="7">
        <v>11</v>
      </c>
      <c r="E1375" s="7" t="s">
        <v>65</v>
      </c>
    </row>
    <row r="1376" spans="1:5">
      <c r="A1376" s="58">
        <v>41961.5</v>
      </c>
      <c r="B1376" s="59">
        <v>2478.70375900416</v>
      </c>
      <c r="C1376" s="60">
        <v>92.745000000000005</v>
      </c>
      <c r="D1376" s="7">
        <v>11</v>
      </c>
      <c r="E1376" s="7" t="s">
        <v>65</v>
      </c>
    </row>
    <row r="1377" spans="1:5">
      <c r="A1377" s="58">
        <v>41962</v>
      </c>
      <c r="B1377" s="59">
        <v>2198.4836424888799</v>
      </c>
      <c r="C1377" s="60">
        <v>89.886666666666599</v>
      </c>
      <c r="D1377" s="7">
        <v>11</v>
      </c>
      <c r="E1377" s="7" t="s">
        <v>65</v>
      </c>
    </row>
    <row r="1378" spans="1:5">
      <c r="A1378" s="58">
        <v>41962.5</v>
      </c>
      <c r="B1378" s="59">
        <v>2294.2215229999902</v>
      </c>
      <c r="C1378" s="60">
        <v>91.894545454545394</v>
      </c>
      <c r="D1378" s="7">
        <v>11</v>
      </c>
      <c r="E1378" s="7" t="s">
        <v>65</v>
      </c>
    </row>
    <row r="1379" spans="1:5">
      <c r="A1379" s="58">
        <v>41963</v>
      </c>
      <c r="B1379" s="59">
        <v>2159.42412805714</v>
      </c>
      <c r="C1379" s="60">
        <v>90.055714285714203</v>
      </c>
      <c r="D1379" s="7">
        <v>11</v>
      </c>
      <c r="E1379" s="7" t="s">
        <v>65</v>
      </c>
    </row>
    <row r="1380" spans="1:5">
      <c r="A1380" s="58">
        <v>41963.5</v>
      </c>
      <c r="B1380" s="59">
        <v>2379.47266078749</v>
      </c>
      <c r="C1380" s="60">
        <v>92.525833333333296</v>
      </c>
      <c r="D1380" s="7">
        <v>11</v>
      </c>
      <c r="E1380" s="7" t="s">
        <v>65</v>
      </c>
    </row>
    <row r="1381" spans="1:5">
      <c r="A1381" s="58">
        <v>41964</v>
      </c>
      <c r="B1381" s="59">
        <v>2352.6478747687402</v>
      </c>
      <c r="C1381" s="60">
        <v>93.71875</v>
      </c>
      <c r="D1381" s="7">
        <v>11</v>
      </c>
      <c r="E1381" s="7" t="s">
        <v>65</v>
      </c>
    </row>
    <row r="1382" spans="1:5">
      <c r="A1382" s="58">
        <v>41964.5</v>
      </c>
      <c r="B1382" s="59">
        <v>2646.2014103333299</v>
      </c>
      <c r="C1382" s="60">
        <v>94.435833333333306</v>
      </c>
      <c r="D1382" s="7">
        <v>11</v>
      </c>
      <c r="E1382" s="7" t="s">
        <v>65</v>
      </c>
    </row>
    <row r="1383" spans="1:5">
      <c r="A1383" s="58">
        <v>41965</v>
      </c>
      <c r="B1383" s="59">
        <v>2272.50585269166</v>
      </c>
      <c r="C1383" s="60">
        <v>95.419166666666598</v>
      </c>
      <c r="D1383" s="7">
        <v>11</v>
      </c>
      <c r="E1383" s="7" t="s">
        <v>65</v>
      </c>
    </row>
    <row r="1384" spans="1:5">
      <c r="A1384" s="58">
        <v>41965.5</v>
      </c>
      <c r="B1384" s="59">
        <v>2652.7158889541602</v>
      </c>
      <c r="C1384" s="60">
        <v>94.839999999999904</v>
      </c>
      <c r="D1384" s="7">
        <v>11</v>
      </c>
      <c r="E1384" s="7" t="s">
        <v>65</v>
      </c>
    </row>
    <row r="1385" spans="1:5">
      <c r="A1385" s="58">
        <v>41966</v>
      </c>
      <c r="B1385" s="59">
        <v>2005.0910042666601</v>
      </c>
      <c r="C1385" s="60">
        <v>90.721666666666593</v>
      </c>
      <c r="D1385" s="7">
        <v>11</v>
      </c>
      <c r="E1385" s="7" t="s">
        <v>65</v>
      </c>
    </row>
    <row r="1386" spans="1:5">
      <c r="A1386" s="58">
        <v>41966.5</v>
      </c>
      <c r="B1386" s="59">
        <v>2234.64248065416</v>
      </c>
      <c r="C1386" s="60">
        <v>97.636666666666599</v>
      </c>
      <c r="D1386" s="7">
        <v>11</v>
      </c>
      <c r="E1386" s="7" t="s">
        <v>65</v>
      </c>
    </row>
    <row r="1387" spans="1:5">
      <c r="A1387" s="58">
        <v>41967</v>
      </c>
      <c r="B1387" s="59">
        <v>1864.3924599833299</v>
      </c>
      <c r="C1387" s="60">
        <v>90.548333333333304</v>
      </c>
      <c r="D1387" s="7">
        <v>11</v>
      </c>
      <c r="E1387" s="7" t="s">
        <v>65</v>
      </c>
    </row>
    <row r="1388" spans="1:5">
      <c r="A1388" s="58">
        <v>41967.5</v>
      </c>
      <c r="B1388" s="59">
        <v>2024.61291038333</v>
      </c>
      <c r="C1388" s="60">
        <v>91.250833333333304</v>
      </c>
      <c r="D1388" s="7">
        <v>11</v>
      </c>
      <c r="E1388" s="7" t="s">
        <v>65</v>
      </c>
    </row>
    <row r="1389" spans="1:5">
      <c r="A1389" s="58">
        <v>41968</v>
      </c>
      <c r="B1389" s="59">
        <v>2005.26518903749</v>
      </c>
      <c r="C1389" s="60">
        <v>92.099166666666605</v>
      </c>
      <c r="D1389" s="7">
        <v>11</v>
      </c>
      <c r="E1389" s="7" t="s">
        <v>65</v>
      </c>
    </row>
    <row r="1390" spans="1:5">
      <c r="A1390" s="58">
        <v>41968.5</v>
      </c>
      <c r="B1390" s="59">
        <v>2374.9275914636301</v>
      </c>
      <c r="C1390" s="60">
        <v>92.097272727272696</v>
      </c>
      <c r="D1390" s="7">
        <v>11</v>
      </c>
      <c r="E1390" s="7" t="s">
        <v>65</v>
      </c>
    </row>
    <row r="1391" spans="1:5">
      <c r="A1391" s="58">
        <v>41969</v>
      </c>
      <c r="B1391" s="59">
        <v>2211.1820126428502</v>
      </c>
      <c r="C1391" s="60">
        <v>97.952857142857098</v>
      </c>
      <c r="D1391" s="7">
        <v>11</v>
      </c>
      <c r="E1391" s="7" t="s">
        <v>65</v>
      </c>
    </row>
    <row r="1392" spans="1:5">
      <c r="A1392" s="58">
        <v>41969.5</v>
      </c>
      <c r="B1392" s="59">
        <v>2294.1619328166598</v>
      </c>
      <c r="C1392" s="60">
        <v>92.206666666666607</v>
      </c>
      <c r="D1392" s="7">
        <v>11</v>
      </c>
      <c r="E1392" s="7" t="s">
        <v>65</v>
      </c>
    </row>
    <row r="1393" spans="1:5">
      <c r="A1393" s="58">
        <v>41970</v>
      </c>
      <c r="B1393" s="59">
        <v>2257.7592412888798</v>
      </c>
      <c r="C1393" s="60">
        <v>96.4433333333333</v>
      </c>
      <c r="D1393" s="7">
        <v>11</v>
      </c>
      <c r="E1393" s="7" t="s">
        <v>65</v>
      </c>
    </row>
    <row r="1394" spans="1:5">
      <c r="A1394" s="58">
        <v>41970.5</v>
      </c>
      <c r="B1394" s="59">
        <v>2585.15837254999</v>
      </c>
      <c r="C1394" s="60">
        <v>94.2766666666666</v>
      </c>
      <c r="D1394" s="7">
        <v>11</v>
      </c>
      <c r="E1394" s="7" t="s">
        <v>65</v>
      </c>
    </row>
    <row r="1395" spans="1:5">
      <c r="A1395" s="58">
        <v>41971</v>
      </c>
      <c r="B1395" s="59">
        <v>2375.3230907249999</v>
      </c>
      <c r="C1395" s="60">
        <v>90.676666666666605</v>
      </c>
      <c r="D1395" s="7">
        <v>11</v>
      </c>
      <c r="E1395" s="7" t="s">
        <v>65</v>
      </c>
    </row>
    <row r="1396" spans="1:5">
      <c r="A1396" s="58">
        <v>41971.5</v>
      </c>
      <c r="B1396" s="59">
        <v>2790.3557368124998</v>
      </c>
      <c r="C1396" s="60">
        <v>92.789166666666603</v>
      </c>
      <c r="D1396" s="7">
        <v>11</v>
      </c>
      <c r="E1396" s="7" t="s">
        <v>65</v>
      </c>
    </row>
    <row r="1397" spans="1:5">
      <c r="A1397" s="58">
        <v>41972</v>
      </c>
      <c r="B1397" s="59">
        <v>2180.8448973541599</v>
      </c>
      <c r="C1397" s="60">
        <v>87.263333333333307</v>
      </c>
      <c r="D1397" s="7">
        <v>11</v>
      </c>
      <c r="E1397" s="7" t="s">
        <v>65</v>
      </c>
    </row>
    <row r="1398" spans="1:5">
      <c r="A1398" s="58">
        <v>41972.5</v>
      </c>
      <c r="B1398" s="59">
        <v>2363.5114587958301</v>
      </c>
      <c r="C1398" s="60">
        <v>91.471666666666593</v>
      </c>
      <c r="D1398" s="7">
        <v>11</v>
      </c>
      <c r="E1398" s="7" t="s">
        <v>65</v>
      </c>
    </row>
    <row r="1399" spans="1:5">
      <c r="A1399" s="58">
        <v>41973</v>
      </c>
      <c r="B1399" s="59">
        <v>1955.8362672041601</v>
      </c>
      <c r="C1399" s="60">
        <v>96.064166666666594</v>
      </c>
      <c r="D1399" s="7">
        <v>11</v>
      </c>
      <c r="E1399" s="7" t="s">
        <v>65</v>
      </c>
    </row>
    <row r="1400" spans="1:5">
      <c r="A1400" s="58">
        <v>41973.5</v>
      </c>
      <c r="B1400" s="59">
        <v>2182.4259742499898</v>
      </c>
      <c r="C1400" s="60">
        <v>95.494166666666601</v>
      </c>
      <c r="D1400" s="7">
        <v>11</v>
      </c>
      <c r="E1400" s="7" t="s">
        <v>65</v>
      </c>
    </row>
    <row r="1401" spans="1:5">
      <c r="A1401" s="58">
        <v>41974</v>
      </c>
      <c r="B1401" s="59">
        <v>1895.8564256833299</v>
      </c>
      <c r="C1401" s="60">
        <v>94.431666666666601</v>
      </c>
      <c r="D1401" s="7">
        <v>12</v>
      </c>
      <c r="E1401" s="7" t="s">
        <v>65</v>
      </c>
    </row>
    <row r="1402" spans="1:5">
      <c r="A1402" s="58">
        <v>41974.5</v>
      </c>
      <c r="B1402" s="59">
        <v>2189.5764108874901</v>
      </c>
      <c r="C1402" s="60">
        <v>92.842499999999902</v>
      </c>
      <c r="D1402" s="7">
        <v>12</v>
      </c>
      <c r="E1402" s="7" t="s">
        <v>65</v>
      </c>
    </row>
    <row r="1403" spans="1:5">
      <c r="A1403" s="58">
        <v>41975</v>
      </c>
      <c r="B1403" s="59">
        <v>2183.9110040708301</v>
      </c>
      <c r="C1403" s="60">
        <v>97.060833333333306</v>
      </c>
      <c r="D1403" s="7">
        <v>12</v>
      </c>
      <c r="E1403" s="7" t="s">
        <v>65</v>
      </c>
    </row>
    <row r="1404" spans="1:5">
      <c r="A1404" s="58">
        <v>41975.5</v>
      </c>
      <c r="B1404" s="59">
        <v>2385.10862179999</v>
      </c>
      <c r="C1404" s="60">
        <v>92.796666666666596</v>
      </c>
      <c r="D1404" s="7">
        <v>12</v>
      </c>
      <c r="E1404" s="7" t="s">
        <v>65</v>
      </c>
    </row>
    <row r="1405" spans="1:5">
      <c r="A1405" s="58">
        <v>41976</v>
      </c>
      <c r="B1405" s="59">
        <v>2154.4983601099898</v>
      </c>
      <c r="C1405" s="60">
        <v>92.504999999999995</v>
      </c>
      <c r="D1405" s="7">
        <v>12</v>
      </c>
      <c r="E1405" s="7" t="s">
        <v>65</v>
      </c>
    </row>
    <row r="1406" spans="1:5">
      <c r="A1406" s="58">
        <v>41976.5</v>
      </c>
      <c r="B1406" s="59">
        <v>2305.9135916333298</v>
      </c>
      <c r="C1406" s="60">
        <v>92.484166666666596</v>
      </c>
      <c r="D1406" s="7">
        <v>12</v>
      </c>
      <c r="E1406" s="7" t="s">
        <v>65</v>
      </c>
    </row>
    <row r="1407" spans="1:5">
      <c r="A1407" s="58">
        <v>41977</v>
      </c>
      <c r="B1407" s="59">
        <v>2196.01977080999</v>
      </c>
      <c r="C1407" s="60">
        <v>91.757000000000005</v>
      </c>
      <c r="D1407" s="7">
        <v>12</v>
      </c>
      <c r="E1407" s="7" t="s">
        <v>65</v>
      </c>
    </row>
    <row r="1408" spans="1:5">
      <c r="A1408" s="58">
        <v>41977.5</v>
      </c>
      <c r="B1408" s="59">
        <v>2522.4646424208299</v>
      </c>
      <c r="C1408" s="60">
        <v>93.080833333333302</v>
      </c>
      <c r="D1408" s="7">
        <v>12</v>
      </c>
      <c r="E1408" s="7" t="s">
        <v>65</v>
      </c>
    </row>
    <row r="1409" spans="1:5">
      <c r="A1409" s="58">
        <v>41978</v>
      </c>
      <c r="B1409" s="59">
        <v>2208.3186528055498</v>
      </c>
      <c r="C1409" s="60">
        <v>92.68</v>
      </c>
      <c r="D1409" s="7">
        <v>12</v>
      </c>
      <c r="E1409" s="7" t="s">
        <v>65</v>
      </c>
    </row>
    <row r="1410" spans="1:5">
      <c r="A1410" s="58">
        <v>41978.5</v>
      </c>
      <c r="B1410" s="59">
        <v>2698.2957979499902</v>
      </c>
      <c r="C1410" s="60">
        <v>91.634166666666601</v>
      </c>
      <c r="D1410" s="7">
        <v>12</v>
      </c>
      <c r="E1410" s="7" t="s">
        <v>65</v>
      </c>
    </row>
    <row r="1411" spans="1:5">
      <c r="A1411" s="58">
        <v>41979</v>
      </c>
      <c r="B1411" s="59">
        <v>2409.15837637083</v>
      </c>
      <c r="C1411" s="60">
        <v>95.111666666666594</v>
      </c>
      <c r="D1411" s="7">
        <v>12</v>
      </c>
      <c r="E1411" s="7" t="s">
        <v>65</v>
      </c>
    </row>
    <row r="1412" spans="1:5">
      <c r="A1412" s="58">
        <v>41979.5</v>
      </c>
      <c r="B1412" s="59">
        <v>2971.8434390499901</v>
      </c>
      <c r="C1412" s="60">
        <v>93.984999999999999</v>
      </c>
      <c r="D1412" s="7">
        <v>12</v>
      </c>
      <c r="E1412" s="7" t="s">
        <v>65</v>
      </c>
    </row>
    <row r="1413" spans="1:5">
      <c r="A1413" s="58">
        <v>41980</v>
      </c>
      <c r="B1413" s="59">
        <v>2197.7155545416599</v>
      </c>
      <c r="C1413" s="60">
        <v>94.454999999999998</v>
      </c>
      <c r="D1413" s="7">
        <v>12</v>
      </c>
      <c r="E1413" s="7" t="s">
        <v>65</v>
      </c>
    </row>
    <row r="1414" spans="1:5">
      <c r="A1414" s="58">
        <v>41980.5</v>
      </c>
      <c r="B1414" s="59">
        <v>2426.7325211499901</v>
      </c>
      <c r="C1414" s="60">
        <v>92.797499999999999</v>
      </c>
      <c r="D1414" s="7">
        <v>12</v>
      </c>
      <c r="E1414" s="7" t="s">
        <v>65</v>
      </c>
    </row>
    <row r="1415" spans="1:5">
      <c r="A1415" s="58">
        <v>41981</v>
      </c>
      <c r="B1415" s="59">
        <v>1917.03239828749</v>
      </c>
      <c r="C1415" s="60">
        <v>93.024166666666602</v>
      </c>
      <c r="D1415" s="7">
        <v>12</v>
      </c>
      <c r="E1415" s="7" t="s">
        <v>65</v>
      </c>
    </row>
    <row r="1416" spans="1:5">
      <c r="A1416" s="58">
        <v>41981.5</v>
      </c>
      <c r="B1416" s="59">
        <v>2237.1392458958298</v>
      </c>
      <c r="C1416" s="60">
        <v>92.905000000000001</v>
      </c>
      <c r="D1416" s="7">
        <v>12</v>
      </c>
      <c r="E1416" s="7" t="s">
        <v>65</v>
      </c>
    </row>
    <row r="1417" spans="1:5">
      <c r="A1417" s="58">
        <v>41982</v>
      </c>
      <c r="B1417" s="59">
        <v>2091.6083745166602</v>
      </c>
      <c r="C1417" s="60">
        <v>92.018333333333302</v>
      </c>
      <c r="D1417" s="7">
        <v>12</v>
      </c>
      <c r="E1417" s="7" t="s">
        <v>65</v>
      </c>
    </row>
    <row r="1418" spans="1:5">
      <c r="A1418" s="58">
        <v>41982.5</v>
      </c>
      <c r="B1418" s="59">
        <v>2455.1946747249899</v>
      </c>
      <c r="C1418" s="60">
        <v>94.912499999999994</v>
      </c>
      <c r="D1418" s="7">
        <v>12</v>
      </c>
      <c r="E1418" s="7" t="s">
        <v>65</v>
      </c>
    </row>
    <row r="1419" spans="1:5">
      <c r="A1419" s="58">
        <v>41983</v>
      </c>
      <c r="B1419" s="59">
        <v>2079.37890237083</v>
      </c>
      <c r="C1419" s="60">
        <v>93.859166666666596</v>
      </c>
      <c r="D1419" s="7">
        <v>12</v>
      </c>
      <c r="E1419" s="7" t="s">
        <v>65</v>
      </c>
    </row>
    <row r="1420" spans="1:5">
      <c r="A1420" s="58">
        <v>41983.5</v>
      </c>
      <c r="B1420" s="59">
        <v>2727.84421164166</v>
      </c>
      <c r="C1420" s="60">
        <v>91.686666666666596</v>
      </c>
      <c r="D1420" s="7">
        <v>12</v>
      </c>
      <c r="E1420" s="7" t="s">
        <v>65</v>
      </c>
    </row>
    <row r="1421" spans="1:5">
      <c r="A1421" s="58">
        <v>41984</v>
      </c>
      <c r="B1421" s="59">
        <v>2275.3221316999902</v>
      </c>
      <c r="C1421" s="60">
        <v>93.885833333333295</v>
      </c>
      <c r="D1421" s="7">
        <v>12</v>
      </c>
      <c r="E1421" s="7" t="s">
        <v>65</v>
      </c>
    </row>
    <row r="1422" spans="1:5">
      <c r="A1422" s="58">
        <v>41984.5</v>
      </c>
      <c r="B1422" s="59">
        <v>2934.10397338333</v>
      </c>
      <c r="C1422" s="60">
        <v>93.326666666666597</v>
      </c>
      <c r="D1422" s="7">
        <v>12</v>
      </c>
      <c r="E1422" s="7" t="s">
        <v>65</v>
      </c>
    </row>
    <row r="1423" spans="1:5">
      <c r="A1423" s="58">
        <v>41985</v>
      </c>
      <c r="B1423" s="59">
        <v>2528.1358425708299</v>
      </c>
      <c r="C1423" s="60">
        <v>94.9375</v>
      </c>
      <c r="D1423" s="7">
        <v>12</v>
      </c>
      <c r="E1423" s="7" t="s">
        <v>65</v>
      </c>
    </row>
    <row r="1424" spans="1:5">
      <c r="A1424" s="58">
        <v>41985.5</v>
      </c>
      <c r="B1424" s="59">
        <v>3237.7991635416602</v>
      </c>
      <c r="C1424" s="60">
        <v>94.245833333333294</v>
      </c>
      <c r="D1424" s="7">
        <v>12</v>
      </c>
      <c r="E1424" s="7" t="s">
        <v>65</v>
      </c>
    </row>
    <row r="1425" spans="1:5">
      <c r="A1425" s="58">
        <v>41986</v>
      </c>
      <c r="B1425" s="59">
        <v>2579.88358816249</v>
      </c>
      <c r="C1425" s="60">
        <v>89.978333333333296</v>
      </c>
      <c r="D1425" s="7">
        <v>12</v>
      </c>
      <c r="E1425" s="7" t="s">
        <v>65</v>
      </c>
    </row>
    <row r="1426" spans="1:5">
      <c r="A1426" s="58">
        <v>41986.5</v>
      </c>
      <c r="B1426" s="59">
        <v>3354.06702878333</v>
      </c>
      <c r="C1426" s="60">
        <v>93.031666666666595</v>
      </c>
      <c r="D1426" s="7">
        <v>12</v>
      </c>
      <c r="E1426" s="7" t="s">
        <v>65</v>
      </c>
    </row>
    <row r="1427" spans="1:5">
      <c r="A1427" s="58">
        <v>41987</v>
      </c>
      <c r="B1427" s="59">
        <v>2559.6294510166599</v>
      </c>
      <c r="C1427" s="60">
        <v>92.2708333333333</v>
      </c>
      <c r="D1427" s="7">
        <v>12</v>
      </c>
      <c r="E1427" s="7" t="s">
        <v>65</v>
      </c>
    </row>
    <row r="1428" spans="1:5">
      <c r="A1428" s="58">
        <v>41987.5</v>
      </c>
      <c r="B1428" s="59">
        <v>3264.2371815874999</v>
      </c>
      <c r="C1428" s="60">
        <v>93.975833333333298</v>
      </c>
      <c r="D1428" s="7">
        <v>12</v>
      </c>
      <c r="E1428" s="7" t="s">
        <v>65</v>
      </c>
    </row>
    <row r="1429" spans="1:5">
      <c r="A1429" s="58">
        <v>41988</v>
      </c>
      <c r="B1429" s="59">
        <v>2490.9887963749902</v>
      </c>
      <c r="C1429" s="60">
        <v>91.39</v>
      </c>
      <c r="D1429" s="7">
        <v>12</v>
      </c>
      <c r="E1429" s="7" t="s">
        <v>65</v>
      </c>
    </row>
    <row r="1430" spans="1:5">
      <c r="A1430" s="58">
        <v>41988.5</v>
      </c>
      <c r="B1430" s="59">
        <v>3251.3771467833299</v>
      </c>
      <c r="C1430" s="60">
        <v>89.696666666666601</v>
      </c>
      <c r="D1430" s="7">
        <v>12</v>
      </c>
      <c r="E1430" s="7" t="s">
        <v>65</v>
      </c>
    </row>
    <row r="1431" spans="1:5">
      <c r="A1431" s="58">
        <v>41989</v>
      </c>
      <c r="B1431" s="59">
        <v>2665.4244438291598</v>
      </c>
      <c r="C1431" s="60">
        <v>94.949166666666599</v>
      </c>
      <c r="D1431" s="7">
        <v>12</v>
      </c>
      <c r="E1431" s="7" t="s">
        <v>65</v>
      </c>
    </row>
    <row r="1432" spans="1:5">
      <c r="A1432" s="58">
        <v>41989.5</v>
      </c>
      <c r="B1432" s="59">
        <v>3741.0290686124899</v>
      </c>
      <c r="C1432" s="60">
        <v>93.538333333333298</v>
      </c>
      <c r="D1432" s="7">
        <v>12</v>
      </c>
      <c r="E1432" s="7" t="s">
        <v>65</v>
      </c>
    </row>
    <row r="1433" spans="1:5">
      <c r="A1433" s="58">
        <v>41990</v>
      </c>
      <c r="B1433" s="59">
        <v>2649.4351034708302</v>
      </c>
      <c r="C1433" s="60">
        <v>93.586666666666602</v>
      </c>
      <c r="D1433" s="7">
        <v>12</v>
      </c>
      <c r="E1433" s="7" t="s">
        <v>65</v>
      </c>
    </row>
    <row r="1434" spans="1:5">
      <c r="A1434" s="58">
        <v>41990.5</v>
      </c>
      <c r="B1434" s="59">
        <v>2959.3260986374898</v>
      </c>
      <c r="C1434" s="60">
        <v>91.453333333333305</v>
      </c>
      <c r="D1434" s="7">
        <v>12</v>
      </c>
      <c r="E1434" s="7" t="s">
        <v>65</v>
      </c>
    </row>
    <row r="1435" spans="1:5">
      <c r="A1435" s="58">
        <v>41991</v>
      </c>
      <c r="B1435" s="59">
        <v>2373.5209118875</v>
      </c>
      <c r="C1435" s="60">
        <v>92.62</v>
      </c>
      <c r="D1435" s="7">
        <v>12</v>
      </c>
      <c r="E1435" s="7" t="s">
        <v>65</v>
      </c>
    </row>
    <row r="1436" spans="1:5">
      <c r="A1436" s="58">
        <v>41991.5</v>
      </c>
      <c r="B1436" s="59">
        <v>2643.75417673333</v>
      </c>
      <c r="C1436" s="60">
        <v>95.298333333333304</v>
      </c>
      <c r="D1436" s="7">
        <v>12</v>
      </c>
      <c r="E1436" s="7" t="s">
        <v>65</v>
      </c>
    </row>
    <row r="1437" spans="1:5">
      <c r="A1437" s="58">
        <v>41992</v>
      </c>
      <c r="B1437" s="59">
        <v>2349.5559309416599</v>
      </c>
      <c r="C1437" s="60">
        <v>92.412499999999994</v>
      </c>
      <c r="D1437" s="7">
        <v>12</v>
      </c>
      <c r="E1437" s="7" t="s">
        <v>65</v>
      </c>
    </row>
    <row r="1438" spans="1:5">
      <c r="A1438" s="58">
        <v>41992.5</v>
      </c>
      <c r="B1438" s="59">
        <v>2650.2210921333299</v>
      </c>
      <c r="C1438" s="60">
        <v>90.366666666666603</v>
      </c>
      <c r="D1438" s="7">
        <v>12</v>
      </c>
      <c r="E1438" s="7" t="s">
        <v>65</v>
      </c>
    </row>
    <row r="1439" spans="1:5">
      <c r="A1439" s="58">
        <v>41993</v>
      </c>
      <c r="B1439" s="59">
        <v>2229.1072341291601</v>
      </c>
      <c r="C1439" s="60">
        <v>92.250833333333304</v>
      </c>
      <c r="D1439" s="7">
        <v>12</v>
      </c>
      <c r="E1439" s="7" t="s">
        <v>65</v>
      </c>
    </row>
    <row r="1440" spans="1:5">
      <c r="A1440" s="58">
        <v>41993.5</v>
      </c>
      <c r="B1440" s="59">
        <v>2575.2386780583302</v>
      </c>
      <c r="C1440" s="60">
        <v>91.97</v>
      </c>
      <c r="D1440" s="7">
        <v>12</v>
      </c>
      <c r="E1440" s="7" t="s">
        <v>65</v>
      </c>
    </row>
    <row r="1441" spans="1:5">
      <c r="A1441" s="58">
        <v>41994</v>
      </c>
      <c r="B1441" s="59">
        <v>2011.6750117916599</v>
      </c>
      <c r="C1441" s="60">
        <v>93.757499999999993</v>
      </c>
      <c r="D1441" s="7">
        <v>12</v>
      </c>
      <c r="E1441" s="7" t="s">
        <v>65</v>
      </c>
    </row>
    <row r="1442" spans="1:5">
      <c r="A1442" s="58">
        <v>41994.5</v>
      </c>
      <c r="B1442" s="59">
        <v>2307.4126483291602</v>
      </c>
      <c r="C1442" s="60">
        <v>95.6458333333333</v>
      </c>
      <c r="D1442" s="7">
        <v>12</v>
      </c>
      <c r="E1442" s="7" t="s">
        <v>65</v>
      </c>
    </row>
    <row r="1443" spans="1:5">
      <c r="A1443" s="58">
        <v>41995</v>
      </c>
      <c r="B1443" s="59">
        <v>1953.2140380416599</v>
      </c>
      <c r="C1443" s="60">
        <v>92.878333333333302</v>
      </c>
      <c r="D1443" s="7">
        <v>12</v>
      </c>
      <c r="E1443" s="7" t="s">
        <v>65</v>
      </c>
    </row>
    <row r="1444" spans="1:5">
      <c r="A1444" s="58">
        <v>41995.5</v>
      </c>
      <c r="B1444" s="59">
        <v>2361.0739734083299</v>
      </c>
      <c r="C1444" s="60">
        <v>92.855833333333294</v>
      </c>
      <c r="D1444" s="7">
        <v>12</v>
      </c>
      <c r="E1444" s="7" t="s">
        <v>65</v>
      </c>
    </row>
    <row r="1445" spans="1:5">
      <c r="A1445" s="58">
        <v>41996</v>
      </c>
      <c r="B1445" s="59">
        <v>2209.59354426666</v>
      </c>
      <c r="C1445" s="60">
        <v>93.114999999999995</v>
      </c>
      <c r="D1445" s="7">
        <v>12</v>
      </c>
      <c r="E1445" s="7" t="s">
        <v>65</v>
      </c>
    </row>
    <row r="1446" spans="1:5">
      <c r="A1446" s="58">
        <v>41996.5</v>
      </c>
      <c r="B1446" s="59">
        <v>2695.2328788791601</v>
      </c>
      <c r="C1446" s="60">
        <v>92.212499999999906</v>
      </c>
      <c r="D1446" s="7">
        <v>12</v>
      </c>
      <c r="E1446" s="7" t="s">
        <v>65</v>
      </c>
    </row>
    <row r="1447" spans="1:5">
      <c r="A1447" s="58">
        <v>41997</v>
      </c>
      <c r="B1447" s="59">
        <v>2273.2429503499998</v>
      </c>
      <c r="C1447" s="60">
        <v>93.219166666666595</v>
      </c>
      <c r="D1447" s="7">
        <v>12</v>
      </c>
      <c r="E1447" s="7" t="s">
        <v>65</v>
      </c>
    </row>
    <row r="1448" spans="1:5">
      <c r="A1448" s="58">
        <v>41997.5</v>
      </c>
      <c r="B1448" s="59">
        <v>2567.2627502791602</v>
      </c>
      <c r="C1448" s="60">
        <v>93.787499999999895</v>
      </c>
      <c r="D1448" s="7">
        <v>12</v>
      </c>
      <c r="E1448" s="7" t="s">
        <v>65</v>
      </c>
    </row>
    <row r="1449" spans="1:5">
      <c r="A1449" s="58">
        <v>41998</v>
      </c>
      <c r="B1449" s="59">
        <v>2067.9224790958301</v>
      </c>
      <c r="C1449" s="60">
        <v>94.329999999999899</v>
      </c>
      <c r="D1449" s="7">
        <v>12</v>
      </c>
      <c r="E1449" s="7" t="s">
        <v>65</v>
      </c>
    </row>
    <row r="1450" spans="1:5">
      <c r="A1450" s="58">
        <v>41998.5</v>
      </c>
      <c r="B1450" s="59">
        <v>2223.43608991666</v>
      </c>
      <c r="C1450" s="60">
        <v>95.224166666666605</v>
      </c>
      <c r="D1450" s="7">
        <v>12</v>
      </c>
      <c r="E1450" s="7" t="s">
        <v>65</v>
      </c>
    </row>
    <row r="1451" spans="1:5">
      <c r="A1451" s="58">
        <v>41999</v>
      </c>
      <c r="B1451" s="59">
        <v>1903.0920479833301</v>
      </c>
      <c r="C1451" s="60">
        <v>92.940833333333302</v>
      </c>
      <c r="D1451" s="7">
        <v>12</v>
      </c>
      <c r="E1451" s="7" t="s">
        <v>65</v>
      </c>
    </row>
    <row r="1452" spans="1:5">
      <c r="A1452" s="58">
        <v>41999.5</v>
      </c>
      <c r="B1452" s="59">
        <v>2306.4151266624899</v>
      </c>
      <c r="C1452" s="60">
        <v>90.131666666666604</v>
      </c>
      <c r="D1452" s="7">
        <v>12</v>
      </c>
      <c r="E1452" s="7" t="s">
        <v>65</v>
      </c>
    </row>
    <row r="1453" spans="1:5">
      <c r="A1453" s="58">
        <v>42000</v>
      </c>
      <c r="B1453" s="59">
        <v>2159.7068845916601</v>
      </c>
      <c r="C1453" s="60">
        <v>90.2141666666666</v>
      </c>
      <c r="D1453" s="7">
        <v>12</v>
      </c>
      <c r="E1453" s="7" t="s">
        <v>65</v>
      </c>
    </row>
    <row r="1454" spans="1:5">
      <c r="A1454" s="58">
        <v>42000.5</v>
      </c>
      <c r="B1454" s="59">
        <v>2454.2576683458301</v>
      </c>
      <c r="C1454" s="60">
        <v>91.858333333333306</v>
      </c>
      <c r="D1454" s="7">
        <v>12</v>
      </c>
      <c r="E1454" s="7" t="s">
        <v>65</v>
      </c>
    </row>
    <row r="1455" spans="1:5">
      <c r="A1455" s="58">
        <v>42001</v>
      </c>
      <c r="B1455" s="59">
        <v>2020.5694791727201</v>
      </c>
      <c r="C1455" s="60">
        <v>96.48</v>
      </c>
      <c r="D1455" s="7">
        <v>12</v>
      </c>
      <c r="E1455" s="7" t="s">
        <v>65</v>
      </c>
    </row>
    <row r="1456" spans="1:5">
      <c r="A1456" s="58">
        <v>42001.5</v>
      </c>
      <c r="B1456" s="59">
        <v>2363.03645631666</v>
      </c>
      <c r="C1456" s="60">
        <v>96.315833333333302</v>
      </c>
      <c r="D1456" s="7">
        <v>12</v>
      </c>
      <c r="E1456" s="7" t="s">
        <v>65</v>
      </c>
    </row>
    <row r="1457" spans="1:5">
      <c r="A1457" s="58">
        <v>42002</v>
      </c>
      <c r="B1457" s="59">
        <v>1970.46141897499</v>
      </c>
      <c r="C1457" s="60">
        <v>95.259166666666601</v>
      </c>
      <c r="D1457" s="7">
        <v>12</v>
      </c>
      <c r="E1457" s="7" t="s">
        <v>65</v>
      </c>
    </row>
    <row r="1458" spans="1:5">
      <c r="A1458" s="58">
        <v>42002.5</v>
      </c>
      <c r="B1458" s="59">
        <v>2549.5566624166599</v>
      </c>
      <c r="C1458" s="60">
        <v>95.25</v>
      </c>
      <c r="D1458" s="7">
        <v>12</v>
      </c>
      <c r="E1458" s="7" t="s">
        <v>65</v>
      </c>
    </row>
    <row r="1459" spans="1:5">
      <c r="A1459" s="58">
        <v>42003</v>
      </c>
      <c r="B1459" s="59">
        <v>2301.8357706833299</v>
      </c>
      <c r="C1459" s="60">
        <v>94.122500000000002</v>
      </c>
      <c r="D1459" s="7">
        <v>12</v>
      </c>
      <c r="E1459" s="7" t="s">
        <v>65</v>
      </c>
    </row>
    <row r="1460" spans="1:5">
      <c r="A1460" s="58">
        <v>42003.5</v>
      </c>
      <c r="B1460" s="59">
        <v>2660.8662708624902</v>
      </c>
      <c r="C1460" s="60">
        <v>92.79</v>
      </c>
      <c r="D1460" s="7">
        <v>12</v>
      </c>
      <c r="E1460" s="7" t="s">
        <v>65</v>
      </c>
    </row>
    <row r="1461" spans="1:5">
      <c r="A1461" s="58">
        <v>42004</v>
      </c>
      <c r="B1461" s="59">
        <v>2197.6303354583301</v>
      </c>
      <c r="C1461" s="60">
        <v>90.688333333333304</v>
      </c>
      <c r="D1461" s="7">
        <v>12</v>
      </c>
      <c r="E1461" s="7" t="s">
        <v>65</v>
      </c>
    </row>
    <row r="1462" spans="1:5">
      <c r="A1462" s="58">
        <v>42004.5</v>
      </c>
      <c r="B1462" s="59">
        <v>2379.96887625416</v>
      </c>
      <c r="C1462" s="60">
        <v>96.152500000000003</v>
      </c>
      <c r="D1462" s="7">
        <v>12</v>
      </c>
      <c r="E1462" s="7" t="s">
        <v>65</v>
      </c>
    </row>
  </sheetData>
  <autoFilter ref="A2:E1462" xr:uid="{A787154F-78D8-4312-A023-53B7ED6880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09"/>
  <sheetViews>
    <sheetView showGridLines="0" tabSelected="1" topLeftCell="B84" zoomScale="84" zoomScaleNormal="125" workbookViewId="0">
      <selection activeCell="D102" sqref="D102"/>
    </sheetView>
  </sheetViews>
  <sheetFormatPr defaultColWidth="8.7109375" defaultRowHeight="27.95" customHeight="1"/>
  <cols>
    <col min="1" max="1" width="20.42578125" style="7" customWidth="1"/>
    <col min="2" max="2" width="35.42578125" style="7" bestFit="1" customWidth="1"/>
    <col min="3" max="3" width="17.42578125" style="7" customWidth="1"/>
    <col min="4" max="4" width="25.42578125" style="7" bestFit="1" customWidth="1"/>
    <col min="5" max="5" width="22.140625" style="7" customWidth="1"/>
    <col min="6" max="6" width="16.42578125" style="7" bestFit="1" customWidth="1"/>
    <col min="7" max="11" width="14.42578125" style="7" bestFit="1" customWidth="1"/>
    <col min="12" max="12" width="15.28515625" style="7" bestFit="1" customWidth="1"/>
    <col min="13" max="13" width="14.42578125" style="7" bestFit="1" customWidth="1"/>
    <col min="14" max="14" width="15.28515625" style="7" bestFit="1" customWidth="1"/>
    <col min="15" max="17" width="14.42578125" style="7" bestFit="1" customWidth="1"/>
    <col min="18" max="18" width="18.42578125" style="7" customWidth="1"/>
    <col min="19" max="16384" width="8.7109375" style="7"/>
  </cols>
  <sheetData>
    <row r="1" spans="1:18" s="10" customFormat="1" ht="27.95" customHeight="1">
      <c r="A1" s="9" t="s">
        <v>66</v>
      </c>
    </row>
    <row r="2" spans="1:18" s="5" customFormat="1" ht="27.95" customHeight="1">
      <c r="A2" s="5" t="s">
        <v>67</v>
      </c>
    </row>
    <row r="3" spans="1:18" s="5" customFormat="1" ht="27.95" customHeight="1">
      <c r="A3" s="5" t="s">
        <v>68</v>
      </c>
    </row>
    <row r="4" spans="1:18" s="5" customFormat="1" ht="27.95" customHeight="1">
      <c r="A4" s="5" t="s">
        <v>69</v>
      </c>
    </row>
    <row r="5" spans="1:18" s="5" customFormat="1" ht="27.95" customHeight="1">
      <c r="A5" s="5" t="s">
        <v>70</v>
      </c>
    </row>
    <row r="6" spans="1:18" s="5" customFormat="1" ht="27.95" customHeight="1">
      <c r="A6" s="145" t="s">
        <v>71</v>
      </c>
      <c r="B6" s="142"/>
      <c r="C6" s="142"/>
      <c r="D6" s="142"/>
      <c r="E6" s="142"/>
      <c r="F6" s="142"/>
      <c r="G6" s="142"/>
      <c r="H6" s="142"/>
      <c r="I6" s="142"/>
      <c r="J6" s="142"/>
      <c r="K6" s="142"/>
      <c r="L6" s="142"/>
      <c r="M6" s="142"/>
      <c r="N6" s="142"/>
      <c r="O6" s="142"/>
    </row>
    <row r="7" spans="1:18" s="5" customFormat="1" ht="18.95" customHeight="1">
      <c r="A7" s="145" t="s">
        <v>72</v>
      </c>
      <c r="B7" s="142"/>
      <c r="C7" s="142"/>
      <c r="D7" s="142"/>
      <c r="E7" s="142"/>
      <c r="F7" s="142"/>
      <c r="G7" s="142"/>
      <c r="H7" s="142"/>
      <c r="I7" s="142"/>
      <c r="J7" s="142"/>
      <c r="K7" s="142"/>
      <c r="L7" s="142"/>
      <c r="M7" s="142"/>
      <c r="N7" s="142"/>
      <c r="O7" s="142"/>
    </row>
    <row r="8" spans="1:18" s="5" customFormat="1" ht="27.95" customHeight="1">
      <c r="A8" s="6" t="s">
        <v>73</v>
      </c>
    </row>
    <row r="9" spans="1:18" s="5" customFormat="1" ht="27.95" customHeight="1">
      <c r="A9" s="5" t="s">
        <v>74</v>
      </c>
    </row>
    <row r="10" spans="1:18" s="5" customFormat="1" ht="27.95" customHeight="1">
      <c r="A10" s="5" t="s">
        <v>75</v>
      </c>
    </row>
    <row r="11" spans="1:18" s="142" customFormat="1" ht="40.5" customHeight="1">
      <c r="A11" s="141" t="s">
        <v>76</v>
      </c>
    </row>
    <row r="12" spans="1:18" s="142" customFormat="1" ht="23.45" customHeight="1">
      <c r="A12" s="141" t="s">
        <v>77</v>
      </c>
    </row>
    <row r="13" spans="1:18" s="15" customFormat="1" ht="27.95" customHeight="1">
      <c r="A13" s="22" t="s">
        <v>78</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7.95" customHeight="1">
      <c r="B14" s="13" t="s">
        <v>79</v>
      </c>
      <c r="C14" s="13">
        <v>1</v>
      </c>
      <c r="D14" s="13">
        <v>2</v>
      </c>
      <c r="E14" s="13">
        <v>3</v>
      </c>
      <c r="F14" s="13">
        <v>4</v>
      </c>
      <c r="G14" s="13">
        <v>5</v>
      </c>
      <c r="H14" s="13">
        <v>6</v>
      </c>
      <c r="I14" s="13">
        <v>7</v>
      </c>
      <c r="J14" s="13">
        <v>8</v>
      </c>
      <c r="K14" s="13">
        <v>9</v>
      </c>
      <c r="L14" s="13">
        <v>10</v>
      </c>
      <c r="M14" s="13">
        <v>11</v>
      </c>
      <c r="N14" s="13">
        <v>12</v>
      </c>
      <c r="O14" s="17"/>
      <c r="P14" s="17"/>
      <c r="Q14" s="17"/>
      <c r="R14" s="13"/>
    </row>
    <row r="15" spans="1:18" ht="27.95" customHeight="1">
      <c r="A15" s="65"/>
      <c r="B15" s="64" t="s">
        <v>80</v>
      </c>
      <c r="C15" s="62">
        <f>AVERAGEIFS('Water Trading Repository Table'!$C:$C,'Water Trading Repository Table'!$D:$D,'Economic Market Analysis'!$C$14)</f>
        <v>86.391757235371969</v>
      </c>
      <c r="D15" s="62">
        <f>AVERAGEIFS('Water Trading Repository Table'!$C:$C,'Water Trading Repository Table'!$D:$D,'Economic Market Analysis'!$D$14)</f>
        <v>86.829490475868141</v>
      </c>
      <c r="E15" s="62">
        <f>AVERAGEIFS('Water Trading Repository Table'!$C:$C,'Water Trading Repository Table'!$D:$D,'Economic Market Analysis'!$E$14)</f>
        <v>81.49989122823844</v>
      </c>
      <c r="F15" s="62">
        <f>AVERAGEIFS('Water Trading Repository Table'!$C:$C,'Water Trading Repository Table'!$D:$D,'Economic Market Analysis'!$F$14)</f>
        <v>72.569232168710826</v>
      </c>
      <c r="G15" s="62">
        <f>AVERAGEIFS('Water Trading Repository Table'!$C:$C,'Water Trading Repository Table'!$D:$D,'Economic Market Analysis'!$G$14)</f>
        <v>71.259354341223244</v>
      </c>
      <c r="H15" s="62">
        <f>AVERAGEIFS('Water Trading Repository Table'!$C:$C,'Water Trading Repository Table'!$D:$D,'Economic Market Analysis'!$H$14)</f>
        <v>72.156510799663252</v>
      </c>
      <c r="I15" s="62">
        <f>AVERAGEIFS('Water Trading Repository Table'!$C:$C,'Water Trading Repository Table'!$D:$D,'Economic Market Analysis'!$I$14)</f>
        <v>76.602720430107496</v>
      </c>
      <c r="J15" s="62">
        <f>AVERAGEIFS('Water Trading Repository Table'!$C:$C,'Water Trading Repository Table'!$D:$D,'Economic Market Analysis'!$J$14)</f>
        <v>74.932540098566292</v>
      </c>
      <c r="K15" s="62">
        <f>AVERAGEIFS('Water Trading Repository Table'!$C:$C,'Water Trading Repository Table'!$D:$D,'Economic Market Analysis'!$K$14)</f>
        <v>74.066319823232305</v>
      </c>
      <c r="L15" s="62">
        <f>AVERAGEIFS('Water Trading Repository Table'!$C:$C,'Water Trading Repository Table'!$D:$D,'Economic Market Analysis'!$L$14)</f>
        <v>75.093148943932377</v>
      </c>
      <c r="M15" s="62">
        <f>AVERAGEIFS('Water Trading Repository Table'!$C:$C,'Water Trading Repository Table'!$D:$D,'Economic Market Analysis'!$M$14)</f>
        <v>73.700956254509322</v>
      </c>
      <c r="N15" s="62">
        <f>AVERAGEIFS('Water Trading Repository Table'!$C:$C,'Water Trading Repository Table'!$D:$D,'Economic Market Analysis'!$N$14)</f>
        <v>74.376656830400748</v>
      </c>
      <c r="O15" s="16">
        <f>AVERAGE(C15:N15)</f>
        <v>76.623214885818712</v>
      </c>
      <c r="P15" s="16"/>
      <c r="Q15" s="16"/>
      <c r="R15" s="16"/>
    </row>
    <row r="16" spans="1:18" ht="27.95" customHeight="1">
      <c r="B16" s="64" t="s">
        <v>81</v>
      </c>
      <c r="C16" s="63">
        <f>AVERAGEIFS('Water Trading Repository Table'!$B:$B,'Water Trading Repository Table'!$D:$D,'Economic Market Analysis'!$C$14)</f>
        <v>2298.1901589653967</v>
      </c>
      <c r="D16" s="63">
        <f>AVERAGEIFS('Water Trading Repository Table'!$B:$B,'Water Trading Repository Table'!$D:$D,'Economic Market Analysis'!$D$14)</f>
        <v>2406.0918962111036</v>
      </c>
      <c r="E16" s="63">
        <f>AVERAGEIFS('Water Trading Repository Table'!$B:$B,'Water Trading Repository Table'!$D:$D,'Economic Market Analysis'!$E$14)</f>
        <v>2127.8145432709766</v>
      </c>
      <c r="F16" s="63">
        <f>AVERAGEIFS('Water Trading Repository Table'!$B:$B,'Water Trading Repository Table'!$D:$D,'Economic Market Analysis'!$F$14)</f>
        <v>2185.7997542263706</v>
      </c>
      <c r="G16" s="63">
        <f>AVERAGEIFS('Water Trading Repository Table'!$B:$B,'Water Trading Repository Table'!$D:$D,'Economic Market Analysis'!$G$14)</f>
        <v>2145.7837188661065</v>
      </c>
      <c r="H16" s="63">
        <f>AVERAGEIFS('Water Trading Repository Table'!$B:$B,'Water Trading Repository Table'!$D:$D,'Economic Market Analysis'!$H$14)</f>
        <v>2229.7496611442612</v>
      </c>
      <c r="I16" s="63">
        <f>AVERAGEIFS('Water Trading Repository Table'!$B:$B,'Water Trading Repository Table'!$D:$D,'Economic Market Analysis'!$I$14)</f>
        <v>2283.0502472527673</v>
      </c>
      <c r="J16" s="63">
        <f>AVERAGEIFS('Water Trading Repository Table'!$B:$B,'Water Trading Repository Table'!$D:$D,'Economic Market Analysis'!$J$14)</f>
        <v>2201.0592458815067</v>
      </c>
      <c r="K16" s="63">
        <f>AVERAGEIFS('Water Trading Repository Table'!$B:$B,'Water Trading Repository Table'!$D:$D,'Economic Market Analysis'!$K$14)</f>
        <v>2153.3431850899528</v>
      </c>
      <c r="L16" s="63">
        <f>AVERAGEIFS('Water Trading Repository Table'!$B:$B,'Water Trading Repository Table'!$D:$D,'Economic Market Analysis'!$L$14)</f>
        <v>2098.9913812617792</v>
      </c>
      <c r="M16" s="63">
        <f>AVERAGEIFS('Water Trading Repository Table'!$B:$B,'Water Trading Repository Table'!$D:$D,'Economic Market Analysis'!$M$14)</f>
        <v>2200.9293289926659</v>
      </c>
      <c r="N16" s="63">
        <f>AVERAGEIFS('Water Trading Repository Table'!$B:$B,'Water Trading Repository Table'!$D:$D,'Economic Market Analysis'!$N$14)</f>
        <v>2312.1995397611418</v>
      </c>
      <c r="O16" s="16"/>
      <c r="P16" s="16"/>
      <c r="Q16" s="16"/>
      <c r="R16" s="16"/>
    </row>
    <row r="17" spans="1:23" s="12" customFormat="1" ht="27.95" customHeight="1">
      <c r="A17" s="22" t="s">
        <v>65</v>
      </c>
      <c r="B17" s="13"/>
      <c r="C17" s="66"/>
      <c r="D17" s="66"/>
      <c r="E17" s="66"/>
      <c r="F17" s="66"/>
      <c r="G17" s="66"/>
      <c r="H17" s="66"/>
      <c r="I17" s="66"/>
      <c r="J17" s="66"/>
      <c r="K17" s="66"/>
      <c r="L17" s="66"/>
      <c r="M17" s="66"/>
      <c r="N17" s="66"/>
      <c r="O17" s="61"/>
      <c r="P17" s="61"/>
      <c r="Q17" s="61"/>
      <c r="R17" s="61"/>
    </row>
    <row r="18" spans="1:23" ht="27.95" customHeight="1">
      <c r="A18" s="67" t="s">
        <v>65</v>
      </c>
      <c r="B18" s="64" t="s">
        <v>80</v>
      </c>
      <c r="C18" s="62">
        <f>AVERAGEIFS('Water Trading Repository Table'!$C:$C,'Water Trading Repository Table'!$D:$D,'Economic Market Analysis'!C14,'Water Trading Repository Table'!$E:$E,'Economic Market Analysis'!$A$17)</f>
        <v>110.48381542382315</v>
      </c>
      <c r="D18" s="62">
        <f>AVERAGEIFS('Water Trading Repository Table'!$C:$C,'Water Trading Repository Table'!$D:$D,'Economic Market Analysis'!D14,'Water Trading Repository Table'!$E:$E,'Economic Market Analysis'!$A$17)</f>
        <v>110.62720422979757</v>
      </c>
      <c r="E18" s="62">
        <f>AVERAGEIFS('Water Trading Repository Table'!$C:$C,'Water Trading Repository Table'!$D:$D,'Economic Market Analysis'!E14,'Water Trading Repository Table'!$E:$E,'Economic Market Analysis'!$A$17)</f>
        <v>110.55818806730868</v>
      </c>
      <c r="F18" s="62">
        <f>AVERAGEIFS('Water Trading Repository Table'!$C:$C,'Water Trading Repository Table'!$D:$D,'Economic Market Analysis'!F14,'Water Trading Repository Table'!$E:$E,'Economic Market Analysis'!$A$17)</f>
        <v>93.17518584656078</v>
      </c>
      <c r="G18" s="62">
        <f>AVERAGEIFS('Water Trading Repository Table'!$C:$C,'Water Trading Repository Table'!$D:$D,'Economic Market Analysis'!G14,'Water Trading Repository Table'!$E:$E,'Economic Market Analysis'!$A$17)</f>
        <v>93.408910429176501</v>
      </c>
      <c r="H18" s="62">
        <f>AVERAGEIFS('Water Trading Repository Table'!$C:$C,'Water Trading Repository Table'!$D:$D,'Economic Market Analysis'!H14,'Water Trading Repository Table'!$E:$E,'Economic Market Analysis'!$A$17)</f>
        <v>92.851211447811423</v>
      </c>
      <c r="I18" s="62">
        <f>AVERAGEIFS('Water Trading Repository Table'!$C:$C,'Water Trading Repository Table'!$D:$D,'Economic Market Analysis'!I14,'Water Trading Repository Table'!$E:$E,'Economic Market Analysis'!$A$17)</f>
        <v>92.809567652329747</v>
      </c>
      <c r="J18" s="62">
        <f>AVERAGEIFS('Water Trading Repository Table'!$C:$C,'Water Trading Repository Table'!$D:$D,'Economic Market Analysis'!J14,'Water Trading Repository Table'!$E:$E,'Economic Market Analysis'!$A$17)</f>
        <v>93.14548020527856</v>
      </c>
      <c r="K18" s="62">
        <f>AVERAGEIFS('Water Trading Repository Table'!$C:$C,'Water Trading Repository Table'!$D:$D,'Economic Market Analysis'!K14,'Water Trading Repository Table'!$E:$E,'Economic Market Analysis'!$A$17)</f>
        <v>92.989220833333306</v>
      </c>
      <c r="L18" s="62">
        <f>AVERAGEIFS('Water Trading Repository Table'!$C:$C,'Water Trading Repository Table'!$D:$D,'Economic Market Analysis'!L14,'Water Trading Repository Table'!$E:$E,'Economic Market Analysis'!$A$17)</f>
        <v>92.823577188940064</v>
      </c>
      <c r="M18" s="62">
        <f>AVERAGEIFS('Water Trading Repository Table'!$C:$C,'Water Trading Repository Table'!$D:$D,'Economic Market Analysis'!M14,'Water Trading Repository Table'!$E:$E,'Economic Market Analysis'!$A$17)</f>
        <v>93.029854347041791</v>
      </c>
      <c r="N18" s="62">
        <f>AVERAGEIFS('Water Trading Repository Table'!$C:$C,'Water Trading Repository Table'!$D:$D,'Economic Market Analysis'!N14,'Water Trading Repository Table'!$E:$E,'Economic Market Analysis'!$A$17)</f>
        <v>93.232935483870918</v>
      </c>
      <c r="O18" s="16">
        <f>AVERAGE(C18:N18)</f>
        <v>97.427929262939372</v>
      </c>
      <c r="P18" s="16"/>
      <c r="Q18" s="16"/>
      <c r="R18" s="16"/>
    </row>
    <row r="19" spans="1:23" ht="27.95" customHeight="1">
      <c r="B19" s="64" t="s">
        <v>82</v>
      </c>
      <c r="C19" s="123">
        <f>AVERAGEIFS('Water Trading Repository Table'!$B:$B,'Water Trading Repository Table'!$D:$D,'Economic Market Analysis'!C14,'Water Trading Repository Table'!$E:$E,'Economic Market Analysis'!$A$17)</f>
        <v>2391.3758824827114</v>
      </c>
      <c r="D19" s="123">
        <f>AVERAGEIFS('Water Trading Repository Table'!$B:$B,'Water Trading Repository Table'!$D:$D,'Economic Market Analysis'!D14,'Water Trading Repository Table'!$E:$E,'Economic Market Analysis'!$A$17)</f>
        <v>2533.2689003303749</v>
      </c>
      <c r="E19" s="123">
        <f>AVERAGEIFS('Water Trading Repository Table'!$B:$B,'Water Trading Repository Table'!$D:$D,'Economic Market Analysis'!E14,'Water Trading Repository Table'!$E:$E,'Economic Market Analysis'!$A$17)</f>
        <v>2203.7442618771042</v>
      </c>
      <c r="F19" s="123">
        <f>AVERAGEIFS('Water Trading Repository Table'!$B:$B,'Water Trading Repository Table'!$D:$D,'Economic Market Analysis'!F14,'Water Trading Repository Table'!$E:$E,'Economic Market Analysis'!$A$17)</f>
        <v>2349.5141185681864</v>
      </c>
      <c r="G19" s="123">
        <f>AVERAGEIFS('Water Trading Repository Table'!$B:$B,'Water Trading Repository Table'!$D:$D,'Economic Market Analysis'!G14,'Water Trading Repository Table'!$E:$E,'Economic Market Analysis'!$A$17)</f>
        <v>2243.584512119523</v>
      </c>
      <c r="H19" s="123">
        <f>AVERAGEIFS('Water Trading Repository Table'!$B:$B,'Water Trading Repository Table'!$D:$D,'Economic Market Analysis'!H14,'Water Trading Repository Table'!$E:$E,'Economic Market Analysis'!$A$17)</f>
        <v>2359.3149577593058</v>
      </c>
      <c r="I19" s="123">
        <f>AVERAGEIFS('Water Trading Repository Table'!$B:$B,'Water Trading Repository Table'!$D:$D,'Economic Market Analysis'!I14,'Water Trading Repository Table'!$E:$E,'Economic Market Analysis'!$A$17)</f>
        <v>2443.2652008227428</v>
      </c>
      <c r="J19" s="123">
        <f>AVERAGEIFS('Water Trading Repository Table'!$B:$B,'Water Trading Repository Table'!$D:$D,'Economic Market Analysis'!J14,'Water Trading Repository Table'!$E:$E,'Economic Market Analysis'!$A$17)</f>
        <v>2300.8485926974759</v>
      </c>
      <c r="K19" s="123">
        <f>AVERAGEIFS('Water Trading Repository Table'!$B:$B,'Water Trading Repository Table'!$D:$D,'Economic Market Analysis'!K14,'Water Trading Repository Table'!$E:$E,'Economic Market Analysis'!$A$17)</f>
        <v>2261.3424374589526</v>
      </c>
      <c r="L19" s="123">
        <f>AVERAGEIFS('Water Trading Repository Table'!$B:$B,'Water Trading Repository Table'!$D:$D,'Economic Market Analysis'!L14,'Water Trading Repository Table'!$E:$E,'Economic Market Analysis'!$A$17)</f>
        <v>2188.7956099697999</v>
      </c>
      <c r="M19" s="123">
        <f>AVERAGEIFS('Water Trading Repository Table'!$B:$B,'Water Trading Repository Table'!$D:$D,'Economic Market Analysis'!M14,'Water Trading Repository Table'!$E:$E,'Economic Market Analysis'!$A$17)</f>
        <v>2303.4374718156046</v>
      </c>
      <c r="N19" s="123">
        <f>AVERAGEIFS('Water Trading Repository Table'!$B:$B,'Water Trading Repository Table'!$D:$D,'Economic Market Analysis'!N14,'Water Trading Repository Table'!$E:$E,'Economic Market Analysis'!$A$17)</f>
        <v>2443.6005061474129</v>
      </c>
      <c r="O19" s="16"/>
      <c r="P19" s="16"/>
      <c r="Q19" s="16"/>
      <c r="R19" s="16"/>
    </row>
    <row r="20" spans="1:23" s="12" customFormat="1" ht="27.95" customHeight="1">
      <c r="A20" s="22" t="s">
        <v>64</v>
      </c>
      <c r="B20" s="15"/>
      <c r="C20" s="15"/>
      <c r="D20" s="15"/>
      <c r="E20" s="15"/>
      <c r="F20" s="61"/>
      <c r="G20" s="61"/>
      <c r="H20" s="61"/>
      <c r="I20" s="61"/>
      <c r="J20" s="61"/>
      <c r="K20" s="61"/>
      <c r="L20" s="61"/>
      <c r="M20" s="61"/>
      <c r="N20" s="61"/>
      <c r="O20" s="61"/>
      <c r="P20" s="61"/>
      <c r="Q20" s="61"/>
      <c r="R20" s="61"/>
    </row>
    <row r="21" spans="1:23" ht="27.95" customHeight="1">
      <c r="A21" s="67" t="s">
        <v>64</v>
      </c>
      <c r="B21" s="64" t="s">
        <v>80</v>
      </c>
      <c r="C21" s="62">
        <f>AVERAGEIFS('Water Trading Repository Table'!$C:$C,'Water Trading Repository Table'!$D:$D,'Economic Market Analysis'!C14,'Water Trading Repository Table'!$E:$E,'Economic Market Analysis'!$A$20)</f>
        <v>62.299699046920772</v>
      </c>
      <c r="D21" s="62">
        <f>AVERAGEIFS('Water Trading Repository Table'!$C:$C,'Water Trading Repository Table'!$D:$D,'Economic Market Analysis'!D14,'Water Trading Repository Table'!$E:$E,'Economic Market Analysis'!$A$20)</f>
        <v>63.031776721938691</v>
      </c>
      <c r="E21" s="62">
        <f>AVERAGEIFS('Water Trading Repository Table'!$C:$C,'Water Trading Repository Table'!$D:$D,'Economic Market Analysis'!E14,'Water Trading Repository Table'!$E:$E,'Economic Market Analysis'!$A$20)</f>
        <v>52.441594389168138</v>
      </c>
      <c r="F21" s="62">
        <f>AVERAGEIFS('Water Trading Repository Table'!$C:$C,'Water Trading Repository Table'!$D:$D,'Economic Market Analysis'!F14,'Water Trading Repository Table'!$E:$E,'Economic Market Analysis'!$A$20)</f>
        <v>51.963278490860944</v>
      </c>
      <c r="G21" s="62">
        <f>AVERAGEIFS('Water Trading Repository Table'!$C:$C,'Water Trading Repository Table'!$D:$D,'Economic Market Analysis'!G14,'Water Trading Repository Table'!$E:$E,'Economic Market Analysis'!$A$20)</f>
        <v>49.10979825327</v>
      </c>
      <c r="H21" s="62">
        <f>AVERAGEIFS('Water Trading Repository Table'!$C:$C,'Water Trading Repository Table'!$D:$D,'Economic Market Analysis'!H14,'Water Trading Repository Table'!$E:$E,'Economic Market Analysis'!$A$20)</f>
        <v>51.461810151515095</v>
      </c>
      <c r="I21" s="62">
        <f>AVERAGEIFS('Water Trading Repository Table'!$C:$C,'Water Trading Repository Table'!$D:$D,'Economic Market Analysis'!I14,'Water Trading Repository Table'!$E:$E,'Economic Market Analysis'!$A$20)</f>
        <v>60.395873207885266</v>
      </c>
      <c r="J21" s="62">
        <f>AVERAGEIFS('Water Trading Repository Table'!$C:$C,'Water Trading Repository Table'!$D:$D,'Economic Market Analysis'!J14,'Water Trading Repository Table'!$E:$E,'Economic Market Analysis'!$A$20)</f>
        <v>56.719599991853968</v>
      </c>
      <c r="K21" s="62">
        <f>AVERAGEIFS('Water Trading Repository Table'!$C:$C,'Water Trading Repository Table'!$D:$D,'Economic Market Analysis'!K14,'Water Trading Repository Table'!$E:$E,'Economic Market Analysis'!$A$20)</f>
        <v>55.143418813131255</v>
      </c>
      <c r="L21" s="62">
        <f>AVERAGEIFS('Water Trading Repository Table'!$C:$C,'Water Trading Repository Table'!$D:$D,'Economic Market Analysis'!L14,'Water Trading Repository Table'!$E:$E,'Economic Market Analysis'!$A$20)</f>
        <v>57.362720698924704</v>
      </c>
      <c r="M21" s="62">
        <f>AVERAGEIFS('Water Trading Repository Table'!$C:$C,'Water Trading Repository Table'!$D:$D,'Economic Market Analysis'!M14,'Water Trading Repository Table'!$E:$E,'Economic Market Analysis'!$A$20)</f>
        <v>54.372058161976852</v>
      </c>
      <c r="N21" s="62">
        <f>AVERAGEIFS('Water Trading Repository Table'!$C:$C,'Water Trading Repository Table'!$D:$D,'Economic Market Analysis'!N14,'Water Trading Repository Table'!$E:$E,'Economic Market Analysis'!$A$20)</f>
        <v>55.520378176930556</v>
      </c>
      <c r="O21" s="16">
        <f>AVERAGE(C21:N21)</f>
        <v>55.818500508698008</v>
      </c>
      <c r="P21" s="16"/>
      <c r="Q21" s="16"/>
      <c r="R21" s="16"/>
    </row>
    <row r="22" spans="1:23" ht="27.95" customHeight="1">
      <c r="B22" s="64" t="s">
        <v>83</v>
      </c>
      <c r="C22" s="63">
        <f>AVERAGEIFS('Water Trading Repository Table'!$B:$B,'Water Trading Repository Table'!$D:$D,'Economic Market Analysis'!C14,'Water Trading Repository Table'!$E:$E,'Economic Market Analysis'!$A$20)</f>
        <v>2205.0044354480824</v>
      </c>
      <c r="D22" s="63">
        <f>AVERAGEIFS('Water Trading Repository Table'!$B:$B,'Water Trading Repository Table'!$D:$D,'Economic Market Analysis'!D14,'Water Trading Repository Table'!$E:$E,'Economic Market Analysis'!$A$20)</f>
        <v>2278.9148920918328</v>
      </c>
      <c r="E22" s="63">
        <f>AVERAGEIFS('Water Trading Repository Table'!$B:$B,'Water Trading Repository Table'!$D:$D,'Economic Market Analysis'!E14,'Water Trading Repository Table'!$E:$E,'Economic Market Analysis'!$A$20)</f>
        <v>2051.8848246648477</v>
      </c>
      <c r="F22" s="63">
        <f>AVERAGEIFS('Water Trading Repository Table'!$B:$B,'Water Trading Repository Table'!$D:$D,'Economic Market Analysis'!F14,'Water Trading Repository Table'!$E:$E,'Economic Market Analysis'!$A$20)</f>
        <v>2022.0853898845555</v>
      </c>
      <c r="G22" s="63">
        <f>AVERAGEIFS('Water Trading Repository Table'!$B:$B,'Water Trading Repository Table'!$D:$D,'Economic Market Analysis'!G14,'Water Trading Repository Table'!$E:$E,'Economic Market Analysis'!$A$20)</f>
        <v>2047.9829256126895</v>
      </c>
      <c r="H22" s="63">
        <f>AVERAGEIFS('Water Trading Repository Table'!$B:$B,'Water Trading Repository Table'!$D:$D,'Economic Market Analysis'!H14,'Water Trading Repository Table'!$E:$E,'Economic Market Analysis'!$A$20)</f>
        <v>2100.1843645292161</v>
      </c>
      <c r="I22" s="63">
        <f>AVERAGEIFS('Water Trading Repository Table'!$B:$B,'Water Trading Repository Table'!$D:$D,'Economic Market Analysis'!I14,'Water Trading Repository Table'!$E:$E,'Economic Market Analysis'!$A$20)</f>
        <v>2122.8352936827923</v>
      </c>
      <c r="J22" s="63">
        <f>AVERAGEIFS('Water Trading Repository Table'!$B:$B,'Water Trading Repository Table'!$D:$D,'Economic Market Analysis'!J14,'Water Trading Repository Table'!$E:$E,'Economic Market Analysis'!$A$20)</f>
        <v>2101.2698990655363</v>
      </c>
      <c r="K22" s="63">
        <f>AVERAGEIFS('Water Trading Repository Table'!$B:$B,'Water Trading Repository Table'!$D:$D,'Economic Market Analysis'!K14,'Water Trading Repository Table'!$E:$E,'Economic Market Analysis'!$A$20)</f>
        <v>2045.3439327209553</v>
      </c>
      <c r="L22" s="63">
        <f>AVERAGEIFS('Water Trading Repository Table'!$B:$B,'Water Trading Repository Table'!$D:$D,'Economic Market Analysis'!L14,'Water Trading Repository Table'!$E:$E,'Economic Market Analysis'!$A$20)</f>
        <v>2009.1871525537595</v>
      </c>
      <c r="M22" s="63">
        <f>AVERAGEIFS('Water Trading Repository Table'!$B:$B,'Water Trading Repository Table'!$D:$D,'Economic Market Analysis'!M14,'Water Trading Repository Table'!$E:$E,'Economic Market Analysis'!$A$20)</f>
        <v>2098.4211861697281</v>
      </c>
      <c r="N22" s="63">
        <f>AVERAGEIFS('Water Trading Repository Table'!$B:$B,'Water Trading Repository Table'!$D:$D,'Economic Market Analysis'!N14,'Water Trading Repository Table'!$E:$E,'Economic Market Analysis'!$A$20)</f>
        <v>2180.7985733748733</v>
      </c>
      <c r="O22" s="16"/>
      <c r="P22" s="16"/>
      <c r="Q22" s="16"/>
      <c r="R22" s="16"/>
    </row>
    <row r="23" spans="1:23" s="12" customFormat="1" ht="27.95" customHeight="1">
      <c r="B23" s="15"/>
      <c r="C23" s="15"/>
      <c r="D23" s="15"/>
      <c r="E23" s="15"/>
    </row>
    <row r="24" spans="1:23" s="99" customFormat="1" ht="27.95" customHeight="1">
      <c r="A24" s="99" t="s">
        <v>84</v>
      </c>
      <c r="B24" s="99" t="s">
        <v>85</v>
      </c>
      <c r="C24" s="100"/>
      <c r="D24" s="100"/>
      <c r="E24" s="100"/>
    </row>
    <row r="26" spans="1:23" s="20" customFormat="1" ht="102.6" customHeight="1">
      <c r="A26" s="137" t="s">
        <v>86</v>
      </c>
      <c r="B26" s="138"/>
      <c r="C26" s="138"/>
      <c r="D26" s="138"/>
      <c r="E26" s="138"/>
      <c r="F26" s="138"/>
      <c r="G26" s="138"/>
      <c r="H26" s="138"/>
      <c r="I26" s="138"/>
      <c r="J26" s="138"/>
      <c r="K26" s="138"/>
      <c r="L26" s="138"/>
      <c r="M26" s="138"/>
      <c r="N26" s="138"/>
      <c r="O26" s="138"/>
      <c r="P26" s="138"/>
      <c r="Q26" s="138"/>
      <c r="R26" s="138"/>
      <c r="S26" s="138"/>
      <c r="T26" s="138"/>
      <c r="U26" s="138"/>
      <c r="V26" s="138"/>
      <c r="W26" s="11"/>
    </row>
    <row r="27" spans="1:23" s="20" customFormat="1" ht="21" customHeight="1">
      <c r="A27" s="143" t="s">
        <v>87</v>
      </c>
      <c r="B27" s="144"/>
      <c r="C27" s="144"/>
      <c r="D27" s="144"/>
      <c r="E27" s="144"/>
      <c r="F27" s="144"/>
      <c r="G27" s="144"/>
      <c r="H27" s="144"/>
      <c r="I27" s="144"/>
      <c r="J27" s="144"/>
      <c r="K27" s="144"/>
      <c r="L27" s="144"/>
      <c r="M27" s="144"/>
      <c r="N27" s="144"/>
      <c r="O27" s="144"/>
      <c r="P27" s="144"/>
      <c r="Q27" s="144"/>
      <c r="R27" s="144"/>
      <c r="S27" s="144"/>
      <c r="T27" s="144"/>
      <c r="U27" s="144"/>
      <c r="V27" s="144"/>
      <c r="W27" s="144"/>
    </row>
    <row r="28" spans="1:23" s="12" customFormat="1" ht="27.95" customHeight="1">
      <c r="A28" s="22" t="s">
        <v>88</v>
      </c>
      <c r="B28" s="13"/>
      <c r="C28" s="13"/>
      <c r="D28" s="13"/>
      <c r="F28" s="14"/>
      <c r="G28" s="14"/>
      <c r="H28" s="14"/>
      <c r="I28" s="14"/>
      <c r="J28" s="14"/>
      <c r="K28" s="14"/>
      <c r="L28" s="14"/>
      <c r="M28" s="14"/>
      <c r="N28" s="14"/>
      <c r="O28" s="14"/>
      <c r="P28" s="14"/>
      <c r="Q28" s="14"/>
    </row>
    <row r="29" spans="1:23" s="12" customFormat="1" ht="27.95" customHeight="1">
      <c r="A29" s="22" t="s">
        <v>89</v>
      </c>
      <c r="B29" s="13"/>
      <c r="C29" s="13"/>
      <c r="D29" s="13"/>
      <c r="E29" s="22" t="s">
        <v>90</v>
      </c>
      <c r="K29" s="22" t="s">
        <v>91</v>
      </c>
      <c r="R29" s="22"/>
    </row>
    <row r="30" spans="1:23" ht="27.95" customHeight="1">
      <c r="B30" s="8"/>
      <c r="C30" s="8"/>
      <c r="D30" s="8"/>
      <c r="F30" s="16"/>
      <c r="G30" s="16"/>
      <c r="H30" s="16"/>
      <c r="I30" s="16"/>
      <c r="J30" s="16"/>
      <c r="K30" s="16"/>
      <c r="L30" s="16"/>
      <c r="M30" s="16"/>
      <c r="N30" s="16"/>
      <c r="O30" s="16"/>
      <c r="P30" s="16"/>
      <c r="Q30" s="16"/>
      <c r="R30" s="16"/>
    </row>
    <row r="31" spans="1:23" ht="27.95" customHeight="1">
      <c r="B31" s="8"/>
      <c r="C31" s="8"/>
      <c r="D31" s="8"/>
      <c r="F31" s="16"/>
      <c r="G31" s="16"/>
      <c r="H31" s="16"/>
      <c r="I31" s="16"/>
      <c r="J31" s="16"/>
      <c r="K31" s="16"/>
      <c r="L31" s="16"/>
      <c r="M31" s="16"/>
      <c r="N31" s="16"/>
      <c r="O31" s="16"/>
      <c r="P31" s="16"/>
      <c r="Q31" s="16"/>
      <c r="R31" s="16"/>
    </row>
    <row r="32" spans="1:23" ht="27.95" customHeight="1">
      <c r="B32" s="8"/>
      <c r="C32" s="8"/>
      <c r="D32" s="8"/>
      <c r="F32" s="16"/>
      <c r="G32" s="16"/>
      <c r="H32" s="16"/>
      <c r="I32" s="16"/>
      <c r="J32" s="16"/>
      <c r="K32" s="16"/>
      <c r="L32" s="16"/>
      <c r="M32" s="16"/>
      <c r="N32" s="16"/>
      <c r="O32" s="16"/>
      <c r="P32" s="16"/>
      <c r="Q32" s="16"/>
      <c r="R32" s="16"/>
    </row>
    <row r="33" spans="1:23" ht="27.95" customHeight="1">
      <c r="B33" s="8"/>
      <c r="C33" s="8"/>
      <c r="D33" s="8"/>
      <c r="F33" s="16"/>
      <c r="G33" s="16"/>
      <c r="H33" s="16"/>
      <c r="I33" s="16"/>
      <c r="J33" s="16"/>
      <c r="K33" s="16"/>
      <c r="L33" s="16"/>
      <c r="M33" s="16"/>
      <c r="N33" s="16"/>
      <c r="O33" s="16"/>
      <c r="P33" s="16"/>
      <c r="Q33" s="16"/>
      <c r="R33" s="16"/>
    </row>
    <row r="34" spans="1:23" ht="27.95" customHeight="1">
      <c r="B34" s="8"/>
      <c r="C34" s="8"/>
      <c r="D34" s="8"/>
      <c r="F34" s="16"/>
      <c r="G34" s="16"/>
      <c r="H34" s="16"/>
      <c r="I34" s="16"/>
      <c r="J34" s="16"/>
      <c r="K34" s="16"/>
      <c r="L34" s="16"/>
      <c r="M34" s="16"/>
      <c r="N34" s="16"/>
      <c r="O34" s="16"/>
      <c r="P34" s="16"/>
      <c r="Q34" s="16"/>
      <c r="R34" s="16"/>
    </row>
    <row r="35" spans="1:23" ht="27.95" customHeight="1">
      <c r="B35" s="8"/>
      <c r="C35" s="8"/>
      <c r="D35" s="8"/>
      <c r="F35" s="16"/>
      <c r="G35" s="16"/>
      <c r="H35" s="16"/>
      <c r="I35" s="16"/>
      <c r="J35" s="16"/>
      <c r="K35" s="16"/>
      <c r="L35" s="16"/>
      <c r="M35" s="16"/>
      <c r="N35" s="16"/>
      <c r="O35" s="16"/>
      <c r="P35" s="16"/>
      <c r="Q35" s="16"/>
      <c r="R35" s="16"/>
    </row>
    <row r="36" spans="1:23" ht="27.95" customHeight="1">
      <c r="B36" s="8"/>
      <c r="C36" s="8"/>
      <c r="D36" s="8"/>
      <c r="F36" s="16"/>
      <c r="G36" s="16"/>
      <c r="H36" s="16"/>
      <c r="I36" s="16"/>
      <c r="J36" s="16"/>
      <c r="K36" s="16"/>
      <c r="L36" s="16"/>
      <c r="M36" s="16"/>
      <c r="N36" s="16"/>
      <c r="O36" s="16"/>
      <c r="P36" s="16"/>
      <c r="Q36" s="16"/>
      <c r="R36" s="16"/>
    </row>
    <row r="37" spans="1:23" ht="27.95" customHeight="1">
      <c r="B37" s="8"/>
      <c r="C37" s="8"/>
      <c r="D37" s="8"/>
      <c r="F37" s="16"/>
      <c r="G37" s="16"/>
      <c r="H37" s="16"/>
      <c r="I37" s="16"/>
      <c r="J37" s="16"/>
      <c r="K37" s="16"/>
      <c r="L37" s="16"/>
      <c r="M37" s="16"/>
      <c r="N37" s="16"/>
      <c r="O37" s="16"/>
      <c r="P37" s="16"/>
      <c r="Q37" s="16"/>
      <c r="R37" s="16"/>
    </row>
    <row r="38" spans="1:23" ht="27.95" customHeight="1">
      <c r="B38" s="8"/>
      <c r="C38" s="8"/>
      <c r="D38" s="8"/>
      <c r="F38" s="16"/>
      <c r="G38" s="16"/>
      <c r="H38" s="16"/>
      <c r="I38" s="16"/>
      <c r="J38" s="16"/>
      <c r="K38" s="16"/>
      <c r="L38" s="16"/>
      <c r="M38" s="16"/>
      <c r="N38" s="16"/>
      <c r="O38" s="16"/>
      <c r="P38" s="16"/>
      <c r="Q38" s="16"/>
      <c r="R38" s="16"/>
    </row>
    <row r="39" spans="1:23" ht="57.6" customHeight="1">
      <c r="A39" s="6" t="s">
        <v>92</v>
      </c>
      <c r="B39" s="8"/>
      <c r="C39" s="8"/>
      <c r="D39" s="8"/>
      <c r="E39" s="6" t="s">
        <v>92</v>
      </c>
      <c r="F39" s="16"/>
      <c r="G39" s="16"/>
      <c r="H39" s="16"/>
      <c r="I39" s="16"/>
      <c r="J39" s="6" t="s">
        <v>92</v>
      </c>
      <c r="K39" s="16"/>
      <c r="L39" s="16"/>
      <c r="M39" s="16"/>
      <c r="N39" s="16"/>
      <c r="O39" s="16"/>
      <c r="P39" s="16"/>
      <c r="Q39" s="16"/>
      <c r="R39" s="16"/>
    </row>
    <row r="40" spans="1:23" ht="36.950000000000003" customHeight="1">
      <c r="A40" s="146" t="s">
        <v>93</v>
      </c>
      <c r="B40" s="147"/>
      <c r="C40" s="147"/>
      <c r="D40" s="8"/>
      <c r="E40" s="148" t="s">
        <v>94</v>
      </c>
      <c r="F40" s="149"/>
      <c r="G40" s="149"/>
      <c r="H40" s="150"/>
      <c r="I40" s="16"/>
      <c r="J40" s="148" t="s">
        <v>95</v>
      </c>
      <c r="K40" s="149"/>
      <c r="L40" s="149"/>
      <c r="M40" s="150"/>
      <c r="N40" s="150"/>
      <c r="O40" s="16"/>
      <c r="P40" s="16"/>
      <c r="Q40" s="16"/>
      <c r="R40" s="16"/>
    </row>
    <row r="41" spans="1:23" ht="34.5" customHeight="1">
      <c r="A41" s="77"/>
      <c r="B41" s="96"/>
      <c r="C41" s="96"/>
      <c r="D41" s="8"/>
      <c r="E41" s="77"/>
      <c r="F41" s="96"/>
      <c r="G41" s="96"/>
      <c r="H41"/>
      <c r="I41" s="16"/>
      <c r="J41" s="77"/>
      <c r="K41" s="96"/>
      <c r="L41" s="96"/>
      <c r="M41"/>
      <c r="N41"/>
      <c r="O41" s="16"/>
      <c r="P41" s="16"/>
      <c r="Q41" s="16"/>
      <c r="R41" s="16"/>
    </row>
    <row r="42" spans="1:23" s="20" customFormat="1" ht="162" customHeight="1">
      <c r="A42" s="137" t="s">
        <v>96</v>
      </c>
      <c r="B42" s="138"/>
      <c r="C42" s="138"/>
      <c r="D42" s="138"/>
      <c r="E42" s="138"/>
      <c r="F42" s="138"/>
      <c r="G42" s="138"/>
      <c r="H42" s="138"/>
      <c r="I42" s="138"/>
      <c r="J42" s="138"/>
      <c r="K42" s="138"/>
      <c r="L42" s="138"/>
      <c r="M42" s="138"/>
      <c r="N42" s="138"/>
      <c r="O42" s="138"/>
      <c r="P42" s="138"/>
      <c r="Q42" s="138"/>
      <c r="R42" s="138"/>
      <c r="S42" s="138"/>
      <c r="T42" s="138"/>
      <c r="U42" s="138"/>
      <c r="V42" s="138"/>
      <c r="W42" s="11"/>
    </row>
    <row r="43" spans="1:23" s="12" customFormat="1" ht="27.95" customHeight="1">
      <c r="A43" s="22" t="s">
        <v>97</v>
      </c>
      <c r="B43" s="13"/>
      <c r="C43" s="13"/>
      <c r="D43" s="13"/>
      <c r="F43" s="14"/>
      <c r="G43" s="14"/>
      <c r="H43" s="14"/>
      <c r="I43" s="14"/>
      <c r="J43" s="14"/>
      <c r="K43" s="14"/>
      <c r="L43" s="14"/>
      <c r="M43" s="14"/>
      <c r="N43" s="14"/>
      <c r="O43" s="14"/>
      <c r="P43" s="14"/>
      <c r="Q43" s="14"/>
    </row>
    <row r="44" spans="1:23" s="12" customFormat="1" ht="27.95" customHeight="1">
      <c r="A44" s="22" t="s">
        <v>89</v>
      </c>
      <c r="B44" s="13"/>
      <c r="C44" s="13"/>
      <c r="D44" s="13"/>
      <c r="E44" s="22" t="s">
        <v>90</v>
      </c>
      <c r="K44" s="22" t="s">
        <v>91</v>
      </c>
      <c r="R44" s="22"/>
    </row>
    <row r="56" spans="1:16384" s="7" customFormat="1" ht="27.95" customHeight="1">
      <c r="A56" s="6" t="s">
        <v>92</v>
      </c>
      <c r="B56" s="8"/>
      <c r="C56" s="8"/>
      <c r="D56" s="8"/>
      <c r="E56" s="6" t="s">
        <v>92</v>
      </c>
      <c r="F56" s="16"/>
      <c r="G56" s="16"/>
      <c r="H56" s="16"/>
      <c r="I56" s="16"/>
      <c r="J56" s="6" t="s">
        <v>92</v>
      </c>
      <c r="K56" s="16"/>
      <c r="L56" s="16"/>
      <c r="M56" s="16"/>
      <c r="N56" s="16"/>
      <c r="O56" s="16"/>
      <c r="P56" s="16"/>
      <c r="Q56" s="16"/>
      <c r="R56" s="16"/>
    </row>
    <row r="57" spans="1:16384" s="7" customFormat="1" ht="27.95" customHeight="1">
      <c r="A57" s="146" t="s">
        <v>98</v>
      </c>
      <c r="B57" s="147"/>
      <c r="C57" s="147"/>
      <c r="D57" s="8"/>
      <c r="E57" s="146" t="s">
        <v>99</v>
      </c>
      <c r="F57" s="147"/>
      <c r="G57" s="147"/>
      <c r="H57" s="165"/>
      <c r="I57" s="16"/>
      <c r="J57" s="146" t="s">
        <v>100</v>
      </c>
      <c r="K57" s="147"/>
      <c r="L57" s="147"/>
      <c r="M57" s="165"/>
      <c r="N57" s="165"/>
      <c r="O57" s="16"/>
      <c r="P57" s="16"/>
      <c r="Q57" s="16"/>
      <c r="R57" s="16"/>
    </row>
    <row r="60" spans="1:16384" ht="27.95" customHeight="1">
      <c r="A60" s="137" t="s">
        <v>101</v>
      </c>
      <c r="B60" s="151"/>
      <c r="C60" s="151"/>
      <c r="D60" s="151"/>
      <c r="E60" s="151"/>
      <c r="F60" s="151"/>
      <c r="G60" s="151"/>
      <c r="H60" s="151"/>
      <c r="I60" s="151"/>
      <c r="J60" s="151"/>
      <c r="K60" s="151"/>
      <c r="L60" s="151"/>
      <c r="M60" s="151"/>
      <c r="N60" s="151"/>
      <c r="O60" s="151"/>
      <c r="P60" s="151"/>
      <c r="Q60" s="151"/>
      <c r="R60" s="151"/>
      <c r="S60" s="151"/>
      <c r="T60" s="151"/>
      <c r="U60" s="151"/>
      <c r="V60" s="151"/>
      <c r="W60" s="137"/>
      <c r="X60" s="138"/>
      <c r="Y60" s="138"/>
      <c r="Z60" s="138"/>
      <c r="AA60" s="138"/>
      <c r="AB60" s="138"/>
      <c r="AC60" s="138"/>
      <c r="AD60" s="138"/>
      <c r="AE60" s="138"/>
      <c r="AF60" s="138"/>
      <c r="AG60" s="138"/>
      <c r="AH60" s="138"/>
      <c r="AI60" s="138"/>
      <c r="AJ60" s="138"/>
      <c r="AK60" s="138"/>
      <c r="AL60" s="138"/>
      <c r="AM60" s="138"/>
      <c r="AN60" s="138"/>
      <c r="AO60" s="138"/>
      <c r="AP60" s="138"/>
      <c r="AQ60" s="138"/>
      <c r="AR60" s="138"/>
      <c r="AS60" s="137"/>
      <c r="AT60" s="138"/>
      <c r="AU60" s="138"/>
      <c r="AV60" s="138"/>
      <c r="AW60" s="138"/>
      <c r="AX60" s="138"/>
      <c r="AY60" s="138"/>
      <c r="AZ60" s="138"/>
      <c r="BA60" s="138"/>
      <c r="BB60" s="138"/>
      <c r="BC60" s="138"/>
      <c r="BD60" s="138"/>
      <c r="BE60" s="138"/>
      <c r="BF60" s="138"/>
      <c r="BG60" s="138"/>
      <c r="BH60" s="138"/>
      <c r="BI60" s="138"/>
      <c r="BJ60" s="138"/>
      <c r="BK60" s="138"/>
      <c r="BL60" s="138"/>
      <c r="BM60" s="138"/>
      <c r="BN60" s="138"/>
      <c r="BO60" s="137"/>
      <c r="BP60" s="138"/>
      <c r="BQ60" s="138"/>
      <c r="BR60" s="138"/>
      <c r="BS60" s="138"/>
      <c r="BT60" s="138"/>
      <c r="BU60" s="138"/>
      <c r="BV60" s="138"/>
      <c r="BW60" s="138"/>
      <c r="BX60" s="138"/>
      <c r="BY60" s="138"/>
      <c r="BZ60" s="138"/>
      <c r="CA60" s="138"/>
      <c r="CB60" s="138"/>
      <c r="CC60" s="138"/>
      <c r="CD60" s="138"/>
      <c r="CE60" s="138"/>
      <c r="CF60" s="138"/>
      <c r="CG60" s="138"/>
      <c r="CH60" s="138"/>
      <c r="CI60" s="138"/>
      <c r="CJ60" s="138"/>
      <c r="CK60" s="137"/>
      <c r="CL60" s="138"/>
      <c r="CM60" s="138"/>
      <c r="CN60" s="138"/>
      <c r="CO60" s="138"/>
      <c r="CP60" s="138"/>
      <c r="CQ60" s="138"/>
      <c r="CR60" s="138"/>
      <c r="CS60" s="138"/>
      <c r="CT60" s="138"/>
      <c r="CU60" s="138"/>
      <c r="CV60" s="138"/>
      <c r="CW60" s="138"/>
      <c r="CX60" s="138"/>
      <c r="CY60" s="138"/>
      <c r="CZ60" s="138"/>
      <c r="DA60" s="138"/>
      <c r="DB60" s="138"/>
      <c r="DC60" s="138"/>
      <c r="DD60" s="138"/>
      <c r="DE60" s="138"/>
      <c r="DF60" s="138"/>
      <c r="DG60" s="137"/>
      <c r="DH60" s="138"/>
      <c r="DI60" s="138"/>
      <c r="DJ60" s="138"/>
      <c r="DK60" s="138"/>
      <c r="DL60" s="138"/>
      <c r="DM60" s="138"/>
      <c r="DN60" s="138"/>
      <c r="DO60" s="138"/>
      <c r="DP60" s="138"/>
      <c r="DQ60" s="138"/>
      <c r="DR60" s="138"/>
      <c r="DS60" s="138"/>
      <c r="DT60" s="138"/>
      <c r="DU60" s="138"/>
      <c r="DV60" s="138"/>
      <c r="DW60" s="138"/>
      <c r="DX60" s="138"/>
      <c r="DY60" s="138"/>
      <c r="DZ60" s="138"/>
      <c r="EA60" s="138"/>
      <c r="EB60" s="138"/>
      <c r="EC60" s="137"/>
      <c r="ED60" s="138"/>
      <c r="EE60" s="138"/>
      <c r="EF60" s="138"/>
      <c r="EG60" s="138"/>
      <c r="EH60" s="138"/>
      <c r="EI60" s="138"/>
      <c r="EJ60" s="138"/>
      <c r="EK60" s="138"/>
      <c r="EL60" s="138"/>
      <c r="EM60" s="138"/>
      <c r="EN60" s="138"/>
      <c r="EO60" s="138"/>
      <c r="EP60" s="138"/>
      <c r="EQ60" s="138"/>
      <c r="ER60" s="138"/>
      <c r="ES60" s="138"/>
      <c r="ET60" s="138"/>
      <c r="EU60" s="138"/>
      <c r="EV60" s="138"/>
      <c r="EW60" s="138"/>
      <c r="EX60" s="138"/>
      <c r="EY60" s="137"/>
      <c r="EZ60" s="138"/>
      <c r="FA60" s="138"/>
      <c r="FB60" s="138"/>
      <c r="FC60" s="138"/>
      <c r="FD60" s="138"/>
      <c r="FE60" s="138"/>
      <c r="FF60" s="138"/>
      <c r="FG60" s="138"/>
      <c r="FH60" s="138"/>
      <c r="FI60" s="138"/>
      <c r="FJ60" s="138"/>
      <c r="FK60" s="138"/>
      <c r="FL60" s="138"/>
      <c r="FM60" s="138"/>
      <c r="FN60" s="138"/>
      <c r="FO60" s="138"/>
      <c r="FP60" s="138"/>
      <c r="FQ60" s="138"/>
      <c r="FR60" s="138"/>
      <c r="FS60" s="138"/>
      <c r="FT60" s="138"/>
      <c r="FU60" s="137"/>
      <c r="FV60" s="138"/>
      <c r="FW60" s="138"/>
      <c r="FX60" s="138"/>
      <c r="FY60" s="138"/>
      <c r="FZ60" s="138"/>
      <c r="GA60" s="138"/>
      <c r="GB60" s="138"/>
      <c r="GC60" s="138"/>
      <c r="GD60" s="138"/>
      <c r="GE60" s="138"/>
      <c r="GF60" s="138"/>
      <c r="GG60" s="138"/>
      <c r="GH60" s="138"/>
      <c r="GI60" s="138"/>
      <c r="GJ60" s="138"/>
      <c r="GK60" s="138"/>
      <c r="GL60" s="138"/>
      <c r="GM60" s="138"/>
      <c r="GN60" s="138"/>
      <c r="GO60" s="138"/>
      <c r="GP60" s="138"/>
      <c r="GQ60" s="137"/>
      <c r="GR60" s="138"/>
      <c r="GS60" s="138"/>
      <c r="GT60" s="138"/>
      <c r="GU60" s="138"/>
      <c r="GV60" s="138"/>
      <c r="GW60" s="138"/>
      <c r="GX60" s="138"/>
      <c r="GY60" s="138"/>
      <c r="GZ60" s="138"/>
      <c r="HA60" s="138"/>
      <c r="HB60" s="138"/>
      <c r="HC60" s="138"/>
      <c r="HD60" s="138"/>
      <c r="HE60" s="138"/>
      <c r="HF60" s="138"/>
      <c r="HG60" s="138"/>
      <c r="HH60" s="138"/>
      <c r="HI60" s="138"/>
      <c r="HJ60" s="138"/>
      <c r="HK60" s="138"/>
      <c r="HL60" s="138"/>
      <c r="HM60" s="137"/>
      <c r="HN60" s="138"/>
      <c r="HO60" s="138"/>
      <c r="HP60" s="138"/>
      <c r="HQ60" s="138"/>
      <c r="HR60" s="138"/>
      <c r="HS60" s="138"/>
      <c r="HT60" s="138"/>
      <c r="HU60" s="138"/>
      <c r="HV60" s="138"/>
      <c r="HW60" s="138"/>
      <c r="HX60" s="138"/>
      <c r="HY60" s="138"/>
      <c r="HZ60" s="138"/>
      <c r="IA60" s="138"/>
      <c r="IB60" s="138"/>
      <c r="IC60" s="138"/>
      <c r="ID60" s="138"/>
      <c r="IE60" s="138"/>
      <c r="IF60" s="138"/>
      <c r="IG60" s="138"/>
      <c r="IH60" s="138"/>
      <c r="II60" s="137"/>
      <c r="IJ60" s="138"/>
      <c r="IK60" s="138"/>
      <c r="IL60" s="138"/>
      <c r="IM60" s="138"/>
      <c r="IN60" s="138"/>
      <c r="IO60" s="138"/>
      <c r="IP60" s="138"/>
      <c r="IQ60" s="138"/>
      <c r="IR60" s="138"/>
      <c r="IS60" s="138"/>
      <c r="IT60" s="138"/>
      <c r="IU60" s="138"/>
      <c r="IV60" s="138"/>
      <c r="IW60" s="138"/>
      <c r="IX60" s="138"/>
      <c r="IY60" s="138"/>
      <c r="IZ60" s="138"/>
      <c r="JA60" s="138"/>
      <c r="JB60" s="138"/>
      <c r="JC60" s="138"/>
      <c r="JD60" s="138"/>
      <c r="JE60" s="137"/>
      <c r="JF60" s="138"/>
      <c r="JG60" s="138"/>
      <c r="JH60" s="138"/>
      <c r="JI60" s="138"/>
      <c r="JJ60" s="138"/>
      <c r="JK60" s="138"/>
      <c r="JL60" s="138"/>
      <c r="JM60" s="138"/>
      <c r="JN60" s="138"/>
      <c r="JO60" s="138"/>
      <c r="JP60" s="138"/>
      <c r="JQ60" s="138"/>
      <c r="JR60" s="138"/>
      <c r="JS60" s="138"/>
      <c r="JT60" s="138"/>
      <c r="JU60" s="138"/>
      <c r="JV60" s="138"/>
      <c r="JW60" s="138"/>
      <c r="JX60" s="138"/>
      <c r="JY60" s="138"/>
      <c r="JZ60" s="138"/>
      <c r="KA60" s="137"/>
      <c r="KB60" s="138"/>
      <c r="KC60" s="138"/>
      <c r="KD60" s="138"/>
      <c r="KE60" s="138"/>
      <c r="KF60" s="138"/>
      <c r="KG60" s="138"/>
      <c r="KH60" s="138"/>
      <c r="KI60" s="138"/>
      <c r="KJ60" s="138"/>
      <c r="KK60" s="138"/>
      <c r="KL60" s="138"/>
      <c r="KM60" s="138"/>
      <c r="KN60" s="138"/>
      <c r="KO60" s="138"/>
      <c r="KP60" s="138"/>
      <c r="KQ60" s="138"/>
      <c r="KR60" s="138"/>
      <c r="KS60" s="138"/>
      <c r="KT60" s="138"/>
      <c r="KU60" s="138"/>
      <c r="KV60" s="138"/>
      <c r="KW60" s="137"/>
      <c r="KX60" s="138"/>
      <c r="KY60" s="138"/>
      <c r="KZ60" s="138"/>
      <c r="LA60" s="138"/>
      <c r="LB60" s="138"/>
      <c r="LC60" s="138"/>
      <c r="LD60" s="138"/>
      <c r="LE60" s="138"/>
      <c r="LF60" s="138"/>
      <c r="LG60" s="138"/>
      <c r="LH60" s="138"/>
      <c r="LI60" s="138"/>
      <c r="LJ60" s="138"/>
      <c r="LK60" s="138"/>
      <c r="LL60" s="138"/>
      <c r="LM60" s="138"/>
      <c r="LN60" s="138"/>
      <c r="LO60" s="138"/>
      <c r="LP60" s="138"/>
      <c r="LQ60" s="138"/>
      <c r="LR60" s="138"/>
      <c r="LS60" s="137"/>
      <c r="LT60" s="138"/>
      <c r="LU60" s="138"/>
      <c r="LV60" s="138"/>
      <c r="LW60" s="138"/>
      <c r="LX60" s="138"/>
      <c r="LY60" s="138"/>
      <c r="LZ60" s="138"/>
      <c r="MA60" s="138"/>
      <c r="MB60" s="138"/>
      <c r="MC60" s="138"/>
      <c r="MD60" s="138"/>
      <c r="ME60" s="138"/>
      <c r="MF60" s="138"/>
      <c r="MG60" s="138"/>
      <c r="MH60" s="138"/>
      <c r="MI60" s="138"/>
      <c r="MJ60" s="138"/>
      <c r="MK60" s="138"/>
      <c r="ML60" s="138"/>
      <c r="MM60" s="138"/>
      <c r="MN60" s="138"/>
      <c r="MO60" s="137"/>
      <c r="MP60" s="138"/>
      <c r="MQ60" s="138"/>
      <c r="MR60" s="138"/>
      <c r="MS60" s="138"/>
      <c r="MT60" s="138"/>
      <c r="MU60" s="138"/>
      <c r="MV60" s="138"/>
      <c r="MW60" s="138"/>
      <c r="MX60" s="138"/>
      <c r="MY60" s="138"/>
      <c r="MZ60" s="138"/>
      <c r="NA60" s="138"/>
      <c r="NB60" s="138"/>
      <c r="NC60" s="138"/>
      <c r="ND60" s="138"/>
      <c r="NE60" s="138"/>
      <c r="NF60" s="138"/>
      <c r="NG60" s="138"/>
      <c r="NH60" s="138"/>
      <c r="NI60" s="138"/>
      <c r="NJ60" s="138"/>
      <c r="NK60" s="137"/>
      <c r="NL60" s="138"/>
      <c r="NM60" s="138"/>
      <c r="NN60" s="138"/>
      <c r="NO60" s="138"/>
      <c r="NP60" s="138"/>
      <c r="NQ60" s="138"/>
      <c r="NR60" s="138"/>
      <c r="NS60" s="138"/>
      <c r="NT60" s="138"/>
      <c r="NU60" s="138"/>
      <c r="NV60" s="138"/>
      <c r="NW60" s="138"/>
      <c r="NX60" s="138"/>
      <c r="NY60" s="138"/>
      <c r="NZ60" s="138"/>
      <c r="OA60" s="138"/>
      <c r="OB60" s="138"/>
      <c r="OC60" s="138"/>
      <c r="OD60" s="138"/>
      <c r="OE60" s="138"/>
      <c r="OF60" s="138"/>
      <c r="OG60" s="137"/>
      <c r="OH60" s="138"/>
      <c r="OI60" s="138"/>
      <c r="OJ60" s="138"/>
      <c r="OK60" s="138"/>
      <c r="OL60" s="138"/>
      <c r="OM60" s="138"/>
      <c r="ON60" s="138"/>
      <c r="OO60" s="138"/>
      <c r="OP60" s="138"/>
      <c r="OQ60" s="138"/>
      <c r="OR60" s="138"/>
      <c r="OS60" s="138"/>
      <c r="OT60" s="138"/>
      <c r="OU60" s="138"/>
      <c r="OV60" s="138"/>
      <c r="OW60" s="138"/>
      <c r="OX60" s="138"/>
      <c r="OY60" s="138"/>
      <c r="OZ60" s="138"/>
      <c r="PA60" s="138"/>
      <c r="PB60" s="138"/>
      <c r="PC60" s="137"/>
      <c r="PD60" s="138"/>
      <c r="PE60" s="138"/>
      <c r="PF60" s="138"/>
      <c r="PG60" s="138"/>
      <c r="PH60" s="138"/>
      <c r="PI60" s="138"/>
      <c r="PJ60" s="138"/>
      <c r="PK60" s="138"/>
      <c r="PL60" s="138"/>
      <c r="PM60" s="138"/>
      <c r="PN60" s="138"/>
      <c r="PO60" s="138"/>
      <c r="PP60" s="138"/>
      <c r="PQ60" s="138"/>
      <c r="PR60" s="138"/>
      <c r="PS60" s="138"/>
      <c r="PT60" s="138"/>
      <c r="PU60" s="138"/>
      <c r="PV60" s="138"/>
      <c r="PW60" s="138"/>
      <c r="PX60" s="138"/>
      <c r="PY60" s="137"/>
      <c r="PZ60" s="138"/>
      <c r="QA60" s="138"/>
      <c r="QB60" s="138"/>
      <c r="QC60" s="138"/>
      <c r="QD60" s="138"/>
      <c r="QE60" s="138"/>
      <c r="QF60" s="138"/>
      <c r="QG60" s="138"/>
      <c r="QH60" s="138"/>
      <c r="QI60" s="138"/>
      <c r="QJ60" s="138"/>
      <c r="QK60" s="138"/>
      <c r="QL60" s="138"/>
      <c r="QM60" s="138"/>
      <c r="QN60" s="138"/>
      <c r="QO60" s="138"/>
      <c r="QP60" s="138"/>
      <c r="QQ60" s="138"/>
      <c r="QR60" s="138"/>
      <c r="QS60" s="138"/>
      <c r="QT60" s="138"/>
      <c r="QU60" s="137"/>
      <c r="QV60" s="138"/>
      <c r="QW60" s="138"/>
      <c r="QX60" s="138"/>
      <c r="QY60" s="138"/>
      <c r="QZ60" s="138"/>
      <c r="RA60" s="138"/>
      <c r="RB60" s="138"/>
      <c r="RC60" s="138"/>
      <c r="RD60" s="138"/>
      <c r="RE60" s="138"/>
      <c r="RF60" s="138"/>
      <c r="RG60" s="138"/>
      <c r="RH60" s="138"/>
      <c r="RI60" s="138"/>
      <c r="RJ60" s="138"/>
      <c r="RK60" s="138"/>
      <c r="RL60" s="138"/>
      <c r="RM60" s="138"/>
      <c r="RN60" s="138"/>
      <c r="RO60" s="138"/>
      <c r="RP60" s="138"/>
      <c r="RQ60" s="137"/>
      <c r="RR60" s="138"/>
      <c r="RS60" s="138"/>
      <c r="RT60" s="138"/>
      <c r="RU60" s="138"/>
      <c r="RV60" s="138"/>
      <c r="RW60" s="138"/>
      <c r="RX60" s="138"/>
      <c r="RY60" s="138"/>
      <c r="RZ60" s="138"/>
      <c r="SA60" s="138"/>
      <c r="SB60" s="138"/>
      <c r="SC60" s="138"/>
      <c r="SD60" s="138"/>
      <c r="SE60" s="138"/>
      <c r="SF60" s="138"/>
      <c r="SG60" s="138"/>
      <c r="SH60" s="138"/>
      <c r="SI60" s="138"/>
      <c r="SJ60" s="138"/>
      <c r="SK60" s="138"/>
      <c r="SL60" s="138"/>
      <c r="SM60" s="137"/>
      <c r="SN60" s="138"/>
      <c r="SO60" s="138"/>
      <c r="SP60" s="138"/>
      <c r="SQ60" s="138"/>
      <c r="SR60" s="138"/>
      <c r="SS60" s="138"/>
      <c r="ST60" s="138"/>
      <c r="SU60" s="138"/>
      <c r="SV60" s="138"/>
      <c r="SW60" s="138"/>
      <c r="SX60" s="138"/>
      <c r="SY60" s="138"/>
      <c r="SZ60" s="138"/>
      <c r="TA60" s="138"/>
      <c r="TB60" s="138"/>
      <c r="TC60" s="138"/>
      <c r="TD60" s="138"/>
      <c r="TE60" s="138"/>
      <c r="TF60" s="138"/>
      <c r="TG60" s="138"/>
      <c r="TH60" s="138"/>
      <c r="TI60" s="137"/>
      <c r="TJ60" s="138"/>
      <c r="TK60" s="138"/>
      <c r="TL60" s="138"/>
      <c r="TM60" s="138"/>
      <c r="TN60" s="138"/>
      <c r="TO60" s="138"/>
      <c r="TP60" s="138"/>
      <c r="TQ60" s="138"/>
      <c r="TR60" s="138"/>
      <c r="TS60" s="138"/>
      <c r="TT60" s="138"/>
      <c r="TU60" s="138"/>
      <c r="TV60" s="138"/>
      <c r="TW60" s="138"/>
      <c r="TX60" s="138"/>
      <c r="TY60" s="138"/>
      <c r="TZ60" s="138"/>
      <c r="UA60" s="138"/>
      <c r="UB60" s="138"/>
      <c r="UC60" s="138"/>
      <c r="UD60" s="138"/>
      <c r="UE60" s="137"/>
      <c r="UF60" s="138"/>
      <c r="UG60" s="138"/>
      <c r="UH60" s="138"/>
      <c r="UI60" s="138"/>
      <c r="UJ60" s="138"/>
      <c r="UK60" s="138"/>
      <c r="UL60" s="138"/>
      <c r="UM60" s="138"/>
      <c r="UN60" s="138"/>
      <c r="UO60" s="138"/>
      <c r="UP60" s="138"/>
      <c r="UQ60" s="138"/>
      <c r="UR60" s="138"/>
      <c r="US60" s="138"/>
      <c r="UT60" s="138"/>
      <c r="UU60" s="138"/>
      <c r="UV60" s="138"/>
      <c r="UW60" s="138"/>
      <c r="UX60" s="138"/>
      <c r="UY60" s="138"/>
      <c r="UZ60" s="138"/>
      <c r="VA60" s="137"/>
      <c r="VB60" s="138"/>
      <c r="VC60" s="138"/>
      <c r="VD60" s="138"/>
      <c r="VE60" s="138"/>
      <c r="VF60" s="138"/>
      <c r="VG60" s="138"/>
      <c r="VH60" s="138"/>
      <c r="VI60" s="138"/>
      <c r="VJ60" s="138"/>
      <c r="VK60" s="138"/>
      <c r="VL60" s="138"/>
      <c r="VM60" s="138"/>
      <c r="VN60" s="138"/>
      <c r="VO60" s="138"/>
      <c r="VP60" s="138"/>
      <c r="VQ60" s="138"/>
      <c r="VR60" s="138"/>
      <c r="VS60" s="138"/>
      <c r="VT60" s="138"/>
      <c r="VU60" s="138"/>
      <c r="VV60" s="138"/>
      <c r="VW60" s="137"/>
      <c r="VX60" s="138"/>
      <c r="VY60" s="138"/>
      <c r="VZ60" s="138"/>
      <c r="WA60" s="138"/>
      <c r="WB60" s="138"/>
      <c r="WC60" s="138"/>
      <c r="WD60" s="138"/>
      <c r="WE60" s="138"/>
      <c r="WF60" s="138"/>
      <c r="WG60" s="138"/>
      <c r="WH60" s="138"/>
      <c r="WI60" s="138"/>
      <c r="WJ60" s="138"/>
      <c r="WK60" s="138"/>
      <c r="WL60" s="138"/>
      <c r="WM60" s="138"/>
      <c r="WN60" s="138"/>
      <c r="WO60" s="138"/>
      <c r="WP60" s="138"/>
      <c r="WQ60" s="138"/>
      <c r="WR60" s="138"/>
      <c r="WS60" s="137"/>
      <c r="WT60" s="138"/>
      <c r="WU60" s="138"/>
      <c r="WV60" s="138"/>
      <c r="WW60" s="138"/>
      <c r="WX60" s="138"/>
      <c r="WY60" s="138"/>
      <c r="WZ60" s="138"/>
      <c r="XA60" s="138"/>
      <c r="XB60" s="138"/>
      <c r="XC60" s="138"/>
      <c r="XD60" s="138"/>
      <c r="XE60" s="138"/>
      <c r="XF60" s="138"/>
      <c r="XG60" s="138"/>
      <c r="XH60" s="138"/>
      <c r="XI60" s="138"/>
      <c r="XJ60" s="138"/>
      <c r="XK60" s="138"/>
      <c r="XL60" s="138"/>
      <c r="XM60" s="138"/>
      <c r="XN60" s="138"/>
      <c r="XO60" s="137"/>
      <c r="XP60" s="138"/>
      <c r="XQ60" s="138"/>
      <c r="XR60" s="138"/>
      <c r="XS60" s="138"/>
      <c r="XT60" s="138"/>
      <c r="XU60" s="138"/>
      <c r="XV60" s="138"/>
      <c r="XW60" s="138"/>
      <c r="XX60" s="138"/>
      <c r="XY60" s="138"/>
      <c r="XZ60" s="138"/>
      <c r="YA60" s="138"/>
      <c r="YB60" s="138"/>
      <c r="YC60" s="138"/>
      <c r="YD60" s="138"/>
      <c r="YE60" s="138"/>
      <c r="YF60" s="138"/>
      <c r="YG60" s="138"/>
      <c r="YH60" s="138"/>
      <c r="YI60" s="138"/>
      <c r="YJ60" s="138"/>
      <c r="YK60" s="137"/>
      <c r="YL60" s="138"/>
      <c r="YM60" s="138"/>
      <c r="YN60" s="138"/>
      <c r="YO60" s="138"/>
      <c r="YP60" s="138"/>
      <c r="YQ60" s="138"/>
      <c r="YR60" s="138"/>
      <c r="YS60" s="138"/>
      <c r="YT60" s="138"/>
      <c r="YU60" s="138"/>
      <c r="YV60" s="138"/>
      <c r="YW60" s="138"/>
      <c r="YX60" s="138"/>
      <c r="YY60" s="138"/>
      <c r="YZ60" s="138"/>
      <c r="ZA60" s="138"/>
      <c r="ZB60" s="138"/>
      <c r="ZC60" s="138"/>
      <c r="ZD60" s="138"/>
      <c r="ZE60" s="138"/>
      <c r="ZF60" s="138"/>
      <c r="ZG60" s="137"/>
      <c r="ZH60" s="138"/>
      <c r="ZI60" s="138"/>
      <c r="ZJ60" s="138"/>
      <c r="ZK60" s="138"/>
      <c r="ZL60" s="138"/>
      <c r="ZM60" s="138"/>
      <c r="ZN60" s="138"/>
      <c r="ZO60" s="138"/>
      <c r="ZP60" s="138"/>
      <c r="ZQ60" s="138"/>
      <c r="ZR60" s="138"/>
      <c r="ZS60" s="138"/>
      <c r="ZT60" s="138"/>
      <c r="ZU60" s="138"/>
      <c r="ZV60" s="138"/>
      <c r="ZW60" s="138"/>
      <c r="ZX60" s="138"/>
      <c r="ZY60" s="138"/>
      <c r="ZZ60" s="138"/>
      <c r="AAA60" s="138"/>
      <c r="AAB60" s="138"/>
      <c r="AAC60" s="137"/>
      <c r="AAD60" s="138"/>
      <c r="AAE60" s="138"/>
      <c r="AAF60" s="138"/>
      <c r="AAG60" s="138"/>
      <c r="AAH60" s="138"/>
      <c r="AAI60" s="138"/>
      <c r="AAJ60" s="138"/>
      <c r="AAK60" s="138"/>
      <c r="AAL60" s="138"/>
      <c r="AAM60" s="138"/>
      <c r="AAN60" s="138"/>
      <c r="AAO60" s="138"/>
      <c r="AAP60" s="138"/>
      <c r="AAQ60" s="138"/>
      <c r="AAR60" s="138"/>
      <c r="AAS60" s="138"/>
      <c r="AAT60" s="138"/>
      <c r="AAU60" s="138"/>
      <c r="AAV60" s="138"/>
      <c r="AAW60" s="138"/>
      <c r="AAX60" s="138"/>
      <c r="AAY60" s="137"/>
      <c r="AAZ60" s="138"/>
      <c r="ABA60" s="138"/>
      <c r="ABB60" s="138"/>
      <c r="ABC60" s="138"/>
      <c r="ABD60" s="138"/>
      <c r="ABE60" s="138"/>
      <c r="ABF60" s="138"/>
      <c r="ABG60" s="138"/>
      <c r="ABH60" s="138"/>
      <c r="ABI60" s="138"/>
      <c r="ABJ60" s="138"/>
      <c r="ABK60" s="138"/>
      <c r="ABL60" s="138"/>
      <c r="ABM60" s="138"/>
      <c r="ABN60" s="138"/>
      <c r="ABO60" s="138"/>
      <c r="ABP60" s="138"/>
      <c r="ABQ60" s="138"/>
      <c r="ABR60" s="138"/>
      <c r="ABS60" s="138"/>
      <c r="ABT60" s="138"/>
      <c r="ABU60" s="137"/>
      <c r="ABV60" s="138"/>
      <c r="ABW60" s="138"/>
      <c r="ABX60" s="138"/>
      <c r="ABY60" s="138"/>
      <c r="ABZ60" s="138"/>
      <c r="ACA60" s="138"/>
      <c r="ACB60" s="138"/>
      <c r="ACC60" s="138"/>
      <c r="ACD60" s="138"/>
      <c r="ACE60" s="138"/>
      <c r="ACF60" s="138"/>
      <c r="ACG60" s="138"/>
      <c r="ACH60" s="138"/>
      <c r="ACI60" s="138"/>
      <c r="ACJ60" s="138"/>
      <c r="ACK60" s="138"/>
      <c r="ACL60" s="138"/>
      <c r="ACM60" s="138"/>
      <c r="ACN60" s="138"/>
      <c r="ACO60" s="138"/>
      <c r="ACP60" s="138"/>
      <c r="ACQ60" s="137"/>
      <c r="ACR60" s="138"/>
      <c r="ACS60" s="138"/>
      <c r="ACT60" s="138"/>
      <c r="ACU60" s="138"/>
      <c r="ACV60" s="138"/>
      <c r="ACW60" s="138"/>
      <c r="ACX60" s="138"/>
      <c r="ACY60" s="138"/>
      <c r="ACZ60" s="138"/>
      <c r="ADA60" s="138"/>
      <c r="ADB60" s="138"/>
      <c r="ADC60" s="138"/>
      <c r="ADD60" s="138"/>
      <c r="ADE60" s="138"/>
      <c r="ADF60" s="138"/>
      <c r="ADG60" s="138"/>
      <c r="ADH60" s="138"/>
      <c r="ADI60" s="138"/>
      <c r="ADJ60" s="138"/>
      <c r="ADK60" s="138"/>
      <c r="ADL60" s="138"/>
      <c r="ADM60" s="137"/>
      <c r="ADN60" s="138"/>
      <c r="ADO60" s="138"/>
      <c r="ADP60" s="138"/>
      <c r="ADQ60" s="138"/>
      <c r="ADR60" s="138"/>
      <c r="ADS60" s="138"/>
      <c r="ADT60" s="138"/>
      <c r="ADU60" s="138"/>
      <c r="ADV60" s="138"/>
      <c r="ADW60" s="138"/>
      <c r="ADX60" s="138"/>
      <c r="ADY60" s="138"/>
      <c r="ADZ60" s="138"/>
      <c r="AEA60" s="138"/>
      <c r="AEB60" s="138"/>
      <c r="AEC60" s="138"/>
      <c r="AED60" s="138"/>
      <c r="AEE60" s="138"/>
      <c r="AEF60" s="138"/>
      <c r="AEG60" s="138"/>
      <c r="AEH60" s="138"/>
      <c r="AEI60" s="137"/>
      <c r="AEJ60" s="138"/>
      <c r="AEK60" s="138"/>
      <c r="AEL60" s="138"/>
      <c r="AEM60" s="138"/>
      <c r="AEN60" s="138"/>
      <c r="AEO60" s="138"/>
      <c r="AEP60" s="138"/>
      <c r="AEQ60" s="138"/>
      <c r="AER60" s="138"/>
      <c r="AES60" s="138"/>
      <c r="AET60" s="138"/>
      <c r="AEU60" s="138"/>
      <c r="AEV60" s="138"/>
      <c r="AEW60" s="138"/>
      <c r="AEX60" s="138"/>
      <c r="AEY60" s="138"/>
      <c r="AEZ60" s="138"/>
      <c r="AFA60" s="138"/>
      <c r="AFB60" s="138"/>
      <c r="AFC60" s="138"/>
      <c r="AFD60" s="138"/>
      <c r="AFE60" s="137"/>
      <c r="AFF60" s="138"/>
      <c r="AFG60" s="138"/>
      <c r="AFH60" s="138"/>
      <c r="AFI60" s="138"/>
      <c r="AFJ60" s="138"/>
      <c r="AFK60" s="138"/>
      <c r="AFL60" s="138"/>
      <c r="AFM60" s="138"/>
      <c r="AFN60" s="138"/>
      <c r="AFO60" s="138"/>
      <c r="AFP60" s="138"/>
      <c r="AFQ60" s="138"/>
      <c r="AFR60" s="138"/>
      <c r="AFS60" s="138"/>
      <c r="AFT60" s="138"/>
      <c r="AFU60" s="138"/>
      <c r="AFV60" s="138"/>
      <c r="AFW60" s="138"/>
      <c r="AFX60" s="138"/>
      <c r="AFY60" s="138"/>
      <c r="AFZ60" s="138"/>
      <c r="AGA60" s="137"/>
      <c r="AGB60" s="138"/>
      <c r="AGC60" s="138"/>
      <c r="AGD60" s="138"/>
      <c r="AGE60" s="138"/>
      <c r="AGF60" s="138"/>
      <c r="AGG60" s="138"/>
      <c r="AGH60" s="138"/>
      <c r="AGI60" s="138"/>
      <c r="AGJ60" s="138"/>
      <c r="AGK60" s="138"/>
      <c r="AGL60" s="138"/>
      <c r="AGM60" s="138"/>
      <c r="AGN60" s="138"/>
      <c r="AGO60" s="138"/>
      <c r="AGP60" s="138"/>
      <c r="AGQ60" s="138"/>
      <c r="AGR60" s="138"/>
      <c r="AGS60" s="138"/>
      <c r="AGT60" s="138"/>
      <c r="AGU60" s="138"/>
      <c r="AGV60" s="138"/>
      <c r="AGW60" s="137"/>
      <c r="AGX60" s="138"/>
      <c r="AGY60" s="138"/>
      <c r="AGZ60" s="138"/>
      <c r="AHA60" s="138"/>
      <c r="AHB60" s="138"/>
      <c r="AHC60" s="138"/>
      <c r="AHD60" s="138"/>
      <c r="AHE60" s="138"/>
      <c r="AHF60" s="138"/>
      <c r="AHG60" s="138"/>
      <c r="AHH60" s="138"/>
      <c r="AHI60" s="138"/>
      <c r="AHJ60" s="138"/>
      <c r="AHK60" s="138"/>
      <c r="AHL60" s="138"/>
      <c r="AHM60" s="138"/>
      <c r="AHN60" s="138"/>
      <c r="AHO60" s="138"/>
      <c r="AHP60" s="138"/>
      <c r="AHQ60" s="138"/>
      <c r="AHR60" s="138"/>
      <c r="AHS60" s="137"/>
      <c r="AHT60" s="138"/>
      <c r="AHU60" s="138"/>
      <c r="AHV60" s="138"/>
      <c r="AHW60" s="138"/>
      <c r="AHX60" s="138"/>
      <c r="AHY60" s="138"/>
      <c r="AHZ60" s="138"/>
      <c r="AIA60" s="138"/>
      <c r="AIB60" s="138"/>
      <c r="AIC60" s="138"/>
      <c r="AID60" s="138"/>
      <c r="AIE60" s="138"/>
      <c r="AIF60" s="138"/>
      <c r="AIG60" s="138"/>
      <c r="AIH60" s="138"/>
      <c r="AII60" s="138"/>
      <c r="AIJ60" s="138"/>
      <c r="AIK60" s="138"/>
      <c r="AIL60" s="138"/>
      <c r="AIM60" s="138"/>
      <c r="AIN60" s="138"/>
      <c r="AIO60" s="137"/>
      <c r="AIP60" s="138"/>
      <c r="AIQ60" s="138"/>
      <c r="AIR60" s="138"/>
      <c r="AIS60" s="138"/>
      <c r="AIT60" s="138"/>
      <c r="AIU60" s="138"/>
      <c r="AIV60" s="138"/>
      <c r="AIW60" s="138"/>
      <c r="AIX60" s="138"/>
      <c r="AIY60" s="138"/>
      <c r="AIZ60" s="138"/>
      <c r="AJA60" s="138"/>
      <c r="AJB60" s="138"/>
      <c r="AJC60" s="138"/>
      <c r="AJD60" s="138"/>
      <c r="AJE60" s="138"/>
      <c r="AJF60" s="138"/>
      <c r="AJG60" s="138"/>
      <c r="AJH60" s="138"/>
      <c r="AJI60" s="138"/>
      <c r="AJJ60" s="138"/>
      <c r="AJK60" s="137"/>
      <c r="AJL60" s="138"/>
      <c r="AJM60" s="138"/>
      <c r="AJN60" s="138"/>
      <c r="AJO60" s="138"/>
      <c r="AJP60" s="138"/>
      <c r="AJQ60" s="138"/>
      <c r="AJR60" s="138"/>
      <c r="AJS60" s="138"/>
      <c r="AJT60" s="138"/>
      <c r="AJU60" s="138"/>
      <c r="AJV60" s="138"/>
      <c r="AJW60" s="138"/>
      <c r="AJX60" s="138"/>
      <c r="AJY60" s="138"/>
      <c r="AJZ60" s="138"/>
      <c r="AKA60" s="138"/>
      <c r="AKB60" s="138"/>
      <c r="AKC60" s="138"/>
      <c r="AKD60" s="138"/>
      <c r="AKE60" s="138"/>
      <c r="AKF60" s="138"/>
      <c r="AKG60" s="137"/>
      <c r="AKH60" s="138"/>
      <c r="AKI60" s="138"/>
      <c r="AKJ60" s="138"/>
      <c r="AKK60" s="138"/>
      <c r="AKL60" s="138"/>
      <c r="AKM60" s="138"/>
      <c r="AKN60" s="138"/>
      <c r="AKO60" s="138"/>
      <c r="AKP60" s="138"/>
      <c r="AKQ60" s="138"/>
      <c r="AKR60" s="138"/>
      <c r="AKS60" s="138"/>
      <c r="AKT60" s="138"/>
      <c r="AKU60" s="138"/>
      <c r="AKV60" s="138"/>
      <c r="AKW60" s="138"/>
      <c r="AKX60" s="138"/>
      <c r="AKY60" s="138"/>
      <c r="AKZ60" s="138"/>
      <c r="ALA60" s="138"/>
      <c r="ALB60" s="138"/>
      <c r="ALC60" s="137"/>
      <c r="ALD60" s="138"/>
      <c r="ALE60" s="138"/>
      <c r="ALF60" s="138"/>
      <c r="ALG60" s="138"/>
      <c r="ALH60" s="138"/>
      <c r="ALI60" s="138"/>
      <c r="ALJ60" s="138"/>
      <c r="ALK60" s="138"/>
      <c r="ALL60" s="138"/>
      <c r="ALM60" s="138"/>
      <c r="ALN60" s="138"/>
      <c r="ALO60" s="138"/>
      <c r="ALP60" s="138"/>
      <c r="ALQ60" s="138"/>
      <c r="ALR60" s="138"/>
      <c r="ALS60" s="138"/>
      <c r="ALT60" s="138"/>
      <c r="ALU60" s="138"/>
      <c r="ALV60" s="138"/>
      <c r="ALW60" s="138"/>
      <c r="ALX60" s="138"/>
      <c r="ALY60" s="137"/>
      <c r="ALZ60" s="138"/>
      <c r="AMA60" s="138"/>
      <c r="AMB60" s="138"/>
      <c r="AMC60" s="138"/>
      <c r="AMD60" s="138"/>
      <c r="AME60" s="138"/>
      <c r="AMF60" s="138"/>
      <c r="AMG60" s="138"/>
      <c r="AMH60" s="138"/>
      <c r="AMI60" s="138"/>
      <c r="AMJ60" s="138"/>
      <c r="AMK60" s="138"/>
      <c r="AML60" s="138"/>
      <c r="AMM60" s="138"/>
      <c r="AMN60" s="138"/>
      <c r="AMO60" s="138"/>
      <c r="AMP60" s="138"/>
      <c r="AMQ60" s="138"/>
      <c r="AMR60" s="138"/>
      <c r="AMS60" s="138"/>
      <c r="AMT60" s="138"/>
      <c r="AMU60" s="137"/>
      <c r="AMV60" s="138"/>
      <c r="AMW60" s="138"/>
      <c r="AMX60" s="138"/>
      <c r="AMY60" s="138"/>
      <c r="AMZ60" s="138"/>
      <c r="ANA60" s="138"/>
      <c r="ANB60" s="138"/>
      <c r="ANC60" s="138"/>
      <c r="AND60" s="138"/>
      <c r="ANE60" s="138"/>
      <c r="ANF60" s="138"/>
      <c r="ANG60" s="138"/>
      <c r="ANH60" s="138"/>
      <c r="ANI60" s="138"/>
      <c r="ANJ60" s="138"/>
      <c r="ANK60" s="138"/>
      <c r="ANL60" s="138"/>
      <c r="ANM60" s="138"/>
      <c r="ANN60" s="138"/>
      <c r="ANO60" s="138"/>
      <c r="ANP60" s="138"/>
      <c r="ANQ60" s="137"/>
      <c r="ANR60" s="138"/>
      <c r="ANS60" s="138"/>
      <c r="ANT60" s="138"/>
      <c r="ANU60" s="138"/>
      <c r="ANV60" s="138"/>
      <c r="ANW60" s="138"/>
      <c r="ANX60" s="138"/>
      <c r="ANY60" s="138"/>
      <c r="ANZ60" s="138"/>
      <c r="AOA60" s="138"/>
      <c r="AOB60" s="138"/>
      <c r="AOC60" s="138"/>
      <c r="AOD60" s="138"/>
      <c r="AOE60" s="138"/>
      <c r="AOF60" s="138"/>
      <c r="AOG60" s="138"/>
      <c r="AOH60" s="138"/>
      <c r="AOI60" s="138"/>
      <c r="AOJ60" s="138"/>
      <c r="AOK60" s="138"/>
      <c r="AOL60" s="138"/>
      <c r="AOM60" s="137"/>
      <c r="AON60" s="138"/>
      <c r="AOO60" s="138"/>
      <c r="AOP60" s="138"/>
      <c r="AOQ60" s="138"/>
      <c r="AOR60" s="138"/>
      <c r="AOS60" s="138"/>
      <c r="AOT60" s="138"/>
      <c r="AOU60" s="138"/>
      <c r="AOV60" s="138"/>
      <c r="AOW60" s="138"/>
      <c r="AOX60" s="138"/>
      <c r="AOY60" s="138"/>
      <c r="AOZ60" s="138"/>
      <c r="APA60" s="138"/>
      <c r="APB60" s="138"/>
      <c r="APC60" s="138"/>
      <c r="APD60" s="138"/>
      <c r="APE60" s="138"/>
      <c r="APF60" s="138"/>
      <c r="APG60" s="138"/>
      <c r="APH60" s="138"/>
      <c r="API60" s="137"/>
      <c r="APJ60" s="138"/>
      <c r="APK60" s="138"/>
      <c r="APL60" s="138"/>
      <c r="APM60" s="138"/>
      <c r="APN60" s="138"/>
      <c r="APO60" s="138"/>
      <c r="APP60" s="138"/>
      <c r="APQ60" s="138"/>
      <c r="APR60" s="138"/>
      <c r="APS60" s="138"/>
      <c r="APT60" s="138"/>
      <c r="APU60" s="138"/>
      <c r="APV60" s="138"/>
      <c r="APW60" s="138"/>
      <c r="APX60" s="138"/>
      <c r="APY60" s="138"/>
      <c r="APZ60" s="138"/>
      <c r="AQA60" s="138"/>
      <c r="AQB60" s="138"/>
      <c r="AQC60" s="138"/>
      <c r="AQD60" s="138"/>
      <c r="AQE60" s="137"/>
      <c r="AQF60" s="138"/>
      <c r="AQG60" s="138"/>
      <c r="AQH60" s="138"/>
      <c r="AQI60" s="138"/>
      <c r="AQJ60" s="138"/>
      <c r="AQK60" s="138"/>
      <c r="AQL60" s="138"/>
      <c r="AQM60" s="138"/>
      <c r="AQN60" s="138"/>
      <c r="AQO60" s="138"/>
      <c r="AQP60" s="138"/>
      <c r="AQQ60" s="138"/>
      <c r="AQR60" s="138"/>
      <c r="AQS60" s="138"/>
      <c r="AQT60" s="138"/>
      <c r="AQU60" s="138"/>
      <c r="AQV60" s="138"/>
      <c r="AQW60" s="138"/>
      <c r="AQX60" s="138"/>
      <c r="AQY60" s="138"/>
      <c r="AQZ60" s="138"/>
      <c r="ARA60" s="137"/>
      <c r="ARB60" s="138"/>
      <c r="ARC60" s="138"/>
      <c r="ARD60" s="138"/>
      <c r="ARE60" s="138"/>
      <c r="ARF60" s="138"/>
      <c r="ARG60" s="138"/>
      <c r="ARH60" s="138"/>
      <c r="ARI60" s="138"/>
      <c r="ARJ60" s="138"/>
      <c r="ARK60" s="138"/>
      <c r="ARL60" s="138"/>
      <c r="ARM60" s="138"/>
      <c r="ARN60" s="138"/>
      <c r="ARO60" s="138"/>
      <c r="ARP60" s="138"/>
      <c r="ARQ60" s="138"/>
      <c r="ARR60" s="138"/>
      <c r="ARS60" s="138"/>
      <c r="ART60" s="138"/>
      <c r="ARU60" s="138"/>
      <c r="ARV60" s="138"/>
      <c r="ARW60" s="137"/>
      <c r="ARX60" s="138"/>
      <c r="ARY60" s="138"/>
      <c r="ARZ60" s="138"/>
      <c r="ASA60" s="138"/>
      <c r="ASB60" s="138"/>
      <c r="ASC60" s="138"/>
      <c r="ASD60" s="138"/>
      <c r="ASE60" s="138"/>
      <c r="ASF60" s="138"/>
      <c r="ASG60" s="138"/>
      <c r="ASH60" s="138"/>
      <c r="ASI60" s="138"/>
      <c r="ASJ60" s="138"/>
      <c r="ASK60" s="138"/>
      <c r="ASL60" s="138"/>
      <c r="ASM60" s="138"/>
      <c r="ASN60" s="138"/>
      <c r="ASO60" s="138"/>
      <c r="ASP60" s="138"/>
      <c r="ASQ60" s="138"/>
      <c r="ASR60" s="138"/>
      <c r="ASS60" s="137"/>
      <c r="AST60" s="138"/>
      <c r="ASU60" s="138"/>
      <c r="ASV60" s="138"/>
      <c r="ASW60" s="138"/>
      <c r="ASX60" s="138"/>
      <c r="ASY60" s="138"/>
      <c r="ASZ60" s="138"/>
      <c r="ATA60" s="138"/>
      <c r="ATB60" s="138"/>
      <c r="ATC60" s="138"/>
      <c r="ATD60" s="138"/>
      <c r="ATE60" s="138"/>
      <c r="ATF60" s="138"/>
      <c r="ATG60" s="138"/>
      <c r="ATH60" s="138"/>
      <c r="ATI60" s="138"/>
      <c r="ATJ60" s="138"/>
      <c r="ATK60" s="138"/>
      <c r="ATL60" s="138"/>
      <c r="ATM60" s="138"/>
      <c r="ATN60" s="138"/>
      <c r="ATO60" s="137"/>
      <c r="ATP60" s="138"/>
      <c r="ATQ60" s="138"/>
      <c r="ATR60" s="138"/>
      <c r="ATS60" s="138"/>
      <c r="ATT60" s="138"/>
      <c r="ATU60" s="138"/>
      <c r="ATV60" s="138"/>
      <c r="ATW60" s="138"/>
      <c r="ATX60" s="138"/>
      <c r="ATY60" s="138"/>
      <c r="ATZ60" s="138"/>
      <c r="AUA60" s="138"/>
      <c r="AUB60" s="138"/>
      <c r="AUC60" s="138"/>
      <c r="AUD60" s="138"/>
      <c r="AUE60" s="138"/>
      <c r="AUF60" s="138"/>
      <c r="AUG60" s="138"/>
      <c r="AUH60" s="138"/>
      <c r="AUI60" s="138"/>
      <c r="AUJ60" s="138"/>
      <c r="AUK60" s="137"/>
      <c r="AUL60" s="138"/>
      <c r="AUM60" s="138"/>
      <c r="AUN60" s="138"/>
      <c r="AUO60" s="138"/>
      <c r="AUP60" s="138"/>
      <c r="AUQ60" s="138"/>
      <c r="AUR60" s="138"/>
      <c r="AUS60" s="138"/>
      <c r="AUT60" s="138"/>
      <c r="AUU60" s="138"/>
      <c r="AUV60" s="138"/>
      <c r="AUW60" s="138"/>
      <c r="AUX60" s="138"/>
      <c r="AUY60" s="138"/>
      <c r="AUZ60" s="138"/>
      <c r="AVA60" s="138"/>
      <c r="AVB60" s="138"/>
      <c r="AVC60" s="138"/>
      <c r="AVD60" s="138"/>
      <c r="AVE60" s="138"/>
      <c r="AVF60" s="138"/>
      <c r="AVG60" s="137"/>
      <c r="AVH60" s="138"/>
      <c r="AVI60" s="138"/>
      <c r="AVJ60" s="138"/>
      <c r="AVK60" s="138"/>
      <c r="AVL60" s="138"/>
      <c r="AVM60" s="138"/>
      <c r="AVN60" s="138"/>
      <c r="AVO60" s="138"/>
      <c r="AVP60" s="138"/>
      <c r="AVQ60" s="138"/>
      <c r="AVR60" s="138"/>
      <c r="AVS60" s="138"/>
      <c r="AVT60" s="138"/>
      <c r="AVU60" s="138"/>
      <c r="AVV60" s="138"/>
      <c r="AVW60" s="138"/>
      <c r="AVX60" s="138"/>
      <c r="AVY60" s="138"/>
      <c r="AVZ60" s="138"/>
      <c r="AWA60" s="138"/>
      <c r="AWB60" s="138"/>
      <c r="AWC60" s="137"/>
      <c r="AWD60" s="138"/>
      <c r="AWE60" s="138"/>
      <c r="AWF60" s="138"/>
      <c r="AWG60" s="138"/>
      <c r="AWH60" s="138"/>
      <c r="AWI60" s="138"/>
      <c r="AWJ60" s="138"/>
      <c r="AWK60" s="138"/>
      <c r="AWL60" s="138"/>
      <c r="AWM60" s="138"/>
      <c r="AWN60" s="138"/>
      <c r="AWO60" s="138"/>
      <c r="AWP60" s="138"/>
      <c r="AWQ60" s="138"/>
      <c r="AWR60" s="138"/>
      <c r="AWS60" s="138"/>
      <c r="AWT60" s="138"/>
      <c r="AWU60" s="138"/>
      <c r="AWV60" s="138"/>
      <c r="AWW60" s="138"/>
      <c r="AWX60" s="138"/>
      <c r="AWY60" s="137"/>
      <c r="AWZ60" s="138"/>
      <c r="AXA60" s="138"/>
      <c r="AXB60" s="138"/>
      <c r="AXC60" s="138"/>
      <c r="AXD60" s="138"/>
      <c r="AXE60" s="138"/>
      <c r="AXF60" s="138"/>
      <c r="AXG60" s="138"/>
      <c r="AXH60" s="138"/>
      <c r="AXI60" s="138"/>
      <c r="AXJ60" s="138"/>
      <c r="AXK60" s="138"/>
      <c r="AXL60" s="138"/>
      <c r="AXM60" s="138"/>
      <c r="AXN60" s="138"/>
      <c r="AXO60" s="138"/>
      <c r="AXP60" s="138"/>
      <c r="AXQ60" s="138"/>
      <c r="AXR60" s="138"/>
      <c r="AXS60" s="138"/>
      <c r="AXT60" s="138"/>
      <c r="AXU60" s="137"/>
      <c r="AXV60" s="138"/>
      <c r="AXW60" s="138"/>
      <c r="AXX60" s="138"/>
      <c r="AXY60" s="138"/>
      <c r="AXZ60" s="138"/>
      <c r="AYA60" s="138"/>
      <c r="AYB60" s="138"/>
      <c r="AYC60" s="138"/>
      <c r="AYD60" s="138"/>
      <c r="AYE60" s="138"/>
      <c r="AYF60" s="138"/>
      <c r="AYG60" s="138"/>
      <c r="AYH60" s="138"/>
      <c r="AYI60" s="138"/>
      <c r="AYJ60" s="138"/>
      <c r="AYK60" s="138"/>
      <c r="AYL60" s="138"/>
      <c r="AYM60" s="138"/>
      <c r="AYN60" s="138"/>
      <c r="AYO60" s="138"/>
      <c r="AYP60" s="138"/>
      <c r="AYQ60" s="137"/>
      <c r="AYR60" s="138"/>
      <c r="AYS60" s="138"/>
      <c r="AYT60" s="138"/>
      <c r="AYU60" s="138"/>
      <c r="AYV60" s="138"/>
      <c r="AYW60" s="138"/>
      <c r="AYX60" s="138"/>
      <c r="AYY60" s="138"/>
      <c r="AYZ60" s="138"/>
      <c r="AZA60" s="138"/>
      <c r="AZB60" s="138"/>
      <c r="AZC60" s="138"/>
      <c r="AZD60" s="138"/>
      <c r="AZE60" s="138"/>
      <c r="AZF60" s="138"/>
      <c r="AZG60" s="138"/>
      <c r="AZH60" s="138"/>
      <c r="AZI60" s="138"/>
      <c r="AZJ60" s="138"/>
      <c r="AZK60" s="138"/>
      <c r="AZL60" s="138"/>
      <c r="AZM60" s="137"/>
      <c r="AZN60" s="138"/>
      <c r="AZO60" s="138"/>
      <c r="AZP60" s="138"/>
      <c r="AZQ60" s="138"/>
      <c r="AZR60" s="138"/>
      <c r="AZS60" s="138"/>
      <c r="AZT60" s="138"/>
      <c r="AZU60" s="138"/>
      <c r="AZV60" s="138"/>
      <c r="AZW60" s="138"/>
      <c r="AZX60" s="138"/>
      <c r="AZY60" s="138"/>
      <c r="AZZ60" s="138"/>
      <c r="BAA60" s="138"/>
      <c r="BAB60" s="138"/>
      <c r="BAC60" s="138"/>
      <c r="BAD60" s="138"/>
      <c r="BAE60" s="138"/>
      <c r="BAF60" s="138"/>
      <c r="BAG60" s="138"/>
      <c r="BAH60" s="138"/>
      <c r="BAI60" s="137"/>
      <c r="BAJ60" s="138"/>
      <c r="BAK60" s="138"/>
      <c r="BAL60" s="138"/>
      <c r="BAM60" s="138"/>
      <c r="BAN60" s="138"/>
      <c r="BAO60" s="138"/>
      <c r="BAP60" s="138"/>
      <c r="BAQ60" s="138"/>
      <c r="BAR60" s="138"/>
      <c r="BAS60" s="138"/>
      <c r="BAT60" s="138"/>
      <c r="BAU60" s="138"/>
      <c r="BAV60" s="138"/>
      <c r="BAW60" s="138"/>
      <c r="BAX60" s="138"/>
      <c r="BAY60" s="138"/>
      <c r="BAZ60" s="138"/>
      <c r="BBA60" s="138"/>
      <c r="BBB60" s="138"/>
      <c r="BBC60" s="138"/>
      <c r="BBD60" s="138"/>
      <c r="BBE60" s="137"/>
      <c r="BBF60" s="138"/>
      <c r="BBG60" s="138"/>
      <c r="BBH60" s="138"/>
      <c r="BBI60" s="138"/>
      <c r="BBJ60" s="138"/>
      <c r="BBK60" s="138"/>
      <c r="BBL60" s="138"/>
      <c r="BBM60" s="138"/>
      <c r="BBN60" s="138"/>
      <c r="BBO60" s="138"/>
      <c r="BBP60" s="138"/>
      <c r="BBQ60" s="138"/>
      <c r="BBR60" s="138"/>
      <c r="BBS60" s="138"/>
      <c r="BBT60" s="138"/>
      <c r="BBU60" s="138"/>
      <c r="BBV60" s="138"/>
      <c r="BBW60" s="138"/>
      <c r="BBX60" s="138"/>
      <c r="BBY60" s="138"/>
      <c r="BBZ60" s="138"/>
      <c r="BCA60" s="137"/>
      <c r="BCB60" s="138"/>
      <c r="BCC60" s="138"/>
      <c r="BCD60" s="138"/>
      <c r="BCE60" s="138"/>
      <c r="BCF60" s="138"/>
      <c r="BCG60" s="138"/>
      <c r="BCH60" s="138"/>
      <c r="BCI60" s="138"/>
      <c r="BCJ60" s="138"/>
      <c r="BCK60" s="138"/>
      <c r="BCL60" s="138"/>
      <c r="BCM60" s="138"/>
      <c r="BCN60" s="138"/>
      <c r="BCO60" s="138"/>
      <c r="BCP60" s="138"/>
      <c r="BCQ60" s="138"/>
      <c r="BCR60" s="138"/>
      <c r="BCS60" s="138"/>
      <c r="BCT60" s="138"/>
      <c r="BCU60" s="138"/>
      <c r="BCV60" s="138"/>
      <c r="BCW60" s="137"/>
      <c r="BCX60" s="138"/>
      <c r="BCY60" s="138"/>
      <c r="BCZ60" s="138"/>
      <c r="BDA60" s="138"/>
      <c r="BDB60" s="138"/>
      <c r="BDC60" s="138"/>
      <c r="BDD60" s="138"/>
      <c r="BDE60" s="138"/>
      <c r="BDF60" s="138"/>
      <c r="BDG60" s="138"/>
      <c r="BDH60" s="138"/>
      <c r="BDI60" s="138"/>
      <c r="BDJ60" s="138"/>
      <c r="BDK60" s="138"/>
      <c r="BDL60" s="138"/>
      <c r="BDM60" s="138"/>
      <c r="BDN60" s="138"/>
      <c r="BDO60" s="138"/>
      <c r="BDP60" s="138"/>
      <c r="BDQ60" s="138"/>
      <c r="BDR60" s="138"/>
      <c r="BDS60" s="137"/>
      <c r="BDT60" s="138"/>
      <c r="BDU60" s="138"/>
      <c r="BDV60" s="138"/>
      <c r="BDW60" s="138"/>
      <c r="BDX60" s="138"/>
      <c r="BDY60" s="138"/>
      <c r="BDZ60" s="138"/>
      <c r="BEA60" s="138"/>
      <c r="BEB60" s="138"/>
      <c r="BEC60" s="138"/>
      <c r="BED60" s="138"/>
      <c r="BEE60" s="138"/>
      <c r="BEF60" s="138"/>
      <c r="BEG60" s="138"/>
      <c r="BEH60" s="138"/>
      <c r="BEI60" s="138"/>
      <c r="BEJ60" s="138"/>
      <c r="BEK60" s="138"/>
      <c r="BEL60" s="138"/>
      <c r="BEM60" s="138"/>
      <c r="BEN60" s="138"/>
      <c r="BEO60" s="137"/>
      <c r="BEP60" s="138"/>
      <c r="BEQ60" s="138"/>
      <c r="BER60" s="138"/>
      <c r="BES60" s="138"/>
      <c r="BET60" s="138"/>
      <c r="BEU60" s="138"/>
      <c r="BEV60" s="138"/>
      <c r="BEW60" s="138"/>
      <c r="BEX60" s="138"/>
      <c r="BEY60" s="138"/>
      <c r="BEZ60" s="138"/>
      <c r="BFA60" s="138"/>
      <c r="BFB60" s="138"/>
      <c r="BFC60" s="138"/>
      <c r="BFD60" s="138"/>
      <c r="BFE60" s="138"/>
      <c r="BFF60" s="138"/>
      <c r="BFG60" s="138"/>
      <c r="BFH60" s="138"/>
      <c r="BFI60" s="138"/>
      <c r="BFJ60" s="138"/>
      <c r="BFK60" s="137"/>
      <c r="BFL60" s="138"/>
      <c r="BFM60" s="138"/>
      <c r="BFN60" s="138"/>
      <c r="BFO60" s="138"/>
      <c r="BFP60" s="138"/>
      <c r="BFQ60" s="138"/>
      <c r="BFR60" s="138"/>
      <c r="BFS60" s="138"/>
      <c r="BFT60" s="138"/>
      <c r="BFU60" s="138"/>
      <c r="BFV60" s="138"/>
      <c r="BFW60" s="138"/>
      <c r="BFX60" s="138"/>
      <c r="BFY60" s="138"/>
      <c r="BFZ60" s="138"/>
      <c r="BGA60" s="138"/>
      <c r="BGB60" s="138"/>
      <c r="BGC60" s="138"/>
      <c r="BGD60" s="138"/>
      <c r="BGE60" s="138"/>
      <c r="BGF60" s="138"/>
      <c r="BGG60" s="137"/>
      <c r="BGH60" s="138"/>
      <c r="BGI60" s="138"/>
      <c r="BGJ60" s="138"/>
      <c r="BGK60" s="138"/>
      <c r="BGL60" s="138"/>
      <c r="BGM60" s="138"/>
      <c r="BGN60" s="138"/>
      <c r="BGO60" s="138"/>
      <c r="BGP60" s="138"/>
      <c r="BGQ60" s="138"/>
      <c r="BGR60" s="138"/>
      <c r="BGS60" s="138"/>
      <c r="BGT60" s="138"/>
      <c r="BGU60" s="138"/>
      <c r="BGV60" s="138"/>
      <c r="BGW60" s="138"/>
      <c r="BGX60" s="138"/>
      <c r="BGY60" s="138"/>
      <c r="BGZ60" s="138"/>
      <c r="BHA60" s="138"/>
      <c r="BHB60" s="138"/>
      <c r="BHC60" s="137"/>
      <c r="BHD60" s="138"/>
      <c r="BHE60" s="138"/>
      <c r="BHF60" s="138"/>
      <c r="BHG60" s="138"/>
      <c r="BHH60" s="138"/>
      <c r="BHI60" s="138"/>
      <c r="BHJ60" s="138"/>
      <c r="BHK60" s="138"/>
      <c r="BHL60" s="138"/>
      <c r="BHM60" s="138"/>
      <c r="BHN60" s="138"/>
      <c r="BHO60" s="138"/>
      <c r="BHP60" s="138"/>
      <c r="BHQ60" s="138"/>
      <c r="BHR60" s="138"/>
      <c r="BHS60" s="138"/>
      <c r="BHT60" s="138"/>
      <c r="BHU60" s="138"/>
      <c r="BHV60" s="138"/>
      <c r="BHW60" s="138"/>
      <c r="BHX60" s="138"/>
      <c r="BHY60" s="137"/>
      <c r="BHZ60" s="138"/>
      <c r="BIA60" s="138"/>
      <c r="BIB60" s="138"/>
      <c r="BIC60" s="138"/>
      <c r="BID60" s="138"/>
      <c r="BIE60" s="138"/>
      <c r="BIF60" s="138"/>
      <c r="BIG60" s="138"/>
      <c r="BIH60" s="138"/>
      <c r="BII60" s="138"/>
      <c r="BIJ60" s="138"/>
      <c r="BIK60" s="138"/>
      <c r="BIL60" s="138"/>
      <c r="BIM60" s="138"/>
      <c r="BIN60" s="138"/>
      <c r="BIO60" s="138"/>
      <c r="BIP60" s="138"/>
      <c r="BIQ60" s="138"/>
      <c r="BIR60" s="138"/>
      <c r="BIS60" s="138"/>
      <c r="BIT60" s="138"/>
      <c r="BIU60" s="137"/>
      <c r="BIV60" s="138"/>
      <c r="BIW60" s="138"/>
      <c r="BIX60" s="138"/>
      <c r="BIY60" s="138"/>
      <c r="BIZ60" s="138"/>
      <c r="BJA60" s="138"/>
      <c r="BJB60" s="138"/>
      <c r="BJC60" s="138"/>
      <c r="BJD60" s="138"/>
      <c r="BJE60" s="138"/>
      <c r="BJF60" s="138"/>
      <c r="BJG60" s="138"/>
      <c r="BJH60" s="138"/>
      <c r="BJI60" s="138"/>
      <c r="BJJ60" s="138"/>
      <c r="BJK60" s="138"/>
      <c r="BJL60" s="138"/>
      <c r="BJM60" s="138"/>
      <c r="BJN60" s="138"/>
      <c r="BJO60" s="138"/>
      <c r="BJP60" s="138"/>
      <c r="BJQ60" s="137"/>
      <c r="BJR60" s="138"/>
      <c r="BJS60" s="138"/>
      <c r="BJT60" s="138"/>
      <c r="BJU60" s="138"/>
      <c r="BJV60" s="138"/>
      <c r="BJW60" s="138"/>
      <c r="BJX60" s="138"/>
      <c r="BJY60" s="138"/>
      <c r="BJZ60" s="138"/>
      <c r="BKA60" s="138"/>
      <c r="BKB60" s="138"/>
      <c r="BKC60" s="138"/>
      <c r="BKD60" s="138"/>
      <c r="BKE60" s="138"/>
      <c r="BKF60" s="138"/>
      <c r="BKG60" s="138"/>
      <c r="BKH60" s="138"/>
      <c r="BKI60" s="138"/>
      <c r="BKJ60" s="138"/>
      <c r="BKK60" s="138"/>
      <c r="BKL60" s="138"/>
      <c r="BKM60" s="137"/>
      <c r="BKN60" s="138"/>
      <c r="BKO60" s="138"/>
      <c r="BKP60" s="138"/>
      <c r="BKQ60" s="138"/>
      <c r="BKR60" s="138"/>
      <c r="BKS60" s="138"/>
      <c r="BKT60" s="138"/>
      <c r="BKU60" s="138"/>
      <c r="BKV60" s="138"/>
      <c r="BKW60" s="138"/>
      <c r="BKX60" s="138"/>
      <c r="BKY60" s="138"/>
      <c r="BKZ60" s="138"/>
      <c r="BLA60" s="138"/>
      <c r="BLB60" s="138"/>
      <c r="BLC60" s="138"/>
      <c r="BLD60" s="138"/>
      <c r="BLE60" s="138"/>
      <c r="BLF60" s="138"/>
      <c r="BLG60" s="138"/>
      <c r="BLH60" s="138"/>
      <c r="BLI60" s="137"/>
      <c r="BLJ60" s="138"/>
      <c r="BLK60" s="138"/>
      <c r="BLL60" s="138"/>
      <c r="BLM60" s="138"/>
      <c r="BLN60" s="138"/>
      <c r="BLO60" s="138"/>
      <c r="BLP60" s="138"/>
      <c r="BLQ60" s="138"/>
      <c r="BLR60" s="138"/>
      <c r="BLS60" s="138"/>
      <c r="BLT60" s="138"/>
      <c r="BLU60" s="138"/>
      <c r="BLV60" s="138"/>
      <c r="BLW60" s="138"/>
      <c r="BLX60" s="138"/>
      <c r="BLY60" s="138"/>
      <c r="BLZ60" s="138"/>
      <c r="BMA60" s="138"/>
      <c r="BMB60" s="138"/>
      <c r="BMC60" s="138"/>
      <c r="BMD60" s="138"/>
      <c r="BME60" s="137"/>
      <c r="BMF60" s="138"/>
      <c r="BMG60" s="138"/>
      <c r="BMH60" s="138"/>
      <c r="BMI60" s="138"/>
      <c r="BMJ60" s="138"/>
      <c r="BMK60" s="138"/>
      <c r="BML60" s="138"/>
      <c r="BMM60" s="138"/>
      <c r="BMN60" s="138"/>
      <c r="BMO60" s="138"/>
      <c r="BMP60" s="138"/>
      <c r="BMQ60" s="138"/>
      <c r="BMR60" s="138"/>
      <c r="BMS60" s="138"/>
      <c r="BMT60" s="138"/>
      <c r="BMU60" s="138"/>
      <c r="BMV60" s="138"/>
      <c r="BMW60" s="138"/>
      <c r="BMX60" s="138"/>
      <c r="BMY60" s="138"/>
      <c r="BMZ60" s="138"/>
      <c r="BNA60" s="137"/>
      <c r="BNB60" s="138"/>
      <c r="BNC60" s="138"/>
      <c r="BND60" s="138"/>
      <c r="BNE60" s="138"/>
      <c r="BNF60" s="138"/>
      <c r="BNG60" s="138"/>
      <c r="BNH60" s="138"/>
      <c r="BNI60" s="138"/>
      <c r="BNJ60" s="138"/>
      <c r="BNK60" s="138"/>
      <c r="BNL60" s="138"/>
      <c r="BNM60" s="138"/>
      <c r="BNN60" s="138"/>
      <c r="BNO60" s="138"/>
      <c r="BNP60" s="138"/>
      <c r="BNQ60" s="138"/>
      <c r="BNR60" s="138"/>
      <c r="BNS60" s="138"/>
      <c r="BNT60" s="138"/>
      <c r="BNU60" s="138"/>
      <c r="BNV60" s="138"/>
      <c r="BNW60" s="137"/>
      <c r="BNX60" s="138"/>
      <c r="BNY60" s="138"/>
      <c r="BNZ60" s="138"/>
      <c r="BOA60" s="138"/>
      <c r="BOB60" s="138"/>
      <c r="BOC60" s="138"/>
      <c r="BOD60" s="138"/>
      <c r="BOE60" s="138"/>
      <c r="BOF60" s="138"/>
      <c r="BOG60" s="138"/>
      <c r="BOH60" s="138"/>
      <c r="BOI60" s="138"/>
      <c r="BOJ60" s="138"/>
      <c r="BOK60" s="138"/>
      <c r="BOL60" s="138"/>
      <c r="BOM60" s="138"/>
      <c r="BON60" s="138"/>
      <c r="BOO60" s="138"/>
      <c r="BOP60" s="138"/>
      <c r="BOQ60" s="138"/>
      <c r="BOR60" s="138"/>
      <c r="BOS60" s="137"/>
      <c r="BOT60" s="138"/>
      <c r="BOU60" s="138"/>
      <c r="BOV60" s="138"/>
      <c r="BOW60" s="138"/>
      <c r="BOX60" s="138"/>
      <c r="BOY60" s="138"/>
      <c r="BOZ60" s="138"/>
      <c r="BPA60" s="138"/>
      <c r="BPB60" s="138"/>
      <c r="BPC60" s="138"/>
      <c r="BPD60" s="138"/>
      <c r="BPE60" s="138"/>
      <c r="BPF60" s="138"/>
      <c r="BPG60" s="138"/>
      <c r="BPH60" s="138"/>
      <c r="BPI60" s="138"/>
      <c r="BPJ60" s="138"/>
      <c r="BPK60" s="138"/>
      <c r="BPL60" s="138"/>
      <c r="BPM60" s="138"/>
      <c r="BPN60" s="138"/>
      <c r="BPO60" s="137"/>
      <c r="BPP60" s="138"/>
      <c r="BPQ60" s="138"/>
      <c r="BPR60" s="138"/>
      <c r="BPS60" s="138"/>
      <c r="BPT60" s="138"/>
      <c r="BPU60" s="138"/>
      <c r="BPV60" s="138"/>
      <c r="BPW60" s="138"/>
      <c r="BPX60" s="138"/>
      <c r="BPY60" s="138"/>
      <c r="BPZ60" s="138"/>
      <c r="BQA60" s="138"/>
      <c r="BQB60" s="138"/>
      <c r="BQC60" s="138"/>
      <c r="BQD60" s="138"/>
      <c r="BQE60" s="138"/>
      <c r="BQF60" s="138"/>
      <c r="BQG60" s="138"/>
      <c r="BQH60" s="138"/>
      <c r="BQI60" s="138"/>
      <c r="BQJ60" s="138"/>
      <c r="BQK60" s="137"/>
      <c r="BQL60" s="138"/>
      <c r="BQM60" s="138"/>
      <c r="BQN60" s="138"/>
      <c r="BQO60" s="138"/>
      <c r="BQP60" s="138"/>
      <c r="BQQ60" s="138"/>
      <c r="BQR60" s="138"/>
      <c r="BQS60" s="138"/>
      <c r="BQT60" s="138"/>
      <c r="BQU60" s="138"/>
      <c r="BQV60" s="138"/>
      <c r="BQW60" s="138"/>
      <c r="BQX60" s="138"/>
      <c r="BQY60" s="138"/>
      <c r="BQZ60" s="138"/>
      <c r="BRA60" s="138"/>
      <c r="BRB60" s="138"/>
      <c r="BRC60" s="138"/>
      <c r="BRD60" s="138"/>
      <c r="BRE60" s="138"/>
      <c r="BRF60" s="138"/>
      <c r="BRG60" s="137"/>
      <c r="BRH60" s="138"/>
      <c r="BRI60" s="138"/>
      <c r="BRJ60" s="138"/>
      <c r="BRK60" s="138"/>
      <c r="BRL60" s="138"/>
      <c r="BRM60" s="138"/>
      <c r="BRN60" s="138"/>
      <c r="BRO60" s="138"/>
      <c r="BRP60" s="138"/>
      <c r="BRQ60" s="138"/>
      <c r="BRR60" s="138"/>
      <c r="BRS60" s="138"/>
      <c r="BRT60" s="138"/>
      <c r="BRU60" s="138"/>
      <c r="BRV60" s="138"/>
      <c r="BRW60" s="138"/>
      <c r="BRX60" s="138"/>
      <c r="BRY60" s="138"/>
      <c r="BRZ60" s="138"/>
      <c r="BSA60" s="138"/>
      <c r="BSB60" s="138"/>
      <c r="BSC60" s="137"/>
      <c r="BSD60" s="138"/>
      <c r="BSE60" s="138"/>
      <c r="BSF60" s="138"/>
      <c r="BSG60" s="138"/>
      <c r="BSH60" s="138"/>
      <c r="BSI60" s="138"/>
      <c r="BSJ60" s="138"/>
      <c r="BSK60" s="138"/>
      <c r="BSL60" s="138"/>
      <c r="BSM60" s="138"/>
      <c r="BSN60" s="138"/>
      <c r="BSO60" s="138"/>
      <c r="BSP60" s="138"/>
      <c r="BSQ60" s="138"/>
      <c r="BSR60" s="138"/>
      <c r="BSS60" s="138"/>
      <c r="BST60" s="138"/>
      <c r="BSU60" s="138"/>
      <c r="BSV60" s="138"/>
      <c r="BSW60" s="138"/>
      <c r="BSX60" s="138"/>
      <c r="BSY60" s="137"/>
      <c r="BSZ60" s="138"/>
      <c r="BTA60" s="138"/>
      <c r="BTB60" s="138"/>
      <c r="BTC60" s="138"/>
      <c r="BTD60" s="138"/>
      <c r="BTE60" s="138"/>
      <c r="BTF60" s="138"/>
      <c r="BTG60" s="138"/>
      <c r="BTH60" s="138"/>
      <c r="BTI60" s="138"/>
      <c r="BTJ60" s="138"/>
      <c r="BTK60" s="138"/>
      <c r="BTL60" s="138"/>
      <c r="BTM60" s="138"/>
      <c r="BTN60" s="138"/>
      <c r="BTO60" s="138"/>
      <c r="BTP60" s="138"/>
      <c r="BTQ60" s="138"/>
      <c r="BTR60" s="138"/>
      <c r="BTS60" s="138"/>
      <c r="BTT60" s="138"/>
      <c r="BTU60" s="137"/>
      <c r="BTV60" s="138"/>
      <c r="BTW60" s="138"/>
      <c r="BTX60" s="138"/>
      <c r="BTY60" s="138"/>
      <c r="BTZ60" s="138"/>
      <c r="BUA60" s="138"/>
      <c r="BUB60" s="138"/>
      <c r="BUC60" s="138"/>
      <c r="BUD60" s="138"/>
      <c r="BUE60" s="138"/>
      <c r="BUF60" s="138"/>
      <c r="BUG60" s="138"/>
      <c r="BUH60" s="138"/>
      <c r="BUI60" s="138"/>
      <c r="BUJ60" s="138"/>
      <c r="BUK60" s="138"/>
      <c r="BUL60" s="138"/>
      <c r="BUM60" s="138"/>
      <c r="BUN60" s="138"/>
      <c r="BUO60" s="138"/>
      <c r="BUP60" s="138"/>
      <c r="BUQ60" s="137"/>
      <c r="BUR60" s="138"/>
      <c r="BUS60" s="138"/>
      <c r="BUT60" s="138"/>
      <c r="BUU60" s="138"/>
      <c r="BUV60" s="138"/>
      <c r="BUW60" s="138"/>
      <c r="BUX60" s="138"/>
      <c r="BUY60" s="138"/>
      <c r="BUZ60" s="138"/>
      <c r="BVA60" s="138"/>
      <c r="BVB60" s="138"/>
      <c r="BVC60" s="138"/>
      <c r="BVD60" s="138"/>
      <c r="BVE60" s="138"/>
      <c r="BVF60" s="138"/>
      <c r="BVG60" s="138"/>
      <c r="BVH60" s="138"/>
      <c r="BVI60" s="138"/>
      <c r="BVJ60" s="138"/>
      <c r="BVK60" s="138"/>
      <c r="BVL60" s="138"/>
      <c r="BVM60" s="137"/>
      <c r="BVN60" s="138"/>
      <c r="BVO60" s="138"/>
      <c r="BVP60" s="138"/>
      <c r="BVQ60" s="138"/>
      <c r="BVR60" s="138"/>
      <c r="BVS60" s="138"/>
      <c r="BVT60" s="138"/>
      <c r="BVU60" s="138"/>
      <c r="BVV60" s="138"/>
      <c r="BVW60" s="138"/>
      <c r="BVX60" s="138"/>
      <c r="BVY60" s="138"/>
      <c r="BVZ60" s="138"/>
      <c r="BWA60" s="138"/>
      <c r="BWB60" s="138"/>
      <c r="BWC60" s="138"/>
      <c r="BWD60" s="138"/>
      <c r="BWE60" s="138"/>
      <c r="BWF60" s="138"/>
      <c r="BWG60" s="138"/>
      <c r="BWH60" s="138"/>
      <c r="BWI60" s="137"/>
      <c r="BWJ60" s="138"/>
      <c r="BWK60" s="138"/>
      <c r="BWL60" s="138"/>
      <c r="BWM60" s="138"/>
      <c r="BWN60" s="138"/>
      <c r="BWO60" s="138"/>
      <c r="BWP60" s="138"/>
      <c r="BWQ60" s="138"/>
      <c r="BWR60" s="138"/>
      <c r="BWS60" s="138"/>
      <c r="BWT60" s="138"/>
      <c r="BWU60" s="138"/>
      <c r="BWV60" s="138"/>
      <c r="BWW60" s="138"/>
      <c r="BWX60" s="138"/>
      <c r="BWY60" s="138"/>
      <c r="BWZ60" s="138"/>
      <c r="BXA60" s="138"/>
      <c r="BXB60" s="138"/>
      <c r="BXC60" s="138"/>
      <c r="BXD60" s="138"/>
      <c r="BXE60" s="137"/>
      <c r="BXF60" s="138"/>
      <c r="BXG60" s="138"/>
      <c r="BXH60" s="138"/>
      <c r="BXI60" s="138"/>
      <c r="BXJ60" s="138"/>
      <c r="BXK60" s="138"/>
      <c r="BXL60" s="138"/>
      <c r="BXM60" s="138"/>
      <c r="BXN60" s="138"/>
      <c r="BXO60" s="138"/>
      <c r="BXP60" s="138"/>
      <c r="BXQ60" s="138"/>
      <c r="BXR60" s="138"/>
      <c r="BXS60" s="138"/>
      <c r="BXT60" s="138"/>
      <c r="BXU60" s="138"/>
      <c r="BXV60" s="138"/>
      <c r="BXW60" s="138"/>
      <c r="BXX60" s="138"/>
      <c r="BXY60" s="138"/>
      <c r="BXZ60" s="138"/>
      <c r="BYA60" s="137"/>
      <c r="BYB60" s="138"/>
      <c r="BYC60" s="138"/>
      <c r="BYD60" s="138"/>
      <c r="BYE60" s="138"/>
      <c r="BYF60" s="138"/>
      <c r="BYG60" s="138"/>
      <c r="BYH60" s="138"/>
      <c r="BYI60" s="138"/>
      <c r="BYJ60" s="138"/>
      <c r="BYK60" s="138"/>
      <c r="BYL60" s="138"/>
      <c r="BYM60" s="138"/>
      <c r="BYN60" s="138"/>
      <c r="BYO60" s="138"/>
      <c r="BYP60" s="138"/>
      <c r="BYQ60" s="138"/>
      <c r="BYR60" s="138"/>
      <c r="BYS60" s="138"/>
      <c r="BYT60" s="138"/>
      <c r="BYU60" s="138"/>
      <c r="BYV60" s="138"/>
      <c r="BYW60" s="137"/>
      <c r="BYX60" s="138"/>
      <c r="BYY60" s="138"/>
      <c r="BYZ60" s="138"/>
      <c r="BZA60" s="138"/>
      <c r="BZB60" s="138"/>
      <c r="BZC60" s="138"/>
      <c r="BZD60" s="138"/>
      <c r="BZE60" s="138"/>
      <c r="BZF60" s="138"/>
      <c r="BZG60" s="138"/>
      <c r="BZH60" s="138"/>
      <c r="BZI60" s="138"/>
      <c r="BZJ60" s="138"/>
      <c r="BZK60" s="138"/>
      <c r="BZL60" s="138"/>
      <c r="BZM60" s="138"/>
      <c r="BZN60" s="138"/>
      <c r="BZO60" s="138"/>
      <c r="BZP60" s="138"/>
      <c r="BZQ60" s="138"/>
      <c r="BZR60" s="138"/>
      <c r="BZS60" s="137"/>
      <c r="BZT60" s="138"/>
      <c r="BZU60" s="138"/>
      <c r="BZV60" s="138"/>
      <c r="BZW60" s="138"/>
      <c r="BZX60" s="138"/>
      <c r="BZY60" s="138"/>
      <c r="BZZ60" s="138"/>
      <c r="CAA60" s="138"/>
      <c r="CAB60" s="138"/>
      <c r="CAC60" s="138"/>
      <c r="CAD60" s="138"/>
      <c r="CAE60" s="138"/>
      <c r="CAF60" s="138"/>
      <c r="CAG60" s="138"/>
      <c r="CAH60" s="138"/>
      <c r="CAI60" s="138"/>
      <c r="CAJ60" s="138"/>
      <c r="CAK60" s="138"/>
      <c r="CAL60" s="138"/>
      <c r="CAM60" s="138"/>
      <c r="CAN60" s="138"/>
      <c r="CAO60" s="137"/>
      <c r="CAP60" s="138"/>
      <c r="CAQ60" s="138"/>
      <c r="CAR60" s="138"/>
      <c r="CAS60" s="138"/>
      <c r="CAT60" s="138"/>
      <c r="CAU60" s="138"/>
      <c r="CAV60" s="138"/>
      <c r="CAW60" s="138"/>
      <c r="CAX60" s="138"/>
      <c r="CAY60" s="138"/>
      <c r="CAZ60" s="138"/>
      <c r="CBA60" s="138"/>
      <c r="CBB60" s="138"/>
      <c r="CBC60" s="138"/>
      <c r="CBD60" s="138"/>
      <c r="CBE60" s="138"/>
      <c r="CBF60" s="138"/>
      <c r="CBG60" s="138"/>
      <c r="CBH60" s="138"/>
      <c r="CBI60" s="138"/>
      <c r="CBJ60" s="138"/>
      <c r="CBK60" s="137"/>
      <c r="CBL60" s="138"/>
      <c r="CBM60" s="138"/>
      <c r="CBN60" s="138"/>
      <c r="CBO60" s="138"/>
      <c r="CBP60" s="138"/>
      <c r="CBQ60" s="138"/>
      <c r="CBR60" s="138"/>
      <c r="CBS60" s="138"/>
      <c r="CBT60" s="138"/>
      <c r="CBU60" s="138"/>
      <c r="CBV60" s="138"/>
      <c r="CBW60" s="138"/>
      <c r="CBX60" s="138"/>
      <c r="CBY60" s="138"/>
      <c r="CBZ60" s="138"/>
      <c r="CCA60" s="138"/>
      <c r="CCB60" s="138"/>
      <c r="CCC60" s="138"/>
      <c r="CCD60" s="138"/>
      <c r="CCE60" s="138"/>
      <c r="CCF60" s="138"/>
      <c r="CCG60" s="137"/>
      <c r="CCH60" s="138"/>
      <c r="CCI60" s="138"/>
      <c r="CCJ60" s="138"/>
      <c r="CCK60" s="138"/>
      <c r="CCL60" s="138"/>
      <c r="CCM60" s="138"/>
      <c r="CCN60" s="138"/>
      <c r="CCO60" s="138"/>
      <c r="CCP60" s="138"/>
      <c r="CCQ60" s="138"/>
      <c r="CCR60" s="138"/>
      <c r="CCS60" s="138"/>
      <c r="CCT60" s="138"/>
      <c r="CCU60" s="138"/>
      <c r="CCV60" s="138"/>
      <c r="CCW60" s="138"/>
      <c r="CCX60" s="138"/>
      <c r="CCY60" s="138"/>
      <c r="CCZ60" s="138"/>
      <c r="CDA60" s="138"/>
      <c r="CDB60" s="138"/>
      <c r="CDC60" s="137"/>
      <c r="CDD60" s="138"/>
      <c r="CDE60" s="138"/>
      <c r="CDF60" s="138"/>
      <c r="CDG60" s="138"/>
      <c r="CDH60" s="138"/>
      <c r="CDI60" s="138"/>
      <c r="CDJ60" s="138"/>
      <c r="CDK60" s="138"/>
      <c r="CDL60" s="138"/>
      <c r="CDM60" s="138"/>
      <c r="CDN60" s="138"/>
      <c r="CDO60" s="138"/>
      <c r="CDP60" s="138"/>
      <c r="CDQ60" s="138"/>
      <c r="CDR60" s="138"/>
      <c r="CDS60" s="138"/>
      <c r="CDT60" s="138"/>
      <c r="CDU60" s="138"/>
      <c r="CDV60" s="138"/>
      <c r="CDW60" s="138"/>
      <c r="CDX60" s="138"/>
      <c r="CDY60" s="137"/>
      <c r="CDZ60" s="138"/>
      <c r="CEA60" s="138"/>
      <c r="CEB60" s="138"/>
      <c r="CEC60" s="138"/>
      <c r="CED60" s="138"/>
      <c r="CEE60" s="138"/>
      <c r="CEF60" s="138"/>
      <c r="CEG60" s="138"/>
      <c r="CEH60" s="138"/>
      <c r="CEI60" s="138"/>
      <c r="CEJ60" s="138"/>
      <c r="CEK60" s="138"/>
      <c r="CEL60" s="138"/>
      <c r="CEM60" s="138"/>
      <c r="CEN60" s="138"/>
      <c r="CEO60" s="138"/>
      <c r="CEP60" s="138"/>
      <c r="CEQ60" s="138"/>
      <c r="CER60" s="138"/>
      <c r="CES60" s="138"/>
      <c r="CET60" s="138"/>
      <c r="CEU60" s="137"/>
      <c r="CEV60" s="138"/>
      <c r="CEW60" s="138"/>
      <c r="CEX60" s="138"/>
      <c r="CEY60" s="138"/>
      <c r="CEZ60" s="138"/>
      <c r="CFA60" s="138"/>
      <c r="CFB60" s="138"/>
      <c r="CFC60" s="138"/>
      <c r="CFD60" s="138"/>
      <c r="CFE60" s="138"/>
      <c r="CFF60" s="138"/>
      <c r="CFG60" s="138"/>
      <c r="CFH60" s="138"/>
      <c r="CFI60" s="138"/>
      <c r="CFJ60" s="138"/>
      <c r="CFK60" s="138"/>
      <c r="CFL60" s="138"/>
      <c r="CFM60" s="138"/>
      <c r="CFN60" s="138"/>
      <c r="CFO60" s="138"/>
      <c r="CFP60" s="138"/>
      <c r="CFQ60" s="137"/>
      <c r="CFR60" s="138"/>
      <c r="CFS60" s="138"/>
      <c r="CFT60" s="138"/>
      <c r="CFU60" s="138"/>
      <c r="CFV60" s="138"/>
      <c r="CFW60" s="138"/>
      <c r="CFX60" s="138"/>
      <c r="CFY60" s="138"/>
      <c r="CFZ60" s="138"/>
      <c r="CGA60" s="138"/>
      <c r="CGB60" s="138"/>
      <c r="CGC60" s="138"/>
      <c r="CGD60" s="138"/>
      <c r="CGE60" s="138"/>
      <c r="CGF60" s="138"/>
      <c r="CGG60" s="138"/>
      <c r="CGH60" s="138"/>
      <c r="CGI60" s="138"/>
      <c r="CGJ60" s="138"/>
      <c r="CGK60" s="138"/>
      <c r="CGL60" s="138"/>
      <c r="CGM60" s="137"/>
      <c r="CGN60" s="138"/>
      <c r="CGO60" s="138"/>
      <c r="CGP60" s="138"/>
      <c r="CGQ60" s="138"/>
      <c r="CGR60" s="138"/>
      <c r="CGS60" s="138"/>
      <c r="CGT60" s="138"/>
      <c r="CGU60" s="138"/>
      <c r="CGV60" s="138"/>
      <c r="CGW60" s="138"/>
      <c r="CGX60" s="138"/>
      <c r="CGY60" s="138"/>
      <c r="CGZ60" s="138"/>
      <c r="CHA60" s="138"/>
      <c r="CHB60" s="138"/>
      <c r="CHC60" s="138"/>
      <c r="CHD60" s="138"/>
      <c r="CHE60" s="138"/>
      <c r="CHF60" s="138"/>
      <c r="CHG60" s="138"/>
      <c r="CHH60" s="138"/>
      <c r="CHI60" s="137"/>
      <c r="CHJ60" s="138"/>
      <c r="CHK60" s="138"/>
      <c r="CHL60" s="138"/>
      <c r="CHM60" s="138"/>
      <c r="CHN60" s="138"/>
      <c r="CHO60" s="138"/>
      <c r="CHP60" s="138"/>
      <c r="CHQ60" s="138"/>
      <c r="CHR60" s="138"/>
      <c r="CHS60" s="138"/>
      <c r="CHT60" s="138"/>
      <c r="CHU60" s="138"/>
      <c r="CHV60" s="138"/>
      <c r="CHW60" s="138"/>
      <c r="CHX60" s="138"/>
      <c r="CHY60" s="138"/>
      <c r="CHZ60" s="138"/>
      <c r="CIA60" s="138"/>
      <c r="CIB60" s="138"/>
      <c r="CIC60" s="138"/>
      <c r="CID60" s="138"/>
      <c r="CIE60" s="137"/>
      <c r="CIF60" s="138"/>
      <c r="CIG60" s="138"/>
      <c r="CIH60" s="138"/>
      <c r="CII60" s="138"/>
      <c r="CIJ60" s="138"/>
      <c r="CIK60" s="138"/>
      <c r="CIL60" s="138"/>
      <c r="CIM60" s="138"/>
      <c r="CIN60" s="138"/>
      <c r="CIO60" s="138"/>
      <c r="CIP60" s="138"/>
      <c r="CIQ60" s="138"/>
      <c r="CIR60" s="138"/>
      <c r="CIS60" s="138"/>
      <c r="CIT60" s="138"/>
      <c r="CIU60" s="138"/>
      <c r="CIV60" s="138"/>
      <c r="CIW60" s="138"/>
      <c r="CIX60" s="138"/>
      <c r="CIY60" s="138"/>
      <c r="CIZ60" s="138"/>
      <c r="CJA60" s="137"/>
      <c r="CJB60" s="138"/>
      <c r="CJC60" s="138"/>
      <c r="CJD60" s="138"/>
      <c r="CJE60" s="138"/>
      <c r="CJF60" s="138"/>
      <c r="CJG60" s="138"/>
      <c r="CJH60" s="138"/>
      <c r="CJI60" s="138"/>
      <c r="CJJ60" s="138"/>
      <c r="CJK60" s="138"/>
      <c r="CJL60" s="138"/>
      <c r="CJM60" s="138"/>
      <c r="CJN60" s="138"/>
      <c r="CJO60" s="138"/>
      <c r="CJP60" s="138"/>
      <c r="CJQ60" s="138"/>
      <c r="CJR60" s="138"/>
      <c r="CJS60" s="138"/>
      <c r="CJT60" s="138"/>
      <c r="CJU60" s="138"/>
      <c r="CJV60" s="138"/>
      <c r="CJW60" s="137"/>
      <c r="CJX60" s="138"/>
      <c r="CJY60" s="138"/>
      <c r="CJZ60" s="138"/>
      <c r="CKA60" s="138"/>
      <c r="CKB60" s="138"/>
      <c r="CKC60" s="138"/>
      <c r="CKD60" s="138"/>
      <c r="CKE60" s="138"/>
      <c r="CKF60" s="138"/>
      <c r="CKG60" s="138"/>
      <c r="CKH60" s="138"/>
      <c r="CKI60" s="138"/>
      <c r="CKJ60" s="138"/>
      <c r="CKK60" s="138"/>
      <c r="CKL60" s="138"/>
      <c r="CKM60" s="138"/>
      <c r="CKN60" s="138"/>
      <c r="CKO60" s="138"/>
      <c r="CKP60" s="138"/>
      <c r="CKQ60" s="138"/>
      <c r="CKR60" s="138"/>
      <c r="CKS60" s="137"/>
      <c r="CKT60" s="138"/>
      <c r="CKU60" s="138"/>
      <c r="CKV60" s="138"/>
      <c r="CKW60" s="138"/>
      <c r="CKX60" s="138"/>
      <c r="CKY60" s="138"/>
      <c r="CKZ60" s="138"/>
      <c r="CLA60" s="138"/>
      <c r="CLB60" s="138"/>
      <c r="CLC60" s="138"/>
      <c r="CLD60" s="138"/>
      <c r="CLE60" s="138"/>
      <c r="CLF60" s="138"/>
      <c r="CLG60" s="138"/>
      <c r="CLH60" s="138"/>
      <c r="CLI60" s="138"/>
      <c r="CLJ60" s="138"/>
      <c r="CLK60" s="138"/>
      <c r="CLL60" s="138"/>
      <c r="CLM60" s="138"/>
      <c r="CLN60" s="138"/>
      <c r="CLO60" s="137"/>
      <c r="CLP60" s="138"/>
      <c r="CLQ60" s="138"/>
      <c r="CLR60" s="138"/>
      <c r="CLS60" s="138"/>
      <c r="CLT60" s="138"/>
      <c r="CLU60" s="138"/>
      <c r="CLV60" s="138"/>
      <c r="CLW60" s="138"/>
      <c r="CLX60" s="138"/>
      <c r="CLY60" s="138"/>
      <c r="CLZ60" s="138"/>
      <c r="CMA60" s="138"/>
      <c r="CMB60" s="138"/>
      <c r="CMC60" s="138"/>
      <c r="CMD60" s="138"/>
      <c r="CME60" s="138"/>
      <c r="CMF60" s="138"/>
      <c r="CMG60" s="138"/>
      <c r="CMH60" s="138"/>
      <c r="CMI60" s="138"/>
      <c r="CMJ60" s="138"/>
      <c r="CMK60" s="137"/>
      <c r="CML60" s="138"/>
      <c r="CMM60" s="138"/>
      <c r="CMN60" s="138"/>
      <c r="CMO60" s="138"/>
      <c r="CMP60" s="138"/>
      <c r="CMQ60" s="138"/>
      <c r="CMR60" s="138"/>
      <c r="CMS60" s="138"/>
      <c r="CMT60" s="138"/>
      <c r="CMU60" s="138"/>
      <c r="CMV60" s="138"/>
      <c r="CMW60" s="138"/>
      <c r="CMX60" s="138"/>
      <c r="CMY60" s="138"/>
      <c r="CMZ60" s="138"/>
      <c r="CNA60" s="138"/>
      <c r="CNB60" s="138"/>
      <c r="CNC60" s="138"/>
      <c r="CND60" s="138"/>
      <c r="CNE60" s="138"/>
      <c r="CNF60" s="138"/>
      <c r="CNG60" s="137"/>
      <c r="CNH60" s="138"/>
      <c r="CNI60" s="138"/>
      <c r="CNJ60" s="138"/>
      <c r="CNK60" s="138"/>
      <c r="CNL60" s="138"/>
      <c r="CNM60" s="138"/>
      <c r="CNN60" s="138"/>
      <c r="CNO60" s="138"/>
      <c r="CNP60" s="138"/>
      <c r="CNQ60" s="138"/>
      <c r="CNR60" s="138"/>
      <c r="CNS60" s="138"/>
      <c r="CNT60" s="138"/>
      <c r="CNU60" s="138"/>
      <c r="CNV60" s="138"/>
      <c r="CNW60" s="138"/>
      <c r="CNX60" s="138"/>
      <c r="CNY60" s="138"/>
      <c r="CNZ60" s="138"/>
      <c r="COA60" s="138"/>
      <c r="COB60" s="138"/>
      <c r="COC60" s="137"/>
      <c r="COD60" s="138"/>
      <c r="COE60" s="138"/>
      <c r="COF60" s="138"/>
      <c r="COG60" s="138"/>
      <c r="COH60" s="138"/>
      <c r="COI60" s="138"/>
      <c r="COJ60" s="138"/>
      <c r="COK60" s="138"/>
      <c r="COL60" s="138"/>
      <c r="COM60" s="138"/>
      <c r="CON60" s="138"/>
      <c r="COO60" s="138"/>
      <c r="COP60" s="138"/>
      <c r="COQ60" s="138"/>
      <c r="COR60" s="138"/>
      <c r="COS60" s="138"/>
      <c r="COT60" s="138"/>
      <c r="COU60" s="138"/>
      <c r="COV60" s="138"/>
      <c r="COW60" s="138"/>
      <c r="COX60" s="138"/>
      <c r="COY60" s="137"/>
      <c r="COZ60" s="138"/>
      <c r="CPA60" s="138"/>
      <c r="CPB60" s="138"/>
      <c r="CPC60" s="138"/>
      <c r="CPD60" s="138"/>
      <c r="CPE60" s="138"/>
      <c r="CPF60" s="138"/>
      <c r="CPG60" s="138"/>
      <c r="CPH60" s="138"/>
      <c r="CPI60" s="138"/>
      <c r="CPJ60" s="138"/>
      <c r="CPK60" s="138"/>
      <c r="CPL60" s="138"/>
      <c r="CPM60" s="138"/>
      <c r="CPN60" s="138"/>
      <c r="CPO60" s="138"/>
      <c r="CPP60" s="138"/>
      <c r="CPQ60" s="138"/>
      <c r="CPR60" s="138"/>
      <c r="CPS60" s="138"/>
      <c r="CPT60" s="138"/>
      <c r="CPU60" s="137"/>
      <c r="CPV60" s="138"/>
      <c r="CPW60" s="138"/>
      <c r="CPX60" s="138"/>
      <c r="CPY60" s="138"/>
      <c r="CPZ60" s="138"/>
      <c r="CQA60" s="138"/>
      <c r="CQB60" s="138"/>
      <c r="CQC60" s="138"/>
      <c r="CQD60" s="138"/>
      <c r="CQE60" s="138"/>
      <c r="CQF60" s="138"/>
      <c r="CQG60" s="138"/>
      <c r="CQH60" s="138"/>
      <c r="CQI60" s="138"/>
      <c r="CQJ60" s="138"/>
      <c r="CQK60" s="138"/>
      <c r="CQL60" s="138"/>
      <c r="CQM60" s="138"/>
      <c r="CQN60" s="138"/>
      <c r="CQO60" s="138"/>
      <c r="CQP60" s="138"/>
      <c r="CQQ60" s="137"/>
      <c r="CQR60" s="138"/>
      <c r="CQS60" s="138"/>
      <c r="CQT60" s="138"/>
      <c r="CQU60" s="138"/>
      <c r="CQV60" s="138"/>
      <c r="CQW60" s="138"/>
      <c r="CQX60" s="138"/>
      <c r="CQY60" s="138"/>
      <c r="CQZ60" s="138"/>
      <c r="CRA60" s="138"/>
      <c r="CRB60" s="138"/>
      <c r="CRC60" s="138"/>
      <c r="CRD60" s="138"/>
      <c r="CRE60" s="138"/>
      <c r="CRF60" s="138"/>
      <c r="CRG60" s="138"/>
      <c r="CRH60" s="138"/>
      <c r="CRI60" s="138"/>
      <c r="CRJ60" s="138"/>
      <c r="CRK60" s="138"/>
      <c r="CRL60" s="138"/>
      <c r="CRM60" s="137"/>
      <c r="CRN60" s="138"/>
      <c r="CRO60" s="138"/>
      <c r="CRP60" s="138"/>
      <c r="CRQ60" s="138"/>
      <c r="CRR60" s="138"/>
      <c r="CRS60" s="138"/>
      <c r="CRT60" s="138"/>
      <c r="CRU60" s="138"/>
      <c r="CRV60" s="138"/>
      <c r="CRW60" s="138"/>
      <c r="CRX60" s="138"/>
      <c r="CRY60" s="138"/>
      <c r="CRZ60" s="138"/>
      <c r="CSA60" s="138"/>
      <c r="CSB60" s="138"/>
      <c r="CSC60" s="138"/>
      <c r="CSD60" s="138"/>
      <c r="CSE60" s="138"/>
      <c r="CSF60" s="138"/>
      <c r="CSG60" s="138"/>
      <c r="CSH60" s="138"/>
      <c r="CSI60" s="137"/>
      <c r="CSJ60" s="138"/>
      <c r="CSK60" s="138"/>
      <c r="CSL60" s="138"/>
      <c r="CSM60" s="138"/>
      <c r="CSN60" s="138"/>
      <c r="CSO60" s="138"/>
      <c r="CSP60" s="138"/>
      <c r="CSQ60" s="138"/>
      <c r="CSR60" s="138"/>
      <c r="CSS60" s="138"/>
      <c r="CST60" s="138"/>
      <c r="CSU60" s="138"/>
      <c r="CSV60" s="138"/>
      <c r="CSW60" s="138"/>
      <c r="CSX60" s="138"/>
      <c r="CSY60" s="138"/>
      <c r="CSZ60" s="138"/>
      <c r="CTA60" s="138"/>
      <c r="CTB60" s="138"/>
      <c r="CTC60" s="138"/>
      <c r="CTD60" s="138"/>
      <c r="CTE60" s="137"/>
      <c r="CTF60" s="138"/>
      <c r="CTG60" s="138"/>
      <c r="CTH60" s="138"/>
      <c r="CTI60" s="138"/>
      <c r="CTJ60" s="138"/>
      <c r="CTK60" s="138"/>
      <c r="CTL60" s="138"/>
      <c r="CTM60" s="138"/>
      <c r="CTN60" s="138"/>
      <c r="CTO60" s="138"/>
      <c r="CTP60" s="138"/>
      <c r="CTQ60" s="138"/>
      <c r="CTR60" s="138"/>
      <c r="CTS60" s="138"/>
      <c r="CTT60" s="138"/>
      <c r="CTU60" s="138"/>
      <c r="CTV60" s="138"/>
      <c r="CTW60" s="138"/>
      <c r="CTX60" s="138"/>
      <c r="CTY60" s="138"/>
      <c r="CTZ60" s="138"/>
      <c r="CUA60" s="137"/>
      <c r="CUB60" s="138"/>
      <c r="CUC60" s="138"/>
      <c r="CUD60" s="138"/>
      <c r="CUE60" s="138"/>
      <c r="CUF60" s="138"/>
      <c r="CUG60" s="138"/>
      <c r="CUH60" s="138"/>
      <c r="CUI60" s="138"/>
      <c r="CUJ60" s="138"/>
      <c r="CUK60" s="138"/>
      <c r="CUL60" s="138"/>
      <c r="CUM60" s="138"/>
      <c r="CUN60" s="138"/>
      <c r="CUO60" s="138"/>
      <c r="CUP60" s="138"/>
      <c r="CUQ60" s="138"/>
      <c r="CUR60" s="138"/>
      <c r="CUS60" s="138"/>
      <c r="CUT60" s="138"/>
      <c r="CUU60" s="138"/>
      <c r="CUV60" s="138"/>
      <c r="CUW60" s="137"/>
      <c r="CUX60" s="138"/>
      <c r="CUY60" s="138"/>
      <c r="CUZ60" s="138"/>
      <c r="CVA60" s="138"/>
      <c r="CVB60" s="138"/>
      <c r="CVC60" s="138"/>
      <c r="CVD60" s="138"/>
      <c r="CVE60" s="138"/>
      <c r="CVF60" s="138"/>
      <c r="CVG60" s="138"/>
      <c r="CVH60" s="138"/>
      <c r="CVI60" s="138"/>
      <c r="CVJ60" s="138"/>
      <c r="CVK60" s="138"/>
      <c r="CVL60" s="138"/>
      <c r="CVM60" s="138"/>
      <c r="CVN60" s="138"/>
      <c r="CVO60" s="138"/>
      <c r="CVP60" s="138"/>
      <c r="CVQ60" s="138"/>
      <c r="CVR60" s="138"/>
      <c r="CVS60" s="137"/>
      <c r="CVT60" s="138"/>
      <c r="CVU60" s="138"/>
      <c r="CVV60" s="138"/>
      <c r="CVW60" s="138"/>
      <c r="CVX60" s="138"/>
      <c r="CVY60" s="138"/>
      <c r="CVZ60" s="138"/>
      <c r="CWA60" s="138"/>
      <c r="CWB60" s="138"/>
      <c r="CWC60" s="138"/>
      <c r="CWD60" s="138"/>
      <c r="CWE60" s="138"/>
      <c r="CWF60" s="138"/>
      <c r="CWG60" s="138"/>
      <c r="CWH60" s="138"/>
      <c r="CWI60" s="138"/>
      <c r="CWJ60" s="138"/>
      <c r="CWK60" s="138"/>
      <c r="CWL60" s="138"/>
      <c r="CWM60" s="138"/>
      <c r="CWN60" s="138"/>
      <c r="CWO60" s="137"/>
      <c r="CWP60" s="138"/>
      <c r="CWQ60" s="138"/>
      <c r="CWR60" s="138"/>
      <c r="CWS60" s="138"/>
      <c r="CWT60" s="138"/>
      <c r="CWU60" s="138"/>
      <c r="CWV60" s="138"/>
      <c r="CWW60" s="138"/>
      <c r="CWX60" s="138"/>
      <c r="CWY60" s="138"/>
      <c r="CWZ60" s="138"/>
      <c r="CXA60" s="138"/>
      <c r="CXB60" s="138"/>
      <c r="CXC60" s="138"/>
      <c r="CXD60" s="138"/>
      <c r="CXE60" s="138"/>
      <c r="CXF60" s="138"/>
      <c r="CXG60" s="138"/>
      <c r="CXH60" s="138"/>
      <c r="CXI60" s="138"/>
      <c r="CXJ60" s="138"/>
      <c r="CXK60" s="137"/>
      <c r="CXL60" s="138"/>
      <c r="CXM60" s="138"/>
      <c r="CXN60" s="138"/>
      <c r="CXO60" s="138"/>
      <c r="CXP60" s="138"/>
      <c r="CXQ60" s="138"/>
      <c r="CXR60" s="138"/>
      <c r="CXS60" s="138"/>
      <c r="CXT60" s="138"/>
      <c r="CXU60" s="138"/>
      <c r="CXV60" s="138"/>
      <c r="CXW60" s="138"/>
      <c r="CXX60" s="138"/>
      <c r="CXY60" s="138"/>
      <c r="CXZ60" s="138"/>
      <c r="CYA60" s="138"/>
      <c r="CYB60" s="138"/>
      <c r="CYC60" s="138"/>
      <c r="CYD60" s="138"/>
      <c r="CYE60" s="138"/>
      <c r="CYF60" s="138"/>
      <c r="CYG60" s="137"/>
      <c r="CYH60" s="138"/>
      <c r="CYI60" s="138"/>
      <c r="CYJ60" s="138"/>
      <c r="CYK60" s="138"/>
      <c r="CYL60" s="138"/>
      <c r="CYM60" s="138"/>
      <c r="CYN60" s="138"/>
      <c r="CYO60" s="138"/>
      <c r="CYP60" s="138"/>
      <c r="CYQ60" s="138"/>
      <c r="CYR60" s="138"/>
      <c r="CYS60" s="138"/>
      <c r="CYT60" s="138"/>
      <c r="CYU60" s="138"/>
      <c r="CYV60" s="138"/>
      <c r="CYW60" s="138"/>
      <c r="CYX60" s="138"/>
      <c r="CYY60" s="138"/>
      <c r="CYZ60" s="138"/>
      <c r="CZA60" s="138"/>
      <c r="CZB60" s="138"/>
      <c r="CZC60" s="137"/>
      <c r="CZD60" s="138"/>
      <c r="CZE60" s="138"/>
      <c r="CZF60" s="138"/>
      <c r="CZG60" s="138"/>
      <c r="CZH60" s="138"/>
      <c r="CZI60" s="138"/>
      <c r="CZJ60" s="138"/>
      <c r="CZK60" s="138"/>
      <c r="CZL60" s="138"/>
      <c r="CZM60" s="138"/>
      <c r="CZN60" s="138"/>
      <c r="CZO60" s="138"/>
      <c r="CZP60" s="138"/>
      <c r="CZQ60" s="138"/>
      <c r="CZR60" s="138"/>
      <c r="CZS60" s="138"/>
      <c r="CZT60" s="138"/>
      <c r="CZU60" s="138"/>
      <c r="CZV60" s="138"/>
      <c r="CZW60" s="138"/>
      <c r="CZX60" s="138"/>
      <c r="CZY60" s="137"/>
      <c r="CZZ60" s="138"/>
      <c r="DAA60" s="138"/>
      <c r="DAB60" s="138"/>
      <c r="DAC60" s="138"/>
      <c r="DAD60" s="138"/>
      <c r="DAE60" s="138"/>
      <c r="DAF60" s="138"/>
      <c r="DAG60" s="138"/>
      <c r="DAH60" s="138"/>
      <c r="DAI60" s="138"/>
      <c r="DAJ60" s="138"/>
      <c r="DAK60" s="138"/>
      <c r="DAL60" s="138"/>
      <c r="DAM60" s="138"/>
      <c r="DAN60" s="138"/>
      <c r="DAO60" s="138"/>
      <c r="DAP60" s="138"/>
      <c r="DAQ60" s="138"/>
      <c r="DAR60" s="138"/>
      <c r="DAS60" s="138"/>
      <c r="DAT60" s="138"/>
      <c r="DAU60" s="137"/>
      <c r="DAV60" s="138"/>
      <c r="DAW60" s="138"/>
      <c r="DAX60" s="138"/>
      <c r="DAY60" s="138"/>
      <c r="DAZ60" s="138"/>
      <c r="DBA60" s="138"/>
      <c r="DBB60" s="138"/>
      <c r="DBC60" s="138"/>
      <c r="DBD60" s="138"/>
      <c r="DBE60" s="138"/>
      <c r="DBF60" s="138"/>
      <c r="DBG60" s="138"/>
      <c r="DBH60" s="138"/>
      <c r="DBI60" s="138"/>
      <c r="DBJ60" s="138"/>
      <c r="DBK60" s="138"/>
      <c r="DBL60" s="138"/>
      <c r="DBM60" s="138"/>
      <c r="DBN60" s="138"/>
      <c r="DBO60" s="138"/>
      <c r="DBP60" s="138"/>
      <c r="DBQ60" s="137"/>
      <c r="DBR60" s="138"/>
      <c r="DBS60" s="138"/>
      <c r="DBT60" s="138"/>
      <c r="DBU60" s="138"/>
      <c r="DBV60" s="138"/>
      <c r="DBW60" s="138"/>
      <c r="DBX60" s="138"/>
      <c r="DBY60" s="138"/>
      <c r="DBZ60" s="138"/>
      <c r="DCA60" s="138"/>
      <c r="DCB60" s="138"/>
      <c r="DCC60" s="138"/>
      <c r="DCD60" s="138"/>
      <c r="DCE60" s="138"/>
      <c r="DCF60" s="138"/>
      <c r="DCG60" s="138"/>
      <c r="DCH60" s="138"/>
      <c r="DCI60" s="138"/>
      <c r="DCJ60" s="138"/>
      <c r="DCK60" s="138"/>
      <c r="DCL60" s="138"/>
      <c r="DCM60" s="137"/>
      <c r="DCN60" s="138"/>
      <c r="DCO60" s="138"/>
      <c r="DCP60" s="138"/>
      <c r="DCQ60" s="138"/>
      <c r="DCR60" s="138"/>
      <c r="DCS60" s="138"/>
      <c r="DCT60" s="138"/>
      <c r="DCU60" s="138"/>
      <c r="DCV60" s="138"/>
      <c r="DCW60" s="138"/>
      <c r="DCX60" s="138"/>
      <c r="DCY60" s="138"/>
      <c r="DCZ60" s="138"/>
      <c r="DDA60" s="138"/>
      <c r="DDB60" s="138"/>
      <c r="DDC60" s="138"/>
      <c r="DDD60" s="138"/>
      <c r="DDE60" s="138"/>
      <c r="DDF60" s="138"/>
      <c r="DDG60" s="138"/>
      <c r="DDH60" s="138"/>
      <c r="DDI60" s="137"/>
      <c r="DDJ60" s="138"/>
      <c r="DDK60" s="138"/>
      <c r="DDL60" s="138"/>
      <c r="DDM60" s="138"/>
      <c r="DDN60" s="138"/>
      <c r="DDO60" s="138"/>
      <c r="DDP60" s="138"/>
      <c r="DDQ60" s="138"/>
      <c r="DDR60" s="138"/>
      <c r="DDS60" s="138"/>
      <c r="DDT60" s="138"/>
      <c r="DDU60" s="138"/>
      <c r="DDV60" s="138"/>
      <c r="DDW60" s="138"/>
      <c r="DDX60" s="138"/>
      <c r="DDY60" s="138"/>
      <c r="DDZ60" s="138"/>
      <c r="DEA60" s="138"/>
      <c r="DEB60" s="138"/>
      <c r="DEC60" s="138"/>
      <c r="DED60" s="138"/>
      <c r="DEE60" s="137"/>
      <c r="DEF60" s="138"/>
      <c r="DEG60" s="138"/>
      <c r="DEH60" s="138"/>
      <c r="DEI60" s="138"/>
      <c r="DEJ60" s="138"/>
      <c r="DEK60" s="138"/>
      <c r="DEL60" s="138"/>
      <c r="DEM60" s="138"/>
      <c r="DEN60" s="138"/>
      <c r="DEO60" s="138"/>
      <c r="DEP60" s="138"/>
      <c r="DEQ60" s="138"/>
      <c r="DER60" s="138"/>
      <c r="DES60" s="138"/>
      <c r="DET60" s="138"/>
      <c r="DEU60" s="138"/>
      <c r="DEV60" s="138"/>
      <c r="DEW60" s="138"/>
      <c r="DEX60" s="138"/>
      <c r="DEY60" s="138"/>
      <c r="DEZ60" s="138"/>
      <c r="DFA60" s="137"/>
      <c r="DFB60" s="138"/>
      <c r="DFC60" s="138"/>
      <c r="DFD60" s="138"/>
      <c r="DFE60" s="138"/>
      <c r="DFF60" s="138"/>
      <c r="DFG60" s="138"/>
      <c r="DFH60" s="138"/>
      <c r="DFI60" s="138"/>
      <c r="DFJ60" s="138"/>
      <c r="DFK60" s="138"/>
      <c r="DFL60" s="138"/>
      <c r="DFM60" s="138"/>
      <c r="DFN60" s="138"/>
      <c r="DFO60" s="138"/>
      <c r="DFP60" s="138"/>
      <c r="DFQ60" s="138"/>
      <c r="DFR60" s="138"/>
      <c r="DFS60" s="138"/>
      <c r="DFT60" s="138"/>
      <c r="DFU60" s="138"/>
      <c r="DFV60" s="138"/>
      <c r="DFW60" s="137"/>
      <c r="DFX60" s="138"/>
      <c r="DFY60" s="138"/>
      <c r="DFZ60" s="138"/>
      <c r="DGA60" s="138"/>
      <c r="DGB60" s="138"/>
      <c r="DGC60" s="138"/>
      <c r="DGD60" s="138"/>
      <c r="DGE60" s="138"/>
      <c r="DGF60" s="138"/>
      <c r="DGG60" s="138"/>
      <c r="DGH60" s="138"/>
      <c r="DGI60" s="138"/>
      <c r="DGJ60" s="138"/>
      <c r="DGK60" s="138"/>
      <c r="DGL60" s="138"/>
      <c r="DGM60" s="138"/>
      <c r="DGN60" s="138"/>
      <c r="DGO60" s="138"/>
      <c r="DGP60" s="138"/>
      <c r="DGQ60" s="138"/>
      <c r="DGR60" s="138"/>
      <c r="DGS60" s="137"/>
      <c r="DGT60" s="138"/>
      <c r="DGU60" s="138"/>
      <c r="DGV60" s="138"/>
      <c r="DGW60" s="138"/>
      <c r="DGX60" s="138"/>
      <c r="DGY60" s="138"/>
      <c r="DGZ60" s="138"/>
      <c r="DHA60" s="138"/>
      <c r="DHB60" s="138"/>
      <c r="DHC60" s="138"/>
      <c r="DHD60" s="138"/>
      <c r="DHE60" s="138"/>
      <c r="DHF60" s="138"/>
      <c r="DHG60" s="138"/>
      <c r="DHH60" s="138"/>
      <c r="DHI60" s="138"/>
      <c r="DHJ60" s="138"/>
      <c r="DHK60" s="138"/>
      <c r="DHL60" s="138"/>
      <c r="DHM60" s="138"/>
      <c r="DHN60" s="138"/>
      <c r="DHO60" s="137"/>
      <c r="DHP60" s="138"/>
      <c r="DHQ60" s="138"/>
      <c r="DHR60" s="138"/>
      <c r="DHS60" s="138"/>
      <c r="DHT60" s="138"/>
      <c r="DHU60" s="138"/>
      <c r="DHV60" s="138"/>
      <c r="DHW60" s="138"/>
      <c r="DHX60" s="138"/>
      <c r="DHY60" s="138"/>
      <c r="DHZ60" s="138"/>
      <c r="DIA60" s="138"/>
      <c r="DIB60" s="138"/>
      <c r="DIC60" s="138"/>
      <c r="DID60" s="138"/>
      <c r="DIE60" s="138"/>
      <c r="DIF60" s="138"/>
      <c r="DIG60" s="138"/>
      <c r="DIH60" s="138"/>
      <c r="DII60" s="138"/>
      <c r="DIJ60" s="138"/>
      <c r="DIK60" s="137"/>
      <c r="DIL60" s="138"/>
      <c r="DIM60" s="138"/>
      <c r="DIN60" s="138"/>
      <c r="DIO60" s="138"/>
      <c r="DIP60" s="138"/>
      <c r="DIQ60" s="138"/>
      <c r="DIR60" s="138"/>
      <c r="DIS60" s="138"/>
      <c r="DIT60" s="138"/>
      <c r="DIU60" s="138"/>
      <c r="DIV60" s="138"/>
      <c r="DIW60" s="138"/>
      <c r="DIX60" s="138"/>
      <c r="DIY60" s="138"/>
      <c r="DIZ60" s="138"/>
      <c r="DJA60" s="138"/>
      <c r="DJB60" s="138"/>
      <c r="DJC60" s="138"/>
      <c r="DJD60" s="138"/>
      <c r="DJE60" s="138"/>
      <c r="DJF60" s="138"/>
      <c r="DJG60" s="137"/>
      <c r="DJH60" s="138"/>
      <c r="DJI60" s="138"/>
      <c r="DJJ60" s="138"/>
      <c r="DJK60" s="138"/>
      <c r="DJL60" s="138"/>
      <c r="DJM60" s="138"/>
      <c r="DJN60" s="138"/>
      <c r="DJO60" s="138"/>
      <c r="DJP60" s="138"/>
      <c r="DJQ60" s="138"/>
      <c r="DJR60" s="138"/>
      <c r="DJS60" s="138"/>
      <c r="DJT60" s="138"/>
      <c r="DJU60" s="138"/>
      <c r="DJV60" s="138"/>
      <c r="DJW60" s="138"/>
      <c r="DJX60" s="138"/>
      <c r="DJY60" s="138"/>
      <c r="DJZ60" s="138"/>
      <c r="DKA60" s="138"/>
      <c r="DKB60" s="138"/>
      <c r="DKC60" s="137"/>
      <c r="DKD60" s="138"/>
      <c r="DKE60" s="138"/>
      <c r="DKF60" s="138"/>
      <c r="DKG60" s="138"/>
      <c r="DKH60" s="138"/>
      <c r="DKI60" s="138"/>
      <c r="DKJ60" s="138"/>
      <c r="DKK60" s="138"/>
      <c r="DKL60" s="138"/>
      <c r="DKM60" s="138"/>
      <c r="DKN60" s="138"/>
      <c r="DKO60" s="138"/>
      <c r="DKP60" s="138"/>
      <c r="DKQ60" s="138"/>
      <c r="DKR60" s="138"/>
      <c r="DKS60" s="138"/>
      <c r="DKT60" s="138"/>
      <c r="DKU60" s="138"/>
      <c r="DKV60" s="138"/>
      <c r="DKW60" s="138"/>
      <c r="DKX60" s="138"/>
      <c r="DKY60" s="137"/>
      <c r="DKZ60" s="138"/>
      <c r="DLA60" s="138"/>
      <c r="DLB60" s="138"/>
      <c r="DLC60" s="138"/>
      <c r="DLD60" s="138"/>
      <c r="DLE60" s="138"/>
      <c r="DLF60" s="138"/>
      <c r="DLG60" s="138"/>
      <c r="DLH60" s="138"/>
      <c r="DLI60" s="138"/>
      <c r="DLJ60" s="138"/>
      <c r="DLK60" s="138"/>
      <c r="DLL60" s="138"/>
      <c r="DLM60" s="138"/>
      <c r="DLN60" s="138"/>
      <c r="DLO60" s="138"/>
      <c r="DLP60" s="138"/>
      <c r="DLQ60" s="138"/>
      <c r="DLR60" s="138"/>
      <c r="DLS60" s="138"/>
      <c r="DLT60" s="138"/>
      <c r="DLU60" s="137"/>
      <c r="DLV60" s="138"/>
      <c r="DLW60" s="138"/>
      <c r="DLX60" s="138"/>
      <c r="DLY60" s="138"/>
      <c r="DLZ60" s="138"/>
      <c r="DMA60" s="138"/>
      <c r="DMB60" s="138"/>
      <c r="DMC60" s="138"/>
      <c r="DMD60" s="138"/>
      <c r="DME60" s="138"/>
      <c r="DMF60" s="138"/>
      <c r="DMG60" s="138"/>
      <c r="DMH60" s="138"/>
      <c r="DMI60" s="138"/>
      <c r="DMJ60" s="138"/>
      <c r="DMK60" s="138"/>
      <c r="DML60" s="138"/>
      <c r="DMM60" s="138"/>
      <c r="DMN60" s="138"/>
      <c r="DMO60" s="138"/>
      <c r="DMP60" s="138"/>
      <c r="DMQ60" s="137"/>
      <c r="DMR60" s="138"/>
      <c r="DMS60" s="138"/>
      <c r="DMT60" s="138"/>
      <c r="DMU60" s="138"/>
      <c r="DMV60" s="138"/>
      <c r="DMW60" s="138"/>
      <c r="DMX60" s="138"/>
      <c r="DMY60" s="138"/>
      <c r="DMZ60" s="138"/>
      <c r="DNA60" s="138"/>
      <c r="DNB60" s="138"/>
      <c r="DNC60" s="138"/>
      <c r="DND60" s="138"/>
      <c r="DNE60" s="138"/>
      <c r="DNF60" s="138"/>
      <c r="DNG60" s="138"/>
      <c r="DNH60" s="138"/>
      <c r="DNI60" s="138"/>
      <c r="DNJ60" s="138"/>
      <c r="DNK60" s="138"/>
      <c r="DNL60" s="138"/>
      <c r="DNM60" s="137"/>
      <c r="DNN60" s="138"/>
      <c r="DNO60" s="138"/>
      <c r="DNP60" s="138"/>
      <c r="DNQ60" s="138"/>
      <c r="DNR60" s="138"/>
      <c r="DNS60" s="138"/>
      <c r="DNT60" s="138"/>
      <c r="DNU60" s="138"/>
      <c r="DNV60" s="138"/>
      <c r="DNW60" s="138"/>
      <c r="DNX60" s="138"/>
      <c r="DNY60" s="138"/>
      <c r="DNZ60" s="138"/>
      <c r="DOA60" s="138"/>
      <c r="DOB60" s="138"/>
      <c r="DOC60" s="138"/>
      <c r="DOD60" s="138"/>
      <c r="DOE60" s="138"/>
      <c r="DOF60" s="138"/>
      <c r="DOG60" s="138"/>
      <c r="DOH60" s="138"/>
      <c r="DOI60" s="137"/>
      <c r="DOJ60" s="138"/>
      <c r="DOK60" s="138"/>
      <c r="DOL60" s="138"/>
      <c r="DOM60" s="138"/>
      <c r="DON60" s="138"/>
      <c r="DOO60" s="138"/>
      <c r="DOP60" s="138"/>
      <c r="DOQ60" s="138"/>
      <c r="DOR60" s="138"/>
      <c r="DOS60" s="138"/>
      <c r="DOT60" s="138"/>
      <c r="DOU60" s="138"/>
      <c r="DOV60" s="138"/>
      <c r="DOW60" s="138"/>
      <c r="DOX60" s="138"/>
      <c r="DOY60" s="138"/>
      <c r="DOZ60" s="138"/>
      <c r="DPA60" s="138"/>
      <c r="DPB60" s="138"/>
      <c r="DPC60" s="138"/>
      <c r="DPD60" s="138"/>
      <c r="DPE60" s="137"/>
      <c r="DPF60" s="138"/>
      <c r="DPG60" s="138"/>
      <c r="DPH60" s="138"/>
      <c r="DPI60" s="138"/>
      <c r="DPJ60" s="138"/>
      <c r="DPK60" s="138"/>
      <c r="DPL60" s="138"/>
      <c r="DPM60" s="138"/>
      <c r="DPN60" s="138"/>
      <c r="DPO60" s="138"/>
      <c r="DPP60" s="138"/>
      <c r="DPQ60" s="138"/>
      <c r="DPR60" s="138"/>
      <c r="DPS60" s="138"/>
      <c r="DPT60" s="138"/>
      <c r="DPU60" s="138"/>
      <c r="DPV60" s="138"/>
      <c r="DPW60" s="138"/>
      <c r="DPX60" s="138"/>
      <c r="DPY60" s="138"/>
      <c r="DPZ60" s="138"/>
      <c r="DQA60" s="137"/>
      <c r="DQB60" s="138"/>
      <c r="DQC60" s="138"/>
      <c r="DQD60" s="138"/>
      <c r="DQE60" s="138"/>
      <c r="DQF60" s="138"/>
      <c r="DQG60" s="138"/>
      <c r="DQH60" s="138"/>
      <c r="DQI60" s="138"/>
      <c r="DQJ60" s="138"/>
      <c r="DQK60" s="138"/>
      <c r="DQL60" s="138"/>
      <c r="DQM60" s="138"/>
      <c r="DQN60" s="138"/>
      <c r="DQO60" s="138"/>
      <c r="DQP60" s="138"/>
      <c r="DQQ60" s="138"/>
      <c r="DQR60" s="138"/>
      <c r="DQS60" s="138"/>
      <c r="DQT60" s="138"/>
      <c r="DQU60" s="138"/>
      <c r="DQV60" s="138"/>
      <c r="DQW60" s="137"/>
      <c r="DQX60" s="138"/>
      <c r="DQY60" s="138"/>
      <c r="DQZ60" s="138"/>
      <c r="DRA60" s="138"/>
      <c r="DRB60" s="138"/>
      <c r="DRC60" s="138"/>
      <c r="DRD60" s="138"/>
      <c r="DRE60" s="138"/>
      <c r="DRF60" s="138"/>
      <c r="DRG60" s="138"/>
      <c r="DRH60" s="138"/>
      <c r="DRI60" s="138"/>
      <c r="DRJ60" s="138"/>
      <c r="DRK60" s="138"/>
      <c r="DRL60" s="138"/>
      <c r="DRM60" s="138"/>
      <c r="DRN60" s="138"/>
      <c r="DRO60" s="138"/>
      <c r="DRP60" s="138"/>
      <c r="DRQ60" s="138"/>
      <c r="DRR60" s="138"/>
      <c r="DRS60" s="137"/>
      <c r="DRT60" s="138"/>
      <c r="DRU60" s="138"/>
      <c r="DRV60" s="138"/>
      <c r="DRW60" s="138"/>
      <c r="DRX60" s="138"/>
      <c r="DRY60" s="138"/>
      <c r="DRZ60" s="138"/>
      <c r="DSA60" s="138"/>
      <c r="DSB60" s="138"/>
      <c r="DSC60" s="138"/>
      <c r="DSD60" s="138"/>
      <c r="DSE60" s="138"/>
      <c r="DSF60" s="138"/>
      <c r="DSG60" s="138"/>
      <c r="DSH60" s="138"/>
      <c r="DSI60" s="138"/>
      <c r="DSJ60" s="138"/>
      <c r="DSK60" s="138"/>
      <c r="DSL60" s="138"/>
      <c r="DSM60" s="138"/>
      <c r="DSN60" s="138"/>
      <c r="DSO60" s="137"/>
      <c r="DSP60" s="138"/>
      <c r="DSQ60" s="138"/>
      <c r="DSR60" s="138"/>
      <c r="DSS60" s="138"/>
      <c r="DST60" s="138"/>
      <c r="DSU60" s="138"/>
      <c r="DSV60" s="138"/>
      <c r="DSW60" s="138"/>
      <c r="DSX60" s="138"/>
      <c r="DSY60" s="138"/>
      <c r="DSZ60" s="138"/>
      <c r="DTA60" s="138"/>
      <c r="DTB60" s="138"/>
      <c r="DTC60" s="138"/>
      <c r="DTD60" s="138"/>
      <c r="DTE60" s="138"/>
      <c r="DTF60" s="138"/>
      <c r="DTG60" s="138"/>
      <c r="DTH60" s="138"/>
      <c r="DTI60" s="138"/>
      <c r="DTJ60" s="138"/>
      <c r="DTK60" s="137"/>
      <c r="DTL60" s="138"/>
      <c r="DTM60" s="138"/>
      <c r="DTN60" s="138"/>
      <c r="DTO60" s="138"/>
      <c r="DTP60" s="138"/>
      <c r="DTQ60" s="138"/>
      <c r="DTR60" s="138"/>
      <c r="DTS60" s="138"/>
      <c r="DTT60" s="138"/>
      <c r="DTU60" s="138"/>
      <c r="DTV60" s="138"/>
      <c r="DTW60" s="138"/>
      <c r="DTX60" s="138"/>
      <c r="DTY60" s="138"/>
      <c r="DTZ60" s="138"/>
      <c r="DUA60" s="138"/>
      <c r="DUB60" s="138"/>
      <c r="DUC60" s="138"/>
      <c r="DUD60" s="138"/>
      <c r="DUE60" s="138"/>
      <c r="DUF60" s="138"/>
      <c r="DUG60" s="137"/>
      <c r="DUH60" s="138"/>
      <c r="DUI60" s="138"/>
      <c r="DUJ60" s="138"/>
      <c r="DUK60" s="138"/>
      <c r="DUL60" s="138"/>
      <c r="DUM60" s="138"/>
      <c r="DUN60" s="138"/>
      <c r="DUO60" s="138"/>
      <c r="DUP60" s="138"/>
      <c r="DUQ60" s="138"/>
      <c r="DUR60" s="138"/>
      <c r="DUS60" s="138"/>
      <c r="DUT60" s="138"/>
      <c r="DUU60" s="138"/>
      <c r="DUV60" s="138"/>
      <c r="DUW60" s="138"/>
      <c r="DUX60" s="138"/>
      <c r="DUY60" s="138"/>
      <c r="DUZ60" s="138"/>
      <c r="DVA60" s="138"/>
      <c r="DVB60" s="138"/>
      <c r="DVC60" s="137"/>
      <c r="DVD60" s="138"/>
      <c r="DVE60" s="138"/>
      <c r="DVF60" s="138"/>
      <c r="DVG60" s="138"/>
      <c r="DVH60" s="138"/>
      <c r="DVI60" s="138"/>
      <c r="DVJ60" s="138"/>
      <c r="DVK60" s="138"/>
      <c r="DVL60" s="138"/>
      <c r="DVM60" s="138"/>
      <c r="DVN60" s="138"/>
      <c r="DVO60" s="138"/>
      <c r="DVP60" s="138"/>
      <c r="DVQ60" s="138"/>
      <c r="DVR60" s="138"/>
      <c r="DVS60" s="138"/>
      <c r="DVT60" s="138"/>
      <c r="DVU60" s="138"/>
      <c r="DVV60" s="138"/>
      <c r="DVW60" s="138"/>
      <c r="DVX60" s="138"/>
      <c r="DVY60" s="137"/>
      <c r="DVZ60" s="138"/>
      <c r="DWA60" s="138"/>
      <c r="DWB60" s="138"/>
      <c r="DWC60" s="138"/>
      <c r="DWD60" s="138"/>
      <c r="DWE60" s="138"/>
      <c r="DWF60" s="138"/>
      <c r="DWG60" s="138"/>
      <c r="DWH60" s="138"/>
      <c r="DWI60" s="138"/>
      <c r="DWJ60" s="138"/>
      <c r="DWK60" s="138"/>
      <c r="DWL60" s="138"/>
      <c r="DWM60" s="138"/>
      <c r="DWN60" s="138"/>
      <c r="DWO60" s="138"/>
      <c r="DWP60" s="138"/>
      <c r="DWQ60" s="138"/>
      <c r="DWR60" s="138"/>
      <c r="DWS60" s="138"/>
      <c r="DWT60" s="138"/>
      <c r="DWU60" s="137"/>
      <c r="DWV60" s="138"/>
      <c r="DWW60" s="138"/>
      <c r="DWX60" s="138"/>
      <c r="DWY60" s="138"/>
      <c r="DWZ60" s="138"/>
      <c r="DXA60" s="138"/>
      <c r="DXB60" s="138"/>
      <c r="DXC60" s="138"/>
      <c r="DXD60" s="138"/>
      <c r="DXE60" s="138"/>
      <c r="DXF60" s="138"/>
      <c r="DXG60" s="138"/>
      <c r="DXH60" s="138"/>
      <c r="DXI60" s="138"/>
      <c r="DXJ60" s="138"/>
      <c r="DXK60" s="138"/>
      <c r="DXL60" s="138"/>
      <c r="DXM60" s="138"/>
      <c r="DXN60" s="138"/>
      <c r="DXO60" s="138"/>
      <c r="DXP60" s="138"/>
      <c r="DXQ60" s="137"/>
      <c r="DXR60" s="138"/>
      <c r="DXS60" s="138"/>
      <c r="DXT60" s="138"/>
      <c r="DXU60" s="138"/>
      <c r="DXV60" s="138"/>
      <c r="DXW60" s="138"/>
      <c r="DXX60" s="138"/>
      <c r="DXY60" s="138"/>
      <c r="DXZ60" s="138"/>
      <c r="DYA60" s="138"/>
      <c r="DYB60" s="138"/>
      <c r="DYC60" s="138"/>
      <c r="DYD60" s="138"/>
      <c r="DYE60" s="138"/>
      <c r="DYF60" s="138"/>
      <c r="DYG60" s="138"/>
      <c r="DYH60" s="138"/>
      <c r="DYI60" s="138"/>
      <c r="DYJ60" s="138"/>
      <c r="DYK60" s="138"/>
      <c r="DYL60" s="138"/>
      <c r="DYM60" s="137"/>
      <c r="DYN60" s="138"/>
      <c r="DYO60" s="138"/>
      <c r="DYP60" s="138"/>
      <c r="DYQ60" s="138"/>
      <c r="DYR60" s="138"/>
      <c r="DYS60" s="138"/>
      <c r="DYT60" s="138"/>
      <c r="DYU60" s="138"/>
      <c r="DYV60" s="138"/>
      <c r="DYW60" s="138"/>
      <c r="DYX60" s="138"/>
      <c r="DYY60" s="138"/>
      <c r="DYZ60" s="138"/>
      <c r="DZA60" s="138"/>
      <c r="DZB60" s="138"/>
      <c r="DZC60" s="138"/>
      <c r="DZD60" s="138"/>
      <c r="DZE60" s="138"/>
      <c r="DZF60" s="138"/>
      <c r="DZG60" s="138"/>
      <c r="DZH60" s="138"/>
      <c r="DZI60" s="137"/>
      <c r="DZJ60" s="138"/>
      <c r="DZK60" s="138"/>
      <c r="DZL60" s="138"/>
      <c r="DZM60" s="138"/>
      <c r="DZN60" s="138"/>
      <c r="DZO60" s="138"/>
      <c r="DZP60" s="138"/>
      <c r="DZQ60" s="138"/>
      <c r="DZR60" s="138"/>
      <c r="DZS60" s="138"/>
      <c r="DZT60" s="138"/>
      <c r="DZU60" s="138"/>
      <c r="DZV60" s="138"/>
      <c r="DZW60" s="138"/>
      <c r="DZX60" s="138"/>
      <c r="DZY60" s="138"/>
      <c r="DZZ60" s="138"/>
      <c r="EAA60" s="138"/>
      <c r="EAB60" s="138"/>
      <c r="EAC60" s="138"/>
      <c r="EAD60" s="138"/>
      <c r="EAE60" s="137"/>
      <c r="EAF60" s="138"/>
      <c r="EAG60" s="138"/>
      <c r="EAH60" s="138"/>
      <c r="EAI60" s="138"/>
      <c r="EAJ60" s="138"/>
      <c r="EAK60" s="138"/>
      <c r="EAL60" s="138"/>
      <c r="EAM60" s="138"/>
      <c r="EAN60" s="138"/>
      <c r="EAO60" s="138"/>
      <c r="EAP60" s="138"/>
      <c r="EAQ60" s="138"/>
      <c r="EAR60" s="138"/>
      <c r="EAS60" s="138"/>
      <c r="EAT60" s="138"/>
      <c r="EAU60" s="138"/>
      <c r="EAV60" s="138"/>
      <c r="EAW60" s="138"/>
      <c r="EAX60" s="138"/>
      <c r="EAY60" s="138"/>
      <c r="EAZ60" s="138"/>
      <c r="EBA60" s="137"/>
      <c r="EBB60" s="138"/>
      <c r="EBC60" s="138"/>
      <c r="EBD60" s="138"/>
      <c r="EBE60" s="138"/>
      <c r="EBF60" s="138"/>
      <c r="EBG60" s="138"/>
      <c r="EBH60" s="138"/>
      <c r="EBI60" s="138"/>
      <c r="EBJ60" s="138"/>
      <c r="EBK60" s="138"/>
      <c r="EBL60" s="138"/>
      <c r="EBM60" s="138"/>
      <c r="EBN60" s="138"/>
      <c r="EBO60" s="138"/>
      <c r="EBP60" s="138"/>
      <c r="EBQ60" s="138"/>
      <c r="EBR60" s="138"/>
      <c r="EBS60" s="138"/>
      <c r="EBT60" s="138"/>
      <c r="EBU60" s="138"/>
      <c r="EBV60" s="138"/>
      <c r="EBW60" s="137"/>
      <c r="EBX60" s="138"/>
      <c r="EBY60" s="138"/>
      <c r="EBZ60" s="138"/>
      <c r="ECA60" s="138"/>
      <c r="ECB60" s="138"/>
      <c r="ECC60" s="138"/>
      <c r="ECD60" s="138"/>
      <c r="ECE60" s="138"/>
      <c r="ECF60" s="138"/>
      <c r="ECG60" s="138"/>
      <c r="ECH60" s="138"/>
      <c r="ECI60" s="138"/>
      <c r="ECJ60" s="138"/>
      <c r="ECK60" s="138"/>
      <c r="ECL60" s="138"/>
      <c r="ECM60" s="138"/>
      <c r="ECN60" s="138"/>
      <c r="ECO60" s="138"/>
      <c r="ECP60" s="138"/>
      <c r="ECQ60" s="138"/>
      <c r="ECR60" s="138"/>
      <c r="ECS60" s="137"/>
      <c r="ECT60" s="138"/>
      <c r="ECU60" s="138"/>
      <c r="ECV60" s="138"/>
      <c r="ECW60" s="138"/>
      <c r="ECX60" s="138"/>
      <c r="ECY60" s="138"/>
      <c r="ECZ60" s="138"/>
      <c r="EDA60" s="138"/>
      <c r="EDB60" s="138"/>
      <c r="EDC60" s="138"/>
      <c r="EDD60" s="138"/>
      <c r="EDE60" s="138"/>
      <c r="EDF60" s="138"/>
      <c r="EDG60" s="138"/>
      <c r="EDH60" s="138"/>
      <c r="EDI60" s="138"/>
      <c r="EDJ60" s="138"/>
      <c r="EDK60" s="138"/>
      <c r="EDL60" s="138"/>
      <c r="EDM60" s="138"/>
      <c r="EDN60" s="138"/>
      <c r="EDO60" s="137"/>
      <c r="EDP60" s="138"/>
      <c r="EDQ60" s="138"/>
      <c r="EDR60" s="138"/>
      <c r="EDS60" s="138"/>
      <c r="EDT60" s="138"/>
      <c r="EDU60" s="138"/>
      <c r="EDV60" s="138"/>
      <c r="EDW60" s="138"/>
      <c r="EDX60" s="138"/>
      <c r="EDY60" s="138"/>
      <c r="EDZ60" s="138"/>
      <c r="EEA60" s="138"/>
      <c r="EEB60" s="138"/>
      <c r="EEC60" s="138"/>
      <c r="EED60" s="138"/>
      <c r="EEE60" s="138"/>
      <c r="EEF60" s="138"/>
      <c r="EEG60" s="138"/>
      <c r="EEH60" s="138"/>
      <c r="EEI60" s="138"/>
      <c r="EEJ60" s="138"/>
      <c r="EEK60" s="137"/>
      <c r="EEL60" s="138"/>
      <c r="EEM60" s="138"/>
      <c r="EEN60" s="138"/>
      <c r="EEO60" s="138"/>
      <c r="EEP60" s="138"/>
      <c r="EEQ60" s="138"/>
      <c r="EER60" s="138"/>
      <c r="EES60" s="138"/>
      <c r="EET60" s="138"/>
      <c r="EEU60" s="138"/>
      <c r="EEV60" s="138"/>
      <c r="EEW60" s="138"/>
      <c r="EEX60" s="138"/>
      <c r="EEY60" s="138"/>
      <c r="EEZ60" s="138"/>
      <c r="EFA60" s="138"/>
      <c r="EFB60" s="138"/>
      <c r="EFC60" s="138"/>
      <c r="EFD60" s="138"/>
      <c r="EFE60" s="138"/>
      <c r="EFF60" s="138"/>
      <c r="EFG60" s="137"/>
      <c r="EFH60" s="138"/>
      <c r="EFI60" s="138"/>
      <c r="EFJ60" s="138"/>
      <c r="EFK60" s="138"/>
      <c r="EFL60" s="138"/>
      <c r="EFM60" s="138"/>
      <c r="EFN60" s="138"/>
      <c r="EFO60" s="138"/>
      <c r="EFP60" s="138"/>
      <c r="EFQ60" s="138"/>
      <c r="EFR60" s="138"/>
      <c r="EFS60" s="138"/>
      <c r="EFT60" s="138"/>
      <c r="EFU60" s="138"/>
      <c r="EFV60" s="138"/>
      <c r="EFW60" s="138"/>
      <c r="EFX60" s="138"/>
      <c r="EFY60" s="138"/>
      <c r="EFZ60" s="138"/>
      <c r="EGA60" s="138"/>
      <c r="EGB60" s="138"/>
      <c r="EGC60" s="137"/>
      <c r="EGD60" s="138"/>
      <c r="EGE60" s="138"/>
      <c r="EGF60" s="138"/>
      <c r="EGG60" s="138"/>
      <c r="EGH60" s="138"/>
      <c r="EGI60" s="138"/>
      <c r="EGJ60" s="138"/>
      <c r="EGK60" s="138"/>
      <c r="EGL60" s="138"/>
      <c r="EGM60" s="138"/>
      <c r="EGN60" s="138"/>
      <c r="EGO60" s="138"/>
      <c r="EGP60" s="138"/>
      <c r="EGQ60" s="138"/>
      <c r="EGR60" s="138"/>
      <c r="EGS60" s="138"/>
      <c r="EGT60" s="138"/>
      <c r="EGU60" s="138"/>
      <c r="EGV60" s="138"/>
      <c r="EGW60" s="138"/>
      <c r="EGX60" s="138"/>
      <c r="EGY60" s="137"/>
      <c r="EGZ60" s="138"/>
      <c r="EHA60" s="138"/>
      <c r="EHB60" s="138"/>
      <c r="EHC60" s="138"/>
      <c r="EHD60" s="138"/>
      <c r="EHE60" s="138"/>
      <c r="EHF60" s="138"/>
      <c r="EHG60" s="138"/>
      <c r="EHH60" s="138"/>
      <c r="EHI60" s="138"/>
      <c r="EHJ60" s="138"/>
      <c r="EHK60" s="138"/>
      <c r="EHL60" s="138"/>
      <c r="EHM60" s="138"/>
      <c r="EHN60" s="138"/>
      <c r="EHO60" s="138"/>
      <c r="EHP60" s="138"/>
      <c r="EHQ60" s="138"/>
      <c r="EHR60" s="138"/>
      <c r="EHS60" s="138"/>
      <c r="EHT60" s="138"/>
      <c r="EHU60" s="137"/>
      <c r="EHV60" s="138"/>
      <c r="EHW60" s="138"/>
      <c r="EHX60" s="138"/>
      <c r="EHY60" s="138"/>
      <c r="EHZ60" s="138"/>
      <c r="EIA60" s="138"/>
      <c r="EIB60" s="138"/>
      <c r="EIC60" s="138"/>
      <c r="EID60" s="138"/>
      <c r="EIE60" s="138"/>
      <c r="EIF60" s="138"/>
      <c r="EIG60" s="138"/>
      <c r="EIH60" s="138"/>
      <c r="EII60" s="138"/>
      <c r="EIJ60" s="138"/>
      <c r="EIK60" s="138"/>
      <c r="EIL60" s="138"/>
      <c r="EIM60" s="138"/>
      <c r="EIN60" s="138"/>
      <c r="EIO60" s="138"/>
      <c r="EIP60" s="138"/>
      <c r="EIQ60" s="137"/>
      <c r="EIR60" s="138"/>
      <c r="EIS60" s="138"/>
      <c r="EIT60" s="138"/>
      <c r="EIU60" s="138"/>
      <c r="EIV60" s="138"/>
      <c r="EIW60" s="138"/>
      <c r="EIX60" s="138"/>
      <c r="EIY60" s="138"/>
      <c r="EIZ60" s="138"/>
      <c r="EJA60" s="138"/>
      <c r="EJB60" s="138"/>
      <c r="EJC60" s="138"/>
      <c r="EJD60" s="138"/>
      <c r="EJE60" s="138"/>
      <c r="EJF60" s="138"/>
      <c r="EJG60" s="138"/>
      <c r="EJH60" s="138"/>
      <c r="EJI60" s="138"/>
      <c r="EJJ60" s="138"/>
      <c r="EJK60" s="138"/>
      <c r="EJL60" s="138"/>
      <c r="EJM60" s="137"/>
      <c r="EJN60" s="138"/>
      <c r="EJO60" s="138"/>
      <c r="EJP60" s="138"/>
      <c r="EJQ60" s="138"/>
      <c r="EJR60" s="138"/>
      <c r="EJS60" s="138"/>
      <c r="EJT60" s="138"/>
      <c r="EJU60" s="138"/>
      <c r="EJV60" s="138"/>
      <c r="EJW60" s="138"/>
      <c r="EJX60" s="138"/>
      <c r="EJY60" s="138"/>
      <c r="EJZ60" s="138"/>
      <c r="EKA60" s="138"/>
      <c r="EKB60" s="138"/>
      <c r="EKC60" s="138"/>
      <c r="EKD60" s="138"/>
      <c r="EKE60" s="138"/>
      <c r="EKF60" s="138"/>
      <c r="EKG60" s="138"/>
      <c r="EKH60" s="138"/>
      <c r="EKI60" s="137"/>
      <c r="EKJ60" s="138"/>
      <c r="EKK60" s="138"/>
      <c r="EKL60" s="138"/>
      <c r="EKM60" s="138"/>
      <c r="EKN60" s="138"/>
      <c r="EKO60" s="138"/>
      <c r="EKP60" s="138"/>
      <c r="EKQ60" s="138"/>
      <c r="EKR60" s="138"/>
      <c r="EKS60" s="138"/>
      <c r="EKT60" s="138"/>
      <c r="EKU60" s="138"/>
      <c r="EKV60" s="138"/>
      <c r="EKW60" s="138"/>
      <c r="EKX60" s="138"/>
      <c r="EKY60" s="138"/>
      <c r="EKZ60" s="138"/>
      <c r="ELA60" s="138"/>
      <c r="ELB60" s="138"/>
      <c r="ELC60" s="138"/>
      <c r="ELD60" s="138"/>
      <c r="ELE60" s="137"/>
      <c r="ELF60" s="138"/>
      <c r="ELG60" s="138"/>
      <c r="ELH60" s="138"/>
      <c r="ELI60" s="138"/>
      <c r="ELJ60" s="138"/>
      <c r="ELK60" s="138"/>
      <c r="ELL60" s="138"/>
      <c r="ELM60" s="138"/>
      <c r="ELN60" s="138"/>
      <c r="ELO60" s="138"/>
      <c r="ELP60" s="138"/>
      <c r="ELQ60" s="138"/>
      <c r="ELR60" s="138"/>
      <c r="ELS60" s="138"/>
      <c r="ELT60" s="138"/>
      <c r="ELU60" s="138"/>
      <c r="ELV60" s="138"/>
      <c r="ELW60" s="138"/>
      <c r="ELX60" s="138"/>
      <c r="ELY60" s="138"/>
      <c r="ELZ60" s="138"/>
      <c r="EMA60" s="137"/>
      <c r="EMB60" s="138"/>
      <c r="EMC60" s="138"/>
      <c r="EMD60" s="138"/>
      <c r="EME60" s="138"/>
      <c r="EMF60" s="138"/>
      <c r="EMG60" s="138"/>
      <c r="EMH60" s="138"/>
      <c r="EMI60" s="138"/>
      <c r="EMJ60" s="138"/>
      <c r="EMK60" s="138"/>
      <c r="EML60" s="138"/>
      <c r="EMM60" s="138"/>
      <c r="EMN60" s="138"/>
      <c r="EMO60" s="138"/>
      <c r="EMP60" s="138"/>
      <c r="EMQ60" s="138"/>
      <c r="EMR60" s="138"/>
      <c r="EMS60" s="138"/>
      <c r="EMT60" s="138"/>
      <c r="EMU60" s="138"/>
      <c r="EMV60" s="138"/>
      <c r="EMW60" s="137"/>
      <c r="EMX60" s="138"/>
      <c r="EMY60" s="138"/>
      <c r="EMZ60" s="138"/>
      <c r="ENA60" s="138"/>
      <c r="ENB60" s="138"/>
      <c r="ENC60" s="138"/>
      <c r="END60" s="138"/>
      <c r="ENE60" s="138"/>
      <c r="ENF60" s="138"/>
      <c r="ENG60" s="138"/>
      <c r="ENH60" s="138"/>
      <c r="ENI60" s="138"/>
      <c r="ENJ60" s="138"/>
      <c r="ENK60" s="138"/>
      <c r="ENL60" s="138"/>
      <c r="ENM60" s="138"/>
      <c r="ENN60" s="138"/>
      <c r="ENO60" s="138"/>
      <c r="ENP60" s="138"/>
      <c r="ENQ60" s="138"/>
      <c r="ENR60" s="138"/>
      <c r="ENS60" s="137"/>
      <c r="ENT60" s="138"/>
      <c r="ENU60" s="138"/>
      <c r="ENV60" s="138"/>
      <c r="ENW60" s="138"/>
      <c r="ENX60" s="138"/>
      <c r="ENY60" s="138"/>
      <c r="ENZ60" s="138"/>
      <c r="EOA60" s="138"/>
      <c r="EOB60" s="138"/>
      <c r="EOC60" s="138"/>
      <c r="EOD60" s="138"/>
      <c r="EOE60" s="138"/>
      <c r="EOF60" s="138"/>
      <c r="EOG60" s="138"/>
      <c r="EOH60" s="138"/>
      <c r="EOI60" s="138"/>
      <c r="EOJ60" s="138"/>
      <c r="EOK60" s="138"/>
      <c r="EOL60" s="138"/>
      <c r="EOM60" s="138"/>
      <c r="EON60" s="138"/>
      <c r="EOO60" s="137"/>
      <c r="EOP60" s="138"/>
      <c r="EOQ60" s="138"/>
      <c r="EOR60" s="138"/>
      <c r="EOS60" s="138"/>
      <c r="EOT60" s="138"/>
      <c r="EOU60" s="138"/>
      <c r="EOV60" s="138"/>
      <c r="EOW60" s="138"/>
      <c r="EOX60" s="138"/>
      <c r="EOY60" s="138"/>
      <c r="EOZ60" s="138"/>
      <c r="EPA60" s="138"/>
      <c r="EPB60" s="138"/>
      <c r="EPC60" s="138"/>
      <c r="EPD60" s="138"/>
      <c r="EPE60" s="138"/>
      <c r="EPF60" s="138"/>
      <c r="EPG60" s="138"/>
      <c r="EPH60" s="138"/>
      <c r="EPI60" s="138"/>
      <c r="EPJ60" s="138"/>
      <c r="EPK60" s="137"/>
      <c r="EPL60" s="138"/>
      <c r="EPM60" s="138"/>
      <c r="EPN60" s="138"/>
      <c r="EPO60" s="138"/>
      <c r="EPP60" s="138"/>
      <c r="EPQ60" s="138"/>
      <c r="EPR60" s="138"/>
      <c r="EPS60" s="138"/>
      <c r="EPT60" s="138"/>
      <c r="EPU60" s="138"/>
      <c r="EPV60" s="138"/>
      <c r="EPW60" s="138"/>
      <c r="EPX60" s="138"/>
      <c r="EPY60" s="138"/>
      <c r="EPZ60" s="138"/>
      <c r="EQA60" s="138"/>
      <c r="EQB60" s="138"/>
      <c r="EQC60" s="138"/>
      <c r="EQD60" s="138"/>
      <c r="EQE60" s="138"/>
      <c r="EQF60" s="138"/>
      <c r="EQG60" s="137"/>
      <c r="EQH60" s="138"/>
      <c r="EQI60" s="138"/>
      <c r="EQJ60" s="138"/>
      <c r="EQK60" s="138"/>
      <c r="EQL60" s="138"/>
      <c r="EQM60" s="138"/>
      <c r="EQN60" s="138"/>
      <c r="EQO60" s="138"/>
      <c r="EQP60" s="138"/>
      <c r="EQQ60" s="138"/>
      <c r="EQR60" s="138"/>
      <c r="EQS60" s="138"/>
      <c r="EQT60" s="138"/>
      <c r="EQU60" s="138"/>
      <c r="EQV60" s="138"/>
      <c r="EQW60" s="138"/>
      <c r="EQX60" s="138"/>
      <c r="EQY60" s="138"/>
      <c r="EQZ60" s="138"/>
      <c r="ERA60" s="138"/>
      <c r="ERB60" s="138"/>
      <c r="ERC60" s="137"/>
      <c r="ERD60" s="138"/>
      <c r="ERE60" s="138"/>
      <c r="ERF60" s="138"/>
      <c r="ERG60" s="138"/>
      <c r="ERH60" s="138"/>
      <c r="ERI60" s="138"/>
      <c r="ERJ60" s="138"/>
      <c r="ERK60" s="138"/>
      <c r="ERL60" s="138"/>
      <c r="ERM60" s="138"/>
      <c r="ERN60" s="138"/>
      <c r="ERO60" s="138"/>
      <c r="ERP60" s="138"/>
      <c r="ERQ60" s="138"/>
      <c r="ERR60" s="138"/>
      <c r="ERS60" s="138"/>
      <c r="ERT60" s="138"/>
      <c r="ERU60" s="138"/>
      <c r="ERV60" s="138"/>
      <c r="ERW60" s="138"/>
      <c r="ERX60" s="138"/>
      <c r="ERY60" s="137"/>
      <c r="ERZ60" s="138"/>
      <c r="ESA60" s="138"/>
      <c r="ESB60" s="138"/>
      <c r="ESC60" s="138"/>
      <c r="ESD60" s="138"/>
      <c r="ESE60" s="138"/>
      <c r="ESF60" s="138"/>
      <c r="ESG60" s="138"/>
      <c r="ESH60" s="138"/>
      <c r="ESI60" s="138"/>
      <c r="ESJ60" s="138"/>
      <c r="ESK60" s="138"/>
      <c r="ESL60" s="138"/>
      <c r="ESM60" s="138"/>
      <c r="ESN60" s="138"/>
      <c r="ESO60" s="138"/>
      <c r="ESP60" s="138"/>
      <c r="ESQ60" s="138"/>
      <c r="ESR60" s="138"/>
      <c r="ESS60" s="138"/>
      <c r="EST60" s="138"/>
      <c r="ESU60" s="137"/>
      <c r="ESV60" s="138"/>
      <c r="ESW60" s="138"/>
      <c r="ESX60" s="138"/>
      <c r="ESY60" s="138"/>
      <c r="ESZ60" s="138"/>
      <c r="ETA60" s="138"/>
      <c r="ETB60" s="138"/>
      <c r="ETC60" s="138"/>
      <c r="ETD60" s="138"/>
      <c r="ETE60" s="138"/>
      <c r="ETF60" s="138"/>
      <c r="ETG60" s="138"/>
      <c r="ETH60" s="138"/>
      <c r="ETI60" s="138"/>
      <c r="ETJ60" s="138"/>
      <c r="ETK60" s="138"/>
      <c r="ETL60" s="138"/>
      <c r="ETM60" s="138"/>
      <c r="ETN60" s="138"/>
      <c r="ETO60" s="138"/>
      <c r="ETP60" s="138"/>
      <c r="ETQ60" s="137"/>
      <c r="ETR60" s="138"/>
      <c r="ETS60" s="138"/>
      <c r="ETT60" s="138"/>
      <c r="ETU60" s="138"/>
      <c r="ETV60" s="138"/>
      <c r="ETW60" s="138"/>
      <c r="ETX60" s="138"/>
      <c r="ETY60" s="138"/>
      <c r="ETZ60" s="138"/>
      <c r="EUA60" s="138"/>
      <c r="EUB60" s="138"/>
      <c r="EUC60" s="138"/>
      <c r="EUD60" s="138"/>
      <c r="EUE60" s="138"/>
      <c r="EUF60" s="138"/>
      <c r="EUG60" s="138"/>
      <c r="EUH60" s="138"/>
      <c r="EUI60" s="138"/>
      <c r="EUJ60" s="138"/>
      <c r="EUK60" s="138"/>
      <c r="EUL60" s="138"/>
      <c r="EUM60" s="137"/>
      <c r="EUN60" s="138"/>
      <c r="EUO60" s="138"/>
      <c r="EUP60" s="138"/>
      <c r="EUQ60" s="138"/>
      <c r="EUR60" s="138"/>
      <c r="EUS60" s="138"/>
      <c r="EUT60" s="138"/>
      <c r="EUU60" s="138"/>
      <c r="EUV60" s="138"/>
      <c r="EUW60" s="138"/>
      <c r="EUX60" s="138"/>
      <c r="EUY60" s="138"/>
      <c r="EUZ60" s="138"/>
      <c r="EVA60" s="138"/>
      <c r="EVB60" s="138"/>
      <c r="EVC60" s="138"/>
      <c r="EVD60" s="138"/>
      <c r="EVE60" s="138"/>
      <c r="EVF60" s="138"/>
      <c r="EVG60" s="138"/>
      <c r="EVH60" s="138"/>
      <c r="EVI60" s="137"/>
      <c r="EVJ60" s="138"/>
      <c r="EVK60" s="138"/>
      <c r="EVL60" s="138"/>
      <c r="EVM60" s="138"/>
      <c r="EVN60" s="138"/>
      <c r="EVO60" s="138"/>
      <c r="EVP60" s="138"/>
      <c r="EVQ60" s="138"/>
      <c r="EVR60" s="138"/>
      <c r="EVS60" s="138"/>
      <c r="EVT60" s="138"/>
      <c r="EVU60" s="138"/>
      <c r="EVV60" s="138"/>
      <c r="EVW60" s="138"/>
      <c r="EVX60" s="138"/>
      <c r="EVY60" s="138"/>
      <c r="EVZ60" s="138"/>
      <c r="EWA60" s="138"/>
      <c r="EWB60" s="138"/>
      <c r="EWC60" s="138"/>
      <c r="EWD60" s="138"/>
      <c r="EWE60" s="137"/>
      <c r="EWF60" s="138"/>
      <c r="EWG60" s="138"/>
      <c r="EWH60" s="138"/>
      <c r="EWI60" s="138"/>
      <c r="EWJ60" s="138"/>
      <c r="EWK60" s="138"/>
      <c r="EWL60" s="138"/>
      <c r="EWM60" s="138"/>
      <c r="EWN60" s="138"/>
      <c r="EWO60" s="138"/>
      <c r="EWP60" s="138"/>
      <c r="EWQ60" s="138"/>
      <c r="EWR60" s="138"/>
      <c r="EWS60" s="138"/>
      <c r="EWT60" s="138"/>
      <c r="EWU60" s="138"/>
      <c r="EWV60" s="138"/>
      <c r="EWW60" s="138"/>
      <c r="EWX60" s="138"/>
      <c r="EWY60" s="138"/>
      <c r="EWZ60" s="138"/>
      <c r="EXA60" s="137"/>
      <c r="EXB60" s="138"/>
      <c r="EXC60" s="138"/>
      <c r="EXD60" s="138"/>
      <c r="EXE60" s="138"/>
      <c r="EXF60" s="138"/>
      <c r="EXG60" s="138"/>
      <c r="EXH60" s="138"/>
      <c r="EXI60" s="138"/>
      <c r="EXJ60" s="138"/>
      <c r="EXK60" s="138"/>
      <c r="EXL60" s="138"/>
      <c r="EXM60" s="138"/>
      <c r="EXN60" s="138"/>
      <c r="EXO60" s="138"/>
      <c r="EXP60" s="138"/>
      <c r="EXQ60" s="138"/>
      <c r="EXR60" s="138"/>
      <c r="EXS60" s="138"/>
      <c r="EXT60" s="138"/>
      <c r="EXU60" s="138"/>
      <c r="EXV60" s="138"/>
      <c r="EXW60" s="137"/>
      <c r="EXX60" s="138"/>
      <c r="EXY60" s="138"/>
      <c r="EXZ60" s="138"/>
      <c r="EYA60" s="138"/>
      <c r="EYB60" s="138"/>
      <c r="EYC60" s="138"/>
      <c r="EYD60" s="138"/>
      <c r="EYE60" s="138"/>
      <c r="EYF60" s="138"/>
      <c r="EYG60" s="138"/>
      <c r="EYH60" s="138"/>
      <c r="EYI60" s="138"/>
      <c r="EYJ60" s="138"/>
      <c r="EYK60" s="138"/>
      <c r="EYL60" s="138"/>
      <c r="EYM60" s="138"/>
      <c r="EYN60" s="138"/>
      <c r="EYO60" s="138"/>
      <c r="EYP60" s="138"/>
      <c r="EYQ60" s="138"/>
      <c r="EYR60" s="138"/>
      <c r="EYS60" s="137"/>
      <c r="EYT60" s="138"/>
      <c r="EYU60" s="138"/>
      <c r="EYV60" s="138"/>
      <c r="EYW60" s="138"/>
      <c r="EYX60" s="138"/>
      <c r="EYY60" s="138"/>
      <c r="EYZ60" s="138"/>
      <c r="EZA60" s="138"/>
      <c r="EZB60" s="138"/>
      <c r="EZC60" s="138"/>
      <c r="EZD60" s="138"/>
      <c r="EZE60" s="138"/>
      <c r="EZF60" s="138"/>
      <c r="EZG60" s="138"/>
      <c r="EZH60" s="138"/>
      <c r="EZI60" s="138"/>
      <c r="EZJ60" s="138"/>
      <c r="EZK60" s="138"/>
      <c r="EZL60" s="138"/>
      <c r="EZM60" s="138"/>
      <c r="EZN60" s="138"/>
      <c r="EZO60" s="137"/>
      <c r="EZP60" s="138"/>
      <c r="EZQ60" s="138"/>
      <c r="EZR60" s="138"/>
      <c r="EZS60" s="138"/>
      <c r="EZT60" s="138"/>
      <c r="EZU60" s="138"/>
      <c r="EZV60" s="138"/>
      <c r="EZW60" s="138"/>
      <c r="EZX60" s="138"/>
      <c r="EZY60" s="138"/>
      <c r="EZZ60" s="138"/>
      <c r="FAA60" s="138"/>
      <c r="FAB60" s="138"/>
      <c r="FAC60" s="138"/>
      <c r="FAD60" s="138"/>
      <c r="FAE60" s="138"/>
      <c r="FAF60" s="138"/>
      <c r="FAG60" s="138"/>
      <c r="FAH60" s="138"/>
      <c r="FAI60" s="138"/>
      <c r="FAJ60" s="138"/>
      <c r="FAK60" s="137"/>
      <c r="FAL60" s="138"/>
      <c r="FAM60" s="138"/>
      <c r="FAN60" s="138"/>
      <c r="FAO60" s="138"/>
      <c r="FAP60" s="138"/>
      <c r="FAQ60" s="138"/>
      <c r="FAR60" s="138"/>
      <c r="FAS60" s="138"/>
      <c r="FAT60" s="138"/>
      <c r="FAU60" s="138"/>
      <c r="FAV60" s="138"/>
      <c r="FAW60" s="138"/>
      <c r="FAX60" s="138"/>
      <c r="FAY60" s="138"/>
      <c r="FAZ60" s="138"/>
      <c r="FBA60" s="138"/>
      <c r="FBB60" s="138"/>
      <c r="FBC60" s="138"/>
      <c r="FBD60" s="138"/>
      <c r="FBE60" s="138"/>
      <c r="FBF60" s="138"/>
      <c r="FBG60" s="137"/>
      <c r="FBH60" s="138"/>
      <c r="FBI60" s="138"/>
      <c r="FBJ60" s="138"/>
      <c r="FBK60" s="138"/>
      <c r="FBL60" s="138"/>
      <c r="FBM60" s="138"/>
      <c r="FBN60" s="138"/>
      <c r="FBO60" s="138"/>
      <c r="FBP60" s="138"/>
      <c r="FBQ60" s="138"/>
      <c r="FBR60" s="138"/>
      <c r="FBS60" s="138"/>
      <c r="FBT60" s="138"/>
      <c r="FBU60" s="138"/>
      <c r="FBV60" s="138"/>
      <c r="FBW60" s="138"/>
      <c r="FBX60" s="138"/>
      <c r="FBY60" s="138"/>
      <c r="FBZ60" s="138"/>
      <c r="FCA60" s="138"/>
      <c r="FCB60" s="138"/>
      <c r="FCC60" s="137"/>
      <c r="FCD60" s="138"/>
      <c r="FCE60" s="138"/>
      <c r="FCF60" s="138"/>
      <c r="FCG60" s="138"/>
      <c r="FCH60" s="138"/>
      <c r="FCI60" s="138"/>
      <c r="FCJ60" s="138"/>
      <c r="FCK60" s="138"/>
      <c r="FCL60" s="138"/>
      <c r="FCM60" s="138"/>
      <c r="FCN60" s="138"/>
      <c r="FCO60" s="138"/>
      <c r="FCP60" s="138"/>
      <c r="FCQ60" s="138"/>
      <c r="FCR60" s="138"/>
      <c r="FCS60" s="138"/>
      <c r="FCT60" s="138"/>
      <c r="FCU60" s="138"/>
      <c r="FCV60" s="138"/>
      <c r="FCW60" s="138"/>
      <c r="FCX60" s="138"/>
      <c r="FCY60" s="137"/>
      <c r="FCZ60" s="138"/>
      <c r="FDA60" s="138"/>
      <c r="FDB60" s="138"/>
      <c r="FDC60" s="138"/>
      <c r="FDD60" s="138"/>
      <c r="FDE60" s="138"/>
      <c r="FDF60" s="138"/>
      <c r="FDG60" s="138"/>
      <c r="FDH60" s="138"/>
      <c r="FDI60" s="138"/>
      <c r="FDJ60" s="138"/>
      <c r="FDK60" s="138"/>
      <c r="FDL60" s="138"/>
      <c r="FDM60" s="138"/>
      <c r="FDN60" s="138"/>
      <c r="FDO60" s="138"/>
      <c r="FDP60" s="138"/>
      <c r="FDQ60" s="138"/>
      <c r="FDR60" s="138"/>
      <c r="FDS60" s="138"/>
      <c r="FDT60" s="138"/>
      <c r="FDU60" s="137"/>
      <c r="FDV60" s="138"/>
      <c r="FDW60" s="138"/>
      <c r="FDX60" s="138"/>
      <c r="FDY60" s="138"/>
      <c r="FDZ60" s="138"/>
      <c r="FEA60" s="138"/>
      <c r="FEB60" s="138"/>
      <c r="FEC60" s="138"/>
      <c r="FED60" s="138"/>
      <c r="FEE60" s="138"/>
      <c r="FEF60" s="138"/>
      <c r="FEG60" s="138"/>
      <c r="FEH60" s="138"/>
      <c r="FEI60" s="138"/>
      <c r="FEJ60" s="138"/>
      <c r="FEK60" s="138"/>
      <c r="FEL60" s="138"/>
      <c r="FEM60" s="138"/>
      <c r="FEN60" s="138"/>
      <c r="FEO60" s="138"/>
      <c r="FEP60" s="138"/>
      <c r="FEQ60" s="137"/>
      <c r="FER60" s="138"/>
      <c r="FES60" s="138"/>
      <c r="FET60" s="138"/>
      <c r="FEU60" s="138"/>
      <c r="FEV60" s="138"/>
      <c r="FEW60" s="138"/>
      <c r="FEX60" s="138"/>
      <c r="FEY60" s="138"/>
      <c r="FEZ60" s="138"/>
      <c r="FFA60" s="138"/>
      <c r="FFB60" s="138"/>
      <c r="FFC60" s="138"/>
      <c r="FFD60" s="138"/>
      <c r="FFE60" s="138"/>
      <c r="FFF60" s="138"/>
      <c r="FFG60" s="138"/>
      <c r="FFH60" s="138"/>
      <c r="FFI60" s="138"/>
      <c r="FFJ60" s="138"/>
      <c r="FFK60" s="138"/>
      <c r="FFL60" s="138"/>
      <c r="FFM60" s="137"/>
      <c r="FFN60" s="138"/>
      <c r="FFO60" s="138"/>
      <c r="FFP60" s="138"/>
      <c r="FFQ60" s="138"/>
      <c r="FFR60" s="138"/>
      <c r="FFS60" s="138"/>
      <c r="FFT60" s="138"/>
      <c r="FFU60" s="138"/>
      <c r="FFV60" s="138"/>
      <c r="FFW60" s="138"/>
      <c r="FFX60" s="138"/>
      <c r="FFY60" s="138"/>
      <c r="FFZ60" s="138"/>
      <c r="FGA60" s="138"/>
      <c r="FGB60" s="138"/>
      <c r="FGC60" s="138"/>
      <c r="FGD60" s="138"/>
      <c r="FGE60" s="138"/>
      <c r="FGF60" s="138"/>
      <c r="FGG60" s="138"/>
      <c r="FGH60" s="138"/>
      <c r="FGI60" s="137"/>
      <c r="FGJ60" s="138"/>
      <c r="FGK60" s="138"/>
      <c r="FGL60" s="138"/>
      <c r="FGM60" s="138"/>
      <c r="FGN60" s="138"/>
      <c r="FGO60" s="138"/>
      <c r="FGP60" s="138"/>
      <c r="FGQ60" s="138"/>
      <c r="FGR60" s="138"/>
      <c r="FGS60" s="138"/>
      <c r="FGT60" s="138"/>
      <c r="FGU60" s="138"/>
      <c r="FGV60" s="138"/>
      <c r="FGW60" s="138"/>
      <c r="FGX60" s="138"/>
      <c r="FGY60" s="138"/>
      <c r="FGZ60" s="138"/>
      <c r="FHA60" s="138"/>
      <c r="FHB60" s="138"/>
      <c r="FHC60" s="138"/>
      <c r="FHD60" s="138"/>
      <c r="FHE60" s="137"/>
      <c r="FHF60" s="138"/>
      <c r="FHG60" s="138"/>
      <c r="FHH60" s="138"/>
      <c r="FHI60" s="138"/>
      <c r="FHJ60" s="138"/>
      <c r="FHK60" s="138"/>
      <c r="FHL60" s="138"/>
      <c r="FHM60" s="138"/>
      <c r="FHN60" s="138"/>
      <c r="FHO60" s="138"/>
      <c r="FHP60" s="138"/>
      <c r="FHQ60" s="138"/>
      <c r="FHR60" s="138"/>
      <c r="FHS60" s="138"/>
      <c r="FHT60" s="138"/>
      <c r="FHU60" s="138"/>
      <c r="FHV60" s="138"/>
      <c r="FHW60" s="138"/>
      <c r="FHX60" s="138"/>
      <c r="FHY60" s="138"/>
      <c r="FHZ60" s="138"/>
      <c r="FIA60" s="137"/>
      <c r="FIB60" s="138"/>
      <c r="FIC60" s="138"/>
      <c r="FID60" s="138"/>
      <c r="FIE60" s="138"/>
      <c r="FIF60" s="138"/>
      <c r="FIG60" s="138"/>
      <c r="FIH60" s="138"/>
      <c r="FII60" s="138"/>
      <c r="FIJ60" s="138"/>
      <c r="FIK60" s="138"/>
      <c r="FIL60" s="138"/>
      <c r="FIM60" s="138"/>
      <c r="FIN60" s="138"/>
      <c r="FIO60" s="138"/>
      <c r="FIP60" s="138"/>
      <c r="FIQ60" s="138"/>
      <c r="FIR60" s="138"/>
      <c r="FIS60" s="138"/>
      <c r="FIT60" s="138"/>
      <c r="FIU60" s="138"/>
      <c r="FIV60" s="138"/>
      <c r="FIW60" s="137"/>
      <c r="FIX60" s="138"/>
      <c r="FIY60" s="138"/>
      <c r="FIZ60" s="138"/>
      <c r="FJA60" s="138"/>
      <c r="FJB60" s="138"/>
      <c r="FJC60" s="138"/>
      <c r="FJD60" s="138"/>
      <c r="FJE60" s="138"/>
      <c r="FJF60" s="138"/>
      <c r="FJG60" s="138"/>
      <c r="FJH60" s="138"/>
      <c r="FJI60" s="138"/>
      <c r="FJJ60" s="138"/>
      <c r="FJK60" s="138"/>
      <c r="FJL60" s="138"/>
      <c r="FJM60" s="138"/>
      <c r="FJN60" s="138"/>
      <c r="FJO60" s="138"/>
      <c r="FJP60" s="138"/>
      <c r="FJQ60" s="138"/>
      <c r="FJR60" s="138"/>
      <c r="FJS60" s="137"/>
      <c r="FJT60" s="138"/>
      <c r="FJU60" s="138"/>
      <c r="FJV60" s="138"/>
      <c r="FJW60" s="138"/>
      <c r="FJX60" s="138"/>
      <c r="FJY60" s="138"/>
      <c r="FJZ60" s="138"/>
      <c r="FKA60" s="138"/>
      <c r="FKB60" s="138"/>
      <c r="FKC60" s="138"/>
      <c r="FKD60" s="138"/>
      <c r="FKE60" s="138"/>
      <c r="FKF60" s="138"/>
      <c r="FKG60" s="138"/>
      <c r="FKH60" s="138"/>
      <c r="FKI60" s="138"/>
      <c r="FKJ60" s="138"/>
      <c r="FKK60" s="138"/>
      <c r="FKL60" s="138"/>
      <c r="FKM60" s="138"/>
      <c r="FKN60" s="138"/>
      <c r="FKO60" s="137"/>
      <c r="FKP60" s="138"/>
      <c r="FKQ60" s="138"/>
      <c r="FKR60" s="138"/>
      <c r="FKS60" s="138"/>
      <c r="FKT60" s="138"/>
      <c r="FKU60" s="138"/>
      <c r="FKV60" s="138"/>
      <c r="FKW60" s="138"/>
      <c r="FKX60" s="138"/>
      <c r="FKY60" s="138"/>
      <c r="FKZ60" s="138"/>
      <c r="FLA60" s="138"/>
      <c r="FLB60" s="138"/>
      <c r="FLC60" s="138"/>
      <c r="FLD60" s="138"/>
      <c r="FLE60" s="138"/>
      <c r="FLF60" s="138"/>
      <c r="FLG60" s="138"/>
      <c r="FLH60" s="138"/>
      <c r="FLI60" s="138"/>
      <c r="FLJ60" s="138"/>
      <c r="FLK60" s="137"/>
      <c r="FLL60" s="138"/>
      <c r="FLM60" s="138"/>
      <c r="FLN60" s="138"/>
      <c r="FLO60" s="138"/>
      <c r="FLP60" s="138"/>
      <c r="FLQ60" s="138"/>
      <c r="FLR60" s="138"/>
      <c r="FLS60" s="138"/>
      <c r="FLT60" s="138"/>
      <c r="FLU60" s="138"/>
      <c r="FLV60" s="138"/>
      <c r="FLW60" s="138"/>
      <c r="FLX60" s="138"/>
      <c r="FLY60" s="138"/>
      <c r="FLZ60" s="138"/>
      <c r="FMA60" s="138"/>
      <c r="FMB60" s="138"/>
      <c r="FMC60" s="138"/>
      <c r="FMD60" s="138"/>
      <c r="FME60" s="138"/>
      <c r="FMF60" s="138"/>
      <c r="FMG60" s="137"/>
      <c r="FMH60" s="138"/>
      <c r="FMI60" s="138"/>
      <c r="FMJ60" s="138"/>
      <c r="FMK60" s="138"/>
      <c r="FML60" s="138"/>
      <c r="FMM60" s="138"/>
      <c r="FMN60" s="138"/>
      <c r="FMO60" s="138"/>
      <c r="FMP60" s="138"/>
      <c r="FMQ60" s="138"/>
      <c r="FMR60" s="138"/>
      <c r="FMS60" s="138"/>
      <c r="FMT60" s="138"/>
      <c r="FMU60" s="138"/>
      <c r="FMV60" s="138"/>
      <c r="FMW60" s="138"/>
      <c r="FMX60" s="138"/>
      <c r="FMY60" s="138"/>
      <c r="FMZ60" s="138"/>
      <c r="FNA60" s="138"/>
      <c r="FNB60" s="138"/>
      <c r="FNC60" s="137"/>
      <c r="FND60" s="138"/>
      <c r="FNE60" s="138"/>
      <c r="FNF60" s="138"/>
      <c r="FNG60" s="138"/>
      <c r="FNH60" s="138"/>
      <c r="FNI60" s="138"/>
      <c r="FNJ60" s="138"/>
      <c r="FNK60" s="138"/>
      <c r="FNL60" s="138"/>
      <c r="FNM60" s="138"/>
      <c r="FNN60" s="138"/>
      <c r="FNO60" s="138"/>
      <c r="FNP60" s="138"/>
      <c r="FNQ60" s="138"/>
      <c r="FNR60" s="138"/>
      <c r="FNS60" s="138"/>
      <c r="FNT60" s="138"/>
      <c r="FNU60" s="138"/>
      <c r="FNV60" s="138"/>
      <c r="FNW60" s="138"/>
      <c r="FNX60" s="138"/>
      <c r="FNY60" s="137"/>
      <c r="FNZ60" s="138"/>
      <c r="FOA60" s="138"/>
      <c r="FOB60" s="138"/>
      <c r="FOC60" s="138"/>
      <c r="FOD60" s="138"/>
      <c r="FOE60" s="138"/>
      <c r="FOF60" s="138"/>
      <c r="FOG60" s="138"/>
      <c r="FOH60" s="138"/>
      <c r="FOI60" s="138"/>
      <c r="FOJ60" s="138"/>
      <c r="FOK60" s="138"/>
      <c r="FOL60" s="138"/>
      <c r="FOM60" s="138"/>
      <c r="FON60" s="138"/>
      <c r="FOO60" s="138"/>
      <c r="FOP60" s="138"/>
      <c r="FOQ60" s="138"/>
      <c r="FOR60" s="138"/>
      <c r="FOS60" s="138"/>
      <c r="FOT60" s="138"/>
      <c r="FOU60" s="137"/>
      <c r="FOV60" s="138"/>
      <c r="FOW60" s="138"/>
      <c r="FOX60" s="138"/>
      <c r="FOY60" s="138"/>
      <c r="FOZ60" s="138"/>
      <c r="FPA60" s="138"/>
      <c r="FPB60" s="138"/>
      <c r="FPC60" s="138"/>
      <c r="FPD60" s="138"/>
      <c r="FPE60" s="138"/>
      <c r="FPF60" s="138"/>
      <c r="FPG60" s="138"/>
      <c r="FPH60" s="138"/>
      <c r="FPI60" s="138"/>
      <c r="FPJ60" s="138"/>
      <c r="FPK60" s="138"/>
      <c r="FPL60" s="138"/>
      <c r="FPM60" s="138"/>
      <c r="FPN60" s="138"/>
      <c r="FPO60" s="138"/>
      <c r="FPP60" s="138"/>
      <c r="FPQ60" s="137"/>
      <c r="FPR60" s="138"/>
      <c r="FPS60" s="138"/>
      <c r="FPT60" s="138"/>
      <c r="FPU60" s="138"/>
      <c r="FPV60" s="138"/>
      <c r="FPW60" s="138"/>
      <c r="FPX60" s="138"/>
      <c r="FPY60" s="138"/>
      <c r="FPZ60" s="138"/>
      <c r="FQA60" s="138"/>
      <c r="FQB60" s="138"/>
      <c r="FQC60" s="138"/>
      <c r="FQD60" s="138"/>
      <c r="FQE60" s="138"/>
      <c r="FQF60" s="138"/>
      <c r="FQG60" s="138"/>
      <c r="FQH60" s="138"/>
      <c r="FQI60" s="138"/>
      <c r="FQJ60" s="138"/>
      <c r="FQK60" s="138"/>
      <c r="FQL60" s="138"/>
      <c r="FQM60" s="137"/>
      <c r="FQN60" s="138"/>
      <c r="FQO60" s="138"/>
      <c r="FQP60" s="138"/>
      <c r="FQQ60" s="138"/>
      <c r="FQR60" s="138"/>
      <c r="FQS60" s="138"/>
      <c r="FQT60" s="138"/>
      <c r="FQU60" s="138"/>
      <c r="FQV60" s="138"/>
      <c r="FQW60" s="138"/>
      <c r="FQX60" s="138"/>
      <c r="FQY60" s="138"/>
      <c r="FQZ60" s="138"/>
      <c r="FRA60" s="138"/>
      <c r="FRB60" s="138"/>
      <c r="FRC60" s="138"/>
      <c r="FRD60" s="138"/>
      <c r="FRE60" s="138"/>
      <c r="FRF60" s="138"/>
      <c r="FRG60" s="138"/>
      <c r="FRH60" s="138"/>
      <c r="FRI60" s="137"/>
      <c r="FRJ60" s="138"/>
      <c r="FRK60" s="138"/>
      <c r="FRL60" s="138"/>
      <c r="FRM60" s="138"/>
      <c r="FRN60" s="138"/>
      <c r="FRO60" s="138"/>
      <c r="FRP60" s="138"/>
      <c r="FRQ60" s="138"/>
      <c r="FRR60" s="138"/>
      <c r="FRS60" s="138"/>
      <c r="FRT60" s="138"/>
      <c r="FRU60" s="138"/>
      <c r="FRV60" s="138"/>
      <c r="FRW60" s="138"/>
      <c r="FRX60" s="138"/>
      <c r="FRY60" s="138"/>
      <c r="FRZ60" s="138"/>
      <c r="FSA60" s="138"/>
      <c r="FSB60" s="138"/>
      <c r="FSC60" s="138"/>
      <c r="FSD60" s="138"/>
      <c r="FSE60" s="137"/>
      <c r="FSF60" s="138"/>
      <c r="FSG60" s="138"/>
      <c r="FSH60" s="138"/>
      <c r="FSI60" s="138"/>
      <c r="FSJ60" s="138"/>
      <c r="FSK60" s="138"/>
      <c r="FSL60" s="138"/>
      <c r="FSM60" s="138"/>
      <c r="FSN60" s="138"/>
      <c r="FSO60" s="138"/>
      <c r="FSP60" s="138"/>
      <c r="FSQ60" s="138"/>
      <c r="FSR60" s="138"/>
      <c r="FSS60" s="138"/>
      <c r="FST60" s="138"/>
      <c r="FSU60" s="138"/>
      <c r="FSV60" s="138"/>
      <c r="FSW60" s="138"/>
      <c r="FSX60" s="138"/>
      <c r="FSY60" s="138"/>
      <c r="FSZ60" s="138"/>
      <c r="FTA60" s="137"/>
      <c r="FTB60" s="138"/>
      <c r="FTC60" s="138"/>
      <c r="FTD60" s="138"/>
      <c r="FTE60" s="138"/>
      <c r="FTF60" s="138"/>
      <c r="FTG60" s="138"/>
      <c r="FTH60" s="138"/>
      <c r="FTI60" s="138"/>
      <c r="FTJ60" s="138"/>
      <c r="FTK60" s="138"/>
      <c r="FTL60" s="138"/>
      <c r="FTM60" s="138"/>
      <c r="FTN60" s="138"/>
      <c r="FTO60" s="138"/>
      <c r="FTP60" s="138"/>
      <c r="FTQ60" s="138"/>
      <c r="FTR60" s="138"/>
      <c r="FTS60" s="138"/>
      <c r="FTT60" s="138"/>
      <c r="FTU60" s="138"/>
      <c r="FTV60" s="138"/>
      <c r="FTW60" s="137"/>
      <c r="FTX60" s="138"/>
      <c r="FTY60" s="138"/>
      <c r="FTZ60" s="138"/>
      <c r="FUA60" s="138"/>
      <c r="FUB60" s="138"/>
      <c r="FUC60" s="138"/>
      <c r="FUD60" s="138"/>
      <c r="FUE60" s="138"/>
      <c r="FUF60" s="138"/>
      <c r="FUG60" s="138"/>
      <c r="FUH60" s="138"/>
      <c r="FUI60" s="138"/>
      <c r="FUJ60" s="138"/>
      <c r="FUK60" s="138"/>
      <c r="FUL60" s="138"/>
      <c r="FUM60" s="138"/>
      <c r="FUN60" s="138"/>
      <c r="FUO60" s="138"/>
      <c r="FUP60" s="138"/>
      <c r="FUQ60" s="138"/>
      <c r="FUR60" s="138"/>
      <c r="FUS60" s="137"/>
      <c r="FUT60" s="138"/>
      <c r="FUU60" s="138"/>
      <c r="FUV60" s="138"/>
      <c r="FUW60" s="138"/>
      <c r="FUX60" s="138"/>
      <c r="FUY60" s="138"/>
      <c r="FUZ60" s="138"/>
      <c r="FVA60" s="138"/>
      <c r="FVB60" s="138"/>
      <c r="FVC60" s="138"/>
      <c r="FVD60" s="138"/>
      <c r="FVE60" s="138"/>
      <c r="FVF60" s="138"/>
      <c r="FVG60" s="138"/>
      <c r="FVH60" s="138"/>
      <c r="FVI60" s="138"/>
      <c r="FVJ60" s="138"/>
      <c r="FVK60" s="138"/>
      <c r="FVL60" s="138"/>
      <c r="FVM60" s="138"/>
      <c r="FVN60" s="138"/>
      <c r="FVO60" s="137"/>
      <c r="FVP60" s="138"/>
      <c r="FVQ60" s="138"/>
      <c r="FVR60" s="138"/>
      <c r="FVS60" s="138"/>
      <c r="FVT60" s="138"/>
      <c r="FVU60" s="138"/>
      <c r="FVV60" s="138"/>
      <c r="FVW60" s="138"/>
      <c r="FVX60" s="138"/>
      <c r="FVY60" s="138"/>
      <c r="FVZ60" s="138"/>
      <c r="FWA60" s="138"/>
      <c r="FWB60" s="138"/>
      <c r="FWC60" s="138"/>
      <c r="FWD60" s="138"/>
      <c r="FWE60" s="138"/>
      <c r="FWF60" s="138"/>
      <c r="FWG60" s="138"/>
      <c r="FWH60" s="138"/>
      <c r="FWI60" s="138"/>
      <c r="FWJ60" s="138"/>
      <c r="FWK60" s="137"/>
      <c r="FWL60" s="138"/>
      <c r="FWM60" s="138"/>
      <c r="FWN60" s="138"/>
      <c r="FWO60" s="138"/>
      <c r="FWP60" s="138"/>
      <c r="FWQ60" s="138"/>
      <c r="FWR60" s="138"/>
      <c r="FWS60" s="138"/>
      <c r="FWT60" s="138"/>
      <c r="FWU60" s="138"/>
      <c r="FWV60" s="138"/>
      <c r="FWW60" s="138"/>
      <c r="FWX60" s="138"/>
      <c r="FWY60" s="138"/>
      <c r="FWZ60" s="138"/>
      <c r="FXA60" s="138"/>
      <c r="FXB60" s="138"/>
      <c r="FXC60" s="138"/>
      <c r="FXD60" s="138"/>
      <c r="FXE60" s="138"/>
      <c r="FXF60" s="138"/>
      <c r="FXG60" s="137"/>
      <c r="FXH60" s="138"/>
      <c r="FXI60" s="138"/>
      <c r="FXJ60" s="138"/>
      <c r="FXK60" s="138"/>
      <c r="FXL60" s="138"/>
      <c r="FXM60" s="138"/>
      <c r="FXN60" s="138"/>
      <c r="FXO60" s="138"/>
      <c r="FXP60" s="138"/>
      <c r="FXQ60" s="138"/>
      <c r="FXR60" s="138"/>
      <c r="FXS60" s="138"/>
      <c r="FXT60" s="138"/>
      <c r="FXU60" s="138"/>
      <c r="FXV60" s="138"/>
      <c r="FXW60" s="138"/>
      <c r="FXX60" s="138"/>
      <c r="FXY60" s="138"/>
      <c r="FXZ60" s="138"/>
      <c r="FYA60" s="138"/>
      <c r="FYB60" s="138"/>
      <c r="FYC60" s="137"/>
      <c r="FYD60" s="138"/>
      <c r="FYE60" s="138"/>
      <c r="FYF60" s="138"/>
      <c r="FYG60" s="138"/>
      <c r="FYH60" s="138"/>
      <c r="FYI60" s="138"/>
      <c r="FYJ60" s="138"/>
      <c r="FYK60" s="138"/>
      <c r="FYL60" s="138"/>
      <c r="FYM60" s="138"/>
      <c r="FYN60" s="138"/>
      <c r="FYO60" s="138"/>
      <c r="FYP60" s="138"/>
      <c r="FYQ60" s="138"/>
      <c r="FYR60" s="138"/>
      <c r="FYS60" s="138"/>
      <c r="FYT60" s="138"/>
      <c r="FYU60" s="138"/>
      <c r="FYV60" s="138"/>
      <c r="FYW60" s="138"/>
      <c r="FYX60" s="138"/>
      <c r="FYY60" s="137"/>
      <c r="FYZ60" s="138"/>
      <c r="FZA60" s="138"/>
      <c r="FZB60" s="138"/>
      <c r="FZC60" s="138"/>
      <c r="FZD60" s="138"/>
      <c r="FZE60" s="138"/>
      <c r="FZF60" s="138"/>
      <c r="FZG60" s="138"/>
      <c r="FZH60" s="138"/>
      <c r="FZI60" s="138"/>
      <c r="FZJ60" s="138"/>
      <c r="FZK60" s="138"/>
      <c r="FZL60" s="138"/>
      <c r="FZM60" s="138"/>
      <c r="FZN60" s="138"/>
      <c r="FZO60" s="138"/>
      <c r="FZP60" s="138"/>
      <c r="FZQ60" s="138"/>
      <c r="FZR60" s="138"/>
      <c r="FZS60" s="138"/>
      <c r="FZT60" s="138"/>
      <c r="FZU60" s="137"/>
      <c r="FZV60" s="138"/>
      <c r="FZW60" s="138"/>
      <c r="FZX60" s="138"/>
      <c r="FZY60" s="138"/>
      <c r="FZZ60" s="138"/>
      <c r="GAA60" s="138"/>
      <c r="GAB60" s="138"/>
      <c r="GAC60" s="138"/>
      <c r="GAD60" s="138"/>
      <c r="GAE60" s="138"/>
      <c r="GAF60" s="138"/>
      <c r="GAG60" s="138"/>
      <c r="GAH60" s="138"/>
      <c r="GAI60" s="138"/>
      <c r="GAJ60" s="138"/>
      <c r="GAK60" s="138"/>
      <c r="GAL60" s="138"/>
      <c r="GAM60" s="138"/>
      <c r="GAN60" s="138"/>
      <c r="GAO60" s="138"/>
      <c r="GAP60" s="138"/>
      <c r="GAQ60" s="137"/>
      <c r="GAR60" s="138"/>
      <c r="GAS60" s="138"/>
      <c r="GAT60" s="138"/>
      <c r="GAU60" s="138"/>
      <c r="GAV60" s="138"/>
      <c r="GAW60" s="138"/>
      <c r="GAX60" s="138"/>
      <c r="GAY60" s="138"/>
      <c r="GAZ60" s="138"/>
      <c r="GBA60" s="138"/>
      <c r="GBB60" s="138"/>
      <c r="GBC60" s="138"/>
      <c r="GBD60" s="138"/>
      <c r="GBE60" s="138"/>
      <c r="GBF60" s="138"/>
      <c r="GBG60" s="138"/>
      <c r="GBH60" s="138"/>
      <c r="GBI60" s="138"/>
      <c r="GBJ60" s="138"/>
      <c r="GBK60" s="138"/>
      <c r="GBL60" s="138"/>
      <c r="GBM60" s="137"/>
      <c r="GBN60" s="138"/>
      <c r="GBO60" s="138"/>
      <c r="GBP60" s="138"/>
      <c r="GBQ60" s="138"/>
      <c r="GBR60" s="138"/>
      <c r="GBS60" s="138"/>
      <c r="GBT60" s="138"/>
      <c r="GBU60" s="138"/>
      <c r="GBV60" s="138"/>
      <c r="GBW60" s="138"/>
      <c r="GBX60" s="138"/>
      <c r="GBY60" s="138"/>
      <c r="GBZ60" s="138"/>
      <c r="GCA60" s="138"/>
      <c r="GCB60" s="138"/>
      <c r="GCC60" s="138"/>
      <c r="GCD60" s="138"/>
      <c r="GCE60" s="138"/>
      <c r="GCF60" s="138"/>
      <c r="GCG60" s="138"/>
      <c r="GCH60" s="138"/>
      <c r="GCI60" s="137"/>
      <c r="GCJ60" s="138"/>
      <c r="GCK60" s="138"/>
      <c r="GCL60" s="138"/>
      <c r="GCM60" s="138"/>
      <c r="GCN60" s="138"/>
      <c r="GCO60" s="138"/>
      <c r="GCP60" s="138"/>
      <c r="GCQ60" s="138"/>
      <c r="GCR60" s="138"/>
      <c r="GCS60" s="138"/>
      <c r="GCT60" s="138"/>
      <c r="GCU60" s="138"/>
      <c r="GCV60" s="138"/>
      <c r="GCW60" s="138"/>
      <c r="GCX60" s="138"/>
      <c r="GCY60" s="138"/>
      <c r="GCZ60" s="138"/>
      <c r="GDA60" s="138"/>
      <c r="GDB60" s="138"/>
      <c r="GDC60" s="138"/>
      <c r="GDD60" s="138"/>
      <c r="GDE60" s="137"/>
      <c r="GDF60" s="138"/>
      <c r="GDG60" s="138"/>
      <c r="GDH60" s="138"/>
      <c r="GDI60" s="138"/>
      <c r="GDJ60" s="138"/>
      <c r="GDK60" s="138"/>
      <c r="GDL60" s="138"/>
      <c r="GDM60" s="138"/>
      <c r="GDN60" s="138"/>
      <c r="GDO60" s="138"/>
      <c r="GDP60" s="138"/>
      <c r="GDQ60" s="138"/>
      <c r="GDR60" s="138"/>
      <c r="GDS60" s="138"/>
      <c r="GDT60" s="138"/>
      <c r="GDU60" s="138"/>
      <c r="GDV60" s="138"/>
      <c r="GDW60" s="138"/>
      <c r="GDX60" s="138"/>
      <c r="GDY60" s="138"/>
      <c r="GDZ60" s="138"/>
      <c r="GEA60" s="137"/>
      <c r="GEB60" s="138"/>
      <c r="GEC60" s="138"/>
      <c r="GED60" s="138"/>
      <c r="GEE60" s="138"/>
      <c r="GEF60" s="138"/>
      <c r="GEG60" s="138"/>
      <c r="GEH60" s="138"/>
      <c r="GEI60" s="138"/>
      <c r="GEJ60" s="138"/>
      <c r="GEK60" s="138"/>
      <c r="GEL60" s="138"/>
      <c r="GEM60" s="138"/>
      <c r="GEN60" s="138"/>
      <c r="GEO60" s="138"/>
      <c r="GEP60" s="138"/>
      <c r="GEQ60" s="138"/>
      <c r="GER60" s="138"/>
      <c r="GES60" s="138"/>
      <c r="GET60" s="138"/>
      <c r="GEU60" s="138"/>
      <c r="GEV60" s="138"/>
      <c r="GEW60" s="137"/>
      <c r="GEX60" s="138"/>
      <c r="GEY60" s="138"/>
      <c r="GEZ60" s="138"/>
      <c r="GFA60" s="138"/>
      <c r="GFB60" s="138"/>
      <c r="GFC60" s="138"/>
      <c r="GFD60" s="138"/>
      <c r="GFE60" s="138"/>
      <c r="GFF60" s="138"/>
      <c r="GFG60" s="138"/>
      <c r="GFH60" s="138"/>
      <c r="GFI60" s="138"/>
      <c r="GFJ60" s="138"/>
      <c r="GFK60" s="138"/>
      <c r="GFL60" s="138"/>
      <c r="GFM60" s="138"/>
      <c r="GFN60" s="138"/>
      <c r="GFO60" s="138"/>
      <c r="GFP60" s="138"/>
      <c r="GFQ60" s="138"/>
      <c r="GFR60" s="138"/>
      <c r="GFS60" s="137"/>
      <c r="GFT60" s="138"/>
      <c r="GFU60" s="138"/>
      <c r="GFV60" s="138"/>
      <c r="GFW60" s="138"/>
      <c r="GFX60" s="138"/>
      <c r="GFY60" s="138"/>
      <c r="GFZ60" s="138"/>
      <c r="GGA60" s="138"/>
      <c r="GGB60" s="138"/>
      <c r="GGC60" s="138"/>
      <c r="GGD60" s="138"/>
      <c r="GGE60" s="138"/>
      <c r="GGF60" s="138"/>
      <c r="GGG60" s="138"/>
      <c r="GGH60" s="138"/>
      <c r="GGI60" s="138"/>
      <c r="GGJ60" s="138"/>
      <c r="GGK60" s="138"/>
      <c r="GGL60" s="138"/>
      <c r="GGM60" s="138"/>
      <c r="GGN60" s="138"/>
      <c r="GGO60" s="137"/>
      <c r="GGP60" s="138"/>
      <c r="GGQ60" s="138"/>
      <c r="GGR60" s="138"/>
      <c r="GGS60" s="138"/>
      <c r="GGT60" s="138"/>
      <c r="GGU60" s="138"/>
      <c r="GGV60" s="138"/>
      <c r="GGW60" s="138"/>
      <c r="GGX60" s="138"/>
      <c r="GGY60" s="138"/>
      <c r="GGZ60" s="138"/>
      <c r="GHA60" s="138"/>
      <c r="GHB60" s="138"/>
      <c r="GHC60" s="138"/>
      <c r="GHD60" s="138"/>
      <c r="GHE60" s="138"/>
      <c r="GHF60" s="138"/>
      <c r="GHG60" s="138"/>
      <c r="GHH60" s="138"/>
      <c r="GHI60" s="138"/>
      <c r="GHJ60" s="138"/>
      <c r="GHK60" s="137"/>
      <c r="GHL60" s="138"/>
      <c r="GHM60" s="138"/>
      <c r="GHN60" s="138"/>
      <c r="GHO60" s="138"/>
      <c r="GHP60" s="138"/>
      <c r="GHQ60" s="138"/>
      <c r="GHR60" s="138"/>
      <c r="GHS60" s="138"/>
      <c r="GHT60" s="138"/>
      <c r="GHU60" s="138"/>
      <c r="GHV60" s="138"/>
      <c r="GHW60" s="138"/>
      <c r="GHX60" s="138"/>
      <c r="GHY60" s="138"/>
      <c r="GHZ60" s="138"/>
      <c r="GIA60" s="138"/>
      <c r="GIB60" s="138"/>
      <c r="GIC60" s="138"/>
      <c r="GID60" s="138"/>
      <c r="GIE60" s="138"/>
      <c r="GIF60" s="138"/>
      <c r="GIG60" s="137"/>
      <c r="GIH60" s="138"/>
      <c r="GII60" s="138"/>
      <c r="GIJ60" s="138"/>
      <c r="GIK60" s="138"/>
      <c r="GIL60" s="138"/>
      <c r="GIM60" s="138"/>
      <c r="GIN60" s="138"/>
      <c r="GIO60" s="138"/>
      <c r="GIP60" s="138"/>
      <c r="GIQ60" s="138"/>
      <c r="GIR60" s="138"/>
      <c r="GIS60" s="138"/>
      <c r="GIT60" s="138"/>
      <c r="GIU60" s="138"/>
      <c r="GIV60" s="138"/>
      <c r="GIW60" s="138"/>
      <c r="GIX60" s="138"/>
      <c r="GIY60" s="138"/>
      <c r="GIZ60" s="138"/>
      <c r="GJA60" s="138"/>
      <c r="GJB60" s="138"/>
      <c r="GJC60" s="137"/>
      <c r="GJD60" s="138"/>
      <c r="GJE60" s="138"/>
      <c r="GJF60" s="138"/>
      <c r="GJG60" s="138"/>
      <c r="GJH60" s="138"/>
      <c r="GJI60" s="138"/>
      <c r="GJJ60" s="138"/>
      <c r="GJK60" s="138"/>
      <c r="GJL60" s="138"/>
      <c r="GJM60" s="138"/>
      <c r="GJN60" s="138"/>
      <c r="GJO60" s="138"/>
      <c r="GJP60" s="138"/>
      <c r="GJQ60" s="138"/>
      <c r="GJR60" s="138"/>
      <c r="GJS60" s="138"/>
      <c r="GJT60" s="138"/>
      <c r="GJU60" s="138"/>
      <c r="GJV60" s="138"/>
      <c r="GJW60" s="138"/>
      <c r="GJX60" s="138"/>
      <c r="GJY60" s="137"/>
      <c r="GJZ60" s="138"/>
      <c r="GKA60" s="138"/>
      <c r="GKB60" s="138"/>
      <c r="GKC60" s="138"/>
      <c r="GKD60" s="138"/>
      <c r="GKE60" s="138"/>
      <c r="GKF60" s="138"/>
      <c r="GKG60" s="138"/>
      <c r="GKH60" s="138"/>
      <c r="GKI60" s="138"/>
      <c r="GKJ60" s="138"/>
      <c r="GKK60" s="138"/>
      <c r="GKL60" s="138"/>
      <c r="GKM60" s="138"/>
      <c r="GKN60" s="138"/>
      <c r="GKO60" s="138"/>
      <c r="GKP60" s="138"/>
      <c r="GKQ60" s="138"/>
      <c r="GKR60" s="138"/>
      <c r="GKS60" s="138"/>
      <c r="GKT60" s="138"/>
      <c r="GKU60" s="137"/>
      <c r="GKV60" s="138"/>
      <c r="GKW60" s="138"/>
      <c r="GKX60" s="138"/>
      <c r="GKY60" s="138"/>
      <c r="GKZ60" s="138"/>
      <c r="GLA60" s="138"/>
      <c r="GLB60" s="138"/>
      <c r="GLC60" s="138"/>
      <c r="GLD60" s="138"/>
      <c r="GLE60" s="138"/>
      <c r="GLF60" s="138"/>
      <c r="GLG60" s="138"/>
      <c r="GLH60" s="138"/>
      <c r="GLI60" s="138"/>
      <c r="GLJ60" s="138"/>
      <c r="GLK60" s="138"/>
      <c r="GLL60" s="138"/>
      <c r="GLM60" s="138"/>
      <c r="GLN60" s="138"/>
      <c r="GLO60" s="138"/>
      <c r="GLP60" s="138"/>
      <c r="GLQ60" s="137"/>
      <c r="GLR60" s="138"/>
      <c r="GLS60" s="138"/>
      <c r="GLT60" s="138"/>
      <c r="GLU60" s="138"/>
      <c r="GLV60" s="138"/>
      <c r="GLW60" s="138"/>
      <c r="GLX60" s="138"/>
      <c r="GLY60" s="138"/>
      <c r="GLZ60" s="138"/>
      <c r="GMA60" s="138"/>
      <c r="GMB60" s="138"/>
      <c r="GMC60" s="138"/>
      <c r="GMD60" s="138"/>
      <c r="GME60" s="138"/>
      <c r="GMF60" s="138"/>
      <c r="GMG60" s="138"/>
      <c r="GMH60" s="138"/>
      <c r="GMI60" s="138"/>
      <c r="GMJ60" s="138"/>
      <c r="GMK60" s="138"/>
      <c r="GML60" s="138"/>
      <c r="GMM60" s="137"/>
      <c r="GMN60" s="138"/>
      <c r="GMO60" s="138"/>
      <c r="GMP60" s="138"/>
      <c r="GMQ60" s="138"/>
      <c r="GMR60" s="138"/>
      <c r="GMS60" s="138"/>
      <c r="GMT60" s="138"/>
      <c r="GMU60" s="138"/>
      <c r="GMV60" s="138"/>
      <c r="GMW60" s="138"/>
      <c r="GMX60" s="138"/>
      <c r="GMY60" s="138"/>
      <c r="GMZ60" s="138"/>
      <c r="GNA60" s="138"/>
      <c r="GNB60" s="138"/>
      <c r="GNC60" s="138"/>
      <c r="GND60" s="138"/>
      <c r="GNE60" s="138"/>
      <c r="GNF60" s="138"/>
      <c r="GNG60" s="138"/>
      <c r="GNH60" s="138"/>
      <c r="GNI60" s="137"/>
      <c r="GNJ60" s="138"/>
      <c r="GNK60" s="138"/>
      <c r="GNL60" s="138"/>
      <c r="GNM60" s="138"/>
      <c r="GNN60" s="138"/>
      <c r="GNO60" s="138"/>
      <c r="GNP60" s="138"/>
      <c r="GNQ60" s="138"/>
      <c r="GNR60" s="138"/>
      <c r="GNS60" s="138"/>
      <c r="GNT60" s="138"/>
      <c r="GNU60" s="138"/>
      <c r="GNV60" s="138"/>
      <c r="GNW60" s="138"/>
      <c r="GNX60" s="138"/>
      <c r="GNY60" s="138"/>
      <c r="GNZ60" s="138"/>
      <c r="GOA60" s="138"/>
      <c r="GOB60" s="138"/>
      <c r="GOC60" s="138"/>
      <c r="GOD60" s="138"/>
      <c r="GOE60" s="137"/>
      <c r="GOF60" s="138"/>
      <c r="GOG60" s="138"/>
      <c r="GOH60" s="138"/>
      <c r="GOI60" s="138"/>
      <c r="GOJ60" s="138"/>
      <c r="GOK60" s="138"/>
      <c r="GOL60" s="138"/>
      <c r="GOM60" s="138"/>
      <c r="GON60" s="138"/>
      <c r="GOO60" s="138"/>
      <c r="GOP60" s="138"/>
      <c r="GOQ60" s="138"/>
      <c r="GOR60" s="138"/>
      <c r="GOS60" s="138"/>
      <c r="GOT60" s="138"/>
      <c r="GOU60" s="138"/>
      <c r="GOV60" s="138"/>
      <c r="GOW60" s="138"/>
      <c r="GOX60" s="138"/>
      <c r="GOY60" s="138"/>
      <c r="GOZ60" s="138"/>
      <c r="GPA60" s="137"/>
      <c r="GPB60" s="138"/>
      <c r="GPC60" s="138"/>
      <c r="GPD60" s="138"/>
      <c r="GPE60" s="138"/>
      <c r="GPF60" s="138"/>
      <c r="GPG60" s="138"/>
      <c r="GPH60" s="138"/>
      <c r="GPI60" s="138"/>
      <c r="GPJ60" s="138"/>
      <c r="GPK60" s="138"/>
      <c r="GPL60" s="138"/>
      <c r="GPM60" s="138"/>
      <c r="GPN60" s="138"/>
      <c r="GPO60" s="138"/>
      <c r="GPP60" s="138"/>
      <c r="GPQ60" s="138"/>
      <c r="GPR60" s="138"/>
      <c r="GPS60" s="138"/>
      <c r="GPT60" s="138"/>
      <c r="GPU60" s="138"/>
      <c r="GPV60" s="138"/>
      <c r="GPW60" s="137"/>
      <c r="GPX60" s="138"/>
      <c r="GPY60" s="138"/>
      <c r="GPZ60" s="138"/>
      <c r="GQA60" s="138"/>
      <c r="GQB60" s="138"/>
      <c r="GQC60" s="138"/>
      <c r="GQD60" s="138"/>
      <c r="GQE60" s="138"/>
      <c r="GQF60" s="138"/>
      <c r="GQG60" s="138"/>
      <c r="GQH60" s="138"/>
      <c r="GQI60" s="138"/>
      <c r="GQJ60" s="138"/>
      <c r="GQK60" s="138"/>
      <c r="GQL60" s="138"/>
      <c r="GQM60" s="138"/>
      <c r="GQN60" s="138"/>
      <c r="GQO60" s="138"/>
      <c r="GQP60" s="138"/>
      <c r="GQQ60" s="138"/>
      <c r="GQR60" s="138"/>
      <c r="GQS60" s="137"/>
      <c r="GQT60" s="138"/>
      <c r="GQU60" s="138"/>
      <c r="GQV60" s="138"/>
      <c r="GQW60" s="138"/>
      <c r="GQX60" s="138"/>
      <c r="GQY60" s="138"/>
      <c r="GQZ60" s="138"/>
      <c r="GRA60" s="138"/>
      <c r="GRB60" s="138"/>
      <c r="GRC60" s="138"/>
      <c r="GRD60" s="138"/>
      <c r="GRE60" s="138"/>
      <c r="GRF60" s="138"/>
      <c r="GRG60" s="138"/>
      <c r="GRH60" s="138"/>
      <c r="GRI60" s="138"/>
      <c r="GRJ60" s="138"/>
      <c r="GRK60" s="138"/>
      <c r="GRL60" s="138"/>
      <c r="GRM60" s="138"/>
      <c r="GRN60" s="138"/>
      <c r="GRO60" s="137"/>
      <c r="GRP60" s="138"/>
      <c r="GRQ60" s="138"/>
      <c r="GRR60" s="138"/>
      <c r="GRS60" s="138"/>
      <c r="GRT60" s="138"/>
      <c r="GRU60" s="138"/>
      <c r="GRV60" s="138"/>
      <c r="GRW60" s="138"/>
      <c r="GRX60" s="138"/>
      <c r="GRY60" s="138"/>
      <c r="GRZ60" s="138"/>
      <c r="GSA60" s="138"/>
      <c r="GSB60" s="138"/>
      <c r="GSC60" s="138"/>
      <c r="GSD60" s="138"/>
      <c r="GSE60" s="138"/>
      <c r="GSF60" s="138"/>
      <c r="GSG60" s="138"/>
      <c r="GSH60" s="138"/>
      <c r="GSI60" s="138"/>
      <c r="GSJ60" s="138"/>
      <c r="GSK60" s="137"/>
      <c r="GSL60" s="138"/>
      <c r="GSM60" s="138"/>
      <c r="GSN60" s="138"/>
      <c r="GSO60" s="138"/>
      <c r="GSP60" s="138"/>
      <c r="GSQ60" s="138"/>
      <c r="GSR60" s="138"/>
      <c r="GSS60" s="138"/>
      <c r="GST60" s="138"/>
      <c r="GSU60" s="138"/>
      <c r="GSV60" s="138"/>
      <c r="GSW60" s="138"/>
      <c r="GSX60" s="138"/>
      <c r="GSY60" s="138"/>
      <c r="GSZ60" s="138"/>
      <c r="GTA60" s="138"/>
      <c r="GTB60" s="138"/>
      <c r="GTC60" s="138"/>
      <c r="GTD60" s="138"/>
      <c r="GTE60" s="138"/>
      <c r="GTF60" s="138"/>
      <c r="GTG60" s="137"/>
      <c r="GTH60" s="138"/>
      <c r="GTI60" s="138"/>
      <c r="GTJ60" s="138"/>
      <c r="GTK60" s="138"/>
      <c r="GTL60" s="138"/>
      <c r="GTM60" s="138"/>
      <c r="GTN60" s="138"/>
      <c r="GTO60" s="138"/>
      <c r="GTP60" s="138"/>
      <c r="GTQ60" s="138"/>
      <c r="GTR60" s="138"/>
      <c r="GTS60" s="138"/>
      <c r="GTT60" s="138"/>
      <c r="GTU60" s="138"/>
      <c r="GTV60" s="138"/>
      <c r="GTW60" s="138"/>
      <c r="GTX60" s="138"/>
      <c r="GTY60" s="138"/>
      <c r="GTZ60" s="138"/>
      <c r="GUA60" s="138"/>
      <c r="GUB60" s="138"/>
      <c r="GUC60" s="137"/>
      <c r="GUD60" s="138"/>
      <c r="GUE60" s="138"/>
      <c r="GUF60" s="138"/>
      <c r="GUG60" s="138"/>
      <c r="GUH60" s="138"/>
      <c r="GUI60" s="138"/>
      <c r="GUJ60" s="138"/>
      <c r="GUK60" s="138"/>
      <c r="GUL60" s="138"/>
      <c r="GUM60" s="138"/>
      <c r="GUN60" s="138"/>
      <c r="GUO60" s="138"/>
      <c r="GUP60" s="138"/>
      <c r="GUQ60" s="138"/>
      <c r="GUR60" s="138"/>
      <c r="GUS60" s="138"/>
      <c r="GUT60" s="138"/>
      <c r="GUU60" s="138"/>
      <c r="GUV60" s="138"/>
      <c r="GUW60" s="138"/>
      <c r="GUX60" s="138"/>
      <c r="GUY60" s="137"/>
      <c r="GUZ60" s="138"/>
      <c r="GVA60" s="138"/>
      <c r="GVB60" s="138"/>
      <c r="GVC60" s="138"/>
      <c r="GVD60" s="138"/>
      <c r="GVE60" s="138"/>
      <c r="GVF60" s="138"/>
      <c r="GVG60" s="138"/>
      <c r="GVH60" s="138"/>
      <c r="GVI60" s="138"/>
      <c r="GVJ60" s="138"/>
      <c r="GVK60" s="138"/>
      <c r="GVL60" s="138"/>
      <c r="GVM60" s="138"/>
      <c r="GVN60" s="138"/>
      <c r="GVO60" s="138"/>
      <c r="GVP60" s="138"/>
      <c r="GVQ60" s="138"/>
      <c r="GVR60" s="138"/>
      <c r="GVS60" s="138"/>
      <c r="GVT60" s="138"/>
      <c r="GVU60" s="137"/>
      <c r="GVV60" s="138"/>
      <c r="GVW60" s="138"/>
      <c r="GVX60" s="138"/>
      <c r="GVY60" s="138"/>
      <c r="GVZ60" s="138"/>
      <c r="GWA60" s="138"/>
      <c r="GWB60" s="138"/>
      <c r="GWC60" s="138"/>
      <c r="GWD60" s="138"/>
      <c r="GWE60" s="138"/>
      <c r="GWF60" s="138"/>
      <c r="GWG60" s="138"/>
      <c r="GWH60" s="138"/>
      <c r="GWI60" s="138"/>
      <c r="GWJ60" s="138"/>
      <c r="GWK60" s="138"/>
      <c r="GWL60" s="138"/>
      <c r="GWM60" s="138"/>
      <c r="GWN60" s="138"/>
      <c r="GWO60" s="138"/>
      <c r="GWP60" s="138"/>
      <c r="GWQ60" s="137"/>
      <c r="GWR60" s="138"/>
      <c r="GWS60" s="138"/>
      <c r="GWT60" s="138"/>
      <c r="GWU60" s="138"/>
      <c r="GWV60" s="138"/>
      <c r="GWW60" s="138"/>
      <c r="GWX60" s="138"/>
      <c r="GWY60" s="138"/>
      <c r="GWZ60" s="138"/>
      <c r="GXA60" s="138"/>
      <c r="GXB60" s="138"/>
      <c r="GXC60" s="138"/>
      <c r="GXD60" s="138"/>
      <c r="GXE60" s="138"/>
      <c r="GXF60" s="138"/>
      <c r="GXG60" s="138"/>
      <c r="GXH60" s="138"/>
      <c r="GXI60" s="138"/>
      <c r="GXJ60" s="138"/>
      <c r="GXK60" s="138"/>
      <c r="GXL60" s="138"/>
      <c r="GXM60" s="137"/>
      <c r="GXN60" s="138"/>
      <c r="GXO60" s="138"/>
      <c r="GXP60" s="138"/>
      <c r="GXQ60" s="138"/>
      <c r="GXR60" s="138"/>
      <c r="GXS60" s="138"/>
      <c r="GXT60" s="138"/>
      <c r="GXU60" s="138"/>
      <c r="GXV60" s="138"/>
      <c r="GXW60" s="138"/>
      <c r="GXX60" s="138"/>
      <c r="GXY60" s="138"/>
      <c r="GXZ60" s="138"/>
      <c r="GYA60" s="138"/>
      <c r="GYB60" s="138"/>
      <c r="GYC60" s="138"/>
      <c r="GYD60" s="138"/>
      <c r="GYE60" s="138"/>
      <c r="GYF60" s="138"/>
      <c r="GYG60" s="138"/>
      <c r="GYH60" s="138"/>
      <c r="GYI60" s="137"/>
      <c r="GYJ60" s="138"/>
      <c r="GYK60" s="138"/>
      <c r="GYL60" s="138"/>
      <c r="GYM60" s="138"/>
      <c r="GYN60" s="138"/>
      <c r="GYO60" s="138"/>
      <c r="GYP60" s="138"/>
      <c r="GYQ60" s="138"/>
      <c r="GYR60" s="138"/>
      <c r="GYS60" s="138"/>
      <c r="GYT60" s="138"/>
      <c r="GYU60" s="138"/>
      <c r="GYV60" s="138"/>
      <c r="GYW60" s="138"/>
      <c r="GYX60" s="138"/>
      <c r="GYY60" s="138"/>
      <c r="GYZ60" s="138"/>
      <c r="GZA60" s="138"/>
      <c r="GZB60" s="138"/>
      <c r="GZC60" s="138"/>
      <c r="GZD60" s="138"/>
      <c r="GZE60" s="137"/>
      <c r="GZF60" s="138"/>
      <c r="GZG60" s="138"/>
      <c r="GZH60" s="138"/>
      <c r="GZI60" s="138"/>
      <c r="GZJ60" s="138"/>
      <c r="GZK60" s="138"/>
      <c r="GZL60" s="138"/>
      <c r="GZM60" s="138"/>
      <c r="GZN60" s="138"/>
      <c r="GZO60" s="138"/>
      <c r="GZP60" s="138"/>
      <c r="GZQ60" s="138"/>
      <c r="GZR60" s="138"/>
      <c r="GZS60" s="138"/>
      <c r="GZT60" s="138"/>
      <c r="GZU60" s="138"/>
      <c r="GZV60" s="138"/>
      <c r="GZW60" s="138"/>
      <c r="GZX60" s="138"/>
      <c r="GZY60" s="138"/>
      <c r="GZZ60" s="138"/>
      <c r="HAA60" s="137"/>
      <c r="HAB60" s="138"/>
      <c r="HAC60" s="138"/>
      <c r="HAD60" s="138"/>
      <c r="HAE60" s="138"/>
      <c r="HAF60" s="138"/>
      <c r="HAG60" s="138"/>
      <c r="HAH60" s="138"/>
      <c r="HAI60" s="138"/>
      <c r="HAJ60" s="138"/>
      <c r="HAK60" s="138"/>
      <c r="HAL60" s="138"/>
      <c r="HAM60" s="138"/>
      <c r="HAN60" s="138"/>
      <c r="HAO60" s="138"/>
      <c r="HAP60" s="138"/>
      <c r="HAQ60" s="138"/>
      <c r="HAR60" s="138"/>
      <c r="HAS60" s="138"/>
      <c r="HAT60" s="138"/>
      <c r="HAU60" s="138"/>
      <c r="HAV60" s="138"/>
      <c r="HAW60" s="137"/>
      <c r="HAX60" s="138"/>
      <c r="HAY60" s="138"/>
      <c r="HAZ60" s="138"/>
      <c r="HBA60" s="138"/>
      <c r="HBB60" s="138"/>
      <c r="HBC60" s="138"/>
      <c r="HBD60" s="138"/>
      <c r="HBE60" s="138"/>
      <c r="HBF60" s="138"/>
      <c r="HBG60" s="138"/>
      <c r="HBH60" s="138"/>
      <c r="HBI60" s="138"/>
      <c r="HBJ60" s="138"/>
      <c r="HBK60" s="138"/>
      <c r="HBL60" s="138"/>
      <c r="HBM60" s="138"/>
      <c r="HBN60" s="138"/>
      <c r="HBO60" s="138"/>
      <c r="HBP60" s="138"/>
      <c r="HBQ60" s="138"/>
      <c r="HBR60" s="138"/>
      <c r="HBS60" s="137"/>
      <c r="HBT60" s="138"/>
      <c r="HBU60" s="138"/>
      <c r="HBV60" s="138"/>
      <c r="HBW60" s="138"/>
      <c r="HBX60" s="138"/>
      <c r="HBY60" s="138"/>
      <c r="HBZ60" s="138"/>
      <c r="HCA60" s="138"/>
      <c r="HCB60" s="138"/>
      <c r="HCC60" s="138"/>
      <c r="HCD60" s="138"/>
      <c r="HCE60" s="138"/>
      <c r="HCF60" s="138"/>
      <c r="HCG60" s="138"/>
      <c r="HCH60" s="138"/>
      <c r="HCI60" s="138"/>
      <c r="HCJ60" s="138"/>
      <c r="HCK60" s="138"/>
      <c r="HCL60" s="138"/>
      <c r="HCM60" s="138"/>
      <c r="HCN60" s="138"/>
      <c r="HCO60" s="137"/>
      <c r="HCP60" s="138"/>
      <c r="HCQ60" s="138"/>
      <c r="HCR60" s="138"/>
      <c r="HCS60" s="138"/>
      <c r="HCT60" s="138"/>
      <c r="HCU60" s="138"/>
      <c r="HCV60" s="138"/>
      <c r="HCW60" s="138"/>
      <c r="HCX60" s="138"/>
      <c r="HCY60" s="138"/>
      <c r="HCZ60" s="138"/>
      <c r="HDA60" s="138"/>
      <c r="HDB60" s="138"/>
      <c r="HDC60" s="138"/>
      <c r="HDD60" s="138"/>
      <c r="HDE60" s="138"/>
      <c r="HDF60" s="138"/>
      <c r="HDG60" s="138"/>
      <c r="HDH60" s="138"/>
      <c r="HDI60" s="138"/>
      <c r="HDJ60" s="138"/>
      <c r="HDK60" s="137"/>
      <c r="HDL60" s="138"/>
      <c r="HDM60" s="138"/>
      <c r="HDN60" s="138"/>
      <c r="HDO60" s="138"/>
      <c r="HDP60" s="138"/>
      <c r="HDQ60" s="138"/>
      <c r="HDR60" s="138"/>
      <c r="HDS60" s="138"/>
      <c r="HDT60" s="138"/>
      <c r="HDU60" s="138"/>
      <c r="HDV60" s="138"/>
      <c r="HDW60" s="138"/>
      <c r="HDX60" s="138"/>
      <c r="HDY60" s="138"/>
      <c r="HDZ60" s="138"/>
      <c r="HEA60" s="138"/>
      <c r="HEB60" s="138"/>
      <c r="HEC60" s="138"/>
      <c r="HED60" s="138"/>
      <c r="HEE60" s="138"/>
      <c r="HEF60" s="138"/>
      <c r="HEG60" s="137"/>
      <c r="HEH60" s="138"/>
      <c r="HEI60" s="138"/>
      <c r="HEJ60" s="138"/>
      <c r="HEK60" s="138"/>
      <c r="HEL60" s="138"/>
      <c r="HEM60" s="138"/>
      <c r="HEN60" s="138"/>
      <c r="HEO60" s="138"/>
      <c r="HEP60" s="138"/>
      <c r="HEQ60" s="138"/>
      <c r="HER60" s="138"/>
      <c r="HES60" s="138"/>
      <c r="HET60" s="138"/>
      <c r="HEU60" s="138"/>
      <c r="HEV60" s="138"/>
      <c r="HEW60" s="138"/>
      <c r="HEX60" s="138"/>
      <c r="HEY60" s="138"/>
      <c r="HEZ60" s="138"/>
      <c r="HFA60" s="138"/>
      <c r="HFB60" s="138"/>
      <c r="HFC60" s="137"/>
      <c r="HFD60" s="138"/>
      <c r="HFE60" s="138"/>
      <c r="HFF60" s="138"/>
      <c r="HFG60" s="138"/>
      <c r="HFH60" s="138"/>
      <c r="HFI60" s="138"/>
      <c r="HFJ60" s="138"/>
      <c r="HFK60" s="138"/>
      <c r="HFL60" s="138"/>
      <c r="HFM60" s="138"/>
      <c r="HFN60" s="138"/>
      <c r="HFO60" s="138"/>
      <c r="HFP60" s="138"/>
      <c r="HFQ60" s="138"/>
      <c r="HFR60" s="138"/>
      <c r="HFS60" s="138"/>
      <c r="HFT60" s="138"/>
      <c r="HFU60" s="138"/>
      <c r="HFV60" s="138"/>
      <c r="HFW60" s="138"/>
      <c r="HFX60" s="138"/>
      <c r="HFY60" s="137"/>
      <c r="HFZ60" s="138"/>
      <c r="HGA60" s="138"/>
      <c r="HGB60" s="138"/>
      <c r="HGC60" s="138"/>
      <c r="HGD60" s="138"/>
      <c r="HGE60" s="138"/>
      <c r="HGF60" s="138"/>
      <c r="HGG60" s="138"/>
      <c r="HGH60" s="138"/>
      <c r="HGI60" s="138"/>
      <c r="HGJ60" s="138"/>
      <c r="HGK60" s="138"/>
      <c r="HGL60" s="138"/>
      <c r="HGM60" s="138"/>
      <c r="HGN60" s="138"/>
      <c r="HGO60" s="138"/>
      <c r="HGP60" s="138"/>
      <c r="HGQ60" s="138"/>
      <c r="HGR60" s="138"/>
      <c r="HGS60" s="138"/>
      <c r="HGT60" s="138"/>
      <c r="HGU60" s="137"/>
      <c r="HGV60" s="138"/>
      <c r="HGW60" s="138"/>
      <c r="HGX60" s="138"/>
      <c r="HGY60" s="138"/>
      <c r="HGZ60" s="138"/>
      <c r="HHA60" s="138"/>
      <c r="HHB60" s="138"/>
      <c r="HHC60" s="138"/>
      <c r="HHD60" s="138"/>
      <c r="HHE60" s="138"/>
      <c r="HHF60" s="138"/>
      <c r="HHG60" s="138"/>
      <c r="HHH60" s="138"/>
      <c r="HHI60" s="138"/>
      <c r="HHJ60" s="138"/>
      <c r="HHK60" s="138"/>
      <c r="HHL60" s="138"/>
      <c r="HHM60" s="138"/>
      <c r="HHN60" s="138"/>
      <c r="HHO60" s="138"/>
      <c r="HHP60" s="138"/>
      <c r="HHQ60" s="137"/>
      <c r="HHR60" s="138"/>
      <c r="HHS60" s="138"/>
      <c r="HHT60" s="138"/>
      <c r="HHU60" s="138"/>
      <c r="HHV60" s="138"/>
      <c r="HHW60" s="138"/>
      <c r="HHX60" s="138"/>
      <c r="HHY60" s="138"/>
      <c r="HHZ60" s="138"/>
      <c r="HIA60" s="138"/>
      <c r="HIB60" s="138"/>
      <c r="HIC60" s="138"/>
      <c r="HID60" s="138"/>
      <c r="HIE60" s="138"/>
      <c r="HIF60" s="138"/>
      <c r="HIG60" s="138"/>
      <c r="HIH60" s="138"/>
      <c r="HII60" s="138"/>
      <c r="HIJ60" s="138"/>
      <c r="HIK60" s="138"/>
      <c r="HIL60" s="138"/>
      <c r="HIM60" s="137"/>
      <c r="HIN60" s="138"/>
      <c r="HIO60" s="138"/>
      <c r="HIP60" s="138"/>
      <c r="HIQ60" s="138"/>
      <c r="HIR60" s="138"/>
      <c r="HIS60" s="138"/>
      <c r="HIT60" s="138"/>
      <c r="HIU60" s="138"/>
      <c r="HIV60" s="138"/>
      <c r="HIW60" s="138"/>
      <c r="HIX60" s="138"/>
      <c r="HIY60" s="138"/>
      <c r="HIZ60" s="138"/>
      <c r="HJA60" s="138"/>
      <c r="HJB60" s="138"/>
      <c r="HJC60" s="138"/>
      <c r="HJD60" s="138"/>
      <c r="HJE60" s="138"/>
      <c r="HJF60" s="138"/>
      <c r="HJG60" s="138"/>
      <c r="HJH60" s="138"/>
      <c r="HJI60" s="137"/>
      <c r="HJJ60" s="138"/>
      <c r="HJK60" s="138"/>
      <c r="HJL60" s="138"/>
      <c r="HJM60" s="138"/>
      <c r="HJN60" s="138"/>
      <c r="HJO60" s="138"/>
      <c r="HJP60" s="138"/>
      <c r="HJQ60" s="138"/>
      <c r="HJR60" s="138"/>
      <c r="HJS60" s="138"/>
      <c r="HJT60" s="138"/>
      <c r="HJU60" s="138"/>
      <c r="HJV60" s="138"/>
      <c r="HJW60" s="138"/>
      <c r="HJX60" s="138"/>
      <c r="HJY60" s="138"/>
      <c r="HJZ60" s="138"/>
      <c r="HKA60" s="138"/>
      <c r="HKB60" s="138"/>
      <c r="HKC60" s="138"/>
      <c r="HKD60" s="138"/>
      <c r="HKE60" s="137"/>
      <c r="HKF60" s="138"/>
      <c r="HKG60" s="138"/>
      <c r="HKH60" s="138"/>
      <c r="HKI60" s="138"/>
      <c r="HKJ60" s="138"/>
      <c r="HKK60" s="138"/>
      <c r="HKL60" s="138"/>
      <c r="HKM60" s="138"/>
      <c r="HKN60" s="138"/>
      <c r="HKO60" s="138"/>
      <c r="HKP60" s="138"/>
      <c r="HKQ60" s="138"/>
      <c r="HKR60" s="138"/>
      <c r="HKS60" s="138"/>
      <c r="HKT60" s="138"/>
      <c r="HKU60" s="138"/>
      <c r="HKV60" s="138"/>
      <c r="HKW60" s="138"/>
      <c r="HKX60" s="138"/>
      <c r="HKY60" s="138"/>
      <c r="HKZ60" s="138"/>
      <c r="HLA60" s="137"/>
      <c r="HLB60" s="138"/>
      <c r="HLC60" s="138"/>
      <c r="HLD60" s="138"/>
      <c r="HLE60" s="138"/>
      <c r="HLF60" s="138"/>
      <c r="HLG60" s="138"/>
      <c r="HLH60" s="138"/>
      <c r="HLI60" s="138"/>
      <c r="HLJ60" s="138"/>
      <c r="HLK60" s="138"/>
      <c r="HLL60" s="138"/>
      <c r="HLM60" s="138"/>
      <c r="HLN60" s="138"/>
      <c r="HLO60" s="138"/>
      <c r="HLP60" s="138"/>
      <c r="HLQ60" s="138"/>
      <c r="HLR60" s="138"/>
      <c r="HLS60" s="138"/>
      <c r="HLT60" s="138"/>
      <c r="HLU60" s="138"/>
      <c r="HLV60" s="138"/>
      <c r="HLW60" s="137"/>
      <c r="HLX60" s="138"/>
      <c r="HLY60" s="138"/>
      <c r="HLZ60" s="138"/>
      <c r="HMA60" s="138"/>
      <c r="HMB60" s="138"/>
      <c r="HMC60" s="138"/>
      <c r="HMD60" s="138"/>
      <c r="HME60" s="138"/>
      <c r="HMF60" s="138"/>
      <c r="HMG60" s="138"/>
      <c r="HMH60" s="138"/>
      <c r="HMI60" s="138"/>
      <c r="HMJ60" s="138"/>
      <c r="HMK60" s="138"/>
      <c r="HML60" s="138"/>
      <c r="HMM60" s="138"/>
      <c r="HMN60" s="138"/>
      <c r="HMO60" s="138"/>
      <c r="HMP60" s="138"/>
      <c r="HMQ60" s="138"/>
      <c r="HMR60" s="138"/>
      <c r="HMS60" s="137"/>
      <c r="HMT60" s="138"/>
      <c r="HMU60" s="138"/>
      <c r="HMV60" s="138"/>
      <c r="HMW60" s="138"/>
      <c r="HMX60" s="138"/>
      <c r="HMY60" s="138"/>
      <c r="HMZ60" s="138"/>
      <c r="HNA60" s="138"/>
      <c r="HNB60" s="138"/>
      <c r="HNC60" s="138"/>
      <c r="HND60" s="138"/>
      <c r="HNE60" s="138"/>
      <c r="HNF60" s="138"/>
      <c r="HNG60" s="138"/>
      <c r="HNH60" s="138"/>
      <c r="HNI60" s="138"/>
      <c r="HNJ60" s="138"/>
      <c r="HNK60" s="138"/>
      <c r="HNL60" s="138"/>
      <c r="HNM60" s="138"/>
      <c r="HNN60" s="138"/>
      <c r="HNO60" s="137"/>
      <c r="HNP60" s="138"/>
      <c r="HNQ60" s="138"/>
      <c r="HNR60" s="138"/>
      <c r="HNS60" s="138"/>
      <c r="HNT60" s="138"/>
      <c r="HNU60" s="138"/>
      <c r="HNV60" s="138"/>
      <c r="HNW60" s="138"/>
      <c r="HNX60" s="138"/>
      <c r="HNY60" s="138"/>
      <c r="HNZ60" s="138"/>
      <c r="HOA60" s="138"/>
      <c r="HOB60" s="138"/>
      <c r="HOC60" s="138"/>
      <c r="HOD60" s="138"/>
      <c r="HOE60" s="138"/>
      <c r="HOF60" s="138"/>
      <c r="HOG60" s="138"/>
      <c r="HOH60" s="138"/>
      <c r="HOI60" s="138"/>
      <c r="HOJ60" s="138"/>
      <c r="HOK60" s="137"/>
      <c r="HOL60" s="138"/>
      <c r="HOM60" s="138"/>
      <c r="HON60" s="138"/>
      <c r="HOO60" s="138"/>
      <c r="HOP60" s="138"/>
      <c r="HOQ60" s="138"/>
      <c r="HOR60" s="138"/>
      <c r="HOS60" s="138"/>
      <c r="HOT60" s="138"/>
      <c r="HOU60" s="138"/>
      <c r="HOV60" s="138"/>
      <c r="HOW60" s="138"/>
      <c r="HOX60" s="138"/>
      <c r="HOY60" s="138"/>
      <c r="HOZ60" s="138"/>
      <c r="HPA60" s="138"/>
      <c r="HPB60" s="138"/>
      <c r="HPC60" s="138"/>
      <c r="HPD60" s="138"/>
      <c r="HPE60" s="138"/>
      <c r="HPF60" s="138"/>
      <c r="HPG60" s="137"/>
      <c r="HPH60" s="138"/>
      <c r="HPI60" s="138"/>
      <c r="HPJ60" s="138"/>
      <c r="HPK60" s="138"/>
      <c r="HPL60" s="138"/>
      <c r="HPM60" s="138"/>
      <c r="HPN60" s="138"/>
      <c r="HPO60" s="138"/>
      <c r="HPP60" s="138"/>
      <c r="HPQ60" s="138"/>
      <c r="HPR60" s="138"/>
      <c r="HPS60" s="138"/>
      <c r="HPT60" s="138"/>
      <c r="HPU60" s="138"/>
      <c r="HPV60" s="138"/>
      <c r="HPW60" s="138"/>
      <c r="HPX60" s="138"/>
      <c r="HPY60" s="138"/>
      <c r="HPZ60" s="138"/>
      <c r="HQA60" s="138"/>
      <c r="HQB60" s="138"/>
      <c r="HQC60" s="137"/>
      <c r="HQD60" s="138"/>
      <c r="HQE60" s="138"/>
      <c r="HQF60" s="138"/>
      <c r="HQG60" s="138"/>
      <c r="HQH60" s="138"/>
      <c r="HQI60" s="138"/>
      <c r="HQJ60" s="138"/>
      <c r="HQK60" s="138"/>
      <c r="HQL60" s="138"/>
      <c r="HQM60" s="138"/>
      <c r="HQN60" s="138"/>
      <c r="HQO60" s="138"/>
      <c r="HQP60" s="138"/>
      <c r="HQQ60" s="138"/>
      <c r="HQR60" s="138"/>
      <c r="HQS60" s="138"/>
      <c r="HQT60" s="138"/>
      <c r="HQU60" s="138"/>
      <c r="HQV60" s="138"/>
      <c r="HQW60" s="138"/>
      <c r="HQX60" s="138"/>
      <c r="HQY60" s="137"/>
      <c r="HQZ60" s="138"/>
      <c r="HRA60" s="138"/>
      <c r="HRB60" s="138"/>
      <c r="HRC60" s="138"/>
      <c r="HRD60" s="138"/>
      <c r="HRE60" s="138"/>
      <c r="HRF60" s="138"/>
      <c r="HRG60" s="138"/>
      <c r="HRH60" s="138"/>
      <c r="HRI60" s="138"/>
      <c r="HRJ60" s="138"/>
      <c r="HRK60" s="138"/>
      <c r="HRL60" s="138"/>
      <c r="HRM60" s="138"/>
      <c r="HRN60" s="138"/>
      <c r="HRO60" s="138"/>
      <c r="HRP60" s="138"/>
      <c r="HRQ60" s="138"/>
      <c r="HRR60" s="138"/>
      <c r="HRS60" s="138"/>
      <c r="HRT60" s="138"/>
      <c r="HRU60" s="137"/>
      <c r="HRV60" s="138"/>
      <c r="HRW60" s="138"/>
      <c r="HRX60" s="138"/>
      <c r="HRY60" s="138"/>
      <c r="HRZ60" s="138"/>
      <c r="HSA60" s="138"/>
      <c r="HSB60" s="138"/>
      <c r="HSC60" s="138"/>
      <c r="HSD60" s="138"/>
      <c r="HSE60" s="138"/>
      <c r="HSF60" s="138"/>
      <c r="HSG60" s="138"/>
      <c r="HSH60" s="138"/>
      <c r="HSI60" s="138"/>
      <c r="HSJ60" s="138"/>
      <c r="HSK60" s="138"/>
      <c r="HSL60" s="138"/>
      <c r="HSM60" s="138"/>
      <c r="HSN60" s="138"/>
      <c r="HSO60" s="138"/>
      <c r="HSP60" s="138"/>
      <c r="HSQ60" s="137"/>
      <c r="HSR60" s="138"/>
      <c r="HSS60" s="138"/>
      <c r="HST60" s="138"/>
      <c r="HSU60" s="138"/>
      <c r="HSV60" s="138"/>
      <c r="HSW60" s="138"/>
      <c r="HSX60" s="138"/>
      <c r="HSY60" s="138"/>
      <c r="HSZ60" s="138"/>
      <c r="HTA60" s="138"/>
      <c r="HTB60" s="138"/>
      <c r="HTC60" s="138"/>
      <c r="HTD60" s="138"/>
      <c r="HTE60" s="138"/>
      <c r="HTF60" s="138"/>
      <c r="HTG60" s="138"/>
      <c r="HTH60" s="138"/>
      <c r="HTI60" s="138"/>
      <c r="HTJ60" s="138"/>
      <c r="HTK60" s="138"/>
      <c r="HTL60" s="138"/>
      <c r="HTM60" s="137"/>
      <c r="HTN60" s="138"/>
      <c r="HTO60" s="138"/>
      <c r="HTP60" s="138"/>
      <c r="HTQ60" s="138"/>
      <c r="HTR60" s="138"/>
      <c r="HTS60" s="138"/>
      <c r="HTT60" s="138"/>
      <c r="HTU60" s="138"/>
      <c r="HTV60" s="138"/>
      <c r="HTW60" s="138"/>
      <c r="HTX60" s="138"/>
      <c r="HTY60" s="138"/>
      <c r="HTZ60" s="138"/>
      <c r="HUA60" s="138"/>
      <c r="HUB60" s="138"/>
      <c r="HUC60" s="138"/>
      <c r="HUD60" s="138"/>
      <c r="HUE60" s="138"/>
      <c r="HUF60" s="138"/>
      <c r="HUG60" s="138"/>
      <c r="HUH60" s="138"/>
      <c r="HUI60" s="137"/>
      <c r="HUJ60" s="138"/>
      <c r="HUK60" s="138"/>
      <c r="HUL60" s="138"/>
      <c r="HUM60" s="138"/>
      <c r="HUN60" s="138"/>
      <c r="HUO60" s="138"/>
      <c r="HUP60" s="138"/>
      <c r="HUQ60" s="138"/>
      <c r="HUR60" s="138"/>
      <c r="HUS60" s="138"/>
      <c r="HUT60" s="138"/>
      <c r="HUU60" s="138"/>
      <c r="HUV60" s="138"/>
      <c r="HUW60" s="138"/>
      <c r="HUX60" s="138"/>
      <c r="HUY60" s="138"/>
      <c r="HUZ60" s="138"/>
      <c r="HVA60" s="138"/>
      <c r="HVB60" s="138"/>
      <c r="HVC60" s="138"/>
      <c r="HVD60" s="138"/>
      <c r="HVE60" s="137"/>
      <c r="HVF60" s="138"/>
      <c r="HVG60" s="138"/>
      <c r="HVH60" s="138"/>
      <c r="HVI60" s="138"/>
      <c r="HVJ60" s="138"/>
      <c r="HVK60" s="138"/>
      <c r="HVL60" s="138"/>
      <c r="HVM60" s="138"/>
      <c r="HVN60" s="138"/>
      <c r="HVO60" s="138"/>
      <c r="HVP60" s="138"/>
      <c r="HVQ60" s="138"/>
      <c r="HVR60" s="138"/>
      <c r="HVS60" s="138"/>
      <c r="HVT60" s="138"/>
      <c r="HVU60" s="138"/>
      <c r="HVV60" s="138"/>
      <c r="HVW60" s="138"/>
      <c r="HVX60" s="138"/>
      <c r="HVY60" s="138"/>
      <c r="HVZ60" s="138"/>
      <c r="HWA60" s="137"/>
      <c r="HWB60" s="138"/>
      <c r="HWC60" s="138"/>
      <c r="HWD60" s="138"/>
      <c r="HWE60" s="138"/>
      <c r="HWF60" s="138"/>
      <c r="HWG60" s="138"/>
      <c r="HWH60" s="138"/>
      <c r="HWI60" s="138"/>
      <c r="HWJ60" s="138"/>
      <c r="HWK60" s="138"/>
      <c r="HWL60" s="138"/>
      <c r="HWM60" s="138"/>
      <c r="HWN60" s="138"/>
      <c r="HWO60" s="138"/>
      <c r="HWP60" s="138"/>
      <c r="HWQ60" s="138"/>
      <c r="HWR60" s="138"/>
      <c r="HWS60" s="138"/>
      <c r="HWT60" s="138"/>
      <c r="HWU60" s="138"/>
      <c r="HWV60" s="138"/>
      <c r="HWW60" s="137"/>
      <c r="HWX60" s="138"/>
      <c r="HWY60" s="138"/>
      <c r="HWZ60" s="138"/>
      <c r="HXA60" s="138"/>
      <c r="HXB60" s="138"/>
      <c r="HXC60" s="138"/>
      <c r="HXD60" s="138"/>
      <c r="HXE60" s="138"/>
      <c r="HXF60" s="138"/>
      <c r="HXG60" s="138"/>
      <c r="HXH60" s="138"/>
      <c r="HXI60" s="138"/>
      <c r="HXJ60" s="138"/>
      <c r="HXK60" s="138"/>
      <c r="HXL60" s="138"/>
      <c r="HXM60" s="138"/>
      <c r="HXN60" s="138"/>
      <c r="HXO60" s="138"/>
      <c r="HXP60" s="138"/>
      <c r="HXQ60" s="138"/>
      <c r="HXR60" s="138"/>
      <c r="HXS60" s="137"/>
      <c r="HXT60" s="138"/>
      <c r="HXU60" s="138"/>
      <c r="HXV60" s="138"/>
      <c r="HXW60" s="138"/>
      <c r="HXX60" s="138"/>
      <c r="HXY60" s="138"/>
      <c r="HXZ60" s="138"/>
      <c r="HYA60" s="138"/>
      <c r="HYB60" s="138"/>
      <c r="HYC60" s="138"/>
      <c r="HYD60" s="138"/>
      <c r="HYE60" s="138"/>
      <c r="HYF60" s="138"/>
      <c r="HYG60" s="138"/>
      <c r="HYH60" s="138"/>
      <c r="HYI60" s="138"/>
      <c r="HYJ60" s="138"/>
      <c r="HYK60" s="138"/>
      <c r="HYL60" s="138"/>
      <c r="HYM60" s="138"/>
      <c r="HYN60" s="138"/>
      <c r="HYO60" s="137"/>
      <c r="HYP60" s="138"/>
      <c r="HYQ60" s="138"/>
      <c r="HYR60" s="138"/>
      <c r="HYS60" s="138"/>
      <c r="HYT60" s="138"/>
      <c r="HYU60" s="138"/>
      <c r="HYV60" s="138"/>
      <c r="HYW60" s="138"/>
      <c r="HYX60" s="138"/>
      <c r="HYY60" s="138"/>
      <c r="HYZ60" s="138"/>
      <c r="HZA60" s="138"/>
      <c r="HZB60" s="138"/>
      <c r="HZC60" s="138"/>
      <c r="HZD60" s="138"/>
      <c r="HZE60" s="138"/>
      <c r="HZF60" s="138"/>
      <c r="HZG60" s="138"/>
      <c r="HZH60" s="138"/>
      <c r="HZI60" s="138"/>
      <c r="HZJ60" s="138"/>
      <c r="HZK60" s="137"/>
      <c r="HZL60" s="138"/>
      <c r="HZM60" s="138"/>
      <c r="HZN60" s="138"/>
      <c r="HZO60" s="138"/>
      <c r="HZP60" s="138"/>
      <c r="HZQ60" s="138"/>
      <c r="HZR60" s="138"/>
      <c r="HZS60" s="138"/>
      <c r="HZT60" s="138"/>
      <c r="HZU60" s="138"/>
      <c r="HZV60" s="138"/>
      <c r="HZW60" s="138"/>
      <c r="HZX60" s="138"/>
      <c r="HZY60" s="138"/>
      <c r="HZZ60" s="138"/>
      <c r="IAA60" s="138"/>
      <c r="IAB60" s="138"/>
      <c r="IAC60" s="138"/>
      <c r="IAD60" s="138"/>
      <c r="IAE60" s="138"/>
      <c r="IAF60" s="138"/>
      <c r="IAG60" s="137"/>
      <c r="IAH60" s="138"/>
      <c r="IAI60" s="138"/>
      <c r="IAJ60" s="138"/>
      <c r="IAK60" s="138"/>
      <c r="IAL60" s="138"/>
      <c r="IAM60" s="138"/>
      <c r="IAN60" s="138"/>
      <c r="IAO60" s="138"/>
      <c r="IAP60" s="138"/>
      <c r="IAQ60" s="138"/>
      <c r="IAR60" s="138"/>
      <c r="IAS60" s="138"/>
      <c r="IAT60" s="138"/>
      <c r="IAU60" s="138"/>
      <c r="IAV60" s="138"/>
      <c r="IAW60" s="138"/>
      <c r="IAX60" s="138"/>
      <c r="IAY60" s="138"/>
      <c r="IAZ60" s="138"/>
      <c r="IBA60" s="138"/>
      <c r="IBB60" s="138"/>
      <c r="IBC60" s="137"/>
      <c r="IBD60" s="138"/>
      <c r="IBE60" s="138"/>
      <c r="IBF60" s="138"/>
      <c r="IBG60" s="138"/>
      <c r="IBH60" s="138"/>
      <c r="IBI60" s="138"/>
      <c r="IBJ60" s="138"/>
      <c r="IBK60" s="138"/>
      <c r="IBL60" s="138"/>
      <c r="IBM60" s="138"/>
      <c r="IBN60" s="138"/>
      <c r="IBO60" s="138"/>
      <c r="IBP60" s="138"/>
      <c r="IBQ60" s="138"/>
      <c r="IBR60" s="138"/>
      <c r="IBS60" s="138"/>
      <c r="IBT60" s="138"/>
      <c r="IBU60" s="138"/>
      <c r="IBV60" s="138"/>
      <c r="IBW60" s="138"/>
      <c r="IBX60" s="138"/>
      <c r="IBY60" s="137"/>
      <c r="IBZ60" s="138"/>
      <c r="ICA60" s="138"/>
      <c r="ICB60" s="138"/>
      <c r="ICC60" s="138"/>
      <c r="ICD60" s="138"/>
      <c r="ICE60" s="138"/>
      <c r="ICF60" s="138"/>
      <c r="ICG60" s="138"/>
      <c r="ICH60" s="138"/>
      <c r="ICI60" s="138"/>
      <c r="ICJ60" s="138"/>
      <c r="ICK60" s="138"/>
      <c r="ICL60" s="138"/>
      <c r="ICM60" s="138"/>
      <c r="ICN60" s="138"/>
      <c r="ICO60" s="138"/>
      <c r="ICP60" s="138"/>
      <c r="ICQ60" s="138"/>
      <c r="ICR60" s="138"/>
      <c r="ICS60" s="138"/>
      <c r="ICT60" s="138"/>
      <c r="ICU60" s="137"/>
      <c r="ICV60" s="138"/>
      <c r="ICW60" s="138"/>
      <c r="ICX60" s="138"/>
      <c r="ICY60" s="138"/>
      <c r="ICZ60" s="138"/>
      <c r="IDA60" s="138"/>
      <c r="IDB60" s="138"/>
      <c r="IDC60" s="138"/>
      <c r="IDD60" s="138"/>
      <c r="IDE60" s="138"/>
      <c r="IDF60" s="138"/>
      <c r="IDG60" s="138"/>
      <c r="IDH60" s="138"/>
      <c r="IDI60" s="138"/>
      <c r="IDJ60" s="138"/>
      <c r="IDK60" s="138"/>
      <c r="IDL60" s="138"/>
      <c r="IDM60" s="138"/>
      <c r="IDN60" s="138"/>
      <c r="IDO60" s="138"/>
      <c r="IDP60" s="138"/>
      <c r="IDQ60" s="137"/>
      <c r="IDR60" s="138"/>
      <c r="IDS60" s="138"/>
      <c r="IDT60" s="138"/>
      <c r="IDU60" s="138"/>
      <c r="IDV60" s="138"/>
      <c r="IDW60" s="138"/>
      <c r="IDX60" s="138"/>
      <c r="IDY60" s="138"/>
      <c r="IDZ60" s="138"/>
      <c r="IEA60" s="138"/>
      <c r="IEB60" s="138"/>
      <c r="IEC60" s="138"/>
      <c r="IED60" s="138"/>
      <c r="IEE60" s="138"/>
      <c r="IEF60" s="138"/>
      <c r="IEG60" s="138"/>
      <c r="IEH60" s="138"/>
      <c r="IEI60" s="138"/>
      <c r="IEJ60" s="138"/>
      <c r="IEK60" s="138"/>
      <c r="IEL60" s="138"/>
      <c r="IEM60" s="137"/>
      <c r="IEN60" s="138"/>
      <c r="IEO60" s="138"/>
      <c r="IEP60" s="138"/>
      <c r="IEQ60" s="138"/>
      <c r="IER60" s="138"/>
      <c r="IES60" s="138"/>
      <c r="IET60" s="138"/>
      <c r="IEU60" s="138"/>
      <c r="IEV60" s="138"/>
      <c r="IEW60" s="138"/>
      <c r="IEX60" s="138"/>
      <c r="IEY60" s="138"/>
      <c r="IEZ60" s="138"/>
      <c r="IFA60" s="138"/>
      <c r="IFB60" s="138"/>
      <c r="IFC60" s="138"/>
      <c r="IFD60" s="138"/>
      <c r="IFE60" s="138"/>
      <c r="IFF60" s="138"/>
      <c r="IFG60" s="138"/>
      <c r="IFH60" s="138"/>
      <c r="IFI60" s="137"/>
      <c r="IFJ60" s="138"/>
      <c r="IFK60" s="138"/>
      <c r="IFL60" s="138"/>
      <c r="IFM60" s="138"/>
      <c r="IFN60" s="138"/>
      <c r="IFO60" s="138"/>
      <c r="IFP60" s="138"/>
      <c r="IFQ60" s="138"/>
      <c r="IFR60" s="138"/>
      <c r="IFS60" s="138"/>
      <c r="IFT60" s="138"/>
      <c r="IFU60" s="138"/>
      <c r="IFV60" s="138"/>
      <c r="IFW60" s="138"/>
      <c r="IFX60" s="138"/>
      <c r="IFY60" s="138"/>
      <c r="IFZ60" s="138"/>
      <c r="IGA60" s="138"/>
      <c r="IGB60" s="138"/>
      <c r="IGC60" s="138"/>
      <c r="IGD60" s="138"/>
      <c r="IGE60" s="137"/>
      <c r="IGF60" s="138"/>
      <c r="IGG60" s="138"/>
      <c r="IGH60" s="138"/>
      <c r="IGI60" s="138"/>
      <c r="IGJ60" s="138"/>
      <c r="IGK60" s="138"/>
      <c r="IGL60" s="138"/>
      <c r="IGM60" s="138"/>
      <c r="IGN60" s="138"/>
      <c r="IGO60" s="138"/>
      <c r="IGP60" s="138"/>
      <c r="IGQ60" s="138"/>
      <c r="IGR60" s="138"/>
      <c r="IGS60" s="138"/>
      <c r="IGT60" s="138"/>
      <c r="IGU60" s="138"/>
      <c r="IGV60" s="138"/>
      <c r="IGW60" s="138"/>
      <c r="IGX60" s="138"/>
      <c r="IGY60" s="138"/>
      <c r="IGZ60" s="138"/>
      <c r="IHA60" s="137"/>
      <c r="IHB60" s="138"/>
      <c r="IHC60" s="138"/>
      <c r="IHD60" s="138"/>
      <c r="IHE60" s="138"/>
      <c r="IHF60" s="138"/>
      <c r="IHG60" s="138"/>
      <c r="IHH60" s="138"/>
      <c r="IHI60" s="138"/>
      <c r="IHJ60" s="138"/>
      <c r="IHK60" s="138"/>
      <c r="IHL60" s="138"/>
      <c r="IHM60" s="138"/>
      <c r="IHN60" s="138"/>
      <c r="IHO60" s="138"/>
      <c r="IHP60" s="138"/>
      <c r="IHQ60" s="138"/>
      <c r="IHR60" s="138"/>
      <c r="IHS60" s="138"/>
      <c r="IHT60" s="138"/>
      <c r="IHU60" s="138"/>
      <c r="IHV60" s="138"/>
      <c r="IHW60" s="137"/>
      <c r="IHX60" s="138"/>
      <c r="IHY60" s="138"/>
      <c r="IHZ60" s="138"/>
      <c r="IIA60" s="138"/>
      <c r="IIB60" s="138"/>
      <c r="IIC60" s="138"/>
      <c r="IID60" s="138"/>
      <c r="IIE60" s="138"/>
      <c r="IIF60" s="138"/>
      <c r="IIG60" s="138"/>
      <c r="IIH60" s="138"/>
      <c r="III60" s="138"/>
      <c r="IIJ60" s="138"/>
      <c r="IIK60" s="138"/>
      <c r="IIL60" s="138"/>
      <c r="IIM60" s="138"/>
      <c r="IIN60" s="138"/>
      <c r="IIO60" s="138"/>
      <c r="IIP60" s="138"/>
      <c r="IIQ60" s="138"/>
      <c r="IIR60" s="138"/>
      <c r="IIS60" s="137"/>
      <c r="IIT60" s="138"/>
      <c r="IIU60" s="138"/>
      <c r="IIV60" s="138"/>
      <c r="IIW60" s="138"/>
      <c r="IIX60" s="138"/>
      <c r="IIY60" s="138"/>
      <c r="IIZ60" s="138"/>
      <c r="IJA60" s="138"/>
      <c r="IJB60" s="138"/>
      <c r="IJC60" s="138"/>
      <c r="IJD60" s="138"/>
      <c r="IJE60" s="138"/>
      <c r="IJF60" s="138"/>
      <c r="IJG60" s="138"/>
      <c r="IJH60" s="138"/>
      <c r="IJI60" s="138"/>
      <c r="IJJ60" s="138"/>
      <c r="IJK60" s="138"/>
      <c r="IJL60" s="138"/>
      <c r="IJM60" s="138"/>
      <c r="IJN60" s="138"/>
      <c r="IJO60" s="137"/>
      <c r="IJP60" s="138"/>
      <c r="IJQ60" s="138"/>
      <c r="IJR60" s="138"/>
      <c r="IJS60" s="138"/>
      <c r="IJT60" s="138"/>
      <c r="IJU60" s="138"/>
      <c r="IJV60" s="138"/>
      <c r="IJW60" s="138"/>
      <c r="IJX60" s="138"/>
      <c r="IJY60" s="138"/>
      <c r="IJZ60" s="138"/>
      <c r="IKA60" s="138"/>
      <c r="IKB60" s="138"/>
      <c r="IKC60" s="138"/>
      <c r="IKD60" s="138"/>
      <c r="IKE60" s="138"/>
      <c r="IKF60" s="138"/>
      <c r="IKG60" s="138"/>
      <c r="IKH60" s="138"/>
      <c r="IKI60" s="138"/>
      <c r="IKJ60" s="138"/>
      <c r="IKK60" s="137"/>
      <c r="IKL60" s="138"/>
      <c r="IKM60" s="138"/>
      <c r="IKN60" s="138"/>
      <c r="IKO60" s="138"/>
      <c r="IKP60" s="138"/>
      <c r="IKQ60" s="138"/>
      <c r="IKR60" s="138"/>
      <c r="IKS60" s="138"/>
      <c r="IKT60" s="138"/>
      <c r="IKU60" s="138"/>
      <c r="IKV60" s="138"/>
      <c r="IKW60" s="138"/>
      <c r="IKX60" s="138"/>
      <c r="IKY60" s="138"/>
      <c r="IKZ60" s="138"/>
      <c r="ILA60" s="138"/>
      <c r="ILB60" s="138"/>
      <c r="ILC60" s="138"/>
      <c r="ILD60" s="138"/>
      <c r="ILE60" s="138"/>
      <c r="ILF60" s="138"/>
      <c r="ILG60" s="137"/>
      <c r="ILH60" s="138"/>
      <c r="ILI60" s="138"/>
      <c r="ILJ60" s="138"/>
      <c r="ILK60" s="138"/>
      <c r="ILL60" s="138"/>
      <c r="ILM60" s="138"/>
      <c r="ILN60" s="138"/>
      <c r="ILO60" s="138"/>
      <c r="ILP60" s="138"/>
      <c r="ILQ60" s="138"/>
      <c r="ILR60" s="138"/>
      <c r="ILS60" s="138"/>
      <c r="ILT60" s="138"/>
      <c r="ILU60" s="138"/>
      <c r="ILV60" s="138"/>
      <c r="ILW60" s="138"/>
      <c r="ILX60" s="138"/>
      <c r="ILY60" s="138"/>
      <c r="ILZ60" s="138"/>
      <c r="IMA60" s="138"/>
      <c r="IMB60" s="138"/>
      <c r="IMC60" s="137"/>
      <c r="IMD60" s="138"/>
      <c r="IME60" s="138"/>
      <c r="IMF60" s="138"/>
      <c r="IMG60" s="138"/>
      <c r="IMH60" s="138"/>
      <c r="IMI60" s="138"/>
      <c r="IMJ60" s="138"/>
      <c r="IMK60" s="138"/>
      <c r="IML60" s="138"/>
      <c r="IMM60" s="138"/>
      <c r="IMN60" s="138"/>
      <c r="IMO60" s="138"/>
      <c r="IMP60" s="138"/>
      <c r="IMQ60" s="138"/>
      <c r="IMR60" s="138"/>
      <c r="IMS60" s="138"/>
      <c r="IMT60" s="138"/>
      <c r="IMU60" s="138"/>
      <c r="IMV60" s="138"/>
      <c r="IMW60" s="138"/>
      <c r="IMX60" s="138"/>
      <c r="IMY60" s="137"/>
      <c r="IMZ60" s="138"/>
      <c r="INA60" s="138"/>
      <c r="INB60" s="138"/>
      <c r="INC60" s="138"/>
      <c r="IND60" s="138"/>
      <c r="INE60" s="138"/>
      <c r="INF60" s="138"/>
      <c r="ING60" s="138"/>
      <c r="INH60" s="138"/>
      <c r="INI60" s="138"/>
      <c r="INJ60" s="138"/>
      <c r="INK60" s="138"/>
      <c r="INL60" s="138"/>
      <c r="INM60" s="138"/>
      <c r="INN60" s="138"/>
      <c r="INO60" s="138"/>
      <c r="INP60" s="138"/>
      <c r="INQ60" s="138"/>
      <c r="INR60" s="138"/>
      <c r="INS60" s="138"/>
      <c r="INT60" s="138"/>
      <c r="INU60" s="137"/>
      <c r="INV60" s="138"/>
      <c r="INW60" s="138"/>
      <c r="INX60" s="138"/>
      <c r="INY60" s="138"/>
      <c r="INZ60" s="138"/>
      <c r="IOA60" s="138"/>
      <c r="IOB60" s="138"/>
      <c r="IOC60" s="138"/>
      <c r="IOD60" s="138"/>
      <c r="IOE60" s="138"/>
      <c r="IOF60" s="138"/>
      <c r="IOG60" s="138"/>
      <c r="IOH60" s="138"/>
      <c r="IOI60" s="138"/>
      <c r="IOJ60" s="138"/>
      <c r="IOK60" s="138"/>
      <c r="IOL60" s="138"/>
      <c r="IOM60" s="138"/>
      <c r="ION60" s="138"/>
      <c r="IOO60" s="138"/>
      <c r="IOP60" s="138"/>
      <c r="IOQ60" s="137"/>
      <c r="IOR60" s="138"/>
      <c r="IOS60" s="138"/>
      <c r="IOT60" s="138"/>
      <c r="IOU60" s="138"/>
      <c r="IOV60" s="138"/>
      <c r="IOW60" s="138"/>
      <c r="IOX60" s="138"/>
      <c r="IOY60" s="138"/>
      <c r="IOZ60" s="138"/>
      <c r="IPA60" s="138"/>
      <c r="IPB60" s="138"/>
      <c r="IPC60" s="138"/>
      <c r="IPD60" s="138"/>
      <c r="IPE60" s="138"/>
      <c r="IPF60" s="138"/>
      <c r="IPG60" s="138"/>
      <c r="IPH60" s="138"/>
      <c r="IPI60" s="138"/>
      <c r="IPJ60" s="138"/>
      <c r="IPK60" s="138"/>
      <c r="IPL60" s="138"/>
      <c r="IPM60" s="137"/>
      <c r="IPN60" s="138"/>
      <c r="IPO60" s="138"/>
      <c r="IPP60" s="138"/>
      <c r="IPQ60" s="138"/>
      <c r="IPR60" s="138"/>
      <c r="IPS60" s="138"/>
      <c r="IPT60" s="138"/>
      <c r="IPU60" s="138"/>
      <c r="IPV60" s="138"/>
      <c r="IPW60" s="138"/>
      <c r="IPX60" s="138"/>
      <c r="IPY60" s="138"/>
      <c r="IPZ60" s="138"/>
      <c r="IQA60" s="138"/>
      <c r="IQB60" s="138"/>
      <c r="IQC60" s="138"/>
      <c r="IQD60" s="138"/>
      <c r="IQE60" s="138"/>
      <c r="IQF60" s="138"/>
      <c r="IQG60" s="138"/>
      <c r="IQH60" s="138"/>
      <c r="IQI60" s="137"/>
      <c r="IQJ60" s="138"/>
      <c r="IQK60" s="138"/>
      <c r="IQL60" s="138"/>
      <c r="IQM60" s="138"/>
      <c r="IQN60" s="138"/>
      <c r="IQO60" s="138"/>
      <c r="IQP60" s="138"/>
      <c r="IQQ60" s="138"/>
      <c r="IQR60" s="138"/>
      <c r="IQS60" s="138"/>
      <c r="IQT60" s="138"/>
      <c r="IQU60" s="138"/>
      <c r="IQV60" s="138"/>
      <c r="IQW60" s="138"/>
      <c r="IQX60" s="138"/>
      <c r="IQY60" s="138"/>
      <c r="IQZ60" s="138"/>
      <c r="IRA60" s="138"/>
      <c r="IRB60" s="138"/>
      <c r="IRC60" s="138"/>
      <c r="IRD60" s="138"/>
      <c r="IRE60" s="137"/>
      <c r="IRF60" s="138"/>
      <c r="IRG60" s="138"/>
      <c r="IRH60" s="138"/>
      <c r="IRI60" s="138"/>
      <c r="IRJ60" s="138"/>
      <c r="IRK60" s="138"/>
      <c r="IRL60" s="138"/>
      <c r="IRM60" s="138"/>
      <c r="IRN60" s="138"/>
      <c r="IRO60" s="138"/>
      <c r="IRP60" s="138"/>
      <c r="IRQ60" s="138"/>
      <c r="IRR60" s="138"/>
      <c r="IRS60" s="138"/>
      <c r="IRT60" s="138"/>
      <c r="IRU60" s="138"/>
      <c r="IRV60" s="138"/>
      <c r="IRW60" s="138"/>
      <c r="IRX60" s="138"/>
      <c r="IRY60" s="138"/>
      <c r="IRZ60" s="138"/>
      <c r="ISA60" s="137"/>
      <c r="ISB60" s="138"/>
      <c r="ISC60" s="138"/>
      <c r="ISD60" s="138"/>
      <c r="ISE60" s="138"/>
      <c r="ISF60" s="138"/>
      <c r="ISG60" s="138"/>
      <c r="ISH60" s="138"/>
      <c r="ISI60" s="138"/>
      <c r="ISJ60" s="138"/>
      <c r="ISK60" s="138"/>
      <c r="ISL60" s="138"/>
      <c r="ISM60" s="138"/>
      <c r="ISN60" s="138"/>
      <c r="ISO60" s="138"/>
      <c r="ISP60" s="138"/>
      <c r="ISQ60" s="138"/>
      <c r="ISR60" s="138"/>
      <c r="ISS60" s="138"/>
      <c r="IST60" s="138"/>
      <c r="ISU60" s="138"/>
      <c r="ISV60" s="138"/>
      <c r="ISW60" s="137"/>
      <c r="ISX60" s="138"/>
      <c r="ISY60" s="138"/>
      <c r="ISZ60" s="138"/>
      <c r="ITA60" s="138"/>
      <c r="ITB60" s="138"/>
      <c r="ITC60" s="138"/>
      <c r="ITD60" s="138"/>
      <c r="ITE60" s="138"/>
      <c r="ITF60" s="138"/>
      <c r="ITG60" s="138"/>
      <c r="ITH60" s="138"/>
      <c r="ITI60" s="138"/>
      <c r="ITJ60" s="138"/>
      <c r="ITK60" s="138"/>
      <c r="ITL60" s="138"/>
      <c r="ITM60" s="138"/>
      <c r="ITN60" s="138"/>
      <c r="ITO60" s="138"/>
      <c r="ITP60" s="138"/>
      <c r="ITQ60" s="138"/>
      <c r="ITR60" s="138"/>
      <c r="ITS60" s="137"/>
      <c r="ITT60" s="138"/>
      <c r="ITU60" s="138"/>
      <c r="ITV60" s="138"/>
      <c r="ITW60" s="138"/>
      <c r="ITX60" s="138"/>
      <c r="ITY60" s="138"/>
      <c r="ITZ60" s="138"/>
      <c r="IUA60" s="138"/>
      <c r="IUB60" s="138"/>
      <c r="IUC60" s="138"/>
      <c r="IUD60" s="138"/>
      <c r="IUE60" s="138"/>
      <c r="IUF60" s="138"/>
      <c r="IUG60" s="138"/>
      <c r="IUH60" s="138"/>
      <c r="IUI60" s="138"/>
      <c r="IUJ60" s="138"/>
      <c r="IUK60" s="138"/>
      <c r="IUL60" s="138"/>
      <c r="IUM60" s="138"/>
      <c r="IUN60" s="138"/>
      <c r="IUO60" s="137"/>
      <c r="IUP60" s="138"/>
      <c r="IUQ60" s="138"/>
      <c r="IUR60" s="138"/>
      <c r="IUS60" s="138"/>
      <c r="IUT60" s="138"/>
      <c r="IUU60" s="138"/>
      <c r="IUV60" s="138"/>
      <c r="IUW60" s="138"/>
      <c r="IUX60" s="138"/>
      <c r="IUY60" s="138"/>
      <c r="IUZ60" s="138"/>
      <c r="IVA60" s="138"/>
      <c r="IVB60" s="138"/>
      <c r="IVC60" s="138"/>
      <c r="IVD60" s="138"/>
      <c r="IVE60" s="138"/>
      <c r="IVF60" s="138"/>
      <c r="IVG60" s="138"/>
      <c r="IVH60" s="138"/>
      <c r="IVI60" s="138"/>
      <c r="IVJ60" s="138"/>
      <c r="IVK60" s="137"/>
      <c r="IVL60" s="138"/>
      <c r="IVM60" s="138"/>
      <c r="IVN60" s="138"/>
      <c r="IVO60" s="138"/>
      <c r="IVP60" s="138"/>
      <c r="IVQ60" s="138"/>
      <c r="IVR60" s="138"/>
      <c r="IVS60" s="138"/>
      <c r="IVT60" s="138"/>
      <c r="IVU60" s="138"/>
      <c r="IVV60" s="138"/>
      <c r="IVW60" s="138"/>
      <c r="IVX60" s="138"/>
      <c r="IVY60" s="138"/>
      <c r="IVZ60" s="138"/>
      <c r="IWA60" s="138"/>
      <c r="IWB60" s="138"/>
      <c r="IWC60" s="138"/>
      <c r="IWD60" s="138"/>
      <c r="IWE60" s="138"/>
      <c r="IWF60" s="138"/>
      <c r="IWG60" s="137"/>
      <c r="IWH60" s="138"/>
      <c r="IWI60" s="138"/>
      <c r="IWJ60" s="138"/>
      <c r="IWK60" s="138"/>
      <c r="IWL60" s="138"/>
      <c r="IWM60" s="138"/>
      <c r="IWN60" s="138"/>
      <c r="IWO60" s="138"/>
      <c r="IWP60" s="138"/>
      <c r="IWQ60" s="138"/>
      <c r="IWR60" s="138"/>
      <c r="IWS60" s="138"/>
      <c r="IWT60" s="138"/>
      <c r="IWU60" s="138"/>
      <c r="IWV60" s="138"/>
      <c r="IWW60" s="138"/>
      <c r="IWX60" s="138"/>
      <c r="IWY60" s="138"/>
      <c r="IWZ60" s="138"/>
      <c r="IXA60" s="138"/>
      <c r="IXB60" s="138"/>
      <c r="IXC60" s="137"/>
      <c r="IXD60" s="138"/>
      <c r="IXE60" s="138"/>
      <c r="IXF60" s="138"/>
      <c r="IXG60" s="138"/>
      <c r="IXH60" s="138"/>
      <c r="IXI60" s="138"/>
      <c r="IXJ60" s="138"/>
      <c r="IXK60" s="138"/>
      <c r="IXL60" s="138"/>
      <c r="IXM60" s="138"/>
      <c r="IXN60" s="138"/>
      <c r="IXO60" s="138"/>
      <c r="IXP60" s="138"/>
      <c r="IXQ60" s="138"/>
      <c r="IXR60" s="138"/>
      <c r="IXS60" s="138"/>
      <c r="IXT60" s="138"/>
      <c r="IXU60" s="138"/>
      <c r="IXV60" s="138"/>
      <c r="IXW60" s="138"/>
      <c r="IXX60" s="138"/>
      <c r="IXY60" s="137"/>
      <c r="IXZ60" s="138"/>
      <c r="IYA60" s="138"/>
      <c r="IYB60" s="138"/>
      <c r="IYC60" s="138"/>
      <c r="IYD60" s="138"/>
      <c r="IYE60" s="138"/>
      <c r="IYF60" s="138"/>
      <c r="IYG60" s="138"/>
      <c r="IYH60" s="138"/>
      <c r="IYI60" s="138"/>
      <c r="IYJ60" s="138"/>
      <c r="IYK60" s="138"/>
      <c r="IYL60" s="138"/>
      <c r="IYM60" s="138"/>
      <c r="IYN60" s="138"/>
      <c r="IYO60" s="138"/>
      <c r="IYP60" s="138"/>
      <c r="IYQ60" s="138"/>
      <c r="IYR60" s="138"/>
      <c r="IYS60" s="138"/>
      <c r="IYT60" s="138"/>
      <c r="IYU60" s="137"/>
      <c r="IYV60" s="138"/>
      <c r="IYW60" s="138"/>
      <c r="IYX60" s="138"/>
      <c r="IYY60" s="138"/>
      <c r="IYZ60" s="138"/>
      <c r="IZA60" s="138"/>
      <c r="IZB60" s="138"/>
      <c r="IZC60" s="138"/>
      <c r="IZD60" s="138"/>
      <c r="IZE60" s="138"/>
      <c r="IZF60" s="138"/>
      <c r="IZG60" s="138"/>
      <c r="IZH60" s="138"/>
      <c r="IZI60" s="138"/>
      <c r="IZJ60" s="138"/>
      <c r="IZK60" s="138"/>
      <c r="IZL60" s="138"/>
      <c r="IZM60" s="138"/>
      <c r="IZN60" s="138"/>
      <c r="IZO60" s="138"/>
      <c r="IZP60" s="138"/>
      <c r="IZQ60" s="137"/>
      <c r="IZR60" s="138"/>
      <c r="IZS60" s="138"/>
      <c r="IZT60" s="138"/>
      <c r="IZU60" s="138"/>
      <c r="IZV60" s="138"/>
      <c r="IZW60" s="138"/>
      <c r="IZX60" s="138"/>
      <c r="IZY60" s="138"/>
      <c r="IZZ60" s="138"/>
      <c r="JAA60" s="138"/>
      <c r="JAB60" s="138"/>
      <c r="JAC60" s="138"/>
      <c r="JAD60" s="138"/>
      <c r="JAE60" s="138"/>
      <c r="JAF60" s="138"/>
      <c r="JAG60" s="138"/>
      <c r="JAH60" s="138"/>
      <c r="JAI60" s="138"/>
      <c r="JAJ60" s="138"/>
      <c r="JAK60" s="138"/>
      <c r="JAL60" s="138"/>
      <c r="JAM60" s="137"/>
      <c r="JAN60" s="138"/>
      <c r="JAO60" s="138"/>
      <c r="JAP60" s="138"/>
      <c r="JAQ60" s="138"/>
      <c r="JAR60" s="138"/>
      <c r="JAS60" s="138"/>
      <c r="JAT60" s="138"/>
      <c r="JAU60" s="138"/>
      <c r="JAV60" s="138"/>
      <c r="JAW60" s="138"/>
      <c r="JAX60" s="138"/>
      <c r="JAY60" s="138"/>
      <c r="JAZ60" s="138"/>
      <c r="JBA60" s="138"/>
      <c r="JBB60" s="138"/>
      <c r="JBC60" s="138"/>
      <c r="JBD60" s="138"/>
      <c r="JBE60" s="138"/>
      <c r="JBF60" s="138"/>
      <c r="JBG60" s="138"/>
      <c r="JBH60" s="138"/>
      <c r="JBI60" s="137"/>
      <c r="JBJ60" s="138"/>
      <c r="JBK60" s="138"/>
      <c r="JBL60" s="138"/>
      <c r="JBM60" s="138"/>
      <c r="JBN60" s="138"/>
      <c r="JBO60" s="138"/>
      <c r="JBP60" s="138"/>
      <c r="JBQ60" s="138"/>
      <c r="JBR60" s="138"/>
      <c r="JBS60" s="138"/>
      <c r="JBT60" s="138"/>
      <c r="JBU60" s="138"/>
      <c r="JBV60" s="138"/>
      <c r="JBW60" s="138"/>
      <c r="JBX60" s="138"/>
      <c r="JBY60" s="138"/>
      <c r="JBZ60" s="138"/>
      <c r="JCA60" s="138"/>
      <c r="JCB60" s="138"/>
      <c r="JCC60" s="138"/>
      <c r="JCD60" s="138"/>
      <c r="JCE60" s="137"/>
      <c r="JCF60" s="138"/>
      <c r="JCG60" s="138"/>
      <c r="JCH60" s="138"/>
      <c r="JCI60" s="138"/>
      <c r="JCJ60" s="138"/>
      <c r="JCK60" s="138"/>
      <c r="JCL60" s="138"/>
      <c r="JCM60" s="138"/>
      <c r="JCN60" s="138"/>
      <c r="JCO60" s="138"/>
      <c r="JCP60" s="138"/>
      <c r="JCQ60" s="138"/>
      <c r="JCR60" s="138"/>
      <c r="JCS60" s="138"/>
      <c r="JCT60" s="138"/>
      <c r="JCU60" s="138"/>
      <c r="JCV60" s="138"/>
      <c r="JCW60" s="138"/>
      <c r="JCX60" s="138"/>
      <c r="JCY60" s="138"/>
      <c r="JCZ60" s="138"/>
      <c r="JDA60" s="137"/>
      <c r="JDB60" s="138"/>
      <c r="JDC60" s="138"/>
      <c r="JDD60" s="138"/>
      <c r="JDE60" s="138"/>
      <c r="JDF60" s="138"/>
      <c r="JDG60" s="138"/>
      <c r="JDH60" s="138"/>
      <c r="JDI60" s="138"/>
      <c r="JDJ60" s="138"/>
      <c r="JDK60" s="138"/>
      <c r="JDL60" s="138"/>
      <c r="JDM60" s="138"/>
      <c r="JDN60" s="138"/>
      <c r="JDO60" s="138"/>
      <c r="JDP60" s="138"/>
      <c r="JDQ60" s="138"/>
      <c r="JDR60" s="138"/>
      <c r="JDS60" s="138"/>
      <c r="JDT60" s="138"/>
      <c r="JDU60" s="138"/>
      <c r="JDV60" s="138"/>
      <c r="JDW60" s="137"/>
      <c r="JDX60" s="138"/>
      <c r="JDY60" s="138"/>
      <c r="JDZ60" s="138"/>
      <c r="JEA60" s="138"/>
      <c r="JEB60" s="138"/>
      <c r="JEC60" s="138"/>
      <c r="JED60" s="138"/>
      <c r="JEE60" s="138"/>
      <c r="JEF60" s="138"/>
      <c r="JEG60" s="138"/>
      <c r="JEH60" s="138"/>
      <c r="JEI60" s="138"/>
      <c r="JEJ60" s="138"/>
      <c r="JEK60" s="138"/>
      <c r="JEL60" s="138"/>
      <c r="JEM60" s="138"/>
      <c r="JEN60" s="138"/>
      <c r="JEO60" s="138"/>
      <c r="JEP60" s="138"/>
      <c r="JEQ60" s="138"/>
      <c r="JER60" s="138"/>
      <c r="JES60" s="137"/>
      <c r="JET60" s="138"/>
      <c r="JEU60" s="138"/>
      <c r="JEV60" s="138"/>
      <c r="JEW60" s="138"/>
      <c r="JEX60" s="138"/>
      <c r="JEY60" s="138"/>
      <c r="JEZ60" s="138"/>
      <c r="JFA60" s="138"/>
      <c r="JFB60" s="138"/>
      <c r="JFC60" s="138"/>
      <c r="JFD60" s="138"/>
      <c r="JFE60" s="138"/>
      <c r="JFF60" s="138"/>
      <c r="JFG60" s="138"/>
      <c r="JFH60" s="138"/>
      <c r="JFI60" s="138"/>
      <c r="JFJ60" s="138"/>
      <c r="JFK60" s="138"/>
      <c r="JFL60" s="138"/>
      <c r="JFM60" s="138"/>
      <c r="JFN60" s="138"/>
      <c r="JFO60" s="137"/>
      <c r="JFP60" s="138"/>
      <c r="JFQ60" s="138"/>
      <c r="JFR60" s="138"/>
      <c r="JFS60" s="138"/>
      <c r="JFT60" s="138"/>
      <c r="JFU60" s="138"/>
      <c r="JFV60" s="138"/>
      <c r="JFW60" s="138"/>
      <c r="JFX60" s="138"/>
      <c r="JFY60" s="138"/>
      <c r="JFZ60" s="138"/>
      <c r="JGA60" s="138"/>
      <c r="JGB60" s="138"/>
      <c r="JGC60" s="138"/>
      <c r="JGD60" s="138"/>
      <c r="JGE60" s="138"/>
      <c r="JGF60" s="138"/>
      <c r="JGG60" s="138"/>
      <c r="JGH60" s="138"/>
      <c r="JGI60" s="138"/>
      <c r="JGJ60" s="138"/>
      <c r="JGK60" s="137"/>
      <c r="JGL60" s="138"/>
      <c r="JGM60" s="138"/>
      <c r="JGN60" s="138"/>
      <c r="JGO60" s="138"/>
      <c r="JGP60" s="138"/>
      <c r="JGQ60" s="138"/>
      <c r="JGR60" s="138"/>
      <c r="JGS60" s="138"/>
      <c r="JGT60" s="138"/>
      <c r="JGU60" s="138"/>
      <c r="JGV60" s="138"/>
      <c r="JGW60" s="138"/>
      <c r="JGX60" s="138"/>
      <c r="JGY60" s="138"/>
      <c r="JGZ60" s="138"/>
      <c r="JHA60" s="138"/>
      <c r="JHB60" s="138"/>
      <c r="JHC60" s="138"/>
      <c r="JHD60" s="138"/>
      <c r="JHE60" s="138"/>
      <c r="JHF60" s="138"/>
      <c r="JHG60" s="137"/>
      <c r="JHH60" s="138"/>
      <c r="JHI60" s="138"/>
      <c r="JHJ60" s="138"/>
      <c r="JHK60" s="138"/>
      <c r="JHL60" s="138"/>
      <c r="JHM60" s="138"/>
      <c r="JHN60" s="138"/>
      <c r="JHO60" s="138"/>
      <c r="JHP60" s="138"/>
      <c r="JHQ60" s="138"/>
      <c r="JHR60" s="138"/>
      <c r="JHS60" s="138"/>
      <c r="JHT60" s="138"/>
      <c r="JHU60" s="138"/>
      <c r="JHV60" s="138"/>
      <c r="JHW60" s="138"/>
      <c r="JHX60" s="138"/>
      <c r="JHY60" s="138"/>
      <c r="JHZ60" s="138"/>
      <c r="JIA60" s="138"/>
      <c r="JIB60" s="138"/>
      <c r="JIC60" s="137"/>
      <c r="JID60" s="138"/>
      <c r="JIE60" s="138"/>
      <c r="JIF60" s="138"/>
      <c r="JIG60" s="138"/>
      <c r="JIH60" s="138"/>
      <c r="JII60" s="138"/>
      <c r="JIJ60" s="138"/>
      <c r="JIK60" s="138"/>
      <c r="JIL60" s="138"/>
      <c r="JIM60" s="138"/>
      <c r="JIN60" s="138"/>
      <c r="JIO60" s="138"/>
      <c r="JIP60" s="138"/>
      <c r="JIQ60" s="138"/>
      <c r="JIR60" s="138"/>
      <c r="JIS60" s="138"/>
      <c r="JIT60" s="138"/>
      <c r="JIU60" s="138"/>
      <c r="JIV60" s="138"/>
      <c r="JIW60" s="138"/>
      <c r="JIX60" s="138"/>
      <c r="JIY60" s="137"/>
      <c r="JIZ60" s="138"/>
      <c r="JJA60" s="138"/>
      <c r="JJB60" s="138"/>
      <c r="JJC60" s="138"/>
      <c r="JJD60" s="138"/>
      <c r="JJE60" s="138"/>
      <c r="JJF60" s="138"/>
      <c r="JJG60" s="138"/>
      <c r="JJH60" s="138"/>
      <c r="JJI60" s="138"/>
      <c r="JJJ60" s="138"/>
      <c r="JJK60" s="138"/>
      <c r="JJL60" s="138"/>
      <c r="JJM60" s="138"/>
      <c r="JJN60" s="138"/>
      <c r="JJO60" s="138"/>
      <c r="JJP60" s="138"/>
      <c r="JJQ60" s="138"/>
      <c r="JJR60" s="138"/>
      <c r="JJS60" s="138"/>
      <c r="JJT60" s="138"/>
      <c r="JJU60" s="137"/>
      <c r="JJV60" s="138"/>
      <c r="JJW60" s="138"/>
      <c r="JJX60" s="138"/>
      <c r="JJY60" s="138"/>
      <c r="JJZ60" s="138"/>
      <c r="JKA60" s="138"/>
      <c r="JKB60" s="138"/>
      <c r="JKC60" s="138"/>
      <c r="JKD60" s="138"/>
      <c r="JKE60" s="138"/>
      <c r="JKF60" s="138"/>
      <c r="JKG60" s="138"/>
      <c r="JKH60" s="138"/>
      <c r="JKI60" s="138"/>
      <c r="JKJ60" s="138"/>
      <c r="JKK60" s="138"/>
      <c r="JKL60" s="138"/>
      <c r="JKM60" s="138"/>
      <c r="JKN60" s="138"/>
      <c r="JKO60" s="138"/>
      <c r="JKP60" s="138"/>
      <c r="JKQ60" s="137"/>
      <c r="JKR60" s="138"/>
      <c r="JKS60" s="138"/>
      <c r="JKT60" s="138"/>
      <c r="JKU60" s="138"/>
      <c r="JKV60" s="138"/>
      <c r="JKW60" s="138"/>
      <c r="JKX60" s="138"/>
      <c r="JKY60" s="138"/>
      <c r="JKZ60" s="138"/>
      <c r="JLA60" s="138"/>
      <c r="JLB60" s="138"/>
      <c r="JLC60" s="138"/>
      <c r="JLD60" s="138"/>
      <c r="JLE60" s="138"/>
      <c r="JLF60" s="138"/>
      <c r="JLG60" s="138"/>
      <c r="JLH60" s="138"/>
      <c r="JLI60" s="138"/>
      <c r="JLJ60" s="138"/>
      <c r="JLK60" s="138"/>
      <c r="JLL60" s="138"/>
      <c r="JLM60" s="137"/>
      <c r="JLN60" s="138"/>
      <c r="JLO60" s="138"/>
      <c r="JLP60" s="138"/>
      <c r="JLQ60" s="138"/>
      <c r="JLR60" s="138"/>
      <c r="JLS60" s="138"/>
      <c r="JLT60" s="138"/>
      <c r="JLU60" s="138"/>
      <c r="JLV60" s="138"/>
      <c r="JLW60" s="138"/>
      <c r="JLX60" s="138"/>
      <c r="JLY60" s="138"/>
      <c r="JLZ60" s="138"/>
      <c r="JMA60" s="138"/>
      <c r="JMB60" s="138"/>
      <c r="JMC60" s="138"/>
      <c r="JMD60" s="138"/>
      <c r="JME60" s="138"/>
      <c r="JMF60" s="138"/>
      <c r="JMG60" s="138"/>
      <c r="JMH60" s="138"/>
      <c r="JMI60" s="137"/>
      <c r="JMJ60" s="138"/>
      <c r="JMK60" s="138"/>
      <c r="JML60" s="138"/>
      <c r="JMM60" s="138"/>
      <c r="JMN60" s="138"/>
      <c r="JMO60" s="138"/>
      <c r="JMP60" s="138"/>
      <c r="JMQ60" s="138"/>
      <c r="JMR60" s="138"/>
      <c r="JMS60" s="138"/>
      <c r="JMT60" s="138"/>
      <c r="JMU60" s="138"/>
      <c r="JMV60" s="138"/>
      <c r="JMW60" s="138"/>
      <c r="JMX60" s="138"/>
      <c r="JMY60" s="138"/>
      <c r="JMZ60" s="138"/>
      <c r="JNA60" s="138"/>
      <c r="JNB60" s="138"/>
      <c r="JNC60" s="138"/>
      <c r="JND60" s="138"/>
      <c r="JNE60" s="137"/>
      <c r="JNF60" s="138"/>
      <c r="JNG60" s="138"/>
      <c r="JNH60" s="138"/>
      <c r="JNI60" s="138"/>
      <c r="JNJ60" s="138"/>
      <c r="JNK60" s="138"/>
      <c r="JNL60" s="138"/>
      <c r="JNM60" s="138"/>
      <c r="JNN60" s="138"/>
      <c r="JNO60" s="138"/>
      <c r="JNP60" s="138"/>
      <c r="JNQ60" s="138"/>
      <c r="JNR60" s="138"/>
      <c r="JNS60" s="138"/>
      <c r="JNT60" s="138"/>
      <c r="JNU60" s="138"/>
      <c r="JNV60" s="138"/>
      <c r="JNW60" s="138"/>
      <c r="JNX60" s="138"/>
      <c r="JNY60" s="138"/>
      <c r="JNZ60" s="138"/>
      <c r="JOA60" s="137"/>
      <c r="JOB60" s="138"/>
      <c r="JOC60" s="138"/>
      <c r="JOD60" s="138"/>
      <c r="JOE60" s="138"/>
      <c r="JOF60" s="138"/>
      <c r="JOG60" s="138"/>
      <c r="JOH60" s="138"/>
      <c r="JOI60" s="138"/>
      <c r="JOJ60" s="138"/>
      <c r="JOK60" s="138"/>
      <c r="JOL60" s="138"/>
      <c r="JOM60" s="138"/>
      <c r="JON60" s="138"/>
      <c r="JOO60" s="138"/>
      <c r="JOP60" s="138"/>
      <c r="JOQ60" s="138"/>
      <c r="JOR60" s="138"/>
      <c r="JOS60" s="138"/>
      <c r="JOT60" s="138"/>
      <c r="JOU60" s="138"/>
      <c r="JOV60" s="138"/>
      <c r="JOW60" s="137"/>
      <c r="JOX60" s="138"/>
      <c r="JOY60" s="138"/>
      <c r="JOZ60" s="138"/>
      <c r="JPA60" s="138"/>
      <c r="JPB60" s="138"/>
      <c r="JPC60" s="138"/>
      <c r="JPD60" s="138"/>
      <c r="JPE60" s="138"/>
      <c r="JPF60" s="138"/>
      <c r="JPG60" s="138"/>
      <c r="JPH60" s="138"/>
      <c r="JPI60" s="138"/>
      <c r="JPJ60" s="138"/>
      <c r="JPK60" s="138"/>
      <c r="JPL60" s="138"/>
      <c r="JPM60" s="138"/>
      <c r="JPN60" s="138"/>
      <c r="JPO60" s="138"/>
      <c r="JPP60" s="138"/>
      <c r="JPQ60" s="138"/>
      <c r="JPR60" s="138"/>
      <c r="JPS60" s="137"/>
      <c r="JPT60" s="138"/>
      <c r="JPU60" s="138"/>
      <c r="JPV60" s="138"/>
      <c r="JPW60" s="138"/>
      <c r="JPX60" s="138"/>
      <c r="JPY60" s="138"/>
      <c r="JPZ60" s="138"/>
      <c r="JQA60" s="138"/>
      <c r="JQB60" s="138"/>
      <c r="JQC60" s="138"/>
      <c r="JQD60" s="138"/>
      <c r="JQE60" s="138"/>
      <c r="JQF60" s="138"/>
      <c r="JQG60" s="138"/>
      <c r="JQH60" s="138"/>
      <c r="JQI60" s="138"/>
      <c r="JQJ60" s="138"/>
      <c r="JQK60" s="138"/>
      <c r="JQL60" s="138"/>
      <c r="JQM60" s="138"/>
      <c r="JQN60" s="138"/>
      <c r="JQO60" s="137"/>
      <c r="JQP60" s="138"/>
      <c r="JQQ60" s="138"/>
      <c r="JQR60" s="138"/>
      <c r="JQS60" s="138"/>
      <c r="JQT60" s="138"/>
      <c r="JQU60" s="138"/>
      <c r="JQV60" s="138"/>
      <c r="JQW60" s="138"/>
      <c r="JQX60" s="138"/>
      <c r="JQY60" s="138"/>
      <c r="JQZ60" s="138"/>
      <c r="JRA60" s="138"/>
      <c r="JRB60" s="138"/>
      <c r="JRC60" s="138"/>
      <c r="JRD60" s="138"/>
      <c r="JRE60" s="138"/>
      <c r="JRF60" s="138"/>
      <c r="JRG60" s="138"/>
      <c r="JRH60" s="138"/>
      <c r="JRI60" s="138"/>
      <c r="JRJ60" s="138"/>
      <c r="JRK60" s="137"/>
      <c r="JRL60" s="138"/>
      <c r="JRM60" s="138"/>
      <c r="JRN60" s="138"/>
      <c r="JRO60" s="138"/>
      <c r="JRP60" s="138"/>
      <c r="JRQ60" s="138"/>
      <c r="JRR60" s="138"/>
      <c r="JRS60" s="138"/>
      <c r="JRT60" s="138"/>
      <c r="JRU60" s="138"/>
      <c r="JRV60" s="138"/>
      <c r="JRW60" s="138"/>
      <c r="JRX60" s="138"/>
      <c r="JRY60" s="138"/>
      <c r="JRZ60" s="138"/>
      <c r="JSA60" s="138"/>
      <c r="JSB60" s="138"/>
      <c r="JSC60" s="138"/>
      <c r="JSD60" s="138"/>
      <c r="JSE60" s="138"/>
      <c r="JSF60" s="138"/>
      <c r="JSG60" s="137"/>
      <c r="JSH60" s="138"/>
      <c r="JSI60" s="138"/>
      <c r="JSJ60" s="138"/>
      <c r="JSK60" s="138"/>
      <c r="JSL60" s="138"/>
      <c r="JSM60" s="138"/>
      <c r="JSN60" s="138"/>
      <c r="JSO60" s="138"/>
      <c r="JSP60" s="138"/>
      <c r="JSQ60" s="138"/>
      <c r="JSR60" s="138"/>
      <c r="JSS60" s="138"/>
      <c r="JST60" s="138"/>
      <c r="JSU60" s="138"/>
      <c r="JSV60" s="138"/>
      <c r="JSW60" s="138"/>
      <c r="JSX60" s="138"/>
      <c r="JSY60" s="138"/>
      <c r="JSZ60" s="138"/>
      <c r="JTA60" s="138"/>
      <c r="JTB60" s="138"/>
      <c r="JTC60" s="137"/>
      <c r="JTD60" s="138"/>
      <c r="JTE60" s="138"/>
      <c r="JTF60" s="138"/>
      <c r="JTG60" s="138"/>
      <c r="JTH60" s="138"/>
      <c r="JTI60" s="138"/>
      <c r="JTJ60" s="138"/>
      <c r="JTK60" s="138"/>
      <c r="JTL60" s="138"/>
      <c r="JTM60" s="138"/>
      <c r="JTN60" s="138"/>
      <c r="JTO60" s="138"/>
      <c r="JTP60" s="138"/>
      <c r="JTQ60" s="138"/>
      <c r="JTR60" s="138"/>
      <c r="JTS60" s="138"/>
      <c r="JTT60" s="138"/>
      <c r="JTU60" s="138"/>
      <c r="JTV60" s="138"/>
      <c r="JTW60" s="138"/>
      <c r="JTX60" s="138"/>
      <c r="JTY60" s="137"/>
      <c r="JTZ60" s="138"/>
      <c r="JUA60" s="138"/>
      <c r="JUB60" s="138"/>
      <c r="JUC60" s="138"/>
      <c r="JUD60" s="138"/>
      <c r="JUE60" s="138"/>
      <c r="JUF60" s="138"/>
      <c r="JUG60" s="138"/>
      <c r="JUH60" s="138"/>
      <c r="JUI60" s="138"/>
      <c r="JUJ60" s="138"/>
      <c r="JUK60" s="138"/>
      <c r="JUL60" s="138"/>
      <c r="JUM60" s="138"/>
      <c r="JUN60" s="138"/>
      <c r="JUO60" s="138"/>
      <c r="JUP60" s="138"/>
      <c r="JUQ60" s="138"/>
      <c r="JUR60" s="138"/>
      <c r="JUS60" s="138"/>
      <c r="JUT60" s="138"/>
      <c r="JUU60" s="137"/>
      <c r="JUV60" s="138"/>
      <c r="JUW60" s="138"/>
      <c r="JUX60" s="138"/>
      <c r="JUY60" s="138"/>
      <c r="JUZ60" s="138"/>
      <c r="JVA60" s="138"/>
      <c r="JVB60" s="138"/>
      <c r="JVC60" s="138"/>
      <c r="JVD60" s="138"/>
      <c r="JVE60" s="138"/>
      <c r="JVF60" s="138"/>
      <c r="JVG60" s="138"/>
      <c r="JVH60" s="138"/>
      <c r="JVI60" s="138"/>
      <c r="JVJ60" s="138"/>
      <c r="JVK60" s="138"/>
      <c r="JVL60" s="138"/>
      <c r="JVM60" s="138"/>
      <c r="JVN60" s="138"/>
      <c r="JVO60" s="138"/>
      <c r="JVP60" s="138"/>
      <c r="JVQ60" s="137"/>
      <c r="JVR60" s="138"/>
      <c r="JVS60" s="138"/>
      <c r="JVT60" s="138"/>
      <c r="JVU60" s="138"/>
      <c r="JVV60" s="138"/>
      <c r="JVW60" s="138"/>
      <c r="JVX60" s="138"/>
      <c r="JVY60" s="138"/>
      <c r="JVZ60" s="138"/>
      <c r="JWA60" s="138"/>
      <c r="JWB60" s="138"/>
      <c r="JWC60" s="138"/>
      <c r="JWD60" s="138"/>
      <c r="JWE60" s="138"/>
      <c r="JWF60" s="138"/>
      <c r="JWG60" s="138"/>
      <c r="JWH60" s="138"/>
      <c r="JWI60" s="138"/>
      <c r="JWJ60" s="138"/>
      <c r="JWK60" s="138"/>
      <c r="JWL60" s="138"/>
      <c r="JWM60" s="137"/>
      <c r="JWN60" s="138"/>
      <c r="JWO60" s="138"/>
      <c r="JWP60" s="138"/>
      <c r="JWQ60" s="138"/>
      <c r="JWR60" s="138"/>
      <c r="JWS60" s="138"/>
      <c r="JWT60" s="138"/>
      <c r="JWU60" s="138"/>
      <c r="JWV60" s="138"/>
      <c r="JWW60" s="138"/>
      <c r="JWX60" s="138"/>
      <c r="JWY60" s="138"/>
      <c r="JWZ60" s="138"/>
      <c r="JXA60" s="138"/>
      <c r="JXB60" s="138"/>
      <c r="JXC60" s="138"/>
      <c r="JXD60" s="138"/>
      <c r="JXE60" s="138"/>
      <c r="JXF60" s="138"/>
      <c r="JXG60" s="138"/>
      <c r="JXH60" s="138"/>
      <c r="JXI60" s="137"/>
      <c r="JXJ60" s="138"/>
      <c r="JXK60" s="138"/>
      <c r="JXL60" s="138"/>
      <c r="JXM60" s="138"/>
      <c r="JXN60" s="138"/>
      <c r="JXO60" s="138"/>
      <c r="JXP60" s="138"/>
      <c r="JXQ60" s="138"/>
      <c r="JXR60" s="138"/>
      <c r="JXS60" s="138"/>
      <c r="JXT60" s="138"/>
      <c r="JXU60" s="138"/>
      <c r="JXV60" s="138"/>
      <c r="JXW60" s="138"/>
      <c r="JXX60" s="138"/>
      <c r="JXY60" s="138"/>
      <c r="JXZ60" s="138"/>
      <c r="JYA60" s="138"/>
      <c r="JYB60" s="138"/>
      <c r="JYC60" s="138"/>
      <c r="JYD60" s="138"/>
      <c r="JYE60" s="137"/>
      <c r="JYF60" s="138"/>
      <c r="JYG60" s="138"/>
      <c r="JYH60" s="138"/>
      <c r="JYI60" s="138"/>
      <c r="JYJ60" s="138"/>
      <c r="JYK60" s="138"/>
      <c r="JYL60" s="138"/>
      <c r="JYM60" s="138"/>
      <c r="JYN60" s="138"/>
      <c r="JYO60" s="138"/>
      <c r="JYP60" s="138"/>
      <c r="JYQ60" s="138"/>
      <c r="JYR60" s="138"/>
      <c r="JYS60" s="138"/>
      <c r="JYT60" s="138"/>
      <c r="JYU60" s="138"/>
      <c r="JYV60" s="138"/>
      <c r="JYW60" s="138"/>
      <c r="JYX60" s="138"/>
      <c r="JYY60" s="138"/>
      <c r="JYZ60" s="138"/>
      <c r="JZA60" s="137"/>
      <c r="JZB60" s="138"/>
      <c r="JZC60" s="138"/>
      <c r="JZD60" s="138"/>
      <c r="JZE60" s="138"/>
      <c r="JZF60" s="138"/>
      <c r="JZG60" s="138"/>
      <c r="JZH60" s="138"/>
      <c r="JZI60" s="138"/>
      <c r="JZJ60" s="138"/>
      <c r="JZK60" s="138"/>
      <c r="JZL60" s="138"/>
      <c r="JZM60" s="138"/>
      <c r="JZN60" s="138"/>
      <c r="JZO60" s="138"/>
      <c r="JZP60" s="138"/>
      <c r="JZQ60" s="138"/>
      <c r="JZR60" s="138"/>
      <c r="JZS60" s="138"/>
      <c r="JZT60" s="138"/>
      <c r="JZU60" s="138"/>
      <c r="JZV60" s="138"/>
      <c r="JZW60" s="137"/>
      <c r="JZX60" s="138"/>
      <c r="JZY60" s="138"/>
      <c r="JZZ60" s="138"/>
      <c r="KAA60" s="138"/>
      <c r="KAB60" s="138"/>
      <c r="KAC60" s="138"/>
      <c r="KAD60" s="138"/>
      <c r="KAE60" s="138"/>
      <c r="KAF60" s="138"/>
      <c r="KAG60" s="138"/>
      <c r="KAH60" s="138"/>
      <c r="KAI60" s="138"/>
      <c r="KAJ60" s="138"/>
      <c r="KAK60" s="138"/>
      <c r="KAL60" s="138"/>
      <c r="KAM60" s="138"/>
      <c r="KAN60" s="138"/>
      <c r="KAO60" s="138"/>
      <c r="KAP60" s="138"/>
      <c r="KAQ60" s="138"/>
      <c r="KAR60" s="138"/>
      <c r="KAS60" s="137"/>
      <c r="KAT60" s="138"/>
      <c r="KAU60" s="138"/>
      <c r="KAV60" s="138"/>
      <c r="KAW60" s="138"/>
      <c r="KAX60" s="138"/>
      <c r="KAY60" s="138"/>
      <c r="KAZ60" s="138"/>
      <c r="KBA60" s="138"/>
      <c r="KBB60" s="138"/>
      <c r="KBC60" s="138"/>
      <c r="KBD60" s="138"/>
      <c r="KBE60" s="138"/>
      <c r="KBF60" s="138"/>
      <c r="KBG60" s="138"/>
      <c r="KBH60" s="138"/>
      <c r="KBI60" s="138"/>
      <c r="KBJ60" s="138"/>
      <c r="KBK60" s="138"/>
      <c r="KBL60" s="138"/>
      <c r="KBM60" s="138"/>
      <c r="KBN60" s="138"/>
      <c r="KBO60" s="137"/>
      <c r="KBP60" s="138"/>
      <c r="KBQ60" s="138"/>
      <c r="KBR60" s="138"/>
      <c r="KBS60" s="138"/>
      <c r="KBT60" s="138"/>
      <c r="KBU60" s="138"/>
      <c r="KBV60" s="138"/>
      <c r="KBW60" s="138"/>
      <c r="KBX60" s="138"/>
      <c r="KBY60" s="138"/>
      <c r="KBZ60" s="138"/>
      <c r="KCA60" s="138"/>
      <c r="KCB60" s="138"/>
      <c r="KCC60" s="138"/>
      <c r="KCD60" s="138"/>
      <c r="KCE60" s="138"/>
      <c r="KCF60" s="138"/>
      <c r="KCG60" s="138"/>
      <c r="KCH60" s="138"/>
      <c r="KCI60" s="138"/>
      <c r="KCJ60" s="138"/>
      <c r="KCK60" s="137"/>
      <c r="KCL60" s="138"/>
      <c r="KCM60" s="138"/>
      <c r="KCN60" s="138"/>
      <c r="KCO60" s="138"/>
      <c r="KCP60" s="138"/>
      <c r="KCQ60" s="138"/>
      <c r="KCR60" s="138"/>
      <c r="KCS60" s="138"/>
      <c r="KCT60" s="138"/>
      <c r="KCU60" s="138"/>
      <c r="KCV60" s="138"/>
      <c r="KCW60" s="138"/>
      <c r="KCX60" s="138"/>
      <c r="KCY60" s="138"/>
      <c r="KCZ60" s="138"/>
      <c r="KDA60" s="138"/>
      <c r="KDB60" s="138"/>
      <c r="KDC60" s="138"/>
      <c r="KDD60" s="138"/>
      <c r="KDE60" s="138"/>
      <c r="KDF60" s="138"/>
      <c r="KDG60" s="137"/>
      <c r="KDH60" s="138"/>
      <c r="KDI60" s="138"/>
      <c r="KDJ60" s="138"/>
      <c r="KDK60" s="138"/>
      <c r="KDL60" s="138"/>
      <c r="KDM60" s="138"/>
      <c r="KDN60" s="138"/>
      <c r="KDO60" s="138"/>
      <c r="KDP60" s="138"/>
      <c r="KDQ60" s="138"/>
      <c r="KDR60" s="138"/>
      <c r="KDS60" s="138"/>
      <c r="KDT60" s="138"/>
      <c r="KDU60" s="138"/>
      <c r="KDV60" s="138"/>
      <c r="KDW60" s="138"/>
      <c r="KDX60" s="138"/>
      <c r="KDY60" s="138"/>
      <c r="KDZ60" s="138"/>
      <c r="KEA60" s="138"/>
      <c r="KEB60" s="138"/>
      <c r="KEC60" s="137"/>
      <c r="KED60" s="138"/>
      <c r="KEE60" s="138"/>
      <c r="KEF60" s="138"/>
      <c r="KEG60" s="138"/>
      <c r="KEH60" s="138"/>
      <c r="KEI60" s="138"/>
      <c r="KEJ60" s="138"/>
      <c r="KEK60" s="138"/>
      <c r="KEL60" s="138"/>
      <c r="KEM60" s="138"/>
      <c r="KEN60" s="138"/>
      <c r="KEO60" s="138"/>
      <c r="KEP60" s="138"/>
      <c r="KEQ60" s="138"/>
      <c r="KER60" s="138"/>
      <c r="KES60" s="138"/>
      <c r="KET60" s="138"/>
      <c r="KEU60" s="138"/>
      <c r="KEV60" s="138"/>
      <c r="KEW60" s="138"/>
      <c r="KEX60" s="138"/>
      <c r="KEY60" s="137"/>
      <c r="KEZ60" s="138"/>
      <c r="KFA60" s="138"/>
      <c r="KFB60" s="138"/>
      <c r="KFC60" s="138"/>
      <c r="KFD60" s="138"/>
      <c r="KFE60" s="138"/>
      <c r="KFF60" s="138"/>
      <c r="KFG60" s="138"/>
      <c r="KFH60" s="138"/>
      <c r="KFI60" s="138"/>
      <c r="KFJ60" s="138"/>
      <c r="KFK60" s="138"/>
      <c r="KFL60" s="138"/>
      <c r="KFM60" s="138"/>
      <c r="KFN60" s="138"/>
      <c r="KFO60" s="138"/>
      <c r="KFP60" s="138"/>
      <c r="KFQ60" s="138"/>
      <c r="KFR60" s="138"/>
      <c r="KFS60" s="138"/>
      <c r="KFT60" s="138"/>
      <c r="KFU60" s="137"/>
      <c r="KFV60" s="138"/>
      <c r="KFW60" s="138"/>
      <c r="KFX60" s="138"/>
      <c r="KFY60" s="138"/>
      <c r="KFZ60" s="138"/>
      <c r="KGA60" s="138"/>
      <c r="KGB60" s="138"/>
      <c r="KGC60" s="138"/>
      <c r="KGD60" s="138"/>
      <c r="KGE60" s="138"/>
      <c r="KGF60" s="138"/>
      <c r="KGG60" s="138"/>
      <c r="KGH60" s="138"/>
      <c r="KGI60" s="138"/>
      <c r="KGJ60" s="138"/>
      <c r="KGK60" s="138"/>
      <c r="KGL60" s="138"/>
      <c r="KGM60" s="138"/>
      <c r="KGN60" s="138"/>
      <c r="KGO60" s="138"/>
      <c r="KGP60" s="138"/>
      <c r="KGQ60" s="137"/>
      <c r="KGR60" s="138"/>
      <c r="KGS60" s="138"/>
      <c r="KGT60" s="138"/>
      <c r="KGU60" s="138"/>
      <c r="KGV60" s="138"/>
      <c r="KGW60" s="138"/>
      <c r="KGX60" s="138"/>
      <c r="KGY60" s="138"/>
      <c r="KGZ60" s="138"/>
      <c r="KHA60" s="138"/>
      <c r="KHB60" s="138"/>
      <c r="KHC60" s="138"/>
      <c r="KHD60" s="138"/>
      <c r="KHE60" s="138"/>
      <c r="KHF60" s="138"/>
      <c r="KHG60" s="138"/>
      <c r="KHH60" s="138"/>
      <c r="KHI60" s="138"/>
      <c r="KHJ60" s="138"/>
      <c r="KHK60" s="138"/>
      <c r="KHL60" s="138"/>
      <c r="KHM60" s="137"/>
      <c r="KHN60" s="138"/>
      <c r="KHO60" s="138"/>
      <c r="KHP60" s="138"/>
      <c r="KHQ60" s="138"/>
      <c r="KHR60" s="138"/>
      <c r="KHS60" s="138"/>
      <c r="KHT60" s="138"/>
      <c r="KHU60" s="138"/>
      <c r="KHV60" s="138"/>
      <c r="KHW60" s="138"/>
      <c r="KHX60" s="138"/>
      <c r="KHY60" s="138"/>
      <c r="KHZ60" s="138"/>
      <c r="KIA60" s="138"/>
      <c r="KIB60" s="138"/>
      <c r="KIC60" s="138"/>
      <c r="KID60" s="138"/>
      <c r="KIE60" s="138"/>
      <c r="KIF60" s="138"/>
      <c r="KIG60" s="138"/>
      <c r="KIH60" s="138"/>
      <c r="KII60" s="137"/>
      <c r="KIJ60" s="138"/>
      <c r="KIK60" s="138"/>
      <c r="KIL60" s="138"/>
      <c r="KIM60" s="138"/>
      <c r="KIN60" s="138"/>
      <c r="KIO60" s="138"/>
      <c r="KIP60" s="138"/>
      <c r="KIQ60" s="138"/>
      <c r="KIR60" s="138"/>
      <c r="KIS60" s="138"/>
      <c r="KIT60" s="138"/>
      <c r="KIU60" s="138"/>
      <c r="KIV60" s="138"/>
      <c r="KIW60" s="138"/>
      <c r="KIX60" s="138"/>
      <c r="KIY60" s="138"/>
      <c r="KIZ60" s="138"/>
      <c r="KJA60" s="138"/>
      <c r="KJB60" s="138"/>
      <c r="KJC60" s="138"/>
      <c r="KJD60" s="138"/>
      <c r="KJE60" s="137"/>
      <c r="KJF60" s="138"/>
      <c r="KJG60" s="138"/>
      <c r="KJH60" s="138"/>
      <c r="KJI60" s="138"/>
      <c r="KJJ60" s="138"/>
      <c r="KJK60" s="138"/>
      <c r="KJL60" s="138"/>
      <c r="KJM60" s="138"/>
      <c r="KJN60" s="138"/>
      <c r="KJO60" s="138"/>
      <c r="KJP60" s="138"/>
      <c r="KJQ60" s="138"/>
      <c r="KJR60" s="138"/>
      <c r="KJS60" s="138"/>
      <c r="KJT60" s="138"/>
      <c r="KJU60" s="138"/>
      <c r="KJV60" s="138"/>
      <c r="KJW60" s="138"/>
      <c r="KJX60" s="138"/>
      <c r="KJY60" s="138"/>
      <c r="KJZ60" s="138"/>
      <c r="KKA60" s="137"/>
      <c r="KKB60" s="138"/>
      <c r="KKC60" s="138"/>
      <c r="KKD60" s="138"/>
      <c r="KKE60" s="138"/>
      <c r="KKF60" s="138"/>
      <c r="KKG60" s="138"/>
      <c r="KKH60" s="138"/>
      <c r="KKI60" s="138"/>
      <c r="KKJ60" s="138"/>
      <c r="KKK60" s="138"/>
      <c r="KKL60" s="138"/>
      <c r="KKM60" s="138"/>
      <c r="KKN60" s="138"/>
      <c r="KKO60" s="138"/>
      <c r="KKP60" s="138"/>
      <c r="KKQ60" s="138"/>
      <c r="KKR60" s="138"/>
      <c r="KKS60" s="138"/>
      <c r="KKT60" s="138"/>
      <c r="KKU60" s="138"/>
      <c r="KKV60" s="138"/>
      <c r="KKW60" s="137"/>
      <c r="KKX60" s="138"/>
      <c r="KKY60" s="138"/>
      <c r="KKZ60" s="138"/>
      <c r="KLA60" s="138"/>
      <c r="KLB60" s="138"/>
      <c r="KLC60" s="138"/>
      <c r="KLD60" s="138"/>
      <c r="KLE60" s="138"/>
      <c r="KLF60" s="138"/>
      <c r="KLG60" s="138"/>
      <c r="KLH60" s="138"/>
      <c r="KLI60" s="138"/>
      <c r="KLJ60" s="138"/>
      <c r="KLK60" s="138"/>
      <c r="KLL60" s="138"/>
      <c r="KLM60" s="138"/>
      <c r="KLN60" s="138"/>
      <c r="KLO60" s="138"/>
      <c r="KLP60" s="138"/>
      <c r="KLQ60" s="138"/>
      <c r="KLR60" s="138"/>
      <c r="KLS60" s="137"/>
      <c r="KLT60" s="138"/>
      <c r="KLU60" s="138"/>
      <c r="KLV60" s="138"/>
      <c r="KLW60" s="138"/>
      <c r="KLX60" s="138"/>
      <c r="KLY60" s="138"/>
      <c r="KLZ60" s="138"/>
      <c r="KMA60" s="138"/>
      <c r="KMB60" s="138"/>
      <c r="KMC60" s="138"/>
      <c r="KMD60" s="138"/>
      <c r="KME60" s="138"/>
      <c r="KMF60" s="138"/>
      <c r="KMG60" s="138"/>
      <c r="KMH60" s="138"/>
      <c r="KMI60" s="138"/>
      <c r="KMJ60" s="138"/>
      <c r="KMK60" s="138"/>
      <c r="KML60" s="138"/>
      <c r="KMM60" s="138"/>
      <c r="KMN60" s="138"/>
      <c r="KMO60" s="137"/>
      <c r="KMP60" s="138"/>
      <c r="KMQ60" s="138"/>
      <c r="KMR60" s="138"/>
      <c r="KMS60" s="138"/>
      <c r="KMT60" s="138"/>
      <c r="KMU60" s="138"/>
      <c r="KMV60" s="138"/>
      <c r="KMW60" s="138"/>
      <c r="KMX60" s="138"/>
      <c r="KMY60" s="138"/>
      <c r="KMZ60" s="138"/>
      <c r="KNA60" s="138"/>
      <c r="KNB60" s="138"/>
      <c r="KNC60" s="138"/>
      <c r="KND60" s="138"/>
      <c r="KNE60" s="138"/>
      <c r="KNF60" s="138"/>
      <c r="KNG60" s="138"/>
      <c r="KNH60" s="138"/>
      <c r="KNI60" s="138"/>
      <c r="KNJ60" s="138"/>
      <c r="KNK60" s="137"/>
      <c r="KNL60" s="138"/>
      <c r="KNM60" s="138"/>
      <c r="KNN60" s="138"/>
      <c r="KNO60" s="138"/>
      <c r="KNP60" s="138"/>
      <c r="KNQ60" s="138"/>
      <c r="KNR60" s="138"/>
      <c r="KNS60" s="138"/>
      <c r="KNT60" s="138"/>
      <c r="KNU60" s="138"/>
      <c r="KNV60" s="138"/>
      <c r="KNW60" s="138"/>
      <c r="KNX60" s="138"/>
      <c r="KNY60" s="138"/>
      <c r="KNZ60" s="138"/>
      <c r="KOA60" s="138"/>
      <c r="KOB60" s="138"/>
      <c r="KOC60" s="138"/>
      <c r="KOD60" s="138"/>
      <c r="KOE60" s="138"/>
      <c r="KOF60" s="138"/>
      <c r="KOG60" s="137"/>
      <c r="KOH60" s="138"/>
      <c r="KOI60" s="138"/>
      <c r="KOJ60" s="138"/>
      <c r="KOK60" s="138"/>
      <c r="KOL60" s="138"/>
      <c r="KOM60" s="138"/>
      <c r="KON60" s="138"/>
      <c r="KOO60" s="138"/>
      <c r="KOP60" s="138"/>
      <c r="KOQ60" s="138"/>
      <c r="KOR60" s="138"/>
      <c r="KOS60" s="138"/>
      <c r="KOT60" s="138"/>
      <c r="KOU60" s="138"/>
      <c r="KOV60" s="138"/>
      <c r="KOW60" s="138"/>
      <c r="KOX60" s="138"/>
      <c r="KOY60" s="138"/>
      <c r="KOZ60" s="138"/>
      <c r="KPA60" s="138"/>
      <c r="KPB60" s="138"/>
      <c r="KPC60" s="137"/>
      <c r="KPD60" s="138"/>
      <c r="KPE60" s="138"/>
      <c r="KPF60" s="138"/>
      <c r="KPG60" s="138"/>
      <c r="KPH60" s="138"/>
      <c r="KPI60" s="138"/>
      <c r="KPJ60" s="138"/>
      <c r="KPK60" s="138"/>
      <c r="KPL60" s="138"/>
      <c r="KPM60" s="138"/>
      <c r="KPN60" s="138"/>
      <c r="KPO60" s="138"/>
      <c r="KPP60" s="138"/>
      <c r="KPQ60" s="138"/>
      <c r="KPR60" s="138"/>
      <c r="KPS60" s="138"/>
      <c r="KPT60" s="138"/>
      <c r="KPU60" s="138"/>
      <c r="KPV60" s="138"/>
      <c r="KPW60" s="138"/>
      <c r="KPX60" s="138"/>
      <c r="KPY60" s="137"/>
      <c r="KPZ60" s="138"/>
      <c r="KQA60" s="138"/>
      <c r="KQB60" s="138"/>
      <c r="KQC60" s="138"/>
      <c r="KQD60" s="138"/>
      <c r="KQE60" s="138"/>
      <c r="KQF60" s="138"/>
      <c r="KQG60" s="138"/>
      <c r="KQH60" s="138"/>
      <c r="KQI60" s="138"/>
      <c r="KQJ60" s="138"/>
      <c r="KQK60" s="138"/>
      <c r="KQL60" s="138"/>
      <c r="KQM60" s="138"/>
      <c r="KQN60" s="138"/>
      <c r="KQO60" s="138"/>
      <c r="KQP60" s="138"/>
      <c r="KQQ60" s="138"/>
      <c r="KQR60" s="138"/>
      <c r="KQS60" s="138"/>
      <c r="KQT60" s="138"/>
      <c r="KQU60" s="137"/>
      <c r="KQV60" s="138"/>
      <c r="KQW60" s="138"/>
      <c r="KQX60" s="138"/>
      <c r="KQY60" s="138"/>
      <c r="KQZ60" s="138"/>
      <c r="KRA60" s="138"/>
      <c r="KRB60" s="138"/>
      <c r="KRC60" s="138"/>
      <c r="KRD60" s="138"/>
      <c r="KRE60" s="138"/>
      <c r="KRF60" s="138"/>
      <c r="KRG60" s="138"/>
      <c r="KRH60" s="138"/>
      <c r="KRI60" s="138"/>
      <c r="KRJ60" s="138"/>
      <c r="KRK60" s="138"/>
      <c r="KRL60" s="138"/>
      <c r="KRM60" s="138"/>
      <c r="KRN60" s="138"/>
      <c r="KRO60" s="138"/>
      <c r="KRP60" s="138"/>
      <c r="KRQ60" s="137"/>
      <c r="KRR60" s="138"/>
      <c r="KRS60" s="138"/>
      <c r="KRT60" s="138"/>
      <c r="KRU60" s="138"/>
      <c r="KRV60" s="138"/>
      <c r="KRW60" s="138"/>
      <c r="KRX60" s="138"/>
      <c r="KRY60" s="138"/>
      <c r="KRZ60" s="138"/>
      <c r="KSA60" s="138"/>
      <c r="KSB60" s="138"/>
      <c r="KSC60" s="138"/>
      <c r="KSD60" s="138"/>
      <c r="KSE60" s="138"/>
      <c r="KSF60" s="138"/>
      <c r="KSG60" s="138"/>
      <c r="KSH60" s="138"/>
      <c r="KSI60" s="138"/>
      <c r="KSJ60" s="138"/>
      <c r="KSK60" s="138"/>
      <c r="KSL60" s="138"/>
      <c r="KSM60" s="137"/>
      <c r="KSN60" s="138"/>
      <c r="KSO60" s="138"/>
      <c r="KSP60" s="138"/>
      <c r="KSQ60" s="138"/>
      <c r="KSR60" s="138"/>
      <c r="KSS60" s="138"/>
      <c r="KST60" s="138"/>
      <c r="KSU60" s="138"/>
      <c r="KSV60" s="138"/>
      <c r="KSW60" s="138"/>
      <c r="KSX60" s="138"/>
      <c r="KSY60" s="138"/>
      <c r="KSZ60" s="138"/>
      <c r="KTA60" s="138"/>
      <c r="KTB60" s="138"/>
      <c r="KTC60" s="138"/>
      <c r="KTD60" s="138"/>
      <c r="KTE60" s="138"/>
      <c r="KTF60" s="138"/>
      <c r="KTG60" s="138"/>
      <c r="KTH60" s="138"/>
      <c r="KTI60" s="137"/>
      <c r="KTJ60" s="138"/>
      <c r="KTK60" s="138"/>
      <c r="KTL60" s="138"/>
      <c r="KTM60" s="138"/>
      <c r="KTN60" s="138"/>
      <c r="KTO60" s="138"/>
      <c r="KTP60" s="138"/>
      <c r="KTQ60" s="138"/>
      <c r="KTR60" s="138"/>
      <c r="KTS60" s="138"/>
      <c r="KTT60" s="138"/>
      <c r="KTU60" s="138"/>
      <c r="KTV60" s="138"/>
      <c r="KTW60" s="138"/>
      <c r="KTX60" s="138"/>
      <c r="KTY60" s="138"/>
      <c r="KTZ60" s="138"/>
      <c r="KUA60" s="138"/>
      <c r="KUB60" s="138"/>
      <c r="KUC60" s="138"/>
      <c r="KUD60" s="138"/>
      <c r="KUE60" s="137"/>
      <c r="KUF60" s="138"/>
      <c r="KUG60" s="138"/>
      <c r="KUH60" s="138"/>
      <c r="KUI60" s="138"/>
      <c r="KUJ60" s="138"/>
      <c r="KUK60" s="138"/>
      <c r="KUL60" s="138"/>
      <c r="KUM60" s="138"/>
      <c r="KUN60" s="138"/>
      <c r="KUO60" s="138"/>
      <c r="KUP60" s="138"/>
      <c r="KUQ60" s="138"/>
      <c r="KUR60" s="138"/>
      <c r="KUS60" s="138"/>
      <c r="KUT60" s="138"/>
      <c r="KUU60" s="138"/>
      <c r="KUV60" s="138"/>
      <c r="KUW60" s="138"/>
      <c r="KUX60" s="138"/>
      <c r="KUY60" s="138"/>
      <c r="KUZ60" s="138"/>
      <c r="KVA60" s="137"/>
      <c r="KVB60" s="138"/>
      <c r="KVC60" s="138"/>
      <c r="KVD60" s="138"/>
      <c r="KVE60" s="138"/>
      <c r="KVF60" s="138"/>
      <c r="KVG60" s="138"/>
      <c r="KVH60" s="138"/>
      <c r="KVI60" s="138"/>
      <c r="KVJ60" s="138"/>
      <c r="KVK60" s="138"/>
      <c r="KVL60" s="138"/>
      <c r="KVM60" s="138"/>
      <c r="KVN60" s="138"/>
      <c r="KVO60" s="138"/>
      <c r="KVP60" s="138"/>
      <c r="KVQ60" s="138"/>
      <c r="KVR60" s="138"/>
      <c r="KVS60" s="138"/>
      <c r="KVT60" s="138"/>
      <c r="KVU60" s="138"/>
      <c r="KVV60" s="138"/>
      <c r="KVW60" s="137"/>
      <c r="KVX60" s="138"/>
      <c r="KVY60" s="138"/>
      <c r="KVZ60" s="138"/>
      <c r="KWA60" s="138"/>
      <c r="KWB60" s="138"/>
      <c r="KWC60" s="138"/>
      <c r="KWD60" s="138"/>
      <c r="KWE60" s="138"/>
      <c r="KWF60" s="138"/>
      <c r="KWG60" s="138"/>
      <c r="KWH60" s="138"/>
      <c r="KWI60" s="138"/>
      <c r="KWJ60" s="138"/>
      <c r="KWK60" s="138"/>
      <c r="KWL60" s="138"/>
      <c r="KWM60" s="138"/>
      <c r="KWN60" s="138"/>
      <c r="KWO60" s="138"/>
      <c r="KWP60" s="138"/>
      <c r="KWQ60" s="138"/>
      <c r="KWR60" s="138"/>
      <c r="KWS60" s="137"/>
      <c r="KWT60" s="138"/>
      <c r="KWU60" s="138"/>
      <c r="KWV60" s="138"/>
      <c r="KWW60" s="138"/>
      <c r="KWX60" s="138"/>
      <c r="KWY60" s="138"/>
      <c r="KWZ60" s="138"/>
      <c r="KXA60" s="138"/>
      <c r="KXB60" s="138"/>
      <c r="KXC60" s="138"/>
      <c r="KXD60" s="138"/>
      <c r="KXE60" s="138"/>
      <c r="KXF60" s="138"/>
      <c r="KXG60" s="138"/>
      <c r="KXH60" s="138"/>
      <c r="KXI60" s="138"/>
      <c r="KXJ60" s="138"/>
      <c r="KXK60" s="138"/>
      <c r="KXL60" s="138"/>
      <c r="KXM60" s="138"/>
      <c r="KXN60" s="138"/>
      <c r="KXO60" s="137"/>
      <c r="KXP60" s="138"/>
      <c r="KXQ60" s="138"/>
      <c r="KXR60" s="138"/>
      <c r="KXS60" s="138"/>
      <c r="KXT60" s="138"/>
      <c r="KXU60" s="138"/>
      <c r="KXV60" s="138"/>
      <c r="KXW60" s="138"/>
      <c r="KXX60" s="138"/>
      <c r="KXY60" s="138"/>
      <c r="KXZ60" s="138"/>
      <c r="KYA60" s="138"/>
      <c r="KYB60" s="138"/>
      <c r="KYC60" s="138"/>
      <c r="KYD60" s="138"/>
      <c r="KYE60" s="138"/>
      <c r="KYF60" s="138"/>
      <c r="KYG60" s="138"/>
      <c r="KYH60" s="138"/>
      <c r="KYI60" s="138"/>
      <c r="KYJ60" s="138"/>
      <c r="KYK60" s="137"/>
      <c r="KYL60" s="138"/>
      <c r="KYM60" s="138"/>
      <c r="KYN60" s="138"/>
      <c r="KYO60" s="138"/>
      <c r="KYP60" s="138"/>
      <c r="KYQ60" s="138"/>
      <c r="KYR60" s="138"/>
      <c r="KYS60" s="138"/>
      <c r="KYT60" s="138"/>
      <c r="KYU60" s="138"/>
      <c r="KYV60" s="138"/>
      <c r="KYW60" s="138"/>
      <c r="KYX60" s="138"/>
      <c r="KYY60" s="138"/>
      <c r="KYZ60" s="138"/>
      <c r="KZA60" s="138"/>
      <c r="KZB60" s="138"/>
      <c r="KZC60" s="138"/>
      <c r="KZD60" s="138"/>
      <c r="KZE60" s="138"/>
      <c r="KZF60" s="138"/>
      <c r="KZG60" s="137"/>
      <c r="KZH60" s="138"/>
      <c r="KZI60" s="138"/>
      <c r="KZJ60" s="138"/>
      <c r="KZK60" s="138"/>
      <c r="KZL60" s="138"/>
      <c r="KZM60" s="138"/>
      <c r="KZN60" s="138"/>
      <c r="KZO60" s="138"/>
      <c r="KZP60" s="138"/>
      <c r="KZQ60" s="138"/>
      <c r="KZR60" s="138"/>
      <c r="KZS60" s="138"/>
      <c r="KZT60" s="138"/>
      <c r="KZU60" s="138"/>
      <c r="KZV60" s="138"/>
      <c r="KZW60" s="138"/>
      <c r="KZX60" s="138"/>
      <c r="KZY60" s="138"/>
      <c r="KZZ60" s="138"/>
      <c r="LAA60" s="138"/>
      <c r="LAB60" s="138"/>
      <c r="LAC60" s="137"/>
      <c r="LAD60" s="138"/>
      <c r="LAE60" s="138"/>
      <c r="LAF60" s="138"/>
      <c r="LAG60" s="138"/>
      <c r="LAH60" s="138"/>
      <c r="LAI60" s="138"/>
      <c r="LAJ60" s="138"/>
      <c r="LAK60" s="138"/>
      <c r="LAL60" s="138"/>
      <c r="LAM60" s="138"/>
      <c r="LAN60" s="138"/>
      <c r="LAO60" s="138"/>
      <c r="LAP60" s="138"/>
      <c r="LAQ60" s="138"/>
      <c r="LAR60" s="138"/>
      <c r="LAS60" s="138"/>
      <c r="LAT60" s="138"/>
      <c r="LAU60" s="138"/>
      <c r="LAV60" s="138"/>
      <c r="LAW60" s="138"/>
      <c r="LAX60" s="138"/>
      <c r="LAY60" s="137"/>
      <c r="LAZ60" s="138"/>
      <c r="LBA60" s="138"/>
      <c r="LBB60" s="138"/>
      <c r="LBC60" s="138"/>
      <c r="LBD60" s="138"/>
      <c r="LBE60" s="138"/>
      <c r="LBF60" s="138"/>
      <c r="LBG60" s="138"/>
      <c r="LBH60" s="138"/>
      <c r="LBI60" s="138"/>
      <c r="LBJ60" s="138"/>
      <c r="LBK60" s="138"/>
      <c r="LBL60" s="138"/>
      <c r="LBM60" s="138"/>
      <c r="LBN60" s="138"/>
      <c r="LBO60" s="138"/>
      <c r="LBP60" s="138"/>
      <c r="LBQ60" s="138"/>
      <c r="LBR60" s="138"/>
      <c r="LBS60" s="138"/>
      <c r="LBT60" s="138"/>
      <c r="LBU60" s="137"/>
      <c r="LBV60" s="138"/>
      <c r="LBW60" s="138"/>
      <c r="LBX60" s="138"/>
      <c r="LBY60" s="138"/>
      <c r="LBZ60" s="138"/>
      <c r="LCA60" s="138"/>
      <c r="LCB60" s="138"/>
      <c r="LCC60" s="138"/>
      <c r="LCD60" s="138"/>
      <c r="LCE60" s="138"/>
      <c r="LCF60" s="138"/>
      <c r="LCG60" s="138"/>
      <c r="LCH60" s="138"/>
      <c r="LCI60" s="138"/>
      <c r="LCJ60" s="138"/>
      <c r="LCK60" s="138"/>
      <c r="LCL60" s="138"/>
      <c r="LCM60" s="138"/>
      <c r="LCN60" s="138"/>
      <c r="LCO60" s="138"/>
      <c r="LCP60" s="138"/>
      <c r="LCQ60" s="137"/>
      <c r="LCR60" s="138"/>
      <c r="LCS60" s="138"/>
      <c r="LCT60" s="138"/>
      <c r="LCU60" s="138"/>
      <c r="LCV60" s="138"/>
      <c r="LCW60" s="138"/>
      <c r="LCX60" s="138"/>
      <c r="LCY60" s="138"/>
      <c r="LCZ60" s="138"/>
      <c r="LDA60" s="138"/>
      <c r="LDB60" s="138"/>
      <c r="LDC60" s="138"/>
      <c r="LDD60" s="138"/>
      <c r="LDE60" s="138"/>
      <c r="LDF60" s="138"/>
      <c r="LDG60" s="138"/>
      <c r="LDH60" s="138"/>
      <c r="LDI60" s="138"/>
      <c r="LDJ60" s="138"/>
      <c r="LDK60" s="138"/>
      <c r="LDL60" s="138"/>
      <c r="LDM60" s="137"/>
      <c r="LDN60" s="138"/>
      <c r="LDO60" s="138"/>
      <c r="LDP60" s="138"/>
      <c r="LDQ60" s="138"/>
      <c r="LDR60" s="138"/>
      <c r="LDS60" s="138"/>
      <c r="LDT60" s="138"/>
      <c r="LDU60" s="138"/>
      <c r="LDV60" s="138"/>
      <c r="LDW60" s="138"/>
      <c r="LDX60" s="138"/>
      <c r="LDY60" s="138"/>
      <c r="LDZ60" s="138"/>
      <c r="LEA60" s="138"/>
      <c r="LEB60" s="138"/>
      <c r="LEC60" s="138"/>
      <c r="LED60" s="138"/>
      <c r="LEE60" s="138"/>
      <c r="LEF60" s="138"/>
      <c r="LEG60" s="138"/>
      <c r="LEH60" s="138"/>
      <c r="LEI60" s="137"/>
      <c r="LEJ60" s="138"/>
      <c r="LEK60" s="138"/>
      <c r="LEL60" s="138"/>
      <c r="LEM60" s="138"/>
      <c r="LEN60" s="138"/>
      <c r="LEO60" s="138"/>
      <c r="LEP60" s="138"/>
      <c r="LEQ60" s="138"/>
      <c r="LER60" s="138"/>
      <c r="LES60" s="138"/>
      <c r="LET60" s="138"/>
      <c r="LEU60" s="138"/>
      <c r="LEV60" s="138"/>
      <c r="LEW60" s="138"/>
      <c r="LEX60" s="138"/>
      <c r="LEY60" s="138"/>
      <c r="LEZ60" s="138"/>
      <c r="LFA60" s="138"/>
      <c r="LFB60" s="138"/>
      <c r="LFC60" s="138"/>
      <c r="LFD60" s="138"/>
      <c r="LFE60" s="137"/>
      <c r="LFF60" s="138"/>
      <c r="LFG60" s="138"/>
      <c r="LFH60" s="138"/>
      <c r="LFI60" s="138"/>
      <c r="LFJ60" s="138"/>
      <c r="LFK60" s="138"/>
      <c r="LFL60" s="138"/>
      <c r="LFM60" s="138"/>
      <c r="LFN60" s="138"/>
      <c r="LFO60" s="138"/>
      <c r="LFP60" s="138"/>
      <c r="LFQ60" s="138"/>
      <c r="LFR60" s="138"/>
      <c r="LFS60" s="138"/>
      <c r="LFT60" s="138"/>
      <c r="LFU60" s="138"/>
      <c r="LFV60" s="138"/>
      <c r="LFW60" s="138"/>
      <c r="LFX60" s="138"/>
      <c r="LFY60" s="138"/>
      <c r="LFZ60" s="138"/>
      <c r="LGA60" s="137"/>
      <c r="LGB60" s="138"/>
      <c r="LGC60" s="138"/>
      <c r="LGD60" s="138"/>
      <c r="LGE60" s="138"/>
      <c r="LGF60" s="138"/>
      <c r="LGG60" s="138"/>
      <c r="LGH60" s="138"/>
      <c r="LGI60" s="138"/>
      <c r="LGJ60" s="138"/>
      <c r="LGK60" s="138"/>
      <c r="LGL60" s="138"/>
      <c r="LGM60" s="138"/>
      <c r="LGN60" s="138"/>
      <c r="LGO60" s="138"/>
      <c r="LGP60" s="138"/>
      <c r="LGQ60" s="138"/>
      <c r="LGR60" s="138"/>
      <c r="LGS60" s="138"/>
      <c r="LGT60" s="138"/>
      <c r="LGU60" s="138"/>
      <c r="LGV60" s="138"/>
      <c r="LGW60" s="137"/>
      <c r="LGX60" s="138"/>
      <c r="LGY60" s="138"/>
      <c r="LGZ60" s="138"/>
      <c r="LHA60" s="138"/>
      <c r="LHB60" s="138"/>
      <c r="LHC60" s="138"/>
      <c r="LHD60" s="138"/>
      <c r="LHE60" s="138"/>
      <c r="LHF60" s="138"/>
      <c r="LHG60" s="138"/>
      <c r="LHH60" s="138"/>
      <c r="LHI60" s="138"/>
      <c r="LHJ60" s="138"/>
      <c r="LHK60" s="138"/>
      <c r="LHL60" s="138"/>
      <c r="LHM60" s="138"/>
      <c r="LHN60" s="138"/>
      <c r="LHO60" s="138"/>
      <c r="LHP60" s="138"/>
      <c r="LHQ60" s="138"/>
      <c r="LHR60" s="138"/>
      <c r="LHS60" s="137"/>
      <c r="LHT60" s="138"/>
      <c r="LHU60" s="138"/>
      <c r="LHV60" s="138"/>
      <c r="LHW60" s="138"/>
      <c r="LHX60" s="138"/>
      <c r="LHY60" s="138"/>
      <c r="LHZ60" s="138"/>
      <c r="LIA60" s="138"/>
      <c r="LIB60" s="138"/>
      <c r="LIC60" s="138"/>
      <c r="LID60" s="138"/>
      <c r="LIE60" s="138"/>
      <c r="LIF60" s="138"/>
      <c r="LIG60" s="138"/>
      <c r="LIH60" s="138"/>
      <c r="LII60" s="138"/>
      <c r="LIJ60" s="138"/>
      <c r="LIK60" s="138"/>
      <c r="LIL60" s="138"/>
      <c r="LIM60" s="138"/>
      <c r="LIN60" s="138"/>
      <c r="LIO60" s="137"/>
      <c r="LIP60" s="138"/>
      <c r="LIQ60" s="138"/>
      <c r="LIR60" s="138"/>
      <c r="LIS60" s="138"/>
      <c r="LIT60" s="138"/>
      <c r="LIU60" s="138"/>
      <c r="LIV60" s="138"/>
      <c r="LIW60" s="138"/>
      <c r="LIX60" s="138"/>
      <c r="LIY60" s="138"/>
      <c r="LIZ60" s="138"/>
      <c r="LJA60" s="138"/>
      <c r="LJB60" s="138"/>
      <c r="LJC60" s="138"/>
      <c r="LJD60" s="138"/>
      <c r="LJE60" s="138"/>
      <c r="LJF60" s="138"/>
      <c r="LJG60" s="138"/>
      <c r="LJH60" s="138"/>
      <c r="LJI60" s="138"/>
      <c r="LJJ60" s="138"/>
      <c r="LJK60" s="137"/>
      <c r="LJL60" s="138"/>
      <c r="LJM60" s="138"/>
      <c r="LJN60" s="138"/>
      <c r="LJO60" s="138"/>
      <c r="LJP60" s="138"/>
      <c r="LJQ60" s="138"/>
      <c r="LJR60" s="138"/>
      <c r="LJS60" s="138"/>
      <c r="LJT60" s="138"/>
      <c r="LJU60" s="138"/>
      <c r="LJV60" s="138"/>
      <c r="LJW60" s="138"/>
      <c r="LJX60" s="138"/>
      <c r="LJY60" s="138"/>
      <c r="LJZ60" s="138"/>
      <c r="LKA60" s="138"/>
      <c r="LKB60" s="138"/>
      <c r="LKC60" s="138"/>
      <c r="LKD60" s="138"/>
      <c r="LKE60" s="138"/>
      <c r="LKF60" s="138"/>
      <c r="LKG60" s="137"/>
      <c r="LKH60" s="138"/>
      <c r="LKI60" s="138"/>
      <c r="LKJ60" s="138"/>
      <c r="LKK60" s="138"/>
      <c r="LKL60" s="138"/>
      <c r="LKM60" s="138"/>
      <c r="LKN60" s="138"/>
      <c r="LKO60" s="138"/>
      <c r="LKP60" s="138"/>
      <c r="LKQ60" s="138"/>
      <c r="LKR60" s="138"/>
      <c r="LKS60" s="138"/>
      <c r="LKT60" s="138"/>
      <c r="LKU60" s="138"/>
      <c r="LKV60" s="138"/>
      <c r="LKW60" s="138"/>
      <c r="LKX60" s="138"/>
      <c r="LKY60" s="138"/>
      <c r="LKZ60" s="138"/>
      <c r="LLA60" s="138"/>
      <c r="LLB60" s="138"/>
      <c r="LLC60" s="137"/>
      <c r="LLD60" s="138"/>
      <c r="LLE60" s="138"/>
      <c r="LLF60" s="138"/>
      <c r="LLG60" s="138"/>
      <c r="LLH60" s="138"/>
      <c r="LLI60" s="138"/>
      <c r="LLJ60" s="138"/>
      <c r="LLK60" s="138"/>
      <c r="LLL60" s="138"/>
      <c r="LLM60" s="138"/>
      <c r="LLN60" s="138"/>
      <c r="LLO60" s="138"/>
      <c r="LLP60" s="138"/>
      <c r="LLQ60" s="138"/>
      <c r="LLR60" s="138"/>
      <c r="LLS60" s="138"/>
      <c r="LLT60" s="138"/>
      <c r="LLU60" s="138"/>
      <c r="LLV60" s="138"/>
      <c r="LLW60" s="138"/>
      <c r="LLX60" s="138"/>
      <c r="LLY60" s="137"/>
      <c r="LLZ60" s="138"/>
      <c r="LMA60" s="138"/>
      <c r="LMB60" s="138"/>
      <c r="LMC60" s="138"/>
      <c r="LMD60" s="138"/>
      <c r="LME60" s="138"/>
      <c r="LMF60" s="138"/>
      <c r="LMG60" s="138"/>
      <c r="LMH60" s="138"/>
      <c r="LMI60" s="138"/>
      <c r="LMJ60" s="138"/>
      <c r="LMK60" s="138"/>
      <c r="LML60" s="138"/>
      <c r="LMM60" s="138"/>
      <c r="LMN60" s="138"/>
      <c r="LMO60" s="138"/>
      <c r="LMP60" s="138"/>
      <c r="LMQ60" s="138"/>
      <c r="LMR60" s="138"/>
      <c r="LMS60" s="138"/>
      <c r="LMT60" s="138"/>
      <c r="LMU60" s="137"/>
      <c r="LMV60" s="138"/>
      <c r="LMW60" s="138"/>
      <c r="LMX60" s="138"/>
      <c r="LMY60" s="138"/>
      <c r="LMZ60" s="138"/>
      <c r="LNA60" s="138"/>
      <c r="LNB60" s="138"/>
      <c r="LNC60" s="138"/>
      <c r="LND60" s="138"/>
      <c r="LNE60" s="138"/>
      <c r="LNF60" s="138"/>
      <c r="LNG60" s="138"/>
      <c r="LNH60" s="138"/>
      <c r="LNI60" s="138"/>
      <c r="LNJ60" s="138"/>
      <c r="LNK60" s="138"/>
      <c r="LNL60" s="138"/>
      <c r="LNM60" s="138"/>
      <c r="LNN60" s="138"/>
      <c r="LNO60" s="138"/>
      <c r="LNP60" s="138"/>
      <c r="LNQ60" s="137"/>
      <c r="LNR60" s="138"/>
      <c r="LNS60" s="138"/>
      <c r="LNT60" s="138"/>
      <c r="LNU60" s="138"/>
      <c r="LNV60" s="138"/>
      <c r="LNW60" s="138"/>
      <c r="LNX60" s="138"/>
      <c r="LNY60" s="138"/>
      <c r="LNZ60" s="138"/>
      <c r="LOA60" s="138"/>
      <c r="LOB60" s="138"/>
      <c r="LOC60" s="138"/>
      <c r="LOD60" s="138"/>
      <c r="LOE60" s="138"/>
      <c r="LOF60" s="138"/>
      <c r="LOG60" s="138"/>
      <c r="LOH60" s="138"/>
      <c r="LOI60" s="138"/>
      <c r="LOJ60" s="138"/>
      <c r="LOK60" s="138"/>
      <c r="LOL60" s="138"/>
      <c r="LOM60" s="137"/>
      <c r="LON60" s="138"/>
      <c r="LOO60" s="138"/>
      <c r="LOP60" s="138"/>
      <c r="LOQ60" s="138"/>
      <c r="LOR60" s="138"/>
      <c r="LOS60" s="138"/>
      <c r="LOT60" s="138"/>
      <c r="LOU60" s="138"/>
      <c r="LOV60" s="138"/>
      <c r="LOW60" s="138"/>
      <c r="LOX60" s="138"/>
      <c r="LOY60" s="138"/>
      <c r="LOZ60" s="138"/>
      <c r="LPA60" s="138"/>
      <c r="LPB60" s="138"/>
      <c r="LPC60" s="138"/>
      <c r="LPD60" s="138"/>
      <c r="LPE60" s="138"/>
      <c r="LPF60" s="138"/>
      <c r="LPG60" s="138"/>
      <c r="LPH60" s="138"/>
      <c r="LPI60" s="137"/>
      <c r="LPJ60" s="138"/>
      <c r="LPK60" s="138"/>
      <c r="LPL60" s="138"/>
      <c r="LPM60" s="138"/>
      <c r="LPN60" s="138"/>
      <c r="LPO60" s="138"/>
      <c r="LPP60" s="138"/>
      <c r="LPQ60" s="138"/>
      <c r="LPR60" s="138"/>
      <c r="LPS60" s="138"/>
      <c r="LPT60" s="138"/>
      <c r="LPU60" s="138"/>
      <c r="LPV60" s="138"/>
      <c r="LPW60" s="138"/>
      <c r="LPX60" s="138"/>
      <c r="LPY60" s="138"/>
      <c r="LPZ60" s="138"/>
      <c r="LQA60" s="138"/>
      <c r="LQB60" s="138"/>
      <c r="LQC60" s="138"/>
      <c r="LQD60" s="138"/>
      <c r="LQE60" s="137"/>
      <c r="LQF60" s="138"/>
      <c r="LQG60" s="138"/>
      <c r="LQH60" s="138"/>
      <c r="LQI60" s="138"/>
      <c r="LQJ60" s="138"/>
      <c r="LQK60" s="138"/>
      <c r="LQL60" s="138"/>
      <c r="LQM60" s="138"/>
      <c r="LQN60" s="138"/>
      <c r="LQO60" s="138"/>
      <c r="LQP60" s="138"/>
      <c r="LQQ60" s="138"/>
      <c r="LQR60" s="138"/>
      <c r="LQS60" s="138"/>
      <c r="LQT60" s="138"/>
      <c r="LQU60" s="138"/>
      <c r="LQV60" s="138"/>
      <c r="LQW60" s="138"/>
      <c r="LQX60" s="138"/>
      <c r="LQY60" s="138"/>
      <c r="LQZ60" s="138"/>
      <c r="LRA60" s="137"/>
      <c r="LRB60" s="138"/>
      <c r="LRC60" s="138"/>
      <c r="LRD60" s="138"/>
      <c r="LRE60" s="138"/>
      <c r="LRF60" s="138"/>
      <c r="LRG60" s="138"/>
      <c r="LRH60" s="138"/>
      <c r="LRI60" s="138"/>
      <c r="LRJ60" s="138"/>
      <c r="LRK60" s="138"/>
      <c r="LRL60" s="138"/>
      <c r="LRM60" s="138"/>
      <c r="LRN60" s="138"/>
      <c r="LRO60" s="138"/>
      <c r="LRP60" s="138"/>
      <c r="LRQ60" s="138"/>
      <c r="LRR60" s="138"/>
      <c r="LRS60" s="138"/>
      <c r="LRT60" s="138"/>
      <c r="LRU60" s="138"/>
      <c r="LRV60" s="138"/>
      <c r="LRW60" s="137"/>
      <c r="LRX60" s="138"/>
      <c r="LRY60" s="138"/>
      <c r="LRZ60" s="138"/>
      <c r="LSA60" s="138"/>
      <c r="LSB60" s="138"/>
      <c r="LSC60" s="138"/>
      <c r="LSD60" s="138"/>
      <c r="LSE60" s="138"/>
      <c r="LSF60" s="138"/>
      <c r="LSG60" s="138"/>
      <c r="LSH60" s="138"/>
      <c r="LSI60" s="138"/>
      <c r="LSJ60" s="138"/>
      <c r="LSK60" s="138"/>
      <c r="LSL60" s="138"/>
      <c r="LSM60" s="138"/>
      <c r="LSN60" s="138"/>
      <c r="LSO60" s="138"/>
      <c r="LSP60" s="138"/>
      <c r="LSQ60" s="138"/>
      <c r="LSR60" s="138"/>
      <c r="LSS60" s="137"/>
      <c r="LST60" s="138"/>
      <c r="LSU60" s="138"/>
      <c r="LSV60" s="138"/>
      <c r="LSW60" s="138"/>
      <c r="LSX60" s="138"/>
      <c r="LSY60" s="138"/>
      <c r="LSZ60" s="138"/>
      <c r="LTA60" s="138"/>
      <c r="LTB60" s="138"/>
      <c r="LTC60" s="138"/>
      <c r="LTD60" s="138"/>
      <c r="LTE60" s="138"/>
      <c r="LTF60" s="138"/>
      <c r="LTG60" s="138"/>
      <c r="LTH60" s="138"/>
      <c r="LTI60" s="138"/>
      <c r="LTJ60" s="138"/>
      <c r="LTK60" s="138"/>
      <c r="LTL60" s="138"/>
      <c r="LTM60" s="138"/>
      <c r="LTN60" s="138"/>
      <c r="LTO60" s="137"/>
      <c r="LTP60" s="138"/>
      <c r="LTQ60" s="138"/>
      <c r="LTR60" s="138"/>
      <c r="LTS60" s="138"/>
      <c r="LTT60" s="138"/>
      <c r="LTU60" s="138"/>
      <c r="LTV60" s="138"/>
      <c r="LTW60" s="138"/>
      <c r="LTX60" s="138"/>
      <c r="LTY60" s="138"/>
      <c r="LTZ60" s="138"/>
      <c r="LUA60" s="138"/>
      <c r="LUB60" s="138"/>
      <c r="LUC60" s="138"/>
      <c r="LUD60" s="138"/>
      <c r="LUE60" s="138"/>
      <c r="LUF60" s="138"/>
      <c r="LUG60" s="138"/>
      <c r="LUH60" s="138"/>
      <c r="LUI60" s="138"/>
      <c r="LUJ60" s="138"/>
      <c r="LUK60" s="137"/>
      <c r="LUL60" s="138"/>
      <c r="LUM60" s="138"/>
      <c r="LUN60" s="138"/>
      <c r="LUO60" s="138"/>
      <c r="LUP60" s="138"/>
      <c r="LUQ60" s="138"/>
      <c r="LUR60" s="138"/>
      <c r="LUS60" s="138"/>
      <c r="LUT60" s="138"/>
      <c r="LUU60" s="138"/>
      <c r="LUV60" s="138"/>
      <c r="LUW60" s="138"/>
      <c r="LUX60" s="138"/>
      <c r="LUY60" s="138"/>
      <c r="LUZ60" s="138"/>
      <c r="LVA60" s="138"/>
      <c r="LVB60" s="138"/>
      <c r="LVC60" s="138"/>
      <c r="LVD60" s="138"/>
      <c r="LVE60" s="138"/>
      <c r="LVF60" s="138"/>
      <c r="LVG60" s="137"/>
      <c r="LVH60" s="138"/>
      <c r="LVI60" s="138"/>
      <c r="LVJ60" s="138"/>
      <c r="LVK60" s="138"/>
      <c r="LVL60" s="138"/>
      <c r="LVM60" s="138"/>
      <c r="LVN60" s="138"/>
      <c r="LVO60" s="138"/>
      <c r="LVP60" s="138"/>
      <c r="LVQ60" s="138"/>
      <c r="LVR60" s="138"/>
      <c r="LVS60" s="138"/>
      <c r="LVT60" s="138"/>
      <c r="LVU60" s="138"/>
      <c r="LVV60" s="138"/>
      <c r="LVW60" s="138"/>
      <c r="LVX60" s="138"/>
      <c r="LVY60" s="138"/>
      <c r="LVZ60" s="138"/>
      <c r="LWA60" s="138"/>
      <c r="LWB60" s="138"/>
      <c r="LWC60" s="137"/>
      <c r="LWD60" s="138"/>
      <c r="LWE60" s="138"/>
      <c r="LWF60" s="138"/>
      <c r="LWG60" s="138"/>
      <c r="LWH60" s="138"/>
      <c r="LWI60" s="138"/>
      <c r="LWJ60" s="138"/>
      <c r="LWK60" s="138"/>
      <c r="LWL60" s="138"/>
      <c r="LWM60" s="138"/>
      <c r="LWN60" s="138"/>
      <c r="LWO60" s="138"/>
      <c r="LWP60" s="138"/>
      <c r="LWQ60" s="138"/>
      <c r="LWR60" s="138"/>
      <c r="LWS60" s="138"/>
      <c r="LWT60" s="138"/>
      <c r="LWU60" s="138"/>
      <c r="LWV60" s="138"/>
      <c r="LWW60" s="138"/>
      <c r="LWX60" s="138"/>
      <c r="LWY60" s="137"/>
      <c r="LWZ60" s="138"/>
      <c r="LXA60" s="138"/>
      <c r="LXB60" s="138"/>
      <c r="LXC60" s="138"/>
      <c r="LXD60" s="138"/>
      <c r="LXE60" s="138"/>
      <c r="LXF60" s="138"/>
      <c r="LXG60" s="138"/>
      <c r="LXH60" s="138"/>
      <c r="LXI60" s="138"/>
      <c r="LXJ60" s="138"/>
      <c r="LXK60" s="138"/>
      <c r="LXL60" s="138"/>
      <c r="LXM60" s="138"/>
      <c r="LXN60" s="138"/>
      <c r="LXO60" s="138"/>
      <c r="LXP60" s="138"/>
      <c r="LXQ60" s="138"/>
      <c r="LXR60" s="138"/>
      <c r="LXS60" s="138"/>
      <c r="LXT60" s="138"/>
      <c r="LXU60" s="137"/>
      <c r="LXV60" s="138"/>
      <c r="LXW60" s="138"/>
      <c r="LXX60" s="138"/>
      <c r="LXY60" s="138"/>
      <c r="LXZ60" s="138"/>
      <c r="LYA60" s="138"/>
      <c r="LYB60" s="138"/>
      <c r="LYC60" s="138"/>
      <c r="LYD60" s="138"/>
      <c r="LYE60" s="138"/>
      <c r="LYF60" s="138"/>
      <c r="LYG60" s="138"/>
      <c r="LYH60" s="138"/>
      <c r="LYI60" s="138"/>
      <c r="LYJ60" s="138"/>
      <c r="LYK60" s="138"/>
      <c r="LYL60" s="138"/>
      <c r="LYM60" s="138"/>
      <c r="LYN60" s="138"/>
      <c r="LYO60" s="138"/>
      <c r="LYP60" s="138"/>
      <c r="LYQ60" s="137"/>
      <c r="LYR60" s="138"/>
      <c r="LYS60" s="138"/>
      <c r="LYT60" s="138"/>
      <c r="LYU60" s="138"/>
      <c r="LYV60" s="138"/>
      <c r="LYW60" s="138"/>
      <c r="LYX60" s="138"/>
      <c r="LYY60" s="138"/>
      <c r="LYZ60" s="138"/>
      <c r="LZA60" s="138"/>
      <c r="LZB60" s="138"/>
      <c r="LZC60" s="138"/>
      <c r="LZD60" s="138"/>
      <c r="LZE60" s="138"/>
      <c r="LZF60" s="138"/>
      <c r="LZG60" s="138"/>
      <c r="LZH60" s="138"/>
      <c r="LZI60" s="138"/>
      <c r="LZJ60" s="138"/>
      <c r="LZK60" s="138"/>
      <c r="LZL60" s="138"/>
      <c r="LZM60" s="137"/>
      <c r="LZN60" s="138"/>
      <c r="LZO60" s="138"/>
      <c r="LZP60" s="138"/>
      <c r="LZQ60" s="138"/>
      <c r="LZR60" s="138"/>
      <c r="LZS60" s="138"/>
      <c r="LZT60" s="138"/>
      <c r="LZU60" s="138"/>
      <c r="LZV60" s="138"/>
      <c r="LZW60" s="138"/>
      <c r="LZX60" s="138"/>
      <c r="LZY60" s="138"/>
      <c r="LZZ60" s="138"/>
      <c r="MAA60" s="138"/>
      <c r="MAB60" s="138"/>
      <c r="MAC60" s="138"/>
      <c r="MAD60" s="138"/>
      <c r="MAE60" s="138"/>
      <c r="MAF60" s="138"/>
      <c r="MAG60" s="138"/>
      <c r="MAH60" s="138"/>
      <c r="MAI60" s="137"/>
      <c r="MAJ60" s="138"/>
      <c r="MAK60" s="138"/>
      <c r="MAL60" s="138"/>
      <c r="MAM60" s="138"/>
      <c r="MAN60" s="138"/>
      <c r="MAO60" s="138"/>
      <c r="MAP60" s="138"/>
      <c r="MAQ60" s="138"/>
      <c r="MAR60" s="138"/>
      <c r="MAS60" s="138"/>
      <c r="MAT60" s="138"/>
      <c r="MAU60" s="138"/>
      <c r="MAV60" s="138"/>
      <c r="MAW60" s="138"/>
      <c r="MAX60" s="138"/>
      <c r="MAY60" s="138"/>
      <c r="MAZ60" s="138"/>
      <c r="MBA60" s="138"/>
      <c r="MBB60" s="138"/>
      <c r="MBC60" s="138"/>
      <c r="MBD60" s="138"/>
      <c r="MBE60" s="137"/>
      <c r="MBF60" s="138"/>
      <c r="MBG60" s="138"/>
      <c r="MBH60" s="138"/>
      <c r="MBI60" s="138"/>
      <c r="MBJ60" s="138"/>
      <c r="MBK60" s="138"/>
      <c r="MBL60" s="138"/>
      <c r="MBM60" s="138"/>
      <c r="MBN60" s="138"/>
      <c r="MBO60" s="138"/>
      <c r="MBP60" s="138"/>
      <c r="MBQ60" s="138"/>
      <c r="MBR60" s="138"/>
      <c r="MBS60" s="138"/>
      <c r="MBT60" s="138"/>
      <c r="MBU60" s="138"/>
      <c r="MBV60" s="138"/>
      <c r="MBW60" s="138"/>
      <c r="MBX60" s="138"/>
      <c r="MBY60" s="138"/>
      <c r="MBZ60" s="138"/>
      <c r="MCA60" s="137"/>
      <c r="MCB60" s="138"/>
      <c r="MCC60" s="138"/>
      <c r="MCD60" s="138"/>
      <c r="MCE60" s="138"/>
      <c r="MCF60" s="138"/>
      <c r="MCG60" s="138"/>
      <c r="MCH60" s="138"/>
      <c r="MCI60" s="138"/>
      <c r="MCJ60" s="138"/>
      <c r="MCK60" s="138"/>
      <c r="MCL60" s="138"/>
      <c r="MCM60" s="138"/>
      <c r="MCN60" s="138"/>
      <c r="MCO60" s="138"/>
      <c r="MCP60" s="138"/>
      <c r="MCQ60" s="138"/>
      <c r="MCR60" s="138"/>
      <c r="MCS60" s="138"/>
      <c r="MCT60" s="138"/>
      <c r="MCU60" s="138"/>
      <c r="MCV60" s="138"/>
      <c r="MCW60" s="137"/>
      <c r="MCX60" s="138"/>
      <c r="MCY60" s="138"/>
      <c r="MCZ60" s="138"/>
      <c r="MDA60" s="138"/>
      <c r="MDB60" s="138"/>
      <c r="MDC60" s="138"/>
      <c r="MDD60" s="138"/>
      <c r="MDE60" s="138"/>
      <c r="MDF60" s="138"/>
      <c r="MDG60" s="138"/>
      <c r="MDH60" s="138"/>
      <c r="MDI60" s="138"/>
      <c r="MDJ60" s="138"/>
      <c r="MDK60" s="138"/>
      <c r="MDL60" s="138"/>
      <c r="MDM60" s="138"/>
      <c r="MDN60" s="138"/>
      <c r="MDO60" s="138"/>
      <c r="MDP60" s="138"/>
      <c r="MDQ60" s="138"/>
      <c r="MDR60" s="138"/>
      <c r="MDS60" s="137"/>
      <c r="MDT60" s="138"/>
      <c r="MDU60" s="138"/>
      <c r="MDV60" s="138"/>
      <c r="MDW60" s="138"/>
      <c r="MDX60" s="138"/>
      <c r="MDY60" s="138"/>
      <c r="MDZ60" s="138"/>
      <c r="MEA60" s="138"/>
      <c r="MEB60" s="138"/>
      <c r="MEC60" s="138"/>
      <c r="MED60" s="138"/>
      <c r="MEE60" s="138"/>
      <c r="MEF60" s="138"/>
      <c r="MEG60" s="138"/>
      <c r="MEH60" s="138"/>
      <c r="MEI60" s="138"/>
      <c r="MEJ60" s="138"/>
      <c r="MEK60" s="138"/>
      <c r="MEL60" s="138"/>
      <c r="MEM60" s="138"/>
      <c r="MEN60" s="138"/>
      <c r="MEO60" s="137"/>
      <c r="MEP60" s="138"/>
      <c r="MEQ60" s="138"/>
      <c r="MER60" s="138"/>
      <c r="MES60" s="138"/>
      <c r="MET60" s="138"/>
      <c r="MEU60" s="138"/>
      <c r="MEV60" s="138"/>
      <c r="MEW60" s="138"/>
      <c r="MEX60" s="138"/>
      <c r="MEY60" s="138"/>
      <c r="MEZ60" s="138"/>
      <c r="MFA60" s="138"/>
      <c r="MFB60" s="138"/>
      <c r="MFC60" s="138"/>
      <c r="MFD60" s="138"/>
      <c r="MFE60" s="138"/>
      <c r="MFF60" s="138"/>
      <c r="MFG60" s="138"/>
      <c r="MFH60" s="138"/>
      <c r="MFI60" s="138"/>
      <c r="MFJ60" s="138"/>
      <c r="MFK60" s="137"/>
      <c r="MFL60" s="138"/>
      <c r="MFM60" s="138"/>
      <c r="MFN60" s="138"/>
      <c r="MFO60" s="138"/>
      <c r="MFP60" s="138"/>
      <c r="MFQ60" s="138"/>
      <c r="MFR60" s="138"/>
      <c r="MFS60" s="138"/>
      <c r="MFT60" s="138"/>
      <c r="MFU60" s="138"/>
      <c r="MFV60" s="138"/>
      <c r="MFW60" s="138"/>
      <c r="MFX60" s="138"/>
      <c r="MFY60" s="138"/>
      <c r="MFZ60" s="138"/>
      <c r="MGA60" s="138"/>
      <c r="MGB60" s="138"/>
      <c r="MGC60" s="138"/>
      <c r="MGD60" s="138"/>
      <c r="MGE60" s="138"/>
      <c r="MGF60" s="138"/>
      <c r="MGG60" s="137"/>
      <c r="MGH60" s="138"/>
      <c r="MGI60" s="138"/>
      <c r="MGJ60" s="138"/>
      <c r="MGK60" s="138"/>
      <c r="MGL60" s="138"/>
      <c r="MGM60" s="138"/>
      <c r="MGN60" s="138"/>
      <c r="MGO60" s="138"/>
      <c r="MGP60" s="138"/>
      <c r="MGQ60" s="138"/>
      <c r="MGR60" s="138"/>
      <c r="MGS60" s="138"/>
      <c r="MGT60" s="138"/>
      <c r="MGU60" s="138"/>
      <c r="MGV60" s="138"/>
      <c r="MGW60" s="138"/>
      <c r="MGX60" s="138"/>
      <c r="MGY60" s="138"/>
      <c r="MGZ60" s="138"/>
      <c r="MHA60" s="138"/>
      <c r="MHB60" s="138"/>
      <c r="MHC60" s="137"/>
      <c r="MHD60" s="138"/>
      <c r="MHE60" s="138"/>
      <c r="MHF60" s="138"/>
      <c r="MHG60" s="138"/>
      <c r="MHH60" s="138"/>
      <c r="MHI60" s="138"/>
      <c r="MHJ60" s="138"/>
      <c r="MHK60" s="138"/>
      <c r="MHL60" s="138"/>
      <c r="MHM60" s="138"/>
      <c r="MHN60" s="138"/>
      <c r="MHO60" s="138"/>
      <c r="MHP60" s="138"/>
      <c r="MHQ60" s="138"/>
      <c r="MHR60" s="138"/>
      <c r="MHS60" s="138"/>
      <c r="MHT60" s="138"/>
      <c r="MHU60" s="138"/>
      <c r="MHV60" s="138"/>
      <c r="MHW60" s="138"/>
      <c r="MHX60" s="138"/>
      <c r="MHY60" s="137"/>
      <c r="MHZ60" s="138"/>
      <c r="MIA60" s="138"/>
      <c r="MIB60" s="138"/>
      <c r="MIC60" s="138"/>
      <c r="MID60" s="138"/>
      <c r="MIE60" s="138"/>
      <c r="MIF60" s="138"/>
      <c r="MIG60" s="138"/>
      <c r="MIH60" s="138"/>
      <c r="MII60" s="138"/>
      <c r="MIJ60" s="138"/>
      <c r="MIK60" s="138"/>
      <c r="MIL60" s="138"/>
      <c r="MIM60" s="138"/>
      <c r="MIN60" s="138"/>
      <c r="MIO60" s="138"/>
      <c r="MIP60" s="138"/>
      <c r="MIQ60" s="138"/>
      <c r="MIR60" s="138"/>
      <c r="MIS60" s="138"/>
      <c r="MIT60" s="138"/>
      <c r="MIU60" s="137"/>
      <c r="MIV60" s="138"/>
      <c r="MIW60" s="138"/>
      <c r="MIX60" s="138"/>
      <c r="MIY60" s="138"/>
      <c r="MIZ60" s="138"/>
      <c r="MJA60" s="138"/>
      <c r="MJB60" s="138"/>
      <c r="MJC60" s="138"/>
      <c r="MJD60" s="138"/>
      <c r="MJE60" s="138"/>
      <c r="MJF60" s="138"/>
      <c r="MJG60" s="138"/>
      <c r="MJH60" s="138"/>
      <c r="MJI60" s="138"/>
      <c r="MJJ60" s="138"/>
      <c r="MJK60" s="138"/>
      <c r="MJL60" s="138"/>
      <c r="MJM60" s="138"/>
      <c r="MJN60" s="138"/>
      <c r="MJO60" s="138"/>
      <c r="MJP60" s="138"/>
      <c r="MJQ60" s="137"/>
      <c r="MJR60" s="138"/>
      <c r="MJS60" s="138"/>
      <c r="MJT60" s="138"/>
      <c r="MJU60" s="138"/>
      <c r="MJV60" s="138"/>
      <c r="MJW60" s="138"/>
      <c r="MJX60" s="138"/>
      <c r="MJY60" s="138"/>
      <c r="MJZ60" s="138"/>
      <c r="MKA60" s="138"/>
      <c r="MKB60" s="138"/>
      <c r="MKC60" s="138"/>
      <c r="MKD60" s="138"/>
      <c r="MKE60" s="138"/>
      <c r="MKF60" s="138"/>
      <c r="MKG60" s="138"/>
      <c r="MKH60" s="138"/>
      <c r="MKI60" s="138"/>
      <c r="MKJ60" s="138"/>
      <c r="MKK60" s="138"/>
      <c r="MKL60" s="138"/>
      <c r="MKM60" s="137"/>
      <c r="MKN60" s="138"/>
      <c r="MKO60" s="138"/>
      <c r="MKP60" s="138"/>
      <c r="MKQ60" s="138"/>
      <c r="MKR60" s="138"/>
      <c r="MKS60" s="138"/>
      <c r="MKT60" s="138"/>
      <c r="MKU60" s="138"/>
      <c r="MKV60" s="138"/>
      <c r="MKW60" s="138"/>
      <c r="MKX60" s="138"/>
      <c r="MKY60" s="138"/>
      <c r="MKZ60" s="138"/>
      <c r="MLA60" s="138"/>
      <c r="MLB60" s="138"/>
      <c r="MLC60" s="138"/>
      <c r="MLD60" s="138"/>
      <c r="MLE60" s="138"/>
      <c r="MLF60" s="138"/>
      <c r="MLG60" s="138"/>
      <c r="MLH60" s="138"/>
      <c r="MLI60" s="137"/>
      <c r="MLJ60" s="138"/>
      <c r="MLK60" s="138"/>
      <c r="MLL60" s="138"/>
      <c r="MLM60" s="138"/>
      <c r="MLN60" s="138"/>
      <c r="MLO60" s="138"/>
      <c r="MLP60" s="138"/>
      <c r="MLQ60" s="138"/>
      <c r="MLR60" s="138"/>
      <c r="MLS60" s="138"/>
      <c r="MLT60" s="138"/>
      <c r="MLU60" s="138"/>
      <c r="MLV60" s="138"/>
      <c r="MLW60" s="138"/>
      <c r="MLX60" s="138"/>
      <c r="MLY60" s="138"/>
      <c r="MLZ60" s="138"/>
      <c r="MMA60" s="138"/>
      <c r="MMB60" s="138"/>
      <c r="MMC60" s="138"/>
      <c r="MMD60" s="138"/>
      <c r="MME60" s="137"/>
      <c r="MMF60" s="138"/>
      <c r="MMG60" s="138"/>
      <c r="MMH60" s="138"/>
      <c r="MMI60" s="138"/>
      <c r="MMJ60" s="138"/>
      <c r="MMK60" s="138"/>
      <c r="MML60" s="138"/>
      <c r="MMM60" s="138"/>
      <c r="MMN60" s="138"/>
      <c r="MMO60" s="138"/>
      <c r="MMP60" s="138"/>
      <c r="MMQ60" s="138"/>
      <c r="MMR60" s="138"/>
      <c r="MMS60" s="138"/>
      <c r="MMT60" s="138"/>
      <c r="MMU60" s="138"/>
      <c r="MMV60" s="138"/>
      <c r="MMW60" s="138"/>
      <c r="MMX60" s="138"/>
      <c r="MMY60" s="138"/>
      <c r="MMZ60" s="138"/>
      <c r="MNA60" s="137"/>
      <c r="MNB60" s="138"/>
      <c r="MNC60" s="138"/>
      <c r="MND60" s="138"/>
      <c r="MNE60" s="138"/>
      <c r="MNF60" s="138"/>
      <c r="MNG60" s="138"/>
      <c r="MNH60" s="138"/>
      <c r="MNI60" s="138"/>
      <c r="MNJ60" s="138"/>
      <c r="MNK60" s="138"/>
      <c r="MNL60" s="138"/>
      <c r="MNM60" s="138"/>
      <c r="MNN60" s="138"/>
      <c r="MNO60" s="138"/>
      <c r="MNP60" s="138"/>
      <c r="MNQ60" s="138"/>
      <c r="MNR60" s="138"/>
      <c r="MNS60" s="138"/>
      <c r="MNT60" s="138"/>
      <c r="MNU60" s="138"/>
      <c r="MNV60" s="138"/>
      <c r="MNW60" s="137"/>
      <c r="MNX60" s="138"/>
      <c r="MNY60" s="138"/>
      <c r="MNZ60" s="138"/>
      <c r="MOA60" s="138"/>
      <c r="MOB60" s="138"/>
      <c r="MOC60" s="138"/>
      <c r="MOD60" s="138"/>
      <c r="MOE60" s="138"/>
      <c r="MOF60" s="138"/>
      <c r="MOG60" s="138"/>
      <c r="MOH60" s="138"/>
      <c r="MOI60" s="138"/>
      <c r="MOJ60" s="138"/>
      <c r="MOK60" s="138"/>
      <c r="MOL60" s="138"/>
      <c r="MOM60" s="138"/>
      <c r="MON60" s="138"/>
      <c r="MOO60" s="138"/>
      <c r="MOP60" s="138"/>
      <c r="MOQ60" s="138"/>
      <c r="MOR60" s="138"/>
      <c r="MOS60" s="137"/>
      <c r="MOT60" s="138"/>
      <c r="MOU60" s="138"/>
      <c r="MOV60" s="138"/>
      <c r="MOW60" s="138"/>
      <c r="MOX60" s="138"/>
      <c r="MOY60" s="138"/>
      <c r="MOZ60" s="138"/>
      <c r="MPA60" s="138"/>
      <c r="MPB60" s="138"/>
      <c r="MPC60" s="138"/>
      <c r="MPD60" s="138"/>
      <c r="MPE60" s="138"/>
      <c r="MPF60" s="138"/>
      <c r="MPG60" s="138"/>
      <c r="MPH60" s="138"/>
      <c r="MPI60" s="138"/>
      <c r="MPJ60" s="138"/>
      <c r="MPK60" s="138"/>
      <c r="MPL60" s="138"/>
      <c r="MPM60" s="138"/>
      <c r="MPN60" s="138"/>
      <c r="MPO60" s="137"/>
      <c r="MPP60" s="138"/>
      <c r="MPQ60" s="138"/>
      <c r="MPR60" s="138"/>
      <c r="MPS60" s="138"/>
      <c r="MPT60" s="138"/>
      <c r="MPU60" s="138"/>
      <c r="MPV60" s="138"/>
      <c r="MPW60" s="138"/>
      <c r="MPX60" s="138"/>
      <c r="MPY60" s="138"/>
      <c r="MPZ60" s="138"/>
      <c r="MQA60" s="138"/>
      <c r="MQB60" s="138"/>
      <c r="MQC60" s="138"/>
      <c r="MQD60" s="138"/>
      <c r="MQE60" s="138"/>
      <c r="MQF60" s="138"/>
      <c r="MQG60" s="138"/>
      <c r="MQH60" s="138"/>
      <c r="MQI60" s="138"/>
      <c r="MQJ60" s="138"/>
      <c r="MQK60" s="137"/>
      <c r="MQL60" s="138"/>
      <c r="MQM60" s="138"/>
      <c r="MQN60" s="138"/>
      <c r="MQO60" s="138"/>
      <c r="MQP60" s="138"/>
      <c r="MQQ60" s="138"/>
      <c r="MQR60" s="138"/>
      <c r="MQS60" s="138"/>
      <c r="MQT60" s="138"/>
      <c r="MQU60" s="138"/>
      <c r="MQV60" s="138"/>
      <c r="MQW60" s="138"/>
      <c r="MQX60" s="138"/>
      <c r="MQY60" s="138"/>
      <c r="MQZ60" s="138"/>
      <c r="MRA60" s="138"/>
      <c r="MRB60" s="138"/>
      <c r="MRC60" s="138"/>
      <c r="MRD60" s="138"/>
      <c r="MRE60" s="138"/>
      <c r="MRF60" s="138"/>
      <c r="MRG60" s="137"/>
      <c r="MRH60" s="138"/>
      <c r="MRI60" s="138"/>
      <c r="MRJ60" s="138"/>
      <c r="MRK60" s="138"/>
      <c r="MRL60" s="138"/>
      <c r="MRM60" s="138"/>
      <c r="MRN60" s="138"/>
      <c r="MRO60" s="138"/>
      <c r="MRP60" s="138"/>
      <c r="MRQ60" s="138"/>
      <c r="MRR60" s="138"/>
      <c r="MRS60" s="138"/>
      <c r="MRT60" s="138"/>
      <c r="MRU60" s="138"/>
      <c r="MRV60" s="138"/>
      <c r="MRW60" s="138"/>
      <c r="MRX60" s="138"/>
      <c r="MRY60" s="138"/>
      <c r="MRZ60" s="138"/>
      <c r="MSA60" s="138"/>
      <c r="MSB60" s="138"/>
      <c r="MSC60" s="137"/>
      <c r="MSD60" s="138"/>
      <c r="MSE60" s="138"/>
      <c r="MSF60" s="138"/>
      <c r="MSG60" s="138"/>
      <c r="MSH60" s="138"/>
      <c r="MSI60" s="138"/>
      <c r="MSJ60" s="138"/>
      <c r="MSK60" s="138"/>
      <c r="MSL60" s="138"/>
      <c r="MSM60" s="138"/>
      <c r="MSN60" s="138"/>
      <c r="MSO60" s="138"/>
      <c r="MSP60" s="138"/>
      <c r="MSQ60" s="138"/>
      <c r="MSR60" s="138"/>
      <c r="MSS60" s="138"/>
      <c r="MST60" s="138"/>
      <c r="MSU60" s="138"/>
      <c r="MSV60" s="138"/>
      <c r="MSW60" s="138"/>
      <c r="MSX60" s="138"/>
      <c r="MSY60" s="137"/>
      <c r="MSZ60" s="138"/>
      <c r="MTA60" s="138"/>
      <c r="MTB60" s="138"/>
      <c r="MTC60" s="138"/>
      <c r="MTD60" s="138"/>
      <c r="MTE60" s="138"/>
      <c r="MTF60" s="138"/>
      <c r="MTG60" s="138"/>
      <c r="MTH60" s="138"/>
      <c r="MTI60" s="138"/>
      <c r="MTJ60" s="138"/>
      <c r="MTK60" s="138"/>
      <c r="MTL60" s="138"/>
      <c r="MTM60" s="138"/>
      <c r="MTN60" s="138"/>
      <c r="MTO60" s="138"/>
      <c r="MTP60" s="138"/>
      <c r="MTQ60" s="138"/>
      <c r="MTR60" s="138"/>
      <c r="MTS60" s="138"/>
      <c r="MTT60" s="138"/>
      <c r="MTU60" s="137"/>
      <c r="MTV60" s="138"/>
      <c r="MTW60" s="138"/>
      <c r="MTX60" s="138"/>
      <c r="MTY60" s="138"/>
      <c r="MTZ60" s="138"/>
      <c r="MUA60" s="138"/>
      <c r="MUB60" s="138"/>
      <c r="MUC60" s="138"/>
      <c r="MUD60" s="138"/>
      <c r="MUE60" s="138"/>
      <c r="MUF60" s="138"/>
      <c r="MUG60" s="138"/>
      <c r="MUH60" s="138"/>
      <c r="MUI60" s="138"/>
      <c r="MUJ60" s="138"/>
      <c r="MUK60" s="138"/>
      <c r="MUL60" s="138"/>
      <c r="MUM60" s="138"/>
      <c r="MUN60" s="138"/>
      <c r="MUO60" s="138"/>
      <c r="MUP60" s="138"/>
      <c r="MUQ60" s="137"/>
      <c r="MUR60" s="138"/>
      <c r="MUS60" s="138"/>
      <c r="MUT60" s="138"/>
      <c r="MUU60" s="138"/>
      <c r="MUV60" s="138"/>
      <c r="MUW60" s="138"/>
      <c r="MUX60" s="138"/>
      <c r="MUY60" s="138"/>
      <c r="MUZ60" s="138"/>
      <c r="MVA60" s="138"/>
      <c r="MVB60" s="138"/>
      <c r="MVC60" s="138"/>
      <c r="MVD60" s="138"/>
      <c r="MVE60" s="138"/>
      <c r="MVF60" s="138"/>
      <c r="MVG60" s="138"/>
      <c r="MVH60" s="138"/>
      <c r="MVI60" s="138"/>
      <c r="MVJ60" s="138"/>
      <c r="MVK60" s="138"/>
      <c r="MVL60" s="138"/>
      <c r="MVM60" s="137"/>
      <c r="MVN60" s="138"/>
      <c r="MVO60" s="138"/>
      <c r="MVP60" s="138"/>
      <c r="MVQ60" s="138"/>
      <c r="MVR60" s="138"/>
      <c r="MVS60" s="138"/>
      <c r="MVT60" s="138"/>
      <c r="MVU60" s="138"/>
      <c r="MVV60" s="138"/>
      <c r="MVW60" s="138"/>
      <c r="MVX60" s="138"/>
      <c r="MVY60" s="138"/>
      <c r="MVZ60" s="138"/>
      <c r="MWA60" s="138"/>
      <c r="MWB60" s="138"/>
      <c r="MWC60" s="138"/>
      <c r="MWD60" s="138"/>
      <c r="MWE60" s="138"/>
      <c r="MWF60" s="138"/>
      <c r="MWG60" s="138"/>
      <c r="MWH60" s="138"/>
      <c r="MWI60" s="137"/>
      <c r="MWJ60" s="138"/>
      <c r="MWK60" s="138"/>
      <c r="MWL60" s="138"/>
      <c r="MWM60" s="138"/>
      <c r="MWN60" s="138"/>
      <c r="MWO60" s="138"/>
      <c r="MWP60" s="138"/>
      <c r="MWQ60" s="138"/>
      <c r="MWR60" s="138"/>
      <c r="MWS60" s="138"/>
      <c r="MWT60" s="138"/>
      <c r="MWU60" s="138"/>
      <c r="MWV60" s="138"/>
      <c r="MWW60" s="138"/>
      <c r="MWX60" s="138"/>
      <c r="MWY60" s="138"/>
      <c r="MWZ60" s="138"/>
      <c r="MXA60" s="138"/>
      <c r="MXB60" s="138"/>
      <c r="MXC60" s="138"/>
      <c r="MXD60" s="138"/>
      <c r="MXE60" s="137"/>
      <c r="MXF60" s="138"/>
      <c r="MXG60" s="138"/>
      <c r="MXH60" s="138"/>
      <c r="MXI60" s="138"/>
      <c r="MXJ60" s="138"/>
      <c r="MXK60" s="138"/>
      <c r="MXL60" s="138"/>
      <c r="MXM60" s="138"/>
      <c r="MXN60" s="138"/>
      <c r="MXO60" s="138"/>
      <c r="MXP60" s="138"/>
      <c r="MXQ60" s="138"/>
      <c r="MXR60" s="138"/>
      <c r="MXS60" s="138"/>
      <c r="MXT60" s="138"/>
      <c r="MXU60" s="138"/>
      <c r="MXV60" s="138"/>
      <c r="MXW60" s="138"/>
      <c r="MXX60" s="138"/>
      <c r="MXY60" s="138"/>
      <c r="MXZ60" s="138"/>
      <c r="MYA60" s="137"/>
      <c r="MYB60" s="138"/>
      <c r="MYC60" s="138"/>
      <c r="MYD60" s="138"/>
      <c r="MYE60" s="138"/>
      <c r="MYF60" s="138"/>
      <c r="MYG60" s="138"/>
      <c r="MYH60" s="138"/>
      <c r="MYI60" s="138"/>
      <c r="MYJ60" s="138"/>
      <c r="MYK60" s="138"/>
      <c r="MYL60" s="138"/>
      <c r="MYM60" s="138"/>
      <c r="MYN60" s="138"/>
      <c r="MYO60" s="138"/>
      <c r="MYP60" s="138"/>
      <c r="MYQ60" s="138"/>
      <c r="MYR60" s="138"/>
      <c r="MYS60" s="138"/>
      <c r="MYT60" s="138"/>
      <c r="MYU60" s="138"/>
      <c r="MYV60" s="138"/>
      <c r="MYW60" s="137"/>
      <c r="MYX60" s="138"/>
      <c r="MYY60" s="138"/>
      <c r="MYZ60" s="138"/>
      <c r="MZA60" s="138"/>
      <c r="MZB60" s="138"/>
      <c r="MZC60" s="138"/>
      <c r="MZD60" s="138"/>
      <c r="MZE60" s="138"/>
      <c r="MZF60" s="138"/>
      <c r="MZG60" s="138"/>
      <c r="MZH60" s="138"/>
      <c r="MZI60" s="138"/>
      <c r="MZJ60" s="138"/>
      <c r="MZK60" s="138"/>
      <c r="MZL60" s="138"/>
      <c r="MZM60" s="138"/>
      <c r="MZN60" s="138"/>
      <c r="MZO60" s="138"/>
      <c r="MZP60" s="138"/>
      <c r="MZQ60" s="138"/>
      <c r="MZR60" s="138"/>
      <c r="MZS60" s="137"/>
      <c r="MZT60" s="138"/>
      <c r="MZU60" s="138"/>
      <c r="MZV60" s="138"/>
      <c r="MZW60" s="138"/>
      <c r="MZX60" s="138"/>
      <c r="MZY60" s="138"/>
      <c r="MZZ60" s="138"/>
      <c r="NAA60" s="138"/>
      <c r="NAB60" s="138"/>
      <c r="NAC60" s="138"/>
      <c r="NAD60" s="138"/>
      <c r="NAE60" s="138"/>
      <c r="NAF60" s="138"/>
      <c r="NAG60" s="138"/>
      <c r="NAH60" s="138"/>
      <c r="NAI60" s="138"/>
      <c r="NAJ60" s="138"/>
      <c r="NAK60" s="138"/>
      <c r="NAL60" s="138"/>
      <c r="NAM60" s="138"/>
      <c r="NAN60" s="138"/>
      <c r="NAO60" s="137"/>
      <c r="NAP60" s="138"/>
      <c r="NAQ60" s="138"/>
      <c r="NAR60" s="138"/>
      <c r="NAS60" s="138"/>
      <c r="NAT60" s="138"/>
      <c r="NAU60" s="138"/>
      <c r="NAV60" s="138"/>
      <c r="NAW60" s="138"/>
      <c r="NAX60" s="138"/>
      <c r="NAY60" s="138"/>
      <c r="NAZ60" s="138"/>
      <c r="NBA60" s="138"/>
      <c r="NBB60" s="138"/>
      <c r="NBC60" s="138"/>
      <c r="NBD60" s="138"/>
      <c r="NBE60" s="138"/>
      <c r="NBF60" s="138"/>
      <c r="NBG60" s="138"/>
      <c r="NBH60" s="138"/>
      <c r="NBI60" s="138"/>
      <c r="NBJ60" s="138"/>
      <c r="NBK60" s="137"/>
      <c r="NBL60" s="138"/>
      <c r="NBM60" s="138"/>
      <c r="NBN60" s="138"/>
      <c r="NBO60" s="138"/>
      <c r="NBP60" s="138"/>
      <c r="NBQ60" s="138"/>
      <c r="NBR60" s="138"/>
      <c r="NBS60" s="138"/>
      <c r="NBT60" s="138"/>
      <c r="NBU60" s="138"/>
      <c r="NBV60" s="138"/>
      <c r="NBW60" s="138"/>
      <c r="NBX60" s="138"/>
      <c r="NBY60" s="138"/>
      <c r="NBZ60" s="138"/>
      <c r="NCA60" s="138"/>
      <c r="NCB60" s="138"/>
      <c r="NCC60" s="138"/>
      <c r="NCD60" s="138"/>
      <c r="NCE60" s="138"/>
      <c r="NCF60" s="138"/>
      <c r="NCG60" s="137"/>
      <c r="NCH60" s="138"/>
      <c r="NCI60" s="138"/>
      <c r="NCJ60" s="138"/>
      <c r="NCK60" s="138"/>
      <c r="NCL60" s="138"/>
      <c r="NCM60" s="138"/>
      <c r="NCN60" s="138"/>
      <c r="NCO60" s="138"/>
      <c r="NCP60" s="138"/>
      <c r="NCQ60" s="138"/>
      <c r="NCR60" s="138"/>
      <c r="NCS60" s="138"/>
      <c r="NCT60" s="138"/>
      <c r="NCU60" s="138"/>
      <c r="NCV60" s="138"/>
      <c r="NCW60" s="138"/>
      <c r="NCX60" s="138"/>
      <c r="NCY60" s="138"/>
      <c r="NCZ60" s="138"/>
      <c r="NDA60" s="138"/>
      <c r="NDB60" s="138"/>
      <c r="NDC60" s="137"/>
      <c r="NDD60" s="138"/>
      <c r="NDE60" s="138"/>
      <c r="NDF60" s="138"/>
      <c r="NDG60" s="138"/>
      <c r="NDH60" s="138"/>
      <c r="NDI60" s="138"/>
      <c r="NDJ60" s="138"/>
      <c r="NDK60" s="138"/>
      <c r="NDL60" s="138"/>
      <c r="NDM60" s="138"/>
      <c r="NDN60" s="138"/>
      <c r="NDO60" s="138"/>
      <c r="NDP60" s="138"/>
      <c r="NDQ60" s="138"/>
      <c r="NDR60" s="138"/>
      <c r="NDS60" s="138"/>
      <c r="NDT60" s="138"/>
      <c r="NDU60" s="138"/>
      <c r="NDV60" s="138"/>
      <c r="NDW60" s="138"/>
      <c r="NDX60" s="138"/>
      <c r="NDY60" s="137"/>
      <c r="NDZ60" s="138"/>
      <c r="NEA60" s="138"/>
      <c r="NEB60" s="138"/>
      <c r="NEC60" s="138"/>
      <c r="NED60" s="138"/>
      <c r="NEE60" s="138"/>
      <c r="NEF60" s="138"/>
      <c r="NEG60" s="138"/>
      <c r="NEH60" s="138"/>
      <c r="NEI60" s="138"/>
      <c r="NEJ60" s="138"/>
      <c r="NEK60" s="138"/>
      <c r="NEL60" s="138"/>
      <c r="NEM60" s="138"/>
      <c r="NEN60" s="138"/>
      <c r="NEO60" s="138"/>
      <c r="NEP60" s="138"/>
      <c r="NEQ60" s="138"/>
      <c r="NER60" s="138"/>
      <c r="NES60" s="138"/>
      <c r="NET60" s="138"/>
      <c r="NEU60" s="137"/>
      <c r="NEV60" s="138"/>
      <c r="NEW60" s="138"/>
      <c r="NEX60" s="138"/>
      <c r="NEY60" s="138"/>
      <c r="NEZ60" s="138"/>
      <c r="NFA60" s="138"/>
      <c r="NFB60" s="138"/>
      <c r="NFC60" s="138"/>
      <c r="NFD60" s="138"/>
      <c r="NFE60" s="138"/>
      <c r="NFF60" s="138"/>
      <c r="NFG60" s="138"/>
      <c r="NFH60" s="138"/>
      <c r="NFI60" s="138"/>
      <c r="NFJ60" s="138"/>
      <c r="NFK60" s="138"/>
      <c r="NFL60" s="138"/>
      <c r="NFM60" s="138"/>
      <c r="NFN60" s="138"/>
      <c r="NFO60" s="138"/>
      <c r="NFP60" s="138"/>
      <c r="NFQ60" s="137"/>
      <c r="NFR60" s="138"/>
      <c r="NFS60" s="138"/>
      <c r="NFT60" s="138"/>
      <c r="NFU60" s="138"/>
      <c r="NFV60" s="138"/>
      <c r="NFW60" s="138"/>
      <c r="NFX60" s="138"/>
      <c r="NFY60" s="138"/>
      <c r="NFZ60" s="138"/>
      <c r="NGA60" s="138"/>
      <c r="NGB60" s="138"/>
      <c r="NGC60" s="138"/>
      <c r="NGD60" s="138"/>
      <c r="NGE60" s="138"/>
      <c r="NGF60" s="138"/>
      <c r="NGG60" s="138"/>
      <c r="NGH60" s="138"/>
      <c r="NGI60" s="138"/>
      <c r="NGJ60" s="138"/>
      <c r="NGK60" s="138"/>
      <c r="NGL60" s="138"/>
      <c r="NGM60" s="137"/>
      <c r="NGN60" s="138"/>
      <c r="NGO60" s="138"/>
      <c r="NGP60" s="138"/>
      <c r="NGQ60" s="138"/>
      <c r="NGR60" s="138"/>
      <c r="NGS60" s="138"/>
      <c r="NGT60" s="138"/>
      <c r="NGU60" s="138"/>
      <c r="NGV60" s="138"/>
      <c r="NGW60" s="138"/>
      <c r="NGX60" s="138"/>
      <c r="NGY60" s="138"/>
      <c r="NGZ60" s="138"/>
      <c r="NHA60" s="138"/>
      <c r="NHB60" s="138"/>
      <c r="NHC60" s="138"/>
      <c r="NHD60" s="138"/>
      <c r="NHE60" s="138"/>
      <c r="NHF60" s="138"/>
      <c r="NHG60" s="138"/>
      <c r="NHH60" s="138"/>
      <c r="NHI60" s="137"/>
      <c r="NHJ60" s="138"/>
      <c r="NHK60" s="138"/>
      <c r="NHL60" s="138"/>
      <c r="NHM60" s="138"/>
      <c r="NHN60" s="138"/>
      <c r="NHO60" s="138"/>
      <c r="NHP60" s="138"/>
      <c r="NHQ60" s="138"/>
      <c r="NHR60" s="138"/>
      <c r="NHS60" s="138"/>
      <c r="NHT60" s="138"/>
      <c r="NHU60" s="138"/>
      <c r="NHV60" s="138"/>
      <c r="NHW60" s="138"/>
      <c r="NHX60" s="138"/>
      <c r="NHY60" s="138"/>
      <c r="NHZ60" s="138"/>
      <c r="NIA60" s="138"/>
      <c r="NIB60" s="138"/>
      <c r="NIC60" s="138"/>
      <c r="NID60" s="138"/>
      <c r="NIE60" s="137"/>
      <c r="NIF60" s="138"/>
      <c r="NIG60" s="138"/>
      <c r="NIH60" s="138"/>
      <c r="NII60" s="138"/>
      <c r="NIJ60" s="138"/>
      <c r="NIK60" s="138"/>
      <c r="NIL60" s="138"/>
      <c r="NIM60" s="138"/>
      <c r="NIN60" s="138"/>
      <c r="NIO60" s="138"/>
      <c r="NIP60" s="138"/>
      <c r="NIQ60" s="138"/>
      <c r="NIR60" s="138"/>
      <c r="NIS60" s="138"/>
      <c r="NIT60" s="138"/>
      <c r="NIU60" s="138"/>
      <c r="NIV60" s="138"/>
      <c r="NIW60" s="138"/>
      <c r="NIX60" s="138"/>
      <c r="NIY60" s="138"/>
      <c r="NIZ60" s="138"/>
      <c r="NJA60" s="137"/>
      <c r="NJB60" s="138"/>
      <c r="NJC60" s="138"/>
      <c r="NJD60" s="138"/>
      <c r="NJE60" s="138"/>
      <c r="NJF60" s="138"/>
      <c r="NJG60" s="138"/>
      <c r="NJH60" s="138"/>
      <c r="NJI60" s="138"/>
      <c r="NJJ60" s="138"/>
      <c r="NJK60" s="138"/>
      <c r="NJL60" s="138"/>
      <c r="NJM60" s="138"/>
      <c r="NJN60" s="138"/>
      <c r="NJO60" s="138"/>
      <c r="NJP60" s="138"/>
      <c r="NJQ60" s="138"/>
      <c r="NJR60" s="138"/>
      <c r="NJS60" s="138"/>
      <c r="NJT60" s="138"/>
      <c r="NJU60" s="138"/>
      <c r="NJV60" s="138"/>
      <c r="NJW60" s="137"/>
      <c r="NJX60" s="138"/>
      <c r="NJY60" s="138"/>
      <c r="NJZ60" s="138"/>
      <c r="NKA60" s="138"/>
      <c r="NKB60" s="138"/>
      <c r="NKC60" s="138"/>
      <c r="NKD60" s="138"/>
      <c r="NKE60" s="138"/>
      <c r="NKF60" s="138"/>
      <c r="NKG60" s="138"/>
      <c r="NKH60" s="138"/>
      <c r="NKI60" s="138"/>
      <c r="NKJ60" s="138"/>
      <c r="NKK60" s="138"/>
      <c r="NKL60" s="138"/>
      <c r="NKM60" s="138"/>
      <c r="NKN60" s="138"/>
      <c r="NKO60" s="138"/>
      <c r="NKP60" s="138"/>
      <c r="NKQ60" s="138"/>
      <c r="NKR60" s="138"/>
      <c r="NKS60" s="137"/>
      <c r="NKT60" s="138"/>
      <c r="NKU60" s="138"/>
      <c r="NKV60" s="138"/>
      <c r="NKW60" s="138"/>
      <c r="NKX60" s="138"/>
      <c r="NKY60" s="138"/>
      <c r="NKZ60" s="138"/>
      <c r="NLA60" s="138"/>
      <c r="NLB60" s="138"/>
      <c r="NLC60" s="138"/>
      <c r="NLD60" s="138"/>
      <c r="NLE60" s="138"/>
      <c r="NLF60" s="138"/>
      <c r="NLG60" s="138"/>
      <c r="NLH60" s="138"/>
      <c r="NLI60" s="138"/>
      <c r="NLJ60" s="138"/>
      <c r="NLK60" s="138"/>
      <c r="NLL60" s="138"/>
      <c r="NLM60" s="138"/>
      <c r="NLN60" s="138"/>
      <c r="NLO60" s="137"/>
      <c r="NLP60" s="138"/>
      <c r="NLQ60" s="138"/>
      <c r="NLR60" s="138"/>
      <c r="NLS60" s="138"/>
      <c r="NLT60" s="138"/>
      <c r="NLU60" s="138"/>
      <c r="NLV60" s="138"/>
      <c r="NLW60" s="138"/>
      <c r="NLX60" s="138"/>
      <c r="NLY60" s="138"/>
      <c r="NLZ60" s="138"/>
      <c r="NMA60" s="138"/>
      <c r="NMB60" s="138"/>
      <c r="NMC60" s="138"/>
      <c r="NMD60" s="138"/>
      <c r="NME60" s="138"/>
      <c r="NMF60" s="138"/>
      <c r="NMG60" s="138"/>
      <c r="NMH60" s="138"/>
      <c r="NMI60" s="138"/>
      <c r="NMJ60" s="138"/>
      <c r="NMK60" s="137"/>
      <c r="NML60" s="138"/>
      <c r="NMM60" s="138"/>
      <c r="NMN60" s="138"/>
      <c r="NMO60" s="138"/>
      <c r="NMP60" s="138"/>
      <c r="NMQ60" s="138"/>
      <c r="NMR60" s="138"/>
      <c r="NMS60" s="138"/>
      <c r="NMT60" s="138"/>
      <c r="NMU60" s="138"/>
      <c r="NMV60" s="138"/>
      <c r="NMW60" s="138"/>
      <c r="NMX60" s="138"/>
      <c r="NMY60" s="138"/>
      <c r="NMZ60" s="138"/>
      <c r="NNA60" s="138"/>
      <c r="NNB60" s="138"/>
      <c r="NNC60" s="138"/>
      <c r="NND60" s="138"/>
      <c r="NNE60" s="138"/>
      <c r="NNF60" s="138"/>
      <c r="NNG60" s="137"/>
      <c r="NNH60" s="138"/>
      <c r="NNI60" s="138"/>
      <c r="NNJ60" s="138"/>
      <c r="NNK60" s="138"/>
      <c r="NNL60" s="138"/>
      <c r="NNM60" s="138"/>
      <c r="NNN60" s="138"/>
      <c r="NNO60" s="138"/>
      <c r="NNP60" s="138"/>
      <c r="NNQ60" s="138"/>
      <c r="NNR60" s="138"/>
      <c r="NNS60" s="138"/>
      <c r="NNT60" s="138"/>
      <c r="NNU60" s="138"/>
      <c r="NNV60" s="138"/>
      <c r="NNW60" s="138"/>
      <c r="NNX60" s="138"/>
      <c r="NNY60" s="138"/>
      <c r="NNZ60" s="138"/>
      <c r="NOA60" s="138"/>
      <c r="NOB60" s="138"/>
      <c r="NOC60" s="137"/>
      <c r="NOD60" s="138"/>
      <c r="NOE60" s="138"/>
      <c r="NOF60" s="138"/>
      <c r="NOG60" s="138"/>
      <c r="NOH60" s="138"/>
      <c r="NOI60" s="138"/>
      <c r="NOJ60" s="138"/>
      <c r="NOK60" s="138"/>
      <c r="NOL60" s="138"/>
      <c r="NOM60" s="138"/>
      <c r="NON60" s="138"/>
      <c r="NOO60" s="138"/>
      <c r="NOP60" s="138"/>
      <c r="NOQ60" s="138"/>
      <c r="NOR60" s="138"/>
      <c r="NOS60" s="138"/>
      <c r="NOT60" s="138"/>
      <c r="NOU60" s="138"/>
      <c r="NOV60" s="138"/>
      <c r="NOW60" s="138"/>
      <c r="NOX60" s="138"/>
      <c r="NOY60" s="137"/>
      <c r="NOZ60" s="138"/>
      <c r="NPA60" s="138"/>
      <c r="NPB60" s="138"/>
      <c r="NPC60" s="138"/>
      <c r="NPD60" s="138"/>
      <c r="NPE60" s="138"/>
      <c r="NPF60" s="138"/>
      <c r="NPG60" s="138"/>
      <c r="NPH60" s="138"/>
      <c r="NPI60" s="138"/>
      <c r="NPJ60" s="138"/>
      <c r="NPK60" s="138"/>
      <c r="NPL60" s="138"/>
      <c r="NPM60" s="138"/>
      <c r="NPN60" s="138"/>
      <c r="NPO60" s="138"/>
      <c r="NPP60" s="138"/>
      <c r="NPQ60" s="138"/>
      <c r="NPR60" s="138"/>
      <c r="NPS60" s="138"/>
      <c r="NPT60" s="138"/>
      <c r="NPU60" s="137"/>
      <c r="NPV60" s="138"/>
      <c r="NPW60" s="138"/>
      <c r="NPX60" s="138"/>
      <c r="NPY60" s="138"/>
      <c r="NPZ60" s="138"/>
      <c r="NQA60" s="138"/>
      <c r="NQB60" s="138"/>
      <c r="NQC60" s="138"/>
      <c r="NQD60" s="138"/>
      <c r="NQE60" s="138"/>
      <c r="NQF60" s="138"/>
      <c r="NQG60" s="138"/>
      <c r="NQH60" s="138"/>
      <c r="NQI60" s="138"/>
      <c r="NQJ60" s="138"/>
      <c r="NQK60" s="138"/>
      <c r="NQL60" s="138"/>
      <c r="NQM60" s="138"/>
      <c r="NQN60" s="138"/>
      <c r="NQO60" s="138"/>
      <c r="NQP60" s="138"/>
      <c r="NQQ60" s="137"/>
      <c r="NQR60" s="138"/>
      <c r="NQS60" s="138"/>
      <c r="NQT60" s="138"/>
      <c r="NQU60" s="138"/>
      <c r="NQV60" s="138"/>
      <c r="NQW60" s="138"/>
      <c r="NQX60" s="138"/>
      <c r="NQY60" s="138"/>
      <c r="NQZ60" s="138"/>
      <c r="NRA60" s="138"/>
      <c r="NRB60" s="138"/>
      <c r="NRC60" s="138"/>
      <c r="NRD60" s="138"/>
      <c r="NRE60" s="138"/>
      <c r="NRF60" s="138"/>
      <c r="NRG60" s="138"/>
      <c r="NRH60" s="138"/>
      <c r="NRI60" s="138"/>
      <c r="NRJ60" s="138"/>
      <c r="NRK60" s="138"/>
      <c r="NRL60" s="138"/>
      <c r="NRM60" s="137"/>
      <c r="NRN60" s="138"/>
      <c r="NRO60" s="138"/>
      <c r="NRP60" s="138"/>
      <c r="NRQ60" s="138"/>
      <c r="NRR60" s="138"/>
      <c r="NRS60" s="138"/>
      <c r="NRT60" s="138"/>
      <c r="NRU60" s="138"/>
      <c r="NRV60" s="138"/>
      <c r="NRW60" s="138"/>
      <c r="NRX60" s="138"/>
      <c r="NRY60" s="138"/>
      <c r="NRZ60" s="138"/>
      <c r="NSA60" s="138"/>
      <c r="NSB60" s="138"/>
      <c r="NSC60" s="138"/>
      <c r="NSD60" s="138"/>
      <c r="NSE60" s="138"/>
      <c r="NSF60" s="138"/>
      <c r="NSG60" s="138"/>
      <c r="NSH60" s="138"/>
      <c r="NSI60" s="137"/>
      <c r="NSJ60" s="138"/>
      <c r="NSK60" s="138"/>
      <c r="NSL60" s="138"/>
      <c r="NSM60" s="138"/>
      <c r="NSN60" s="138"/>
      <c r="NSO60" s="138"/>
      <c r="NSP60" s="138"/>
      <c r="NSQ60" s="138"/>
      <c r="NSR60" s="138"/>
      <c r="NSS60" s="138"/>
      <c r="NST60" s="138"/>
      <c r="NSU60" s="138"/>
      <c r="NSV60" s="138"/>
      <c r="NSW60" s="138"/>
      <c r="NSX60" s="138"/>
      <c r="NSY60" s="138"/>
      <c r="NSZ60" s="138"/>
      <c r="NTA60" s="138"/>
      <c r="NTB60" s="138"/>
      <c r="NTC60" s="138"/>
      <c r="NTD60" s="138"/>
      <c r="NTE60" s="137"/>
      <c r="NTF60" s="138"/>
      <c r="NTG60" s="138"/>
      <c r="NTH60" s="138"/>
      <c r="NTI60" s="138"/>
      <c r="NTJ60" s="138"/>
      <c r="NTK60" s="138"/>
      <c r="NTL60" s="138"/>
      <c r="NTM60" s="138"/>
      <c r="NTN60" s="138"/>
      <c r="NTO60" s="138"/>
      <c r="NTP60" s="138"/>
      <c r="NTQ60" s="138"/>
      <c r="NTR60" s="138"/>
      <c r="NTS60" s="138"/>
      <c r="NTT60" s="138"/>
      <c r="NTU60" s="138"/>
      <c r="NTV60" s="138"/>
      <c r="NTW60" s="138"/>
      <c r="NTX60" s="138"/>
      <c r="NTY60" s="138"/>
      <c r="NTZ60" s="138"/>
      <c r="NUA60" s="137"/>
      <c r="NUB60" s="138"/>
      <c r="NUC60" s="138"/>
      <c r="NUD60" s="138"/>
      <c r="NUE60" s="138"/>
      <c r="NUF60" s="138"/>
      <c r="NUG60" s="138"/>
      <c r="NUH60" s="138"/>
      <c r="NUI60" s="138"/>
      <c r="NUJ60" s="138"/>
      <c r="NUK60" s="138"/>
      <c r="NUL60" s="138"/>
      <c r="NUM60" s="138"/>
      <c r="NUN60" s="138"/>
      <c r="NUO60" s="138"/>
      <c r="NUP60" s="138"/>
      <c r="NUQ60" s="138"/>
      <c r="NUR60" s="138"/>
      <c r="NUS60" s="138"/>
      <c r="NUT60" s="138"/>
      <c r="NUU60" s="138"/>
      <c r="NUV60" s="138"/>
      <c r="NUW60" s="137"/>
      <c r="NUX60" s="138"/>
      <c r="NUY60" s="138"/>
      <c r="NUZ60" s="138"/>
      <c r="NVA60" s="138"/>
      <c r="NVB60" s="138"/>
      <c r="NVC60" s="138"/>
      <c r="NVD60" s="138"/>
      <c r="NVE60" s="138"/>
      <c r="NVF60" s="138"/>
      <c r="NVG60" s="138"/>
      <c r="NVH60" s="138"/>
      <c r="NVI60" s="138"/>
      <c r="NVJ60" s="138"/>
      <c r="NVK60" s="138"/>
      <c r="NVL60" s="138"/>
      <c r="NVM60" s="138"/>
      <c r="NVN60" s="138"/>
      <c r="NVO60" s="138"/>
      <c r="NVP60" s="138"/>
      <c r="NVQ60" s="138"/>
      <c r="NVR60" s="138"/>
      <c r="NVS60" s="137"/>
      <c r="NVT60" s="138"/>
      <c r="NVU60" s="138"/>
      <c r="NVV60" s="138"/>
      <c r="NVW60" s="138"/>
      <c r="NVX60" s="138"/>
      <c r="NVY60" s="138"/>
      <c r="NVZ60" s="138"/>
      <c r="NWA60" s="138"/>
      <c r="NWB60" s="138"/>
      <c r="NWC60" s="138"/>
      <c r="NWD60" s="138"/>
      <c r="NWE60" s="138"/>
      <c r="NWF60" s="138"/>
      <c r="NWG60" s="138"/>
      <c r="NWH60" s="138"/>
      <c r="NWI60" s="138"/>
      <c r="NWJ60" s="138"/>
      <c r="NWK60" s="138"/>
      <c r="NWL60" s="138"/>
      <c r="NWM60" s="138"/>
      <c r="NWN60" s="138"/>
      <c r="NWO60" s="137"/>
      <c r="NWP60" s="138"/>
      <c r="NWQ60" s="138"/>
      <c r="NWR60" s="138"/>
      <c r="NWS60" s="138"/>
      <c r="NWT60" s="138"/>
      <c r="NWU60" s="138"/>
      <c r="NWV60" s="138"/>
      <c r="NWW60" s="138"/>
      <c r="NWX60" s="138"/>
      <c r="NWY60" s="138"/>
      <c r="NWZ60" s="138"/>
      <c r="NXA60" s="138"/>
      <c r="NXB60" s="138"/>
      <c r="NXC60" s="138"/>
      <c r="NXD60" s="138"/>
      <c r="NXE60" s="138"/>
      <c r="NXF60" s="138"/>
      <c r="NXG60" s="138"/>
      <c r="NXH60" s="138"/>
      <c r="NXI60" s="138"/>
      <c r="NXJ60" s="138"/>
      <c r="NXK60" s="137"/>
      <c r="NXL60" s="138"/>
      <c r="NXM60" s="138"/>
      <c r="NXN60" s="138"/>
      <c r="NXO60" s="138"/>
      <c r="NXP60" s="138"/>
      <c r="NXQ60" s="138"/>
      <c r="NXR60" s="138"/>
      <c r="NXS60" s="138"/>
      <c r="NXT60" s="138"/>
      <c r="NXU60" s="138"/>
      <c r="NXV60" s="138"/>
      <c r="NXW60" s="138"/>
      <c r="NXX60" s="138"/>
      <c r="NXY60" s="138"/>
      <c r="NXZ60" s="138"/>
      <c r="NYA60" s="138"/>
      <c r="NYB60" s="138"/>
      <c r="NYC60" s="138"/>
      <c r="NYD60" s="138"/>
      <c r="NYE60" s="138"/>
      <c r="NYF60" s="138"/>
      <c r="NYG60" s="137"/>
      <c r="NYH60" s="138"/>
      <c r="NYI60" s="138"/>
      <c r="NYJ60" s="138"/>
      <c r="NYK60" s="138"/>
      <c r="NYL60" s="138"/>
      <c r="NYM60" s="138"/>
      <c r="NYN60" s="138"/>
      <c r="NYO60" s="138"/>
      <c r="NYP60" s="138"/>
      <c r="NYQ60" s="138"/>
      <c r="NYR60" s="138"/>
      <c r="NYS60" s="138"/>
      <c r="NYT60" s="138"/>
      <c r="NYU60" s="138"/>
      <c r="NYV60" s="138"/>
      <c r="NYW60" s="138"/>
      <c r="NYX60" s="138"/>
      <c r="NYY60" s="138"/>
      <c r="NYZ60" s="138"/>
      <c r="NZA60" s="138"/>
      <c r="NZB60" s="138"/>
      <c r="NZC60" s="137"/>
      <c r="NZD60" s="138"/>
      <c r="NZE60" s="138"/>
      <c r="NZF60" s="138"/>
      <c r="NZG60" s="138"/>
      <c r="NZH60" s="138"/>
      <c r="NZI60" s="138"/>
      <c r="NZJ60" s="138"/>
      <c r="NZK60" s="138"/>
      <c r="NZL60" s="138"/>
      <c r="NZM60" s="138"/>
      <c r="NZN60" s="138"/>
      <c r="NZO60" s="138"/>
      <c r="NZP60" s="138"/>
      <c r="NZQ60" s="138"/>
      <c r="NZR60" s="138"/>
      <c r="NZS60" s="138"/>
      <c r="NZT60" s="138"/>
      <c r="NZU60" s="138"/>
      <c r="NZV60" s="138"/>
      <c r="NZW60" s="138"/>
      <c r="NZX60" s="138"/>
      <c r="NZY60" s="137"/>
      <c r="NZZ60" s="138"/>
      <c r="OAA60" s="138"/>
      <c r="OAB60" s="138"/>
      <c r="OAC60" s="138"/>
      <c r="OAD60" s="138"/>
      <c r="OAE60" s="138"/>
      <c r="OAF60" s="138"/>
      <c r="OAG60" s="138"/>
      <c r="OAH60" s="138"/>
      <c r="OAI60" s="138"/>
      <c r="OAJ60" s="138"/>
      <c r="OAK60" s="138"/>
      <c r="OAL60" s="138"/>
      <c r="OAM60" s="138"/>
      <c r="OAN60" s="138"/>
      <c r="OAO60" s="138"/>
      <c r="OAP60" s="138"/>
      <c r="OAQ60" s="138"/>
      <c r="OAR60" s="138"/>
      <c r="OAS60" s="138"/>
      <c r="OAT60" s="138"/>
      <c r="OAU60" s="137"/>
      <c r="OAV60" s="138"/>
      <c r="OAW60" s="138"/>
      <c r="OAX60" s="138"/>
      <c r="OAY60" s="138"/>
      <c r="OAZ60" s="138"/>
      <c r="OBA60" s="138"/>
      <c r="OBB60" s="138"/>
      <c r="OBC60" s="138"/>
      <c r="OBD60" s="138"/>
      <c r="OBE60" s="138"/>
      <c r="OBF60" s="138"/>
      <c r="OBG60" s="138"/>
      <c r="OBH60" s="138"/>
      <c r="OBI60" s="138"/>
      <c r="OBJ60" s="138"/>
      <c r="OBK60" s="138"/>
      <c r="OBL60" s="138"/>
      <c r="OBM60" s="138"/>
      <c r="OBN60" s="138"/>
      <c r="OBO60" s="138"/>
      <c r="OBP60" s="138"/>
      <c r="OBQ60" s="137"/>
      <c r="OBR60" s="138"/>
      <c r="OBS60" s="138"/>
      <c r="OBT60" s="138"/>
      <c r="OBU60" s="138"/>
      <c r="OBV60" s="138"/>
      <c r="OBW60" s="138"/>
      <c r="OBX60" s="138"/>
      <c r="OBY60" s="138"/>
      <c r="OBZ60" s="138"/>
      <c r="OCA60" s="138"/>
      <c r="OCB60" s="138"/>
      <c r="OCC60" s="138"/>
      <c r="OCD60" s="138"/>
      <c r="OCE60" s="138"/>
      <c r="OCF60" s="138"/>
      <c r="OCG60" s="138"/>
      <c r="OCH60" s="138"/>
      <c r="OCI60" s="138"/>
      <c r="OCJ60" s="138"/>
      <c r="OCK60" s="138"/>
      <c r="OCL60" s="138"/>
      <c r="OCM60" s="137"/>
      <c r="OCN60" s="138"/>
      <c r="OCO60" s="138"/>
      <c r="OCP60" s="138"/>
      <c r="OCQ60" s="138"/>
      <c r="OCR60" s="138"/>
      <c r="OCS60" s="138"/>
      <c r="OCT60" s="138"/>
      <c r="OCU60" s="138"/>
      <c r="OCV60" s="138"/>
      <c r="OCW60" s="138"/>
      <c r="OCX60" s="138"/>
      <c r="OCY60" s="138"/>
      <c r="OCZ60" s="138"/>
      <c r="ODA60" s="138"/>
      <c r="ODB60" s="138"/>
      <c r="ODC60" s="138"/>
      <c r="ODD60" s="138"/>
      <c r="ODE60" s="138"/>
      <c r="ODF60" s="138"/>
      <c r="ODG60" s="138"/>
      <c r="ODH60" s="138"/>
      <c r="ODI60" s="137"/>
      <c r="ODJ60" s="138"/>
      <c r="ODK60" s="138"/>
      <c r="ODL60" s="138"/>
      <c r="ODM60" s="138"/>
      <c r="ODN60" s="138"/>
      <c r="ODO60" s="138"/>
      <c r="ODP60" s="138"/>
      <c r="ODQ60" s="138"/>
      <c r="ODR60" s="138"/>
      <c r="ODS60" s="138"/>
      <c r="ODT60" s="138"/>
      <c r="ODU60" s="138"/>
      <c r="ODV60" s="138"/>
      <c r="ODW60" s="138"/>
      <c r="ODX60" s="138"/>
      <c r="ODY60" s="138"/>
      <c r="ODZ60" s="138"/>
      <c r="OEA60" s="138"/>
      <c r="OEB60" s="138"/>
      <c r="OEC60" s="138"/>
      <c r="OED60" s="138"/>
      <c r="OEE60" s="137"/>
      <c r="OEF60" s="138"/>
      <c r="OEG60" s="138"/>
      <c r="OEH60" s="138"/>
      <c r="OEI60" s="138"/>
      <c r="OEJ60" s="138"/>
      <c r="OEK60" s="138"/>
      <c r="OEL60" s="138"/>
      <c r="OEM60" s="138"/>
      <c r="OEN60" s="138"/>
      <c r="OEO60" s="138"/>
      <c r="OEP60" s="138"/>
      <c r="OEQ60" s="138"/>
      <c r="OER60" s="138"/>
      <c r="OES60" s="138"/>
      <c r="OET60" s="138"/>
      <c r="OEU60" s="138"/>
      <c r="OEV60" s="138"/>
      <c r="OEW60" s="138"/>
      <c r="OEX60" s="138"/>
      <c r="OEY60" s="138"/>
      <c r="OEZ60" s="138"/>
      <c r="OFA60" s="137"/>
      <c r="OFB60" s="138"/>
      <c r="OFC60" s="138"/>
      <c r="OFD60" s="138"/>
      <c r="OFE60" s="138"/>
      <c r="OFF60" s="138"/>
      <c r="OFG60" s="138"/>
      <c r="OFH60" s="138"/>
      <c r="OFI60" s="138"/>
      <c r="OFJ60" s="138"/>
      <c r="OFK60" s="138"/>
      <c r="OFL60" s="138"/>
      <c r="OFM60" s="138"/>
      <c r="OFN60" s="138"/>
      <c r="OFO60" s="138"/>
      <c r="OFP60" s="138"/>
      <c r="OFQ60" s="138"/>
      <c r="OFR60" s="138"/>
      <c r="OFS60" s="138"/>
      <c r="OFT60" s="138"/>
      <c r="OFU60" s="138"/>
      <c r="OFV60" s="138"/>
      <c r="OFW60" s="137"/>
      <c r="OFX60" s="138"/>
      <c r="OFY60" s="138"/>
      <c r="OFZ60" s="138"/>
      <c r="OGA60" s="138"/>
      <c r="OGB60" s="138"/>
      <c r="OGC60" s="138"/>
      <c r="OGD60" s="138"/>
      <c r="OGE60" s="138"/>
      <c r="OGF60" s="138"/>
      <c r="OGG60" s="138"/>
      <c r="OGH60" s="138"/>
      <c r="OGI60" s="138"/>
      <c r="OGJ60" s="138"/>
      <c r="OGK60" s="138"/>
      <c r="OGL60" s="138"/>
      <c r="OGM60" s="138"/>
      <c r="OGN60" s="138"/>
      <c r="OGO60" s="138"/>
      <c r="OGP60" s="138"/>
      <c r="OGQ60" s="138"/>
      <c r="OGR60" s="138"/>
      <c r="OGS60" s="137"/>
      <c r="OGT60" s="138"/>
      <c r="OGU60" s="138"/>
      <c r="OGV60" s="138"/>
      <c r="OGW60" s="138"/>
      <c r="OGX60" s="138"/>
      <c r="OGY60" s="138"/>
      <c r="OGZ60" s="138"/>
      <c r="OHA60" s="138"/>
      <c r="OHB60" s="138"/>
      <c r="OHC60" s="138"/>
      <c r="OHD60" s="138"/>
      <c r="OHE60" s="138"/>
      <c r="OHF60" s="138"/>
      <c r="OHG60" s="138"/>
      <c r="OHH60" s="138"/>
      <c r="OHI60" s="138"/>
      <c r="OHJ60" s="138"/>
      <c r="OHK60" s="138"/>
      <c r="OHL60" s="138"/>
      <c r="OHM60" s="138"/>
      <c r="OHN60" s="138"/>
      <c r="OHO60" s="137"/>
      <c r="OHP60" s="138"/>
      <c r="OHQ60" s="138"/>
      <c r="OHR60" s="138"/>
      <c r="OHS60" s="138"/>
      <c r="OHT60" s="138"/>
      <c r="OHU60" s="138"/>
      <c r="OHV60" s="138"/>
      <c r="OHW60" s="138"/>
      <c r="OHX60" s="138"/>
      <c r="OHY60" s="138"/>
      <c r="OHZ60" s="138"/>
      <c r="OIA60" s="138"/>
      <c r="OIB60" s="138"/>
      <c r="OIC60" s="138"/>
      <c r="OID60" s="138"/>
      <c r="OIE60" s="138"/>
      <c r="OIF60" s="138"/>
      <c r="OIG60" s="138"/>
      <c r="OIH60" s="138"/>
      <c r="OII60" s="138"/>
      <c r="OIJ60" s="138"/>
      <c r="OIK60" s="137"/>
      <c r="OIL60" s="138"/>
      <c r="OIM60" s="138"/>
      <c r="OIN60" s="138"/>
      <c r="OIO60" s="138"/>
      <c r="OIP60" s="138"/>
      <c r="OIQ60" s="138"/>
      <c r="OIR60" s="138"/>
      <c r="OIS60" s="138"/>
      <c r="OIT60" s="138"/>
      <c r="OIU60" s="138"/>
      <c r="OIV60" s="138"/>
      <c r="OIW60" s="138"/>
      <c r="OIX60" s="138"/>
      <c r="OIY60" s="138"/>
      <c r="OIZ60" s="138"/>
      <c r="OJA60" s="138"/>
      <c r="OJB60" s="138"/>
      <c r="OJC60" s="138"/>
      <c r="OJD60" s="138"/>
      <c r="OJE60" s="138"/>
      <c r="OJF60" s="138"/>
      <c r="OJG60" s="137"/>
      <c r="OJH60" s="138"/>
      <c r="OJI60" s="138"/>
      <c r="OJJ60" s="138"/>
      <c r="OJK60" s="138"/>
      <c r="OJL60" s="138"/>
      <c r="OJM60" s="138"/>
      <c r="OJN60" s="138"/>
      <c r="OJO60" s="138"/>
      <c r="OJP60" s="138"/>
      <c r="OJQ60" s="138"/>
      <c r="OJR60" s="138"/>
      <c r="OJS60" s="138"/>
      <c r="OJT60" s="138"/>
      <c r="OJU60" s="138"/>
      <c r="OJV60" s="138"/>
      <c r="OJW60" s="138"/>
      <c r="OJX60" s="138"/>
      <c r="OJY60" s="138"/>
      <c r="OJZ60" s="138"/>
      <c r="OKA60" s="138"/>
      <c r="OKB60" s="138"/>
      <c r="OKC60" s="137"/>
      <c r="OKD60" s="138"/>
      <c r="OKE60" s="138"/>
      <c r="OKF60" s="138"/>
      <c r="OKG60" s="138"/>
      <c r="OKH60" s="138"/>
      <c r="OKI60" s="138"/>
      <c r="OKJ60" s="138"/>
      <c r="OKK60" s="138"/>
      <c r="OKL60" s="138"/>
      <c r="OKM60" s="138"/>
      <c r="OKN60" s="138"/>
      <c r="OKO60" s="138"/>
      <c r="OKP60" s="138"/>
      <c r="OKQ60" s="138"/>
      <c r="OKR60" s="138"/>
      <c r="OKS60" s="138"/>
      <c r="OKT60" s="138"/>
      <c r="OKU60" s="138"/>
      <c r="OKV60" s="138"/>
      <c r="OKW60" s="138"/>
      <c r="OKX60" s="138"/>
      <c r="OKY60" s="137"/>
      <c r="OKZ60" s="138"/>
      <c r="OLA60" s="138"/>
      <c r="OLB60" s="138"/>
      <c r="OLC60" s="138"/>
      <c r="OLD60" s="138"/>
      <c r="OLE60" s="138"/>
      <c r="OLF60" s="138"/>
      <c r="OLG60" s="138"/>
      <c r="OLH60" s="138"/>
      <c r="OLI60" s="138"/>
      <c r="OLJ60" s="138"/>
      <c r="OLK60" s="138"/>
      <c r="OLL60" s="138"/>
      <c r="OLM60" s="138"/>
      <c r="OLN60" s="138"/>
      <c r="OLO60" s="138"/>
      <c r="OLP60" s="138"/>
      <c r="OLQ60" s="138"/>
      <c r="OLR60" s="138"/>
      <c r="OLS60" s="138"/>
      <c r="OLT60" s="138"/>
      <c r="OLU60" s="137"/>
      <c r="OLV60" s="138"/>
      <c r="OLW60" s="138"/>
      <c r="OLX60" s="138"/>
      <c r="OLY60" s="138"/>
      <c r="OLZ60" s="138"/>
      <c r="OMA60" s="138"/>
      <c r="OMB60" s="138"/>
      <c r="OMC60" s="138"/>
      <c r="OMD60" s="138"/>
      <c r="OME60" s="138"/>
      <c r="OMF60" s="138"/>
      <c r="OMG60" s="138"/>
      <c r="OMH60" s="138"/>
      <c r="OMI60" s="138"/>
      <c r="OMJ60" s="138"/>
      <c r="OMK60" s="138"/>
      <c r="OML60" s="138"/>
      <c r="OMM60" s="138"/>
      <c r="OMN60" s="138"/>
      <c r="OMO60" s="138"/>
      <c r="OMP60" s="138"/>
      <c r="OMQ60" s="137"/>
      <c r="OMR60" s="138"/>
      <c r="OMS60" s="138"/>
      <c r="OMT60" s="138"/>
      <c r="OMU60" s="138"/>
      <c r="OMV60" s="138"/>
      <c r="OMW60" s="138"/>
      <c r="OMX60" s="138"/>
      <c r="OMY60" s="138"/>
      <c r="OMZ60" s="138"/>
      <c r="ONA60" s="138"/>
      <c r="ONB60" s="138"/>
      <c r="ONC60" s="138"/>
      <c r="OND60" s="138"/>
      <c r="ONE60" s="138"/>
      <c r="ONF60" s="138"/>
      <c r="ONG60" s="138"/>
      <c r="ONH60" s="138"/>
      <c r="ONI60" s="138"/>
      <c r="ONJ60" s="138"/>
      <c r="ONK60" s="138"/>
      <c r="ONL60" s="138"/>
      <c r="ONM60" s="137"/>
      <c r="ONN60" s="138"/>
      <c r="ONO60" s="138"/>
      <c r="ONP60" s="138"/>
      <c r="ONQ60" s="138"/>
      <c r="ONR60" s="138"/>
      <c r="ONS60" s="138"/>
      <c r="ONT60" s="138"/>
      <c r="ONU60" s="138"/>
      <c r="ONV60" s="138"/>
      <c r="ONW60" s="138"/>
      <c r="ONX60" s="138"/>
      <c r="ONY60" s="138"/>
      <c r="ONZ60" s="138"/>
      <c r="OOA60" s="138"/>
      <c r="OOB60" s="138"/>
      <c r="OOC60" s="138"/>
      <c r="OOD60" s="138"/>
      <c r="OOE60" s="138"/>
      <c r="OOF60" s="138"/>
      <c r="OOG60" s="138"/>
      <c r="OOH60" s="138"/>
      <c r="OOI60" s="137"/>
      <c r="OOJ60" s="138"/>
      <c r="OOK60" s="138"/>
      <c r="OOL60" s="138"/>
      <c r="OOM60" s="138"/>
      <c r="OON60" s="138"/>
      <c r="OOO60" s="138"/>
      <c r="OOP60" s="138"/>
      <c r="OOQ60" s="138"/>
      <c r="OOR60" s="138"/>
      <c r="OOS60" s="138"/>
      <c r="OOT60" s="138"/>
      <c r="OOU60" s="138"/>
      <c r="OOV60" s="138"/>
      <c r="OOW60" s="138"/>
      <c r="OOX60" s="138"/>
      <c r="OOY60" s="138"/>
      <c r="OOZ60" s="138"/>
      <c r="OPA60" s="138"/>
      <c r="OPB60" s="138"/>
      <c r="OPC60" s="138"/>
      <c r="OPD60" s="138"/>
      <c r="OPE60" s="137"/>
      <c r="OPF60" s="138"/>
      <c r="OPG60" s="138"/>
      <c r="OPH60" s="138"/>
      <c r="OPI60" s="138"/>
      <c r="OPJ60" s="138"/>
      <c r="OPK60" s="138"/>
      <c r="OPL60" s="138"/>
      <c r="OPM60" s="138"/>
      <c r="OPN60" s="138"/>
      <c r="OPO60" s="138"/>
      <c r="OPP60" s="138"/>
      <c r="OPQ60" s="138"/>
      <c r="OPR60" s="138"/>
      <c r="OPS60" s="138"/>
      <c r="OPT60" s="138"/>
      <c r="OPU60" s="138"/>
      <c r="OPV60" s="138"/>
      <c r="OPW60" s="138"/>
      <c r="OPX60" s="138"/>
      <c r="OPY60" s="138"/>
      <c r="OPZ60" s="138"/>
      <c r="OQA60" s="137"/>
      <c r="OQB60" s="138"/>
      <c r="OQC60" s="138"/>
      <c r="OQD60" s="138"/>
      <c r="OQE60" s="138"/>
      <c r="OQF60" s="138"/>
      <c r="OQG60" s="138"/>
      <c r="OQH60" s="138"/>
      <c r="OQI60" s="138"/>
      <c r="OQJ60" s="138"/>
      <c r="OQK60" s="138"/>
      <c r="OQL60" s="138"/>
      <c r="OQM60" s="138"/>
      <c r="OQN60" s="138"/>
      <c r="OQO60" s="138"/>
      <c r="OQP60" s="138"/>
      <c r="OQQ60" s="138"/>
      <c r="OQR60" s="138"/>
      <c r="OQS60" s="138"/>
      <c r="OQT60" s="138"/>
      <c r="OQU60" s="138"/>
      <c r="OQV60" s="138"/>
      <c r="OQW60" s="137"/>
      <c r="OQX60" s="138"/>
      <c r="OQY60" s="138"/>
      <c r="OQZ60" s="138"/>
      <c r="ORA60" s="138"/>
      <c r="ORB60" s="138"/>
      <c r="ORC60" s="138"/>
      <c r="ORD60" s="138"/>
      <c r="ORE60" s="138"/>
      <c r="ORF60" s="138"/>
      <c r="ORG60" s="138"/>
      <c r="ORH60" s="138"/>
      <c r="ORI60" s="138"/>
      <c r="ORJ60" s="138"/>
      <c r="ORK60" s="138"/>
      <c r="ORL60" s="138"/>
      <c r="ORM60" s="138"/>
      <c r="ORN60" s="138"/>
      <c r="ORO60" s="138"/>
      <c r="ORP60" s="138"/>
      <c r="ORQ60" s="138"/>
      <c r="ORR60" s="138"/>
      <c r="ORS60" s="137"/>
      <c r="ORT60" s="138"/>
      <c r="ORU60" s="138"/>
      <c r="ORV60" s="138"/>
      <c r="ORW60" s="138"/>
      <c r="ORX60" s="138"/>
      <c r="ORY60" s="138"/>
      <c r="ORZ60" s="138"/>
      <c r="OSA60" s="138"/>
      <c r="OSB60" s="138"/>
      <c r="OSC60" s="138"/>
      <c r="OSD60" s="138"/>
      <c r="OSE60" s="138"/>
      <c r="OSF60" s="138"/>
      <c r="OSG60" s="138"/>
      <c r="OSH60" s="138"/>
      <c r="OSI60" s="138"/>
      <c r="OSJ60" s="138"/>
      <c r="OSK60" s="138"/>
      <c r="OSL60" s="138"/>
      <c r="OSM60" s="138"/>
      <c r="OSN60" s="138"/>
      <c r="OSO60" s="137"/>
      <c r="OSP60" s="138"/>
      <c r="OSQ60" s="138"/>
      <c r="OSR60" s="138"/>
      <c r="OSS60" s="138"/>
      <c r="OST60" s="138"/>
      <c r="OSU60" s="138"/>
      <c r="OSV60" s="138"/>
      <c r="OSW60" s="138"/>
      <c r="OSX60" s="138"/>
      <c r="OSY60" s="138"/>
      <c r="OSZ60" s="138"/>
      <c r="OTA60" s="138"/>
      <c r="OTB60" s="138"/>
      <c r="OTC60" s="138"/>
      <c r="OTD60" s="138"/>
      <c r="OTE60" s="138"/>
      <c r="OTF60" s="138"/>
      <c r="OTG60" s="138"/>
      <c r="OTH60" s="138"/>
      <c r="OTI60" s="138"/>
      <c r="OTJ60" s="138"/>
      <c r="OTK60" s="137"/>
      <c r="OTL60" s="138"/>
      <c r="OTM60" s="138"/>
      <c r="OTN60" s="138"/>
      <c r="OTO60" s="138"/>
      <c r="OTP60" s="138"/>
      <c r="OTQ60" s="138"/>
      <c r="OTR60" s="138"/>
      <c r="OTS60" s="138"/>
      <c r="OTT60" s="138"/>
      <c r="OTU60" s="138"/>
      <c r="OTV60" s="138"/>
      <c r="OTW60" s="138"/>
      <c r="OTX60" s="138"/>
      <c r="OTY60" s="138"/>
      <c r="OTZ60" s="138"/>
      <c r="OUA60" s="138"/>
      <c r="OUB60" s="138"/>
      <c r="OUC60" s="138"/>
      <c r="OUD60" s="138"/>
      <c r="OUE60" s="138"/>
      <c r="OUF60" s="138"/>
      <c r="OUG60" s="137"/>
      <c r="OUH60" s="138"/>
      <c r="OUI60" s="138"/>
      <c r="OUJ60" s="138"/>
      <c r="OUK60" s="138"/>
      <c r="OUL60" s="138"/>
      <c r="OUM60" s="138"/>
      <c r="OUN60" s="138"/>
      <c r="OUO60" s="138"/>
      <c r="OUP60" s="138"/>
      <c r="OUQ60" s="138"/>
      <c r="OUR60" s="138"/>
      <c r="OUS60" s="138"/>
      <c r="OUT60" s="138"/>
      <c r="OUU60" s="138"/>
      <c r="OUV60" s="138"/>
      <c r="OUW60" s="138"/>
      <c r="OUX60" s="138"/>
      <c r="OUY60" s="138"/>
      <c r="OUZ60" s="138"/>
      <c r="OVA60" s="138"/>
      <c r="OVB60" s="138"/>
      <c r="OVC60" s="137"/>
      <c r="OVD60" s="138"/>
      <c r="OVE60" s="138"/>
      <c r="OVF60" s="138"/>
      <c r="OVG60" s="138"/>
      <c r="OVH60" s="138"/>
      <c r="OVI60" s="138"/>
      <c r="OVJ60" s="138"/>
      <c r="OVK60" s="138"/>
      <c r="OVL60" s="138"/>
      <c r="OVM60" s="138"/>
      <c r="OVN60" s="138"/>
      <c r="OVO60" s="138"/>
      <c r="OVP60" s="138"/>
      <c r="OVQ60" s="138"/>
      <c r="OVR60" s="138"/>
      <c r="OVS60" s="138"/>
      <c r="OVT60" s="138"/>
      <c r="OVU60" s="138"/>
      <c r="OVV60" s="138"/>
      <c r="OVW60" s="138"/>
      <c r="OVX60" s="138"/>
      <c r="OVY60" s="137"/>
      <c r="OVZ60" s="138"/>
      <c r="OWA60" s="138"/>
      <c r="OWB60" s="138"/>
      <c r="OWC60" s="138"/>
      <c r="OWD60" s="138"/>
      <c r="OWE60" s="138"/>
      <c r="OWF60" s="138"/>
      <c r="OWG60" s="138"/>
      <c r="OWH60" s="138"/>
      <c r="OWI60" s="138"/>
      <c r="OWJ60" s="138"/>
      <c r="OWK60" s="138"/>
      <c r="OWL60" s="138"/>
      <c r="OWM60" s="138"/>
      <c r="OWN60" s="138"/>
      <c r="OWO60" s="138"/>
      <c r="OWP60" s="138"/>
      <c r="OWQ60" s="138"/>
      <c r="OWR60" s="138"/>
      <c r="OWS60" s="138"/>
      <c r="OWT60" s="138"/>
      <c r="OWU60" s="137"/>
      <c r="OWV60" s="138"/>
      <c r="OWW60" s="138"/>
      <c r="OWX60" s="138"/>
      <c r="OWY60" s="138"/>
      <c r="OWZ60" s="138"/>
      <c r="OXA60" s="138"/>
      <c r="OXB60" s="138"/>
      <c r="OXC60" s="138"/>
      <c r="OXD60" s="138"/>
      <c r="OXE60" s="138"/>
      <c r="OXF60" s="138"/>
      <c r="OXG60" s="138"/>
      <c r="OXH60" s="138"/>
      <c r="OXI60" s="138"/>
      <c r="OXJ60" s="138"/>
      <c r="OXK60" s="138"/>
      <c r="OXL60" s="138"/>
      <c r="OXM60" s="138"/>
      <c r="OXN60" s="138"/>
      <c r="OXO60" s="138"/>
      <c r="OXP60" s="138"/>
      <c r="OXQ60" s="137"/>
      <c r="OXR60" s="138"/>
      <c r="OXS60" s="138"/>
      <c r="OXT60" s="138"/>
      <c r="OXU60" s="138"/>
      <c r="OXV60" s="138"/>
      <c r="OXW60" s="138"/>
      <c r="OXX60" s="138"/>
      <c r="OXY60" s="138"/>
      <c r="OXZ60" s="138"/>
      <c r="OYA60" s="138"/>
      <c r="OYB60" s="138"/>
      <c r="OYC60" s="138"/>
      <c r="OYD60" s="138"/>
      <c r="OYE60" s="138"/>
      <c r="OYF60" s="138"/>
      <c r="OYG60" s="138"/>
      <c r="OYH60" s="138"/>
      <c r="OYI60" s="138"/>
      <c r="OYJ60" s="138"/>
      <c r="OYK60" s="138"/>
      <c r="OYL60" s="138"/>
      <c r="OYM60" s="137"/>
      <c r="OYN60" s="138"/>
      <c r="OYO60" s="138"/>
      <c r="OYP60" s="138"/>
      <c r="OYQ60" s="138"/>
      <c r="OYR60" s="138"/>
      <c r="OYS60" s="138"/>
      <c r="OYT60" s="138"/>
      <c r="OYU60" s="138"/>
      <c r="OYV60" s="138"/>
      <c r="OYW60" s="138"/>
      <c r="OYX60" s="138"/>
      <c r="OYY60" s="138"/>
      <c r="OYZ60" s="138"/>
      <c r="OZA60" s="138"/>
      <c r="OZB60" s="138"/>
      <c r="OZC60" s="138"/>
      <c r="OZD60" s="138"/>
      <c r="OZE60" s="138"/>
      <c r="OZF60" s="138"/>
      <c r="OZG60" s="138"/>
      <c r="OZH60" s="138"/>
      <c r="OZI60" s="137"/>
      <c r="OZJ60" s="138"/>
      <c r="OZK60" s="138"/>
      <c r="OZL60" s="138"/>
      <c r="OZM60" s="138"/>
      <c r="OZN60" s="138"/>
      <c r="OZO60" s="138"/>
      <c r="OZP60" s="138"/>
      <c r="OZQ60" s="138"/>
      <c r="OZR60" s="138"/>
      <c r="OZS60" s="138"/>
      <c r="OZT60" s="138"/>
      <c r="OZU60" s="138"/>
      <c r="OZV60" s="138"/>
      <c r="OZW60" s="138"/>
      <c r="OZX60" s="138"/>
      <c r="OZY60" s="138"/>
      <c r="OZZ60" s="138"/>
      <c r="PAA60" s="138"/>
      <c r="PAB60" s="138"/>
      <c r="PAC60" s="138"/>
      <c r="PAD60" s="138"/>
      <c r="PAE60" s="137"/>
      <c r="PAF60" s="138"/>
      <c r="PAG60" s="138"/>
      <c r="PAH60" s="138"/>
      <c r="PAI60" s="138"/>
      <c r="PAJ60" s="138"/>
      <c r="PAK60" s="138"/>
      <c r="PAL60" s="138"/>
      <c r="PAM60" s="138"/>
      <c r="PAN60" s="138"/>
      <c r="PAO60" s="138"/>
      <c r="PAP60" s="138"/>
      <c r="PAQ60" s="138"/>
      <c r="PAR60" s="138"/>
      <c r="PAS60" s="138"/>
      <c r="PAT60" s="138"/>
      <c r="PAU60" s="138"/>
      <c r="PAV60" s="138"/>
      <c r="PAW60" s="138"/>
      <c r="PAX60" s="138"/>
      <c r="PAY60" s="138"/>
      <c r="PAZ60" s="138"/>
      <c r="PBA60" s="137"/>
      <c r="PBB60" s="138"/>
      <c r="PBC60" s="138"/>
      <c r="PBD60" s="138"/>
      <c r="PBE60" s="138"/>
      <c r="PBF60" s="138"/>
      <c r="PBG60" s="138"/>
      <c r="PBH60" s="138"/>
      <c r="PBI60" s="138"/>
      <c r="PBJ60" s="138"/>
      <c r="PBK60" s="138"/>
      <c r="PBL60" s="138"/>
      <c r="PBM60" s="138"/>
      <c r="PBN60" s="138"/>
      <c r="PBO60" s="138"/>
      <c r="PBP60" s="138"/>
      <c r="PBQ60" s="138"/>
      <c r="PBR60" s="138"/>
      <c r="PBS60" s="138"/>
      <c r="PBT60" s="138"/>
      <c r="PBU60" s="138"/>
      <c r="PBV60" s="138"/>
      <c r="PBW60" s="137"/>
      <c r="PBX60" s="138"/>
      <c r="PBY60" s="138"/>
      <c r="PBZ60" s="138"/>
      <c r="PCA60" s="138"/>
      <c r="PCB60" s="138"/>
      <c r="PCC60" s="138"/>
      <c r="PCD60" s="138"/>
      <c r="PCE60" s="138"/>
      <c r="PCF60" s="138"/>
      <c r="PCG60" s="138"/>
      <c r="PCH60" s="138"/>
      <c r="PCI60" s="138"/>
      <c r="PCJ60" s="138"/>
      <c r="PCK60" s="138"/>
      <c r="PCL60" s="138"/>
      <c r="PCM60" s="138"/>
      <c r="PCN60" s="138"/>
      <c r="PCO60" s="138"/>
      <c r="PCP60" s="138"/>
      <c r="PCQ60" s="138"/>
      <c r="PCR60" s="138"/>
      <c r="PCS60" s="137"/>
      <c r="PCT60" s="138"/>
      <c r="PCU60" s="138"/>
      <c r="PCV60" s="138"/>
      <c r="PCW60" s="138"/>
      <c r="PCX60" s="138"/>
      <c r="PCY60" s="138"/>
      <c r="PCZ60" s="138"/>
      <c r="PDA60" s="138"/>
      <c r="PDB60" s="138"/>
      <c r="PDC60" s="138"/>
      <c r="PDD60" s="138"/>
      <c r="PDE60" s="138"/>
      <c r="PDF60" s="138"/>
      <c r="PDG60" s="138"/>
      <c r="PDH60" s="138"/>
      <c r="PDI60" s="138"/>
      <c r="PDJ60" s="138"/>
      <c r="PDK60" s="138"/>
      <c r="PDL60" s="138"/>
      <c r="PDM60" s="138"/>
      <c r="PDN60" s="138"/>
      <c r="PDO60" s="137"/>
      <c r="PDP60" s="138"/>
      <c r="PDQ60" s="138"/>
      <c r="PDR60" s="138"/>
      <c r="PDS60" s="138"/>
      <c r="PDT60" s="138"/>
      <c r="PDU60" s="138"/>
      <c r="PDV60" s="138"/>
      <c r="PDW60" s="138"/>
      <c r="PDX60" s="138"/>
      <c r="PDY60" s="138"/>
      <c r="PDZ60" s="138"/>
      <c r="PEA60" s="138"/>
      <c r="PEB60" s="138"/>
      <c r="PEC60" s="138"/>
      <c r="PED60" s="138"/>
      <c r="PEE60" s="138"/>
      <c r="PEF60" s="138"/>
      <c r="PEG60" s="138"/>
      <c r="PEH60" s="138"/>
      <c r="PEI60" s="138"/>
      <c r="PEJ60" s="138"/>
      <c r="PEK60" s="137"/>
      <c r="PEL60" s="138"/>
      <c r="PEM60" s="138"/>
      <c r="PEN60" s="138"/>
      <c r="PEO60" s="138"/>
      <c r="PEP60" s="138"/>
      <c r="PEQ60" s="138"/>
      <c r="PER60" s="138"/>
      <c r="PES60" s="138"/>
      <c r="PET60" s="138"/>
      <c r="PEU60" s="138"/>
      <c r="PEV60" s="138"/>
      <c r="PEW60" s="138"/>
      <c r="PEX60" s="138"/>
      <c r="PEY60" s="138"/>
      <c r="PEZ60" s="138"/>
      <c r="PFA60" s="138"/>
      <c r="PFB60" s="138"/>
      <c r="PFC60" s="138"/>
      <c r="PFD60" s="138"/>
      <c r="PFE60" s="138"/>
      <c r="PFF60" s="138"/>
      <c r="PFG60" s="137"/>
      <c r="PFH60" s="138"/>
      <c r="PFI60" s="138"/>
      <c r="PFJ60" s="138"/>
      <c r="PFK60" s="138"/>
      <c r="PFL60" s="138"/>
      <c r="PFM60" s="138"/>
      <c r="PFN60" s="138"/>
      <c r="PFO60" s="138"/>
      <c r="PFP60" s="138"/>
      <c r="PFQ60" s="138"/>
      <c r="PFR60" s="138"/>
      <c r="PFS60" s="138"/>
      <c r="PFT60" s="138"/>
      <c r="PFU60" s="138"/>
      <c r="PFV60" s="138"/>
      <c r="PFW60" s="138"/>
      <c r="PFX60" s="138"/>
      <c r="PFY60" s="138"/>
      <c r="PFZ60" s="138"/>
      <c r="PGA60" s="138"/>
      <c r="PGB60" s="138"/>
      <c r="PGC60" s="137"/>
      <c r="PGD60" s="138"/>
      <c r="PGE60" s="138"/>
      <c r="PGF60" s="138"/>
      <c r="PGG60" s="138"/>
      <c r="PGH60" s="138"/>
      <c r="PGI60" s="138"/>
      <c r="PGJ60" s="138"/>
      <c r="PGK60" s="138"/>
      <c r="PGL60" s="138"/>
      <c r="PGM60" s="138"/>
      <c r="PGN60" s="138"/>
      <c r="PGO60" s="138"/>
      <c r="PGP60" s="138"/>
      <c r="PGQ60" s="138"/>
      <c r="PGR60" s="138"/>
      <c r="PGS60" s="138"/>
      <c r="PGT60" s="138"/>
      <c r="PGU60" s="138"/>
      <c r="PGV60" s="138"/>
      <c r="PGW60" s="138"/>
      <c r="PGX60" s="138"/>
      <c r="PGY60" s="137"/>
      <c r="PGZ60" s="138"/>
      <c r="PHA60" s="138"/>
      <c r="PHB60" s="138"/>
      <c r="PHC60" s="138"/>
      <c r="PHD60" s="138"/>
      <c r="PHE60" s="138"/>
      <c r="PHF60" s="138"/>
      <c r="PHG60" s="138"/>
      <c r="PHH60" s="138"/>
      <c r="PHI60" s="138"/>
      <c r="PHJ60" s="138"/>
      <c r="PHK60" s="138"/>
      <c r="PHL60" s="138"/>
      <c r="PHM60" s="138"/>
      <c r="PHN60" s="138"/>
      <c r="PHO60" s="138"/>
      <c r="PHP60" s="138"/>
      <c r="PHQ60" s="138"/>
      <c r="PHR60" s="138"/>
      <c r="PHS60" s="138"/>
      <c r="PHT60" s="138"/>
      <c r="PHU60" s="137"/>
      <c r="PHV60" s="138"/>
      <c r="PHW60" s="138"/>
      <c r="PHX60" s="138"/>
      <c r="PHY60" s="138"/>
      <c r="PHZ60" s="138"/>
      <c r="PIA60" s="138"/>
      <c r="PIB60" s="138"/>
      <c r="PIC60" s="138"/>
      <c r="PID60" s="138"/>
      <c r="PIE60" s="138"/>
      <c r="PIF60" s="138"/>
      <c r="PIG60" s="138"/>
      <c r="PIH60" s="138"/>
      <c r="PII60" s="138"/>
      <c r="PIJ60" s="138"/>
      <c r="PIK60" s="138"/>
      <c r="PIL60" s="138"/>
      <c r="PIM60" s="138"/>
      <c r="PIN60" s="138"/>
      <c r="PIO60" s="138"/>
      <c r="PIP60" s="138"/>
      <c r="PIQ60" s="137"/>
      <c r="PIR60" s="138"/>
      <c r="PIS60" s="138"/>
      <c r="PIT60" s="138"/>
      <c r="PIU60" s="138"/>
      <c r="PIV60" s="138"/>
      <c r="PIW60" s="138"/>
      <c r="PIX60" s="138"/>
      <c r="PIY60" s="138"/>
      <c r="PIZ60" s="138"/>
      <c r="PJA60" s="138"/>
      <c r="PJB60" s="138"/>
      <c r="PJC60" s="138"/>
      <c r="PJD60" s="138"/>
      <c r="PJE60" s="138"/>
      <c r="PJF60" s="138"/>
      <c r="PJG60" s="138"/>
      <c r="PJH60" s="138"/>
      <c r="PJI60" s="138"/>
      <c r="PJJ60" s="138"/>
      <c r="PJK60" s="138"/>
      <c r="PJL60" s="138"/>
      <c r="PJM60" s="137"/>
      <c r="PJN60" s="138"/>
      <c r="PJO60" s="138"/>
      <c r="PJP60" s="138"/>
      <c r="PJQ60" s="138"/>
      <c r="PJR60" s="138"/>
      <c r="PJS60" s="138"/>
      <c r="PJT60" s="138"/>
      <c r="PJU60" s="138"/>
      <c r="PJV60" s="138"/>
      <c r="PJW60" s="138"/>
      <c r="PJX60" s="138"/>
      <c r="PJY60" s="138"/>
      <c r="PJZ60" s="138"/>
      <c r="PKA60" s="138"/>
      <c r="PKB60" s="138"/>
      <c r="PKC60" s="138"/>
      <c r="PKD60" s="138"/>
      <c r="PKE60" s="138"/>
      <c r="PKF60" s="138"/>
      <c r="PKG60" s="138"/>
      <c r="PKH60" s="138"/>
      <c r="PKI60" s="137"/>
      <c r="PKJ60" s="138"/>
      <c r="PKK60" s="138"/>
      <c r="PKL60" s="138"/>
      <c r="PKM60" s="138"/>
      <c r="PKN60" s="138"/>
      <c r="PKO60" s="138"/>
      <c r="PKP60" s="138"/>
      <c r="PKQ60" s="138"/>
      <c r="PKR60" s="138"/>
      <c r="PKS60" s="138"/>
      <c r="PKT60" s="138"/>
      <c r="PKU60" s="138"/>
      <c r="PKV60" s="138"/>
      <c r="PKW60" s="138"/>
      <c r="PKX60" s="138"/>
      <c r="PKY60" s="138"/>
      <c r="PKZ60" s="138"/>
      <c r="PLA60" s="138"/>
      <c r="PLB60" s="138"/>
      <c r="PLC60" s="138"/>
      <c r="PLD60" s="138"/>
      <c r="PLE60" s="137"/>
      <c r="PLF60" s="138"/>
      <c r="PLG60" s="138"/>
      <c r="PLH60" s="138"/>
      <c r="PLI60" s="138"/>
      <c r="PLJ60" s="138"/>
      <c r="PLK60" s="138"/>
      <c r="PLL60" s="138"/>
      <c r="PLM60" s="138"/>
      <c r="PLN60" s="138"/>
      <c r="PLO60" s="138"/>
      <c r="PLP60" s="138"/>
      <c r="PLQ60" s="138"/>
      <c r="PLR60" s="138"/>
      <c r="PLS60" s="138"/>
      <c r="PLT60" s="138"/>
      <c r="PLU60" s="138"/>
      <c r="PLV60" s="138"/>
      <c r="PLW60" s="138"/>
      <c r="PLX60" s="138"/>
      <c r="PLY60" s="138"/>
      <c r="PLZ60" s="138"/>
      <c r="PMA60" s="137"/>
      <c r="PMB60" s="138"/>
      <c r="PMC60" s="138"/>
      <c r="PMD60" s="138"/>
      <c r="PME60" s="138"/>
      <c r="PMF60" s="138"/>
      <c r="PMG60" s="138"/>
      <c r="PMH60" s="138"/>
      <c r="PMI60" s="138"/>
      <c r="PMJ60" s="138"/>
      <c r="PMK60" s="138"/>
      <c r="PML60" s="138"/>
      <c r="PMM60" s="138"/>
      <c r="PMN60" s="138"/>
      <c r="PMO60" s="138"/>
      <c r="PMP60" s="138"/>
      <c r="PMQ60" s="138"/>
      <c r="PMR60" s="138"/>
      <c r="PMS60" s="138"/>
      <c r="PMT60" s="138"/>
      <c r="PMU60" s="138"/>
      <c r="PMV60" s="138"/>
      <c r="PMW60" s="137"/>
      <c r="PMX60" s="138"/>
      <c r="PMY60" s="138"/>
      <c r="PMZ60" s="138"/>
      <c r="PNA60" s="138"/>
      <c r="PNB60" s="138"/>
      <c r="PNC60" s="138"/>
      <c r="PND60" s="138"/>
      <c r="PNE60" s="138"/>
      <c r="PNF60" s="138"/>
      <c r="PNG60" s="138"/>
      <c r="PNH60" s="138"/>
      <c r="PNI60" s="138"/>
      <c r="PNJ60" s="138"/>
      <c r="PNK60" s="138"/>
      <c r="PNL60" s="138"/>
      <c r="PNM60" s="138"/>
      <c r="PNN60" s="138"/>
      <c r="PNO60" s="138"/>
      <c r="PNP60" s="138"/>
      <c r="PNQ60" s="138"/>
      <c r="PNR60" s="138"/>
      <c r="PNS60" s="137"/>
      <c r="PNT60" s="138"/>
      <c r="PNU60" s="138"/>
      <c r="PNV60" s="138"/>
      <c r="PNW60" s="138"/>
      <c r="PNX60" s="138"/>
      <c r="PNY60" s="138"/>
      <c r="PNZ60" s="138"/>
      <c r="POA60" s="138"/>
      <c r="POB60" s="138"/>
      <c r="POC60" s="138"/>
      <c r="POD60" s="138"/>
      <c r="POE60" s="138"/>
      <c r="POF60" s="138"/>
      <c r="POG60" s="138"/>
      <c r="POH60" s="138"/>
      <c r="POI60" s="138"/>
      <c r="POJ60" s="138"/>
      <c r="POK60" s="138"/>
      <c r="POL60" s="138"/>
      <c r="POM60" s="138"/>
      <c r="PON60" s="138"/>
      <c r="POO60" s="137"/>
      <c r="POP60" s="138"/>
      <c r="POQ60" s="138"/>
      <c r="POR60" s="138"/>
      <c r="POS60" s="138"/>
      <c r="POT60" s="138"/>
      <c r="POU60" s="138"/>
      <c r="POV60" s="138"/>
      <c r="POW60" s="138"/>
      <c r="POX60" s="138"/>
      <c r="POY60" s="138"/>
      <c r="POZ60" s="138"/>
      <c r="PPA60" s="138"/>
      <c r="PPB60" s="138"/>
      <c r="PPC60" s="138"/>
      <c r="PPD60" s="138"/>
      <c r="PPE60" s="138"/>
      <c r="PPF60" s="138"/>
      <c r="PPG60" s="138"/>
      <c r="PPH60" s="138"/>
      <c r="PPI60" s="138"/>
      <c r="PPJ60" s="138"/>
      <c r="PPK60" s="137"/>
      <c r="PPL60" s="138"/>
      <c r="PPM60" s="138"/>
      <c r="PPN60" s="138"/>
      <c r="PPO60" s="138"/>
      <c r="PPP60" s="138"/>
      <c r="PPQ60" s="138"/>
      <c r="PPR60" s="138"/>
      <c r="PPS60" s="138"/>
      <c r="PPT60" s="138"/>
      <c r="PPU60" s="138"/>
      <c r="PPV60" s="138"/>
      <c r="PPW60" s="138"/>
      <c r="PPX60" s="138"/>
      <c r="PPY60" s="138"/>
      <c r="PPZ60" s="138"/>
      <c r="PQA60" s="138"/>
      <c r="PQB60" s="138"/>
      <c r="PQC60" s="138"/>
      <c r="PQD60" s="138"/>
      <c r="PQE60" s="138"/>
      <c r="PQF60" s="138"/>
      <c r="PQG60" s="137"/>
      <c r="PQH60" s="138"/>
      <c r="PQI60" s="138"/>
      <c r="PQJ60" s="138"/>
      <c r="PQK60" s="138"/>
      <c r="PQL60" s="138"/>
      <c r="PQM60" s="138"/>
      <c r="PQN60" s="138"/>
      <c r="PQO60" s="138"/>
      <c r="PQP60" s="138"/>
      <c r="PQQ60" s="138"/>
      <c r="PQR60" s="138"/>
      <c r="PQS60" s="138"/>
      <c r="PQT60" s="138"/>
      <c r="PQU60" s="138"/>
      <c r="PQV60" s="138"/>
      <c r="PQW60" s="138"/>
      <c r="PQX60" s="138"/>
      <c r="PQY60" s="138"/>
      <c r="PQZ60" s="138"/>
      <c r="PRA60" s="138"/>
      <c r="PRB60" s="138"/>
      <c r="PRC60" s="137"/>
      <c r="PRD60" s="138"/>
      <c r="PRE60" s="138"/>
      <c r="PRF60" s="138"/>
      <c r="PRG60" s="138"/>
      <c r="PRH60" s="138"/>
      <c r="PRI60" s="138"/>
      <c r="PRJ60" s="138"/>
      <c r="PRK60" s="138"/>
      <c r="PRL60" s="138"/>
      <c r="PRM60" s="138"/>
      <c r="PRN60" s="138"/>
      <c r="PRO60" s="138"/>
      <c r="PRP60" s="138"/>
      <c r="PRQ60" s="138"/>
      <c r="PRR60" s="138"/>
      <c r="PRS60" s="138"/>
      <c r="PRT60" s="138"/>
      <c r="PRU60" s="138"/>
      <c r="PRV60" s="138"/>
      <c r="PRW60" s="138"/>
      <c r="PRX60" s="138"/>
      <c r="PRY60" s="137"/>
      <c r="PRZ60" s="138"/>
      <c r="PSA60" s="138"/>
      <c r="PSB60" s="138"/>
      <c r="PSC60" s="138"/>
      <c r="PSD60" s="138"/>
      <c r="PSE60" s="138"/>
      <c r="PSF60" s="138"/>
      <c r="PSG60" s="138"/>
      <c r="PSH60" s="138"/>
      <c r="PSI60" s="138"/>
      <c r="PSJ60" s="138"/>
      <c r="PSK60" s="138"/>
      <c r="PSL60" s="138"/>
      <c r="PSM60" s="138"/>
      <c r="PSN60" s="138"/>
      <c r="PSO60" s="138"/>
      <c r="PSP60" s="138"/>
      <c r="PSQ60" s="138"/>
      <c r="PSR60" s="138"/>
      <c r="PSS60" s="138"/>
      <c r="PST60" s="138"/>
      <c r="PSU60" s="137"/>
      <c r="PSV60" s="138"/>
      <c r="PSW60" s="138"/>
      <c r="PSX60" s="138"/>
      <c r="PSY60" s="138"/>
      <c r="PSZ60" s="138"/>
      <c r="PTA60" s="138"/>
      <c r="PTB60" s="138"/>
      <c r="PTC60" s="138"/>
      <c r="PTD60" s="138"/>
      <c r="PTE60" s="138"/>
      <c r="PTF60" s="138"/>
      <c r="PTG60" s="138"/>
      <c r="PTH60" s="138"/>
      <c r="PTI60" s="138"/>
      <c r="PTJ60" s="138"/>
      <c r="PTK60" s="138"/>
      <c r="PTL60" s="138"/>
      <c r="PTM60" s="138"/>
      <c r="PTN60" s="138"/>
      <c r="PTO60" s="138"/>
      <c r="PTP60" s="138"/>
      <c r="PTQ60" s="137"/>
      <c r="PTR60" s="138"/>
      <c r="PTS60" s="138"/>
      <c r="PTT60" s="138"/>
      <c r="PTU60" s="138"/>
      <c r="PTV60" s="138"/>
      <c r="PTW60" s="138"/>
      <c r="PTX60" s="138"/>
      <c r="PTY60" s="138"/>
      <c r="PTZ60" s="138"/>
      <c r="PUA60" s="138"/>
      <c r="PUB60" s="138"/>
      <c r="PUC60" s="138"/>
      <c r="PUD60" s="138"/>
      <c r="PUE60" s="138"/>
      <c r="PUF60" s="138"/>
      <c r="PUG60" s="138"/>
      <c r="PUH60" s="138"/>
      <c r="PUI60" s="138"/>
      <c r="PUJ60" s="138"/>
      <c r="PUK60" s="138"/>
      <c r="PUL60" s="138"/>
      <c r="PUM60" s="137"/>
      <c r="PUN60" s="138"/>
      <c r="PUO60" s="138"/>
      <c r="PUP60" s="138"/>
      <c r="PUQ60" s="138"/>
      <c r="PUR60" s="138"/>
      <c r="PUS60" s="138"/>
      <c r="PUT60" s="138"/>
      <c r="PUU60" s="138"/>
      <c r="PUV60" s="138"/>
      <c r="PUW60" s="138"/>
      <c r="PUX60" s="138"/>
      <c r="PUY60" s="138"/>
      <c r="PUZ60" s="138"/>
      <c r="PVA60" s="138"/>
      <c r="PVB60" s="138"/>
      <c r="PVC60" s="138"/>
      <c r="PVD60" s="138"/>
      <c r="PVE60" s="138"/>
      <c r="PVF60" s="138"/>
      <c r="PVG60" s="138"/>
      <c r="PVH60" s="138"/>
      <c r="PVI60" s="137"/>
      <c r="PVJ60" s="138"/>
      <c r="PVK60" s="138"/>
      <c r="PVL60" s="138"/>
      <c r="PVM60" s="138"/>
      <c r="PVN60" s="138"/>
      <c r="PVO60" s="138"/>
      <c r="PVP60" s="138"/>
      <c r="PVQ60" s="138"/>
      <c r="PVR60" s="138"/>
      <c r="PVS60" s="138"/>
      <c r="PVT60" s="138"/>
      <c r="PVU60" s="138"/>
      <c r="PVV60" s="138"/>
      <c r="PVW60" s="138"/>
      <c r="PVX60" s="138"/>
      <c r="PVY60" s="138"/>
      <c r="PVZ60" s="138"/>
      <c r="PWA60" s="138"/>
      <c r="PWB60" s="138"/>
      <c r="PWC60" s="138"/>
      <c r="PWD60" s="138"/>
      <c r="PWE60" s="137"/>
      <c r="PWF60" s="138"/>
      <c r="PWG60" s="138"/>
      <c r="PWH60" s="138"/>
      <c r="PWI60" s="138"/>
      <c r="PWJ60" s="138"/>
      <c r="PWK60" s="138"/>
      <c r="PWL60" s="138"/>
      <c r="PWM60" s="138"/>
      <c r="PWN60" s="138"/>
      <c r="PWO60" s="138"/>
      <c r="PWP60" s="138"/>
      <c r="PWQ60" s="138"/>
      <c r="PWR60" s="138"/>
      <c r="PWS60" s="138"/>
      <c r="PWT60" s="138"/>
      <c r="PWU60" s="138"/>
      <c r="PWV60" s="138"/>
      <c r="PWW60" s="138"/>
      <c r="PWX60" s="138"/>
      <c r="PWY60" s="138"/>
      <c r="PWZ60" s="138"/>
      <c r="PXA60" s="137"/>
      <c r="PXB60" s="138"/>
      <c r="PXC60" s="138"/>
      <c r="PXD60" s="138"/>
      <c r="PXE60" s="138"/>
      <c r="PXF60" s="138"/>
      <c r="PXG60" s="138"/>
      <c r="PXH60" s="138"/>
      <c r="PXI60" s="138"/>
      <c r="PXJ60" s="138"/>
      <c r="PXK60" s="138"/>
      <c r="PXL60" s="138"/>
      <c r="PXM60" s="138"/>
      <c r="PXN60" s="138"/>
      <c r="PXO60" s="138"/>
      <c r="PXP60" s="138"/>
      <c r="PXQ60" s="138"/>
      <c r="PXR60" s="138"/>
      <c r="PXS60" s="138"/>
      <c r="PXT60" s="138"/>
      <c r="PXU60" s="138"/>
      <c r="PXV60" s="138"/>
      <c r="PXW60" s="137"/>
      <c r="PXX60" s="138"/>
      <c r="PXY60" s="138"/>
      <c r="PXZ60" s="138"/>
      <c r="PYA60" s="138"/>
      <c r="PYB60" s="138"/>
      <c r="PYC60" s="138"/>
      <c r="PYD60" s="138"/>
      <c r="PYE60" s="138"/>
      <c r="PYF60" s="138"/>
      <c r="PYG60" s="138"/>
      <c r="PYH60" s="138"/>
      <c r="PYI60" s="138"/>
      <c r="PYJ60" s="138"/>
      <c r="PYK60" s="138"/>
      <c r="PYL60" s="138"/>
      <c r="PYM60" s="138"/>
      <c r="PYN60" s="138"/>
      <c r="PYO60" s="138"/>
      <c r="PYP60" s="138"/>
      <c r="PYQ60" s="138"/>
      <c r="PYR60" s="138"/>
      <c r="PYS60" s="137"/>
      <c r="PYT60" s="138"/>
      <c r="PYU60" s="138"/>
      <c r="PYV60" s="138"/>
      <c r="PYW60" s="138"/>
      <c r="PYX60" s="138"/>
      <c r="PYY60" s="138"/>
      <c r="PYZ60" s="138"/>
      <c r="PZA60" s="138"/>
      <c r="PZB60" s="138"/>
      <c r="PZC60" s="138"/>
      <c r="PZD60" s="138"/>
      <c r="PZE60" s="138"/>
      <c r="PZF60" s="138"/>
      <c r="PZG60" s="138"/>
      <c r="PZH60" s="138"/>
      <c r="PZI60" s="138"/>
      <c r="PZJ60" s="138"/>
      <c r="PZK60" s="138"/>
      <c r="PZL60" s="138"/>
      <c r="PZM60" s="138"/>
      <c r="PZN60" s="138"/>
      <c r="PZO60" s="137"/>
      <c r="PZP60" s="138"/>
      <c r="PZQ60" s="138"/>
      <c r="PZR60" s="138"/>
      <c r="PZS60" s="138"/>
      <c r="PZT60" s="138"/>
      <c r="PZU60" s="138"/>
      <c r="PZV60" s="138"/>
      <c r="PZW60" s="138"/>
      <c r="PZX60" s="138"/>
      <c r="PZY60" s="138"/>
      <c r="PZZ60" s="138"/>
      <c r="QAA60" s="138"/>
      <c r="QAB60" s="138"/>
      <c r="QAC60" s="138"/>
      <c r="QAD60" s="138"/>
      <c r="QAE60" s="138"/>
      <c r="QAF60" s="138"/>
      <c r="QAG60" s="138"/>
      <c r="QAH60" s="138"/>
      <c r="QAI60" s="138"/>
      <c r="QAJ60" s="138"/>
      <c r="QAK60" s="137"/>
      <c r="QAL60" s="138"/>
      <c r="QAM60" s="138"/>
      <c r="QAN60" s="138"/>
      <c r="QAO60" s="138"/>
      <c r="QAP60" s="138"/>
      <c r="QAQ60" s="138"/>
      <c r="QAR60" s="138"/>
      <c r="QAS60" s="138"/>
      <c r="QAT60" s="138"/>
      <c r="QAU60" s="138"/>
      <c r="QAV60" s="138"/>
      <c r="QAW60" s="138"/>
      <c r="QAX60" s="138"/>
      <c r="QAY60" s="138"/>
      <c r="QAZ60" s="138"/>
      <c r="QBA60" s="138"/>
      <c r="QBB60" s="138"/>
      <c r="QBC60" s="138"/>
      <c r="QBD60" s="138"/>
      <c r="QBE60" s="138"/>
      <c r="QBF60" s="138"/>
      <c r="QBG60" s="137"/>
      <c r="QBH60" s="138"/>
      <c r="QBI60" s="138"/>
      <c r="QBJ60" s="138"/>
      <c r="QBK60" s="138"/>
      <c r="QBL60" s="138"/>
      <c r="QBM60" s="138"/>
      <c r="QBN60" s="138"/>
      <c r="QBO60" s="138"/>
      <c r="QBP60" s="138"/>
      <c r="QBQ60" s="138"/>
      <c r="QBR60" s="138"/>
      <c r="QBS60" s="138"/>
      <c r="QBT60" s="138"/>
      <c r="QBU60" s="138"/>
      <c r="QBV60" s="138"/>
      <c r="QBW60" s="138"/>
      <c r="QBX60" s="138"/>
      <c r="QBY60" s="138"/>
      <c r="QBZ60" s="138"/>
      <c r="QCA60" s="138"/>
      <c r="QCB60" s="138"/>
      <c r="QCC60" s="137"/>
      <c r="QCD60" s="138"/>
      <c r="QCE60" s="138"/>
      <c r="QCF60" s="138"/>
      <c r="QCG60" s="138"/>
      <c r="QCH60" s="138"/>
      <c r="QCI60" s="138"/>
      <c r="QCJ60" s="138"/>
      <c r="QCK60" s="138"/>
      <c r="QCL60" s="138"/>
      <c r="QCM60" s="138"/>
      <c r="QCN60" s="138"/>
      <c r="QCO60" s="138"/>
      <c r="QCP60" s="138"/>
      <c r="QCQ60" s="138"/>
      <c r="QCR60" s="138"/>
      <c r="QCS60" s="138"/>
      <c r="QCT60" s="138"/>
      <c r="QCU60" s="138"/>
      <c r="QCV60" s="138"/>
      <c r="QCW60" s="138"/>
      <c r="QCX60" s="138"/>
      <c r="QCY60" s="137"/>
      <c r="QCZ60" s="138"/>
      <c r="QDA60" s="138"/>
      <c r="QDB60" s="138"/>
      <c r="QDC60" s="138"/>
      <c r="QDD60" s="138"/>
      <c r="QDE60" s="138"/>
      <c r="QDF60" s="138"/>
      <c r="QDG60" s="138"/>
      <c r="QDH60" s="138"/>
      <c r="QDI60" s="138"/>
      <c r="QDJ60" s="138"/>
      <c r="QDK60" s="138"/>
      <c r="QDL60" s="138"/>
      <c r="QDM60" s="138"/>
      <c r="QDN60" s="138"/>
      <c r="QDO60" s="138"/>
      <c r="QDP60" s="138"/>
      <c r="QDQ60" s="138"/>
      <c r="QDR60" s="138"/>
      <c r="QDS60" s="138"/>
      <c r="QDT60" s="138"/>
      <c r="QDU60" s="137"/>
      <c r="QDV60" s="138"/>
      <c r="QDW60" s="138"/>
      <c r="QDX60" s="138"/>
      <c r="QDY60" s="138"/>
      <c r="QDZ60" s="138"/>
      <c r="QEA60" s="138"/>
      <c r="QEB60" s="138"/>
      <c r="QEC60" s="138"/>
      <c r="QED60" s="138"/>
      <c r="QEE60" s="138"/>
      <c r="QEF60" s="138"/>
      <c r="QEG60" s="138"/>
      <c r="QEH60" s="138"/>
      <c r="QEI60" s="138"/>
      <c r="QEJ60" s="138"/>
      <c r="QEK60" s="138"/>
      <c r="QEL60" s="138"/>
      <c r="QEM60" s="138"/>
      <c r="QEN60" s="138"/>
      <c r="QEO60" s="138"/>
      <c r="QEP60" s="138"/>
      <c r="QEQ60" s="137"/>
      <c r="QER60" s="138"/>
      <c r="QES60" s="138"/>
      <c r="QET60" s="138"/>
      <c r="QEU60" s="138"/>
      <c r="QEV60" s="138"/>
      <c r="QEW60" s="138"/>
      <c r="QEX60" s="138"/>
      <c r="QEY60" s="138"/>
      <c r="QEZ60" s="138"/>
      <c r="QFA60" s="138"/>
      <c r="QFB60" s="138"/>
      <c r="QFC60" s="138"/>
      <c r="QFD60" s="138"/>
      <c r="QFE60" s="138"/>
      <c r="QFF60" s="138"/>
      <c r="QFG60" s="138"/>
      <c r="QFH60" s="138"/>
      <c r="QFI60" s="138"/>
      <c r="QFJ60" s="138"/>
      <c r="QFK60" s="138"/>
      <c r="QFL60" s="138"/>
      <c r="QFM60" s="137"/>
      <c r="QFN60" s="138"/>
      <c r="QFO60" s="138"/>
      <c r="QFP60" s="138"/>
      <c r="QFQ60" s="138"/>
      <c r="QFR60" s="138"/>
      <c r="QFS60" s="138"/>
      <c r="QFT60" s="138"/>
      <c r="QFU60" s="138"/>
      <c r="QFV60" s="138"/>
      <c r="QFW60" s="138"/>
      <c r="QFX60" s="138"/>
      <c r="QFY60" s="138"/>
      <c r="QFZ60" s="138"/>
      <c r="QGA60" s="138"/>
      <c r="QGB60" s="138"/>
      <c r="QGC60" s="138"/>
      <c r="QGD60" s="138"/>
      <c r="QGE60" s="138"/>
      <c r="QGF60" s="138"/>
      <c r="QGG60" s="138"/>
      <c r="QGH60" s="138"/>
      <c r="QGI60" s="137"/>
      <c r="QGJ60" s="138"/>
      <c r="QGK60" s="138"/>
      <c r="QGL60" s="138"/>
      <c r="QGM60" s="138"/>
      <c r="QGN60" s="138"/>
      <c r="QGO60" s="138"/>
      <c r="QGP60" s="138"/>
      <c r="QGQ60" s="138"/>
      <c r="QGR60" s="138"/>
      <c r="QGS60" s="138"/>
      <c r="QGT60" s="138"/>
      <c r="QGU60" s="138"/>
      <c r="QGV60" s="138"/>
      <c r="QGW60" s="138"/>
      <c r="QGX60" s="138"/>
      <c r="QGY60" s="138"/>
      <c r="QGZ60" s="138"/>
      <c r="QHA60" s="138"/>
      <c r="QHB60" s="138"/>
      <c r="QHC60" s="138"/>
      <c r="QHD60" s="138"/>
      <c r="QHE60" s="137"/>
      <c r="QHF60" s="138"/>
      <c r="QHG60" s="138"/>
      <c r="QHH60" s="138"/>
      <c r="QHI60" s="138"/>
      <c r="QHJ60" s="138"/>
      <c r="QHK60" s="138"/>
      <c r="QHL60" s="138"/>
      <c r="QHM60" s="138"/>
      <c r="QHN60" s="138"/>
      <c r="QHO60" s="138"/>
      <c r="QHP60" s="138"/>
      <c r="QHQ60" s="138"/>
      <c r="QHR60" s="138"/>
      <c r="QHS60" s="138"/>
      <c r="QHT60" s="138"/>
      <c r="QHU60" s="138"/>
      <c r="QHV60" s="138"/>
      <c r="QHW60" s="138"/>
      <c r="QHX60" s="138"/>
      <c r="QHY60" s="138"/>
      <c r="QHZ60" s="138"/>
      <c r="QIA60" s="137"/>
      <c r="QIB60" s="138"/>
      <c r="QIC60" s="138"/>
      <c r="QID60" s="138"/>
      <c r="QIE60" s="138"/>
      <c r="QIF60" s="138"/>
      <c r="QIG60" s="138"/>
      <c r="QIH60" s="138"/>
      <c r="QII60" s="138"/>
      <c r="QIJ60" s="138"/>
      <c r="QIK60" s="138"/>
      <c r="QIL60" s="138"/>
      <c r="QIM60" s="138"/>
      <c r="QIN60" s="138"/>
      <c r="QIO60" s="138"/>
      <c r="QIP60" s="138"/>
      <c r="QIQ60" s="138"/>
      <c r="QIR60" s="138"/>
      <c r="QIS60" s="138"/>
      <c r="QIT60" s="138"/>
      <c r="QIU60" s="138"/>
      <c r="QIV60" s="138"/>
      <c r="QIW60" s="137"/>
      <c r="QIX60" s="138"/>
      <c r="QIY60" s="138"/>
      <c r="QIZ60" s="138"/>
      <c r="QJA60" s="138"/>
      <c r="QJB60" s="138"/>
      <c r="QJC60" s="138"/>
      <c r="QJD60" s="138"/>
      <c r="QJE60" s="138"/>
      <c r="QJF60" s="138"/>
      <c r="QJG60" s="138"/>
      <c r="QJH60" s="138"/>
      <c r="QJI60" s="138"/>
      <c r="QJJ60" s="138"/>
      <c r="QJK60" s="138"/>
      <c r="QJL60" s="138"/>
      <c r="QJM60" s="138"/>
      <c r="QJN60" s="138"/>
      <c r="QJO60" s="138"/>
      <c r="QJP60" s="138"/>
      <c r="QJQ60" s="138"/>
      <c r="QJR60" s="138"/>
      <c r="QJS60" s="137"/>
      <c r="QJT60" s="138"/>
      <c r="QJU60" s="138"/>
      <c r="QJV60" s="138"/>
      <c r="QJW60" s="138"/>
      <c r="QJX60" s="138"/>
      <c r="QJY60" s="138"/>
      <c r="QJZ60" s="138"/>
      <c r="QKA60" s="138"/>
      <c r="QKB60" s="138"/>
      <c r="QKC60" s="138"/>
      <c r="QKD60" s="138"/>
      <c r="QKE60" s="138"/>
      <c r="QKF60" s="138"/>
      <c r="QKG60" s="138"/>
      <c r="QKH60" s="138"/>
      <c r="QKI60" s="138"/>
      <c r="QKJ60" s="138"/>
      <c r="QKK60" s="138"/>
      <c r="QKL60" s="138"/>
      <c r="QKM60" s="138"/>
      <c r="QKN60" s="138"/>
      <c r="QKO60" s="137"/>
      <c r="QKP60" s="138"/>
      <c r="QKQ60" s="138"/>
      <c r="QKR60" s="138"/>
      <c r="QKS60" s="138"/>
      <c r="QKT60" s="138"/>
      <c r="QKU60" s="138"/>
      <c r="QKV60" s="138"/>
      <c r="QKW60" s="138"/>
      <c r="QKX60" s="138"/>
      <c r="QKY60" s="138"/>
      <c r="QKZ60" s="138"/>
      <c r="QLA60" s="138"/>
      <c r="QLB60" s="138"/>
      <c r="QLC60" s="138"/>
      <c r="QLD60" s="138"/>
      <c r="QLE60" s="138"/>
      <c r="QLF60" s="138"/>
      <c r="QLG60" s="138"/>
      <c r="QLH60" s="138"/>
      <c r="QLI60" s="138"/>
      <c r="QLJ60" s="138"/>
      <c r="QLK60" s="137"/>
      <c r="QLL60" s="138"/>
      <c r="QLM60" s="138"/>
      <c r="QLN60" s="138"/>
      <c r="QLO60" s="138"/>
      <c r="QLP60" s="138"/>
      <c r="QLQ60" s="138"/>
      <c r="QLR60" s="138"/>
      <c r="QLS60" s="138"/>
      <c r="QLT60" s="138"/>
      <c r="QLU60" s="138"/>
      <c r="QLV60" s="138"/>
      <c r="QLW60" s="138"/>
      <c r="QLX60" s="138"/>
      <c r="QLY60" s="138"/>
      <c r="QLZ60" s="138"/>
      <c r="QMA60" s="138"/>
      <c r="QMB60" s="138"/>
      <c r="QMC60" s="138"/>
      <c r="QMD60" s="138"/>
      <c r="QME60" s="138"/>
      <c r="QMF60" s="138"/>
      <c r="QMG60" s="137"/>
      <c r="QMH60" s="138"/>
      <c r="QMI60" s="138"/>
      <c r="QMJ60" s="138"/>
      <c r="QMK60" s="138"/>
      <c r="QML60" s="138"/>
      <c r="QMM60" s="138"/>
      <c r="QMN60" s="138"/>
      <c r="QMO60" s="138"/>
      <c r="QMP60" s="138"/>
      <c r="QMQ60" s="138"/>
      <c r="QMR60" s="138"/>
      <c r="QMS60" s="138"/>
      <c r="QMT60" s="138"/>
      <c r="QMU60" s="138"/>
      <c r="QMV60" s="138"/>
      <c r="QMW60" s="138"/>
      <c r="QMX60" s="138"/>
      <c r="QMY60" s="138"/>
      <c r="QMZ60" s="138"/>
      <c r="QNA60" s="138"/>
      <c r="QNB60" s="138"/>
      <c r="QNC60" s="137"/>
      <c r="QND60" s="138"/>
      <c r="QNE60" s="138"/>
      <c r="QNF60" s="138"/>
      <c r="QNG60" s="138"/>
      <c r="QNH60" s="138"/>
      <c r="QNI60" s="138"/>
      <c r="QNJ60" s="138"/>
      <c r="QNK60" s="138"/>
      <c r="QNL60" s="138"/>
      <c r="QNM60" s="138"/>
      <c r="QNN60" s="138"/>
      <c r="QNO60" s="138"/>
      <c r="QNP60" s="138"/>
      <c r="QNQ60" s="138"/>
      <c r="QNR60" s="138"/>
      <c r="QNS60" s="138"/>
      <c r="QNT60" s="138"/>
      <c r="QNU60" s="138"/>
      <c r="QNV60" s="138"/>
      <c r="QNW60" s="138"/>
      <c r="QNX60" s="138"/>
      <c r="QNY60" s="137"/>
      <c r="QNZ60" s="138"/>
      <c r="QOA60" s="138"/>
      <c r="QOB60" s="138"/>
      <c r="QOC60" s="138"/>
      <c r="QOD60" s="138"/>
      <c r="QOE60" s="138"/>
      <c r="QOF60" s="138"/>
      <c r="QOG60" s="138"/>
      <c r="QOH60" s="138"/>
      <c r="QOI60" s="138"/>
      <c r="QOJ60" s="138"/>
      <c r="QOK60" s="138"/>
      <c r="QOL60" s="138"/>
      <c r="QOM60" s="138"/>
      <c r="QON60" s="138"/>
      <c r="QOO60" s="138"/>
      <c r="QOP60" s="138"/>
      <c r="QOQ60" s="138"/>
      <c r="QOR60" s="138"/>
      <c r="QOS60" s="138"/>
      <c r="QOT60" s="138"/>
      <c r="QOU60" s="137"/>
      <c r="QOV60" s="138"/>
      <c r="QOW60" s="138"/>
      <c r="QOX60" s="138"/>
      <c r="QOY60" s="138"/>
      <c r="QOZ60" s="138"/>
      <c r="QPA60" s="138"/>
      <c r="QPB60" s="138"/>
      <c r="QPC60" s="138"/>
      <c r="QPD60" s="138"/>
      <c r="QPE60" s="138"/>
      <c r="QPF60" s="138"/>
      <c r="QPG60" s="138"/>
      <c r="QPH60" s="138"/>
      <c r="QPI60" s="138"/>
      <c r="QPJ60" s="138"/>
      <c r="QPK60" s="138"/>
      <c r="QPL60" s="138"/>
      <c r="QPM60" s="138"/>
      <c r="QPN60" s="138"/>
      <c r="QPO60" s="138"/>
      <c r="QPP60" s="138"/>
      <c r="QPQ60" s="137"/>
      <c r="QPR60" s="138"/>
      <c r="QPS60" s="138"/>
      <c r="QPT60" s="138"/>
      <c r="QPU60" s="138"/>
      <c r="QPV60" s="138"/>
      <c r="QPW60" s="138"/>
      <c r="QPX60" s="138"/>
      <c r="QPY60" s="138"/>
      <c r="QPZ60" s="138"/>
      <c r="QQA60" s="138"/>
      <c r="QQB60" s="138"/>
      <c r="QQC60" s="138"/>
      <c r="QQD60" s="138"/>
      <c r="QQE60" s="138"/>
      <c r="QQF60" s="138"/>
      <c r="QQG60" s="138"/>
      <c r="QQH60" s="138"/>
      <c r="QQI60" s="138"/>
      <c r="QQJ60" s="138"/>
      <c r="QQK60" s="138"/>
      <c r="QQL60" s="138"/>
      <c r="QQM60" s="137"/>
      <c r="QQN60" s="138"/>
      <c r="QQO60" s="138"/>
      <c r="QQP60" s="138"/>
      <c r="QQQ60" s="138"/>
      <c r="QQR60" s="138"/>
      <c r="QQS60" s="138"/>
      <c r="QQT60" s="138"/>
      <c r="QQU60" s="138"/>
      <c r="QQV60" s="138"/>
      <c r="QQW60" s="138"/>
      <c r="QQX60" s="138"/>
      <c r="QQY60" s="138"/>
      <c r="QQZ60" s="138"/>
      <c r="QRA60" s="138"/>
      <c r="QRB60" s="138"/>
      <c r="QRC60" s="138"/>
      <c r="QRD60" s="138"/>
      <c r="QRE60" s="138"/>
      <c r="QRF60" s="138"/>
      <c r="QRG60" s="138"/>
      <c r="QRH60" s="138"/>
      <c r="QRI60" s="137"/>
      <c r="QRJ60" s="138"/>
      <c r="QRK60" s="138"/>
      <c r="QRL60" s="138"/>
      <c r="QRM60" s="138"/>
      <c r="QRN60" s="138"/>
      <c r="QRO60" s="138"/>
      <c r="QRP60" s="138"/>
      <c r="QRQ60" s="138"/>
      <c r="QRR60" s="138"/>
      <c r="QRS60" s="138"/>
      <c r="QRT60" s="138"/>
      <c r="QRU60" s="138"/>
      <c r="QRV60" s="138"/>
      <c r="QRW60" s="138"/>
      <c r="QRX60" s="138"/>
      <c r="QRY60" s="138"/>
      <c r="QRZ60" s="138"/>
      <c r="QSA60" s="138"/>
      <c r="QSB60" s="138"/>
      <c r="QSC60" s="138"/>
      <c r="QSD60" s="138"/>
      <c r="QSE60" s="137"/>
      <c r="QSF60" s="138"/>
      <c r="QSG60" s="138"/>
      <c r="QSH60" s="138"/>
      <c r="QSI60" s="138"/>
      <c r="QSJ60" s="138"/>
      <c r="QSK60" s="138"/>
      <c r="QSL60" s="138"/>
      <c r="QSM60" s="138"/>
      <c r="QSN60" s="138"/>
      <c r="QSO60" s="138"/>
      <c r="QSP60" s="138"/>
      <c r="QSQ60" s="138"/>
      <c r="QSR60" s="138"/>
      <c r="QSS60" s="138"/>
      <c r="QST60" s="138"/>
      <c r="QSU60" s="138"/>
      <c r="QSV60" s="138"/>
      <c r="QSW60" s="138"/>
      <c r="QSX60" s="138"/>
      <c r="QSY60" s="138"/>
      <c r="QSZ60" s="138"/>
      <c r="QTA60" s="137"/>
      <c r="QTB60" s="138"/>
      <c r="QTC60" s="138"/>
      <c r="QTD60" s="138"/>
      <c r="QTE60" s="138"/>
      <c r="QTF60" s="138"/>
      <c r="QTG60" s="138"/>
      <c r="QTH60" s="138"/>
      <c r="QTI60" s="138"/>
      <c r="QTJ60" s="138"/>
      <c r="QTK60" s="138"/>
      <c r="QTL60" s="138"/>
      <c r="QTM60" s="138"/>
      <c r="QTN60" s="138"/>
      <c r="QTO60" s="138"/>
      <c r="QTP60" s="138"/>
      <c r="QTQ60" s="138"/>
      <c r="QTR60" s="138"/>
      <c r="QTS60" s="138"/>
      <c r="QTT60" s="138"/>
      <c r="QTU60" s="138"/>
      <c r="QTV60" s="138"/>
      <c r="QTW60" s="137"/>
      <c r="QTX60" s="138"/>
      <c r="QTY60" s="138"/>
      <c r="QTZ60" s="138"/>
      <c r="QUA60" s="138"/>
      <c r="QUB60" s="138"/>
      <c r="QUC60" s="138"/>
      <c r="QUD60" s="138"/>
      <c r="QUE60" s="138"/>
      <c r="QUF60" s="138"/>
      <c r="QUG60" s="138"/>
      <c r="QUH60" s="138"/>
      <c r="QUI60" s="138"/>
      <c r="QUJ60" s="138"/>
      <c r="QUK60" s="138"/>
      <c r="QUL60" s="138"/>
      <c r="QUM60" s="138"/>
      <c r="QUN60" s="138"/>
      <c r="QUO60" s="138"/>
      <c r="QUP60" s="138"/>
      <c r="QUQ60" s="138"/>
      <c r="QUR60" s="138"/>
      <c r="QUS60" s="137"/>
      <c r="QUT60" s="138"/>
      <c r="QUU60" s="138"/>
      <c r="QUV60" s="138"/>
      <c r="QUW60" s="138"/>
      <c r="QUX60" s="138"/>
      <c r="QUY60" s="138"/>
      <c r="QUZ60" s="138"/>
      <c r="QVA60" s="138"/>
      <c r="QVB60" s="138"/>
      <c r="QVC60" s="138"/>
      <c r="QVD60" s="138"/>
      <c r="QVE60" s="138"/>
      <c r="QVF60" s="138"/>
      <c r="QVG60" s="138"/>
      <c r="QVH60" s="138"/>
      <c r="QVI60" s="138"/>
      <c r="QVJ60" s="138"/>
      <c r="QVK60" s="138"/>
      <c r="QVL60" s="138"/>
      <c r="QVM60" s="138"/>
      <c r="QVN60" s="138"/>
      <c r="QVO60" s="137"/>
      <c r="QVP60" s="138"/>
      <c r="QVQ60" s="138"/>
      <c r="QVR60" s="138"/>
      <c r="QVS60" s="138"/>
      <c r="QVT60" s="138"/>
      <c r="QVU60" s="138"/>
      <c r="QVV60" s="138"/>
      <c r="QVW60" s="138"/>
      <c r="QVX60" s="138"/>
      <c r="QVY60" s="138"/>
      <c r="QVZ60" s="138"/>
      <c r="QWA60" s="138"/>
      <c r="QWB60" s="138"/>
      <c r="QWC60" s="138"/>
      <c r="QWD60" s="138"/>
      <c r="QWE60" s="138"/>
      <c r="QWF60" s="138"/>
      <c r="QWG60" s="138"/>
      <c r="QWH60" s="138"/>
      <c r="QWI60" s="138"/>
      <c r="QWJ60" s="138"/>
      <c r="QWK60" s="137"/>
      <c r="QWL60" s="138"/>
      <c r="QWM60" s="138"/>
      <c r="QWN60" s="138"/>
      <c r="QWO60" s="138"/>
      <c r="QWP60" s="138"/>
      <c r="QWQ60" s="138"/>
      <c r="QWR60" s="138"/>
      <c r="QWS60" s="138"/>
      <c r="QWT60" s="138"/>
      <c r="QWU60" s="138"/>
      <c r="QWV60" s="138"/>
      <c r="QWW60" s="138"/>
      <c r="QWX60" s="138"/>
      <c r="QWY60" s="138"/>
      <c r="QWZ60" s="138"/>
      <c r="QXA60" s="138"/>
      <c r="QXB60" s="138"/>
      <c r="QXC60" s="138"/>
      <c r="QXD60" s="138"/>
      <c r="QXE60" s="138"/>
      <c r="QXF60" s="138"/>
      <c r="QXG60" s="137"/>
      <c r="QXH60" s="138"/>
      <c r="QXI60" s="138"/>
      <c r="QXJ60" s="138"/>
      <c r="QXK60" s="138"/>
      <c r="QXL60" s="138"/>
      <c r="QXM60" s="138"/>
      <c r="QXN60" s="138"/>
      <c r="QXO60" s="138"/>
      <c r="QXP60" s="138"/>
      <c r="QXQ60" s="138"/>
      <c r="QXR60" s="138"/>
      <c r="QXS60" s="138"/>
      <c r="QXT60" s="138"/>
      <c r="QXU60" s="138"/>
      <c r="QXV60" s="138"/>
      <c r="QXW60" s="138"/>
      <c r="QXX60" s="138"/>
      <c r="QXY60" s="138"/>
      <c r="QXZ60" s="138"/>
      <c r="QYA60" s="138"/>
      <c r="QYB60" s="138"/>
      <c r="QYC60" s="137"/>
      <c r="QYD60" s="138"/>
      <c r="QYE60" s="138"/>
      <c r="QYF60" s="138"/>
      <c r="QYG60" s="138"/>
      <c r="QYH60" s="138"/>
      <c r="QYI60" s="138"/>
      <c r="QYJ60" s="138"/>
      <c r="QYK60" s="138"/>
      <c r="QYL60" s="138"/>
      <c r="QYM60" s="138"/>
      <c r="QYN60" s="138"/>
      <c r="QYO60" s="138"/>
      <c r="QYP60" s="138"/>
      <c r="QYQ60" s="138"/>
      <c r="QYR60" s="138"/>
      <c r="QYS60" s="138"/>
      <c r="QYT60" s="138"/>
      <c r="QYU60" s="138"/>
      <c r="QYV60" s="138"/>
      <c r="QYW60" s="138"/>
      <c r="QYX60" s="138"/>
      <c r="QYY60" s="137"/>
      <c r="QYZ60" s="138"/>
      <c r="QZA60" s="138"/>
      <c r="QZB60" s="138"/>
      <c r="QZC60" s="138"/>
      <c r="QZD60" s="138"/>
      <c r="QZE60" s="138"/>
      <c r="QZF60" s="138"/>
      <c r="QZG60" s="138"/>
      <c r="QZH60" s="138"/>
      <c r="QZI60" s="138"/>
      <c r="QZJ60" s="138"/>
      <c r="QZK60" s="138"/>
      <c r="QZL60" s="138"/>
      <c r="QZM60" s="138"/>
      <c r="QZN60" s="138"/>
      <c r="QZO60" s="138"/>
      <c r="QZP60" s="138"/>
      <c r="QZQ60" s="138"/>
      <c r="QZR60" s="138"/>
      <c r="QZS60" s="138"/>
      <c r="QZT60" s="138"/>
      <c r="QZU60" s="137"/>
      <c r="QZV60" s="138"/>
      <c r="QZW60" s="138"/>
      <c r="QZX60" s="138"/>
      <c r="QZY60" s="138"/>
      <c r="QZZ60" s="138"/>
      <c r="RAA60" s="138"/>
      <c r="RAB60" s="138"/>
      <c r="RAC60" s="138"/>
      <c r="RAD60" s="138"/>
      <c r="RAE60" s="138"/>
      <c r="RAF60" s="138"/>
      <c r="RAG60" s="138"/>
      <c r="RAH60" s="138"/>
      <c r="RAI60" s="138"/>
      <c r="RAJ60" s="138"/>
      <c r="RAK60" s="138"/>
      <c r="RAL60" s="138"/>
      <c r="RAM60" s="138"/>
      <c r="RAN60" s="138"/>
      <c r="RAO60" s="138"/>
      <c r="RAP60" s="138"/>
      <c r="RAQ60" s="137"/>
      <c r="RAR60" s="138"/>
      <c r="RAS60" s="138"/>
      <c r="RAT60" s="138"/>
      <c r="RAU60" s="138"/>
      <c r="RAV60" s="138"/>
      <c r="RAW60" s="138"/>
      <c r="RAX60" s="138"/>
      <c r="RAY60" s="138"/>
      <c r="RAZ60" s="138"/>
      <c r="RBA60" s="138"/>
      <c r="RBB60" s="138"/>
      <c r="RBC60" s="138"/>
      <c r="RBD60" s="138"/>
      <c r="RBE60" s="138"/>
      <c r="RBF60" s="138"/>
      <c r="RBG60" s="138"/>
      <c r="RBH60" s="138"/>
      <c r="RBI60" s="138"/>
      <c r="RBJ60" s="138"/>
      <c r="RBK60" s="138"/>
      <c r="RBL60" s="138"/>
      <c r="RBM60" s="137"/>
      <c r="RBN60" s="138"/>
      <c r="RBO60" s="138"/>
      <c r="RBP60" s="138"/>
      <c r="RBQ60" s="138"/>
      <c r="RBR60" s="138"/>
      <c r="RBS60" s="138"/>
      <c r="RBT60" s="138"/>
      <c r="RBU60" s="138"/>
      <c r="RBV60" s="138"/>
      <c r="RBW60" s="138"/>
      <c r="RBX60" s="138"/>
      <c r="RBY60" s="138"/>
      <c r="RBZ60" s="138"/>
      <c r="RCA60" s="138"/>
      <c r="RCB60" s="138"/>
      <c r="RCC60" s="138"/>
      <c r="RCD60" s="138"/>
      <c r="RCE60" s="138"/>
      <c r="RCF60" s="138"/>
      <c r="RCG60" s="138"/>
      <c r="RCH60" s="138"/>
      <c r="RCI60" s="137"/>
      <c r="RCJ60" s="138"/>
      <c r="RCK60" s="138"/>
      <c r="RCL60" s="138"/>
      <c r="RCM60" s="138"/>
      <c r="RCN60" s="138"/>
      <c r="RCO60" s="138"/>
      <c r="RCP60" s="138"/>
      <c r="RCQ60" s="138"/>
      <c r="RCR60" s="138"/>
      <c r="RCS60" s="138"/>
      <c r="RCT60" s="138"/>
      <c r="RCU60" s="138"/>
      <c r="RCV60" s="138"/>
      <c r="RCW60" s="138"/>
      <c r="RCX60" s="138"/>
      <c r="RCY60" s="138"/>
      <c r="RCZ60" s="138"/>
      <c r="RDA60" s="138"/>
      <c r="RDB60" s="138"/>
      <c r="RDC60" s="138"/>
      <c r="RDD60" s="138"/>
      <c r="RDE60" s="137"/>
      <c r="RDF60" s="138"/>
      <c r="RDG60" s="138"/>
      <c r="RDH60" s="138"/>
      <c r="RDI60" s="138"/>
      <c r="RDJ60" s="138"/>
      <c r="RDK60" s="138"/>
      <c r="RDL60" s="138"/>
      <c r="RDM60" s="138"/>
      <c r="RDN60" s="138"/>
      <c r="RDO60" s="138"/>
      <c r="RDP60" s="138"/>
      <c r="RDQ60" s="138"/>
      <c r="RDR60" s="138"/>
      <c r="RDS60" s="138"/>
      <c r="RDT60" s="138"/>
      <c r="RDU60" s="138"/>
      <c r="RDV60" s="138"/>
      <c r="RDW60" s="138"/>
      <c r="RDX60" s="138"/>
      <c r="RDY60" s="138"/>
      <c r="RDZ60" s="138"/>
      <c r="REA60" s="137"/>
      <c r="REB60" s="138"/>
      <c r="REC60" s="138"/>
      <c r="RED60" s="138"/>
      <c r="REE60" s="138"/>
      <c r="REF60" s="138"/>
      <c r="REG60" s="138"/>
      <c r="REH60" s="138"/>
      <c r="REI60" s="138"/>
      <c r="REJ60" s="138"/>
      <c r="REK60" s="138"/>
      <c r="REL60" s="138"/>
      <c r="REM60" s="138"/>
      <c r="REN60" s="138"/>
      <c r="REO60" s="138"/>
      <c r="REP60" s="138"/>
      <c r="REQ60" s="138"/>
      <c r="RER60" s="138"/>
      <c r="RES60" s="138"/>
      <c r="RET60" s="138"/>
      <c r="REU60" s="138"/>
      <c r="REV60" s="138"/>
      <c r="REW60" s="137"/>
      <c r="REX60" s="138"/>
      <c r="REY60" s="138"/>
      <c r="REZ60" s="138"/>
      <c r="RFA60" s="138"/>
      <c r="RFB60" s="138"/>
      <c r="RFC60" s="138"/>
      <c r="RFD60" s="138"/>
      <c r="RFE60" s="138"/>
      <c r="RFF60" s="138"/>
      <c r="RFG60" s="138"/>
      <c r="RFH60" s="138"/>
      <c r="RFI60" s="138"/>
      <c r="RFJ60" s="138"/>
      <c r="RFK60" s="138"/>
      <c r="RFL60" s="138"/>
      <c r="RFM60" s="138"/>
      <c r="RFN60" s="138"/>
      <c r="RFO60" s="138"/>
      <c r="RFP60" s="138"/>
      <c r="RFQ60" s="138"/>
      <c r="RFR60" s="138"/>
      <c r="RFS60" s="137"/>
      <c r="RFT60" s="138"/>
      <c r="RFU60" s="138"/>
      <c r="RFV60" s="138"/>
      <c r="RFW60" s="138"/>
      <c r="RFX60" s="138"/>
      <c r="RFY60" s="138"/>
      <c r="RFZ60" s="138"/>
      <c r="RGA60" s="138"/>
      <c r="RGB60" s="138"/>
      <c r="RGC60" s="138"/>
      <c r="RGD60" s="138"/>
      <c r="RGE60" s="138"/>
      <c r="RGF60" s="138"/>
      <c r="RGG60" s="138"/>
      <c r="RGH60" s="138"/>
      <c r="RGI60" s="138"/>
      <c r="RGJ60" s="138"/>
      <c r="RGK60" s="138"/>
      <c r="RGL60" s="138"/>
      <c r="RGM60" s="138"/>
      <c r="RGN60" s="138"/>
      <c r="RGO60" s="137"/>
      <c r="RGP60" s="138"/>
      <c r="RGQ60" s="138"/>
      <c r="RGR60" s="138"/>
      <c r="RGS60" s="138"/>
      <c r="RGT60" s="138"/>
      <c r="RGU60" s="138"/>
      <c r="RGV60" s="138"/>
      <c r="RGW60" s="138"/>
      <c r="RGX60" s="138"/>
      <c r="RGY60" s="138"/>
      <c r="RGZ60" s="138"/>
      <c r="RHA60" s="138"/>
      <c r="RHB60" s="138"/>
      <c r="RHC60" s="138"/>
      <c r="RHD60" s="138"/>
      <c r="RHE60" s="138"/>
      <c r="RHF60" s="138"/>
      <c r="RHG60" s="138"/>
      <c r="RHH60" s="138"/>
      <c r="RHI60" s="138"/>
      <c r="RHJ60" s="138"/>
      <c r="RHK60" s="137"/>
      <c r="RHL60" s="138"/>
      <c r="RHM60" s="138"/>
      <c r="RHN60" s="138"/>
      <c r="RHO60" s="138"/>
      <c r="RHP60" s="138"/>
      <c r="RHQ60" s="138"/>
      <c r="RHR60" s="138"/>
      <c r="RHS60" s="138"/>
      <c r="RHT60" s="138"/>
      <c r="RHU60" s="138"/>
      <c r="RHV60" s="138"/>
      <c r="RHW60" s="138"/>
      <c r="RHX60" s="138"/>
      <c r="RHY60" s="138"/>
      <c r="RHZ60" s="138"/>
      <c r="RIA60" s="138"/>
      <c r="RIB60" s="138"/>
      <c r="RIC60" s="138"/>
      <c r="RID60" s="138"/>
      <c r="RIE60" s="138"/>
      <c r="RIF60" s="138"/>
      <c r="RIG60" s="137"/>
      <c r="RIH60" s="138"/>
      <c r="RII60" s="138"/>
      <c r="RIJ60" s="138"/>
      <c r="RIK60" s="138"/>
      <c r="RIL60" s="138"/>
      <c r="RIM60" s="138"/>
      <c r="RIN60" s="138"/>
      <c r="RIO60" s="138"/>
      <c r="RIP60" s="138"/>
      <c r="RIQ60" s="138"/>
      <c r="RIR60" s="138"/>
      <c r="RIS60" s="138"/>
      <c r="RIT60" s="138"/>
      <c r="RIU60" s="138"/>
      <c r="RIV60" s="138"/>
      <c r="RIW60" s="138"/>
      <c r="RIX60" s="138"/>
      <c r="RIY60" s="138"/>
      <c r="RIZ60" s="138"/>
      <c r="RJA60" s="138"/>
      <c r="RJB60" s="138"/>
      <c r="RJC60" s="137"/>
      <c r="RJD60" s="138"/>
      <c r="RJE60" s="138"/>
      <c r="RJF60" s="138"/>
      <c r="RJG60" s="138"/>
      <c r="RJH60" s="138"/>
      <c r="RJI60" s="138"/>
      <c r="RJJ60" s="138"/>
      <c r="RJK60" s="138"/>
      <c r="RJL60" s="138"/>
      <c r="RJM60" s="138"/>
      <c r="RJN60" s="138"/>
      <c r="RJO60" s="138"/>
      <c r="RJP60" s="138"/>
      <c r="RJQ60" s="138"/>
      <c r="RJR60" s="138"/>
      <c r="RJS60" s="138"/>
      <c r="RJT60" s="138"/>
      <c r="RJU60" s="138"/>
      <c r="RJV60" s="138"/>
      <c r="RJW60" s="138"/>
      <c r="RJX60" s="138"/>
      <c r="RJY60" s="137"/>
      <c r="RJZ60" s="138"/>
      <c r="RKA60" s="138"/>
      <c r="RKB60" s="138"/>
      <c r="RKC60" s="138"/>
      <c r="RKD60" s="138"/>
      <c r="RKE60" s="138"/>
      <c r="RKF60" s="138"/>
      <c r="RKG60" s="138"/>
      <c r="RKH60" s="138"/>
      <c r="RKI60" s="138"/>
      <c r="RKJ60" s="138"/>
      <c r="RKK60" s="138"/>
      <c r="RKL60" s="138"/>
      <c r="RKM60" s="138"/>
      <c r="RKN60" s="138"/>
      <c r="RKO60" s="138"/>
      <c r="RKP60" s="138"/>
      <c r="RKQ60" s="138"/>
      <c r="RKR60" s="138"/>
      <c r="RKS60" s="138"/>
      <c r="RKT60" s="138"/>
      <c r="RKU60" s="137"/>
      <c r="RKV60" s="138"/>
      <c r="RKW60" s="138"/>
      <c r="RKX60" s="138"/>
      <c r="RKY60" s="138"/>
      <c r="RKZ60" s="138"/>
      <c r="RLA60" s="138"/>
      <c r="RLB60" s="138"/>
      <c r="RLC60" s="138"/>
      <c r="RLD60" s="138"/>
      <c r="RLE60" s="138"/>
      <c r="RLF60" s="138"/>
      <c r="RLG60" s="138"/>
      <c r="RLH60" s="138"/>
      <c r="RLI60" s="138"/>
      <c r="RLJ60" s="138"/>
      <c r="RLK60" s="138"/>
      <c r="RLL60" s="138"/>
      <c r="RLM60" s="138"/>
      <c r="RLN60" s="138"/>
      <c r="RLO60" s="138"/>
      <c r="RLP60" s="138"/>
      <c r="RLQ60" s="137"/>
      <c r="RLR60" s="138"/>
      <c r="RLS60" s="138"/>
      <c r="RLT60" s="138"/>
      <c r="RLU60" s="138"/>
      <c r="RLV60" s="138"/>
      <c r="RLW60" s="138"/>
      <c r="RLX60" s="138"/>
      <c r="RLY60" s="138"/>
      <c r="RLZ60" s="138"/>
      <c r="RMA60" s="138"/>
      <c r="RMB60" s="138"/>
      <c r="RMC60" s="138"/>
      <c r="RMD60" s="138"/>
      <c r="RME60" s="138"/>
      <c r="RMF60" s="138"/>
      <c r="RMG60" s="138"/>
      <c r="RMH60" s="138"/>
      <c r="RMI60" s="138"/>
      <c r="RMJ60" s="138"/>
      <c r="RMK60" s="138"/>
      <c r="RML60" s="138"/>
      <c r="RMM60" s="137"/>
      <c r="RMN60" s="138"/>
      <c r="RMO60" s="138"/>
      <c r="RMP60" s="138"/>
      <c r="RMQ60" s="138"/>
      <c r="RMR60" s="138"/>
      <c r="RMS60" s="138"/>
      <c r="RMT60" s="138"/>
      <c r="RMU60" s="138"/>
      <c r="RMV60" s="138"/>
      <c r="RMW60" s="138"/>
      <c r="RMX60" s="138"/>
      <c r="RMY60" s="138"/>
      <c r="RMZ60" s="138"/>
      <c r="RNA60" s="138"/>
      <c r="RNB60" s="138"/>
      <c r="RNC60" s="138"/>
      <c r="RND60" s="138"/>
      <c r="RNE60" s="138"/>
      <c r="RNF60" s="138"/>
      <c r="RNG60" s="138"/>
      <c r="RNH60" s="138"/>
      <c r="RNI60" s="137"/>
      <c r="RNJ60" s="138"/>
      <c r="RNK60" s="138"/>
      <c r="RNL60" s="138"/>
      <c r="RNM60" s="138"/>
      <c r="RNN60" s="138"/>
      <c r="RNO60" s="138"/>
      <c r="RNP60" s="138"/>
      <c r="RNQ60" s="138"/>
      <c r="RNR60" s="138"/>
      <c r="RNS60" s="138"/>
      <c r="RNT60" s="138"/>
      <c r="RNU60" s="138"/>
      <c r="RNV60" s="138"/>
      <c r="RNW60" s="138"/>
      <c r="RNX60" s="138"/>
      <c r="RNY60" s="138"/>
      <c r="RNZ60" s="138"/>
      <c r="ROA60" s="138"/>
      <c r="ROB60" s="138"/>
      <c r="ROC60" s="138"/>
      <c r="ROD60" s="138"/>
      <c r="ROE60" s="137"/>
      <c r="ROF60" s="138"/>
      <c r="ROG60" s="138"/>
      <c r="ROH60" s="138"/>
      <c r="ROI60" s="138"/>
      <c r="ROJ60" s="138"/>
      <c r="ROK60" s="138"/>
      <c r="ROL60" s="138"/>
      <c r="ROM60" s="138"/>
      <c r="RON60" s="138"/>
      <c r="ROO60" s="138"/>
      <c r="ROP60" s="138"/>
      <c r="ROQ60" s="138"/>
      <c r="ROR60" s="138"/>
      <c r="ROS60" s="138"/>
      <c r="ROT60" s="138"/>
      <c r="ROU60" s="138"/>
      <c r="ROV60" s="138"/>
      <c r="ROW60" s="138"/>
      <c r="ROX60" s="138"/>
      <c r="ROY60" s="138"/>
      <c r="ROZ60" s="138"/>
      <c r="RPA60" s="137"/>
      <c r="RPB60" s="138"/>
      <c r="RPC60" s="138"/>
      <c r="RPD60" s="138"/>
      <c r="RPE60" s="138"/>
      <c r="RPF60" s="138"/>
      <c r="RPG60" s="138"/>
      <c r="RPH60" s="138"/>
      <c r="RPI60" s="138"/>
      <c r="RPJ60" s="138"/>
      <c r="RPK60" s="138"/>
      <c r="RPL60" s="138"/>
      <c r="RPM60" s="138"/>
      <c r="RPN60" s="138"/>
      <c r="RPO60" s="138"/>
      <c r="RPP60" s="138"/>
      <c r="RPQ60" s="138"/>
      <c r="RPR60" s="138"/>
      <c r="RPS60" s="138"/>
      <c r="RPT60" s="138"/>
      <c r="RPU60" s="138"/>
      <c r="RPV60" s="138"/>
      <c r="RPW60" s="137"/>
      <c r="RPX60" s="138"/>
      <c r="RPY60" s="138"/>
      <c r="RPZ60" s="138"/>
      <c r="RQA60" s="138"/>
      <c r="RQB60" s="138"/>
      <c r="RQC60" s="138"/>
      <c r="RQD60" s="138"/>
      <c r="RQE60" s="138"/>
      <c r="RQF60" s="138"/>
      <c r="RQG60" s="138"/>
      <c r="RQH60" s="138"/>
      <c r="RQI60" s="138"/>
      <c r="RQJ60" s="138"/>
      <c r="RQK60" s="138"/>
      <c r="RQL60" s="138"/>
      <c r="RQM60" s="138"/>
      <c r="RQN60" s="138"/>
      <c r="RQO60" s="138"/>
      <c r="RQP60" s="138"/>
      <c r="RQQ60" s="138"/>
      <c r="RQR60" s="138"/>
      <c r="RQS60" s="137"/>
      <c r="RQT60" s="138"/>
      <c r="RQU60" s="138"/>
      <c r="RQV60" s="138"/>
      <c r="RQW60" s="138"/>
      <c r="RQX60" s="138"/>
      <c r="RQY60" s="138"/>
      <c r="RQZ60" s="138"/>
      <c r="RRA60" s="138"/>
      <c r="RRB60" s="138"/>
      <c r="RRC60" s="138"/>
      <c r="RRD60" s="138"/>
      <c r="RRE60" s="138"/>
      <c r="RRF60" s="138"/>
      <c r="RRG60" s="138"/>
      <c r="RRH60" s="138"/>
      <c r="RRI60" s="138"/>
      <c r="RRJ60" s="138"/>
      <c r="RRK60" s="138"/>
      <c r="RRL60" s="138"/>
      <c r="RRM60" s="138"/>
      <c r="RRN60" s="138"/>
      <c r="RRO60" s="137"/>
      <c r="RRP60" s="138"/>
      <c r="RRQ60" s="138"/>
      <c r="RRR60" s="138"/>
      <c r="RRS60" s="138"/>
      <c r="RRT60" s="138"/>
      <c r="RRU60" s="138"/>
      <c r="RRV60" s="138"/>
      <c r="RRW60" s="138"/>
      <c r="RRX60" s="138"/>
      <c r="RRY60" s="138"/>
      <c r="RRZ60" s="138"/>
      <c r="RSA60" s="138"/>
      <c r="RSB60" s="138"/>
      <c r="RSC60" s="138"/>
      <c r="RSD60" s="138"/>
      <c r="RSE60" s="138"/>
      <c r="RSF60" s="138"/>
      <c r="RSG60" s="138"/>
      <c r="RSH60" s="138"/>
      <c r="RSI60" s="138"/>
      <c r="RSJ60" s="138"/>
      <c r="RSK60" s="137"/>
      <c r="RSL60" s="138"/>
      <c r="RSM60" s="138"/>
      <c r="RSN60" s="138"/>
      <c r="RSO60" s="138"/>
      <c r="RSP60" s="138"/>
      <c r="RSQ60" s="138"/>
      <c r="RSR60" s="138"/>
      <c r="RSS60" s="138"/>
      <c r="RST60" s="138"/>
      <c r="RSU60" s="138"/>
      <c r="RSV60" s="138"/>
      <c r="RSW60" s="138"/>
      <c r="RSX60" s="138"/>
      <c r="RSY60" s="138"/>
      <c r="RSZ60" s="138"/>
      <c r="RTA60" s="138"/>
      <c r="RTB60" s="138"/>
      <c r="RTC60" s="138"/>
      <c r="RTD60" s="138"/>
      <c r="RTE60" s="138"/>
      <c r="RTF60" s="138"/>
      <c r="RTG60" s="137"/>
      <c r="RTH60" s="138"/>
      <c r="RTI60" s="138"/>
      <c r="RTJ60" s="138"/>
      <c r="RTK60" s="138"/>
      <c r="RTL60" s="138"/>
      <c r="RTM60" s="138"/>
      <c r="RTN60" s="138"/>
      <c r="RTO60" s="138"/>
      <c r="RTP60" s="138"/>
      <c r="RTQ60" s="138"/>
      <c r="RTR60" s="138"/>
      <c r="RTS60" s="138"/>
      <c r="RTT60" s="138"/>
      <c r="RTU60" s="138"/>
      <c r="RTV60" s="138"/>
      <c r="RTW60" s="138"/>
      <c r="RTX60" s="138"/>
      <c r="RTY60" s="138"/>
      <c r="RTZ60" s="138"/>
      <c r="RUA60" s="138"/>
      <c r="RUB60" s="138"/>
      <c r="RUC60" s="137"/>
      <c r="RUD60" s="138"/>
      <c r="RUE60" s="138"/>
      <c r="RUF60" s="138"/>
      <c r="RUG60" s="138"/>
      <c r="RUH60" s="138"/>
      <c r="RUI60" s="138"/>
      <c r="RUJ60" s="138"/>
      <c r="RUK60" s="138"/>
      <c r="RUL60" s="138"/>
      <c r="RUM60" s="138"/>
      <c r="RUN60" s="138"/>
      <c r="RUO60" s="138"/>
      <c r="RUP60" s="138"/>
      <c r="RUQ60" s="138"/>
      <c r="RUR60" s="138"/>
      <c r="RUS60" s="138"/>
      <c r="RUT60" s="138"/>
      <c r="RUU60" s="138"/>
      <c r="RUV60" s="138"/>
      <c r="RUW60" s="138"/>
      <c r="RUX60" s="138"/>
      <c r="RUY60" s="137"/>
      <c r="RUZ60" s="138"/>
      <c r="RVA60" s="138"/>
      <c r="RVB60" s="138"/>
      <c r="RVC60" s="138"/>
      <c r="RVD60" s="138"/>
      <c r="RVE60" s="138"/>
      <c r="RVF60" s="138"/>
      <c r="RVG60" s="138"/>
      <c r="RVH60" s="138"/>
      <c r="RVI60" s="138"/>
      <c r="RVJ60" s="138"/>
      <c r="RVK60" s="138"/>
      <c r="RVL60" s="138"/>
      <c r="RVM60" s="138"/>
      <c r="RVN60" s="138"/>
      <c r="RVO60" s="138"/>
      <c r="RVP60" s="138"/>
      <c r="RVQ60" s="138"/>
      <c r="RVR60" s="138"/>
      <c r="RVS60" s="138"/>
      <c r="RVT60" s="138"/>
      <c r="RVU60" s="137"/>
      <c r="RVV60" s="138"/>
      <c r="RVW60" s="138"/>
      <c r="RVX60" s="138"/>
      <c r="RVY60" s="138"/>
      <c r="RVZ60" s="138"/>
      <c r="RWA60" s="138"/>
      <c r="RWB60" s="138"/>
      <c r="RWC60" s="138"/>
      <c r="RWD60" s="138"/>
      <c r="RWE60" s="138"/>
      <c r="RWF60" s="138"/>
      <c r="RWG60" s="138"/>
      <c r="RWH60" s="138"/>
      <c r="RWI60" s="138"/>
      <c r="RWJ60" s="138"/>
      <c r="RWK60" s="138"/>
      <c r="RWL60" s="138"/>
      <c r="RWM60" s="138"/>
      <c r="RWN60" s="138"/>
      <c r="RWO60" s="138"/>
      <c r="RWP60" s="138"/>
      <c r="RWQ60" s="137"/>
      <c r="RWR60" s="138"/>
      <c r="RWS60" s="138"/>
      <c r="RWT60" s="138"/>
      <c r="RWU60" s="138"/>
      <c r="RWV60" s="138"/>
      <c r="RWW60" s="138"/>
      <c r="RWX60" s="138"/>
      <c r="RWY60" s="138"/>
      <c r="RWZ60" s="138"/>
      <c r="RXA60" s="138"/>
      <c r="RXB60" s="138"/>
      <c r="RXC60" s="138"/>
      <c r="RXD60" s="138"/>
      <c r="RXE60" s="138"/>
      <c r="RXF60" s="138"/>
      <c r="RXG60" s="138"/>
      <c r="RXH60" s="138"/>
      <c r="RXI60" s="138"/>
      <c r="RXJ60" s="138"/>
      <c r="RXK60" s="138"/>
      <c r="RXL60" s="138"/>
      <c r="RXM60" s="137"/>
      <c r="RXN60" s="138"/>
      <c r="RXO60" s="138"/>
      <c r="RXP60" s="138"/>
      <c r="RXQ60" s="138"/>
      <c r="RXR60" s="138"/>
      <c r="RXS60" s="138"/>
      <c r="RXT60" s="138"/>
      <c r="RXU60" s="138"/>
      <c r="RXV60" s="138"/>
      <c r="RXW60" s="138"/>
      <c r="RXX60" s="138"/>
      <c r="RXY60" s="138"/>
      <c r="RXZ60" s="138"/>
      <c r="RYA60" s="138"/>
      <c r="RYB60" s="138"/>
      <c r="RYC60" s="138"/>
      <c r="RYD60" s="138"/>
      <c r="RYE60" s="138"/>
      <c r="RYF60" s="138"/>
      <c r="RYG60" s="138"/>
      <c r="RYH60" s="138"/>
      <c r="RYI60" s="137"/>
      <c r="RYJ60" s="138"/>
      <c r="RYK60" s="138"/>
      <c r="RYL60" s="138"/>
      <c r="RYM60" s="138"/>
      <c r="RYN60" s="138"/>
      <c r="RYO60" s="138"/>
      <c r="RYP60" s="138"/>
      <c r="RYQ60" s="138"/>
      <c r="RYR60" s="138"/>
      <c r="RYS60" s="138"/>
      <c r="RYT60" s="138"/>
      <c r="RYU60" s="138"/>
      <c r="RYV60" s="138"/>
      <c r="RYW60" s="138"/>
      <c r="RYX60" s="138"/>
      <c r="RYY60" s="138"/>
      <c r="RYZ60" s="138"/>
      <c r="RZA60" s="138"/>
      <c r="RZB60" s="138"/>
      <c r="RZC60" s="138"/>
      <c r="RZD60" s="138"/>
      <c r="RZE60" s="137"/>
      <c r="RZF60" s="138"/>
      <c r="RZG60" s="138"/>
      <c r="RZH60" s="138"/>
      <c r="RZI60" s="138"/>
      <c r="RZJ60" s="138"/>
      <c r="RZK60" s="138"/>
      <c r="RZL60" s="138"/>
      <c r="RZM60" s="138"/>
      <c r="RZN60" s="138"/>
      <c r="RZO60" s="138"/>
      <c r="RZP60" s="138"/>
      <c r="RZQ60" s="138"/>
      <c r="RZR60" s="138"/>
      <c r="RZS60" s="138"/>
      <c r="RZT60" s="138"/>
      <c r="RZU60" s="138"/>
      <c r="RZV60" s="138"/>
      <c r="RZW60" s="138"/>
      <c r="RZX60" s="138"/>
      <c r="RZY60" s="138"/>
      <c r="RZZ60" s="138"/>
      <c r="SAA60" s="137"/>
      <c r="SAB60" s="138"/>
      <c r="SAC60" s="138"/>
      <c r="SAD60" s="138"/>
      <c r="SAE60" s="138"/>
      <c r="SAF60" s="138"/>
      <c r="SAG60" s="138"/>
      <c r="SAH60" s="138"/>
      <c r="SAI60" s="138"/>
      <c r="SAJ60" s="138"/>
      <c r="SAK60" s="138"/>
      <c r="SAL60" s="138"/>
      <c r="SAM60" s="138"/>
      <c r="SAN60" s="138"/>
      <c r="SAO60" s="138"/>
      <c r="SAP60" s="138"/>
      <c r="SAQ60" s="138"/>
      <c r="SAR60" s="138"/>
      <c r="SAS60" s="138"/>
      <c r="SAT60" s="138"/>
      <c r="SAU60" s="138"/>
      <c r="SAV60" s="138"/>
      <c r="SAW60" s="137"/>
      <c r="SAX60" s="138"/>
      <c r="SAY60" s="138"/>
      <c r="SAZ60" s="138"/>
      <c r="SBA60" s="138"/>
      <c r="SBB60" s="138"/>
      <c r="SBC60" s="138"/>
      <c r="SBD60" s="138"/>
      <c r="SBE60" s="138"/>
      <c r="SBF60" s="138"/>
      <c r="SBG60" s="138"/>
      <c r="SBH60" s="138"/>
      <c r="SBI60" s="138"/>
      <c r="SBJ60" s="138"/>
      <c r="SBK60" s="138"/>
      <c r="SBL60" s="138"/>
      <c r="SBM60" s="138"/>
      <c r="SBN60" s="138"/>
      <c r="SBO60" s="138"/>
      <c r="SBP60" s="138"/>
      <c r="SBQ60" s="138"/>
      <c r="SBR60" s="138"/>
      <c r="SBS60" s="137"/>
      <c r="SBT60" s="138"/>
      <c r="SBU60" s="138"/>
      <c r="SBV60" s="138"/>
      <c r="SBW60" s="138"/>
      <c r="SBX60" s="138"/>
      <c r="SBY60" s="138"/>
      <c r="SBZ60" s="138"/>
      <c r="SCA60" s="138"/>
      <c r="SCB60" s="138"/>
      <c r="SCC60" s="138"/>
      <c r="SCD60" s="138"/>
      <c r="SCE60" s="138"/>
      <c r="SCF60" s="138"/>
      <c r="SCG60" s="138"/>
      <c r="SCH60" s="138"/>
      <c r="SCI60" s="138"/>
      <c r="SCJ60" s="138"/>
      <c r="SCK60" s="138"/>
      <c r="SCL60" s="138"/>
      <c r="SCM60" s="138"/>
      <c r="SCN60" s="138"/>
      <c r="SCO60" s="137"/>
      <c r="SCP60" s="138"/>
      <c r="SCQ60" s="138"/>
      <c r="SCR60" s="138"/>
      <c r="SCS60" s="138"/>
      <c r="SCT60" s="138"/>
      <c r="SCU60" s="138"/>
      <c r="SCV60" s="138"/>
      <c r="SCW60" s="138"/>
      <c r="SCX60" s="138"/>
      <c r="SCY60" s="138"/>
      <c r="SCZ60" s="138"/>
      <c r="SDA60" s="138"/>
      <c r="SDB60" s="138"/>
      <c r="SDC60" s="138"/>
      <c r="SDD60" s="138"/>
      <c r="SDE60" s="138"/>
      <c r="SDF60" s="138"/>
      <c r="SDG60" s="138"/>
      <c r="SDH60" s="138"/>
      <c r="SDI60" s="138"/>
      <c r="SDJ60" s="138"/>
      <c r="SDK60" s="137"/>
      <c r="SDL60" s="138"/>
      <c r="SDM60" s="138"/>
      <c r="SDN60" s="138"/>
      <c r="SDO60" s="138"/>
      <c r="SDP60" s="138"/>
      <c r="SDQ60" s="138"/>
      <c r="SDR60" s="138"/>
      <c r="SDS60" s="138"/>
      <c r="SDT60" s="138"/>
      <c r="SDU60" s="138"/>
      <c r="SDV60" s="138"/>
      <c r="SDW60" s="138"/>
      <c r="SDX60" s="138"/>
      <c r="SDY60" s="138"/>
      <c r="SDZ60" s="138"/>
      <c r="SEA60" s="138"/>
      <c r="SEB60" s="138"/>
      <c r="SEC60" s="138"/>
      <c r="SED60" s="138"/>
      <c r="SEE60" s="138"/>
      <c r="SEF60" s="138"/>
      <c r="SEG60" s="137"/>
      <c r="SEH60" s="138"/>
      <c r="SEI60" s="138"/>
      <c r="SEJ60" s="138"/>
      <c r="SEK60" s="138"/>
      <c r="SEL60" s="138"/>
      <c r="SEM60" s="138"/>
      <c r="SEN60" s="138"/>
      <c r="SEO60" s="138"/>
      <c r="SEP60" s="138"/>
      <c r="SEQ60" s="138"/>
      <c r="SER60" s="138"/>
      <c r="SES60" s="138"/>
      <c r="SET60" s="138"/>
      <c r="SEU60" s="138"/>
      <c r="SEV60" s="138"/>
      <c r="SEW60" s="138"/>
      <c r="SEX60" s="138"/>
      <c r="SEY60" s="138"/>
      <c r="SEZ60" s="138"/>
      <c r="SFA60" s="138"/>
      <c r="SFB60" s="138"/>
      <c r="SFC60" s="137"/>
      <c r="SFD60" s="138"/>
      <c r="SFE60" s="138"/>
      <c r="SFF60" s="138"/>
      <c r="SFG60" s="138"/>
      <c r="SFH60" s="138"/>
      <c r="SFI60" s="138"/>
      <c r="SFJ60" s="138"/>
      <c r="SFK60" s="138"/>
      <c r="SFL60" s="138"/>
      <c r="SFM60" s="138"/>
      <c r="SFN60" s="138"/>
      <c r="SFO60" s="138"/>
      <c r="SFP60" s="138"/>
      <c r="SFQ60" s="138"/>
      <c r="SFR60" s="138"/>
      <c r="SFS60" s="138"/>
      <c r="SFT60" s="138"/>
      <c r="SFU60" s="138"/>
      <c r="SFV60" s="138"/>
      <c r="SFW60" s="138"/>
      <c r="SFX60" s="138"/>
      <c r="SFY60" s="137"/>
      <c r="SFZ60" s="138"/>
      <c r="SGA60" s="138"/>
      <c r="SGB60" s="138"/>
      <c r="SGC60" s="138"/>
      <c r="SGD60" s="138"/>
      <c r="SGE60" s="138"/>
      <c r="SGF60" s="138"/>
      <c r="SGG60" s="138"/>
      <c r="SGH60" s="138"/>
      <c r="SGI60" s="138"/>
      <c r="SGJ60" s="138"/>
      <c r="SGK60" s="138"/>
      <c r="SGL60" s="138"/>
      <c r="SGM60" s="138"/>
      <c r="SGN60" s="138"/>
      <c r="SGO60" s="138"/>
      <c r="SGP60" s="138"/>
      <c r="SGQ60" s="138"/>
      <c r="SGR60" s="138"/>
      <c r="SGS60" s="138"/>
      <c r="SGT60" s="138"/>
      <c r="SGU60" s="137"/>
      <c r="SGV60" s="138"/>
      <c r="SGW60" s="138"/>
      <c r="SGX60" s="138"/>
      <c r="SGY60" s="138"/>
      <c r="SGZ60" s="138"/>
      <c r="SHA60" s="138"/>
      <c r="SHB60" s="138"/>
      <c r="SHC60" s="138"/>
      <c r="SHD60" s="138"/>
      <c r="SHE60" s="138"/>
      <c r="SHF60" s="138"/>
      <c r="SHG60" s="138"/>
      <c r="SHH60" s="138"/>
      <c r="SHI60" s="138"/>
      <c r="SHJ60" s="138"/>
      <c r="SHK60" s="138"/>
      <c r="SHL60" s="138"/>
      <c r="SHM60" s="138"/>
      <c r="SHN60" s="138"/>
      <c r="SHO60" s="138"/>
      <c r="SHP60" s="138"/>
      <c r="SHQ60" s="137"/>
      <c r="SHR60" s="138"/>
      <c r="SHS60" s="138"/>
      <c r="SHT60" s="138"/>
      <c r="SHU60" s="138"/>
      <c r="SHV60" s="138"/>
      <c r="SHW60" s="138"/>
      <c r="SHX60" s="138"/>
      <c r="SHY60" s="138"/>
      <c r="SHZ60" s="138"/>
      <c r="SIA60" s="138"/>
      <c r="SIB60" s="138"/>
      <c r="SIC60" s="138"/>
      <c r="SID60" s="138"/>
      <c r="SIE60" s="138"/>
      <c r="SIF60" s="138"/>
      <c r="SIG60" s="138"/>
      <c r="SIH60" s="138"/>
      <c r="SII60" s="138"/>
      <c r="SIJ60" s="138"/>
      <c r="SIK60" s="138"/>
      <c r="SIL60" s="138"/>
      <c r="SIM60" s="137"/>
      <c r="SIN60" s="138"/>
      <c r="SIO60" s="138"/>
      <c r="SIP60" s="138"/>
      <c r="SIQ60" s="138"/>
      <c r="SIR60" s="138"/>
      <c r="SIS60" s="138"/>
      <c r="SIT60" s="138"/>
      <c r="SIU60" s="138"/>
      <c r="SIV60" s="138"/>
      <c r="SIW60" s="138"/>
      <c r="SIX60" s="138"/>
      <c r="SIY60" s="138"/>
      <c r="SIZ60" s="138"/>
      <c r="SJA60" s="138"/>
      <c r="SJB60" s="138"/>
      <c r="SJC60" s="138"/>
      <c r="SJD60" s="138"/>
      <c r="SJE60" s="138"/>
      <c r="SJF60" s="138"/>
      <c r="SJG60" s="138"/>
      <c r="SJH60" s="138"/>
      <c r="SJI60" s="137"/>
      <c r="SJJ60" s="138"/>
      <c r="SJK60" s="138"/>
      <c r="SJL60" s="138"/>
      <c r="SJM60" s="138"/>
      <c r="SJN60" s="138"/>
      <c r="SJO60" s="138"/>
      <c r="SJP60" s="138"/>
      <c r="SJQ60" s="138"/>
      <c r="SJR60" s="138"/>
      <c r="SJS60" s="138"/>
      <c r="SJT60" s="138"/>
      <c r="SJU60" s="138"/>
      <c r="SJV60" s="138"/>
      <c r="SJW60" s="138"/>
      <c r="SJX60" s="138"/>
      <c r="SJY60" s="138"/>
      <c r="SJZ60" s="138"/>
      <c r="SKA60" s="138"/>
      <c r="SKB60" s="138"/>
      <c r="SKC60" s="138"/>
      <c r="SKD60" s="138"/>
      <c r="SKE60" s="137"/>
      <c r="SKF60" s="138"/>
      <c r="SKG60" s="138"/>
      <c r="SKH60" s="138"/>
      <c r="SKI60" s="138"/>
      <c r="SKJ60" s="138"/>
      <c r="SKK60" s="138"/>
      <c r="SKL60" s="138"/>
      <c r="SKM60" s="138"/>
      <c r="SKN60" s="138"/>
      <c r="SKO60" s="138"/>
      <c r="SKP60" s="138"/>
      <c r="SKQ60" s="138"/>
      <c r="SKR60" s="138"/>
      <c r="SKS60" s="138"/>
      <c r="SKT60" s="138"/>
      <c r="SKU60" s="138"/>
      <c r="SKV60" s="138"/>
      <c r="SKW60" s="138"/>
      <c r="SKX60" s="138"/>
      <c r="SKY60" s="138"/>
      <c r="SKZ60" s="138"/>
      <c r="SLA60" s="137"/>
      <c r="SLB60" s="138"/>
      <c r="SLC60" s="138"/>
      <c r="SLD60" s="138"/>
      <c r="SLE60" s="138"/>
      <c r="SLF60" s="138"/>
      <c r="SLG60" s="138"/>
      <c r="SLH60" s="138"/>
      <c r="SLI60" s="138"/>
      <c r="SLJ60" s="138"/>
      <c r="SLK60" s="138"/>
      <c r="SLL60" s="138"/>
      <c r="SLM60" s="138"/>
      <c r="SLN60" s="138"/>
      <c r="SLO60" s="138"/>
      <c r="SLP60" s="138"/>
      <c r="SLQ60" s="138"/>
      <c r="SLR60" s="138"/>
      <c r="SLS60" s="138"/>
      <c r="SLT60" s="138"/>
      <c r="SLU60" s="138"/>
      <c r="SLV60" s="138"/>
      <c r="SLW60" s="137"/>
      <c r="SLX60" s="138"/>
      <c r="SLY60" s="138"/>
      <c r="SLZ60" s="138"/>
      <c r="SMA60" s="138"/>
      <c r="SMB60" s="138"/>
      <c r="SMC60" s="138"/>
      <c r="SMD60" s="138"/>
      <c r="SME60" s="138"/>
      <c r="SMF60" s="138"/>
      <c r="SMG60" s="138"/>
      <c r="SMH60" s="138"/>
      <c r="SMI60" s="138"/>
      <c r="SMJ60" s="138"/>
      <c r="SMK60" s="138"/>
      <c r="SML60" s="138"/>
      <c r="SMM60" s="138"/>
      <c r="SMN60" s="138"/>
      <c r="SMO60" s="138"/>
      <c r="SMP60" s="138"/>
      <c r="SMQ60" s="138"/>
      <c r="SMR60" s="138"/>
      <c r="SMS60" s="137"/>
      <c r="SMT60" s="138"/>
      <c r="SMU60" s="138"/>
      <c r="SMV60" s="138"/>
      <c r="SMW60" s="138"/>
      <c r="SMX60" s="138"/>
      <c r="SMY60" s="138"/>
      <c r="SMZ60" s="138"/>
      <c r="SNA60" s="138"/>
      <c r="SNB60" s="138"/>
      <c r="SNC60" s="138"/>
      <c r="SND60" s="138"/>
      <c r="SNE60" s="138"/>
      <c r="SNF60" s="138"/>
      <c r="SNG60" s="138"/>
      <c r="SNH60" s="138"/>
      <c r="SNI60" s="138"/>
      <c r="SNJ60" s="138"/>
      <c r="SNK60" s="138"/>
      <c r="SNL60" s="138"/>
      <c r="SNM60" s="138"/>
      <c r="SNN60" s="138"/>
      <c r="SNO60" s="137"/>
      <c r="SNP60" s="138"/>
      <c r="SNQ60" s="138"/>
      <c r="SNR60" s="138"/>
      <c r="SNS60" s="138"/>
      <c r="SNT60" s="138"/>
      <c r="SNU60" s="138"/>
      <c r="SNV60" s="138"/>
      <c r="SNW60" s="138"/>
      <c r="SNX60" s="138"/>
      <c r="SNY60" s="138"/>
      <c r="SNZ60" s="138"/>
      <c r="SOA60" s="138"/>
      <c r="SOB60" s="138"/>
      <c r="SOC60" s="138"/>
      <c r="SOD60" s="138"/>
      <c r="SOE60" s="138"/>
      <c r="SOF60" s="138"/>
      <c r="SOG60" s="138"/>
      <c r="SOH60" s="138"/>
      <c r="SOI60" s="138"/>
      <c r="SOJ60" s="138"/>
      <c r="SOK60" s="137"/>
      <c r="SOL60" s="138"/>
      <c r="SOM60" s="138"/>
      <c r="SON60" s="138"/>
      <c r="SOO60" s="138"/>
      <c r="SOP60" s="138"/>
      <c r="SOQ60" s="138"/>
      <c r="SOR60" s="138"/>
      <c r="SOS60" s="138"/>
      <c r="SOT60" s="138"/>
      <c r="SOU60" s="138"/>
      <c r="SOV60" s="138"/>
      <c r="SOW60" s="138"/>
      <c r="SOX60" s="138"/>
      <c r="SOY60" s="138"/>
      <c r="SOZ60" s="138"/>
      <c r="SPA60" s="138"/>
      <c r="SPB60" s="138"/>
      <c r="SPC60" s="138"/>
      <c r="SPD60" s="138"/>
      <c r="SPE60" s="138"/>
      <c r="SPF60" s="138"/>
      <c r="SPG60" s="137"/>
      <c r="SPH60" s="138"/>
      <c r="SPI60" s="138"/>
      <c r="SPJ60" s="138"/>
      <c r="SPK60" s="138"/>
      <c r="SPL60" s="138"/>
      <c r="SPM60" s="138"/>
      <c r="SPN60" s="138"/>
      <c r="SPO60" s="138"/>
      <c r="SPP60" s="138"/>
      <c r="SPQ60" s="138"/>
      <c r="SPR60" s="138"/>
      <c r="SPS60" s="138"/>
      <c r="SPT60" s="138"/>
      <c r="SPU60" s="138"/>
      <c r="SPV60" s="138"/>
      <c r="SPW60" s="138"/>
      <c r="SPX60" s="138"/>
      <c r="SPY60" s="138"/>
      <c r="SPZ60" s="138"/>
      <c r="SQA60" s="138"/>
      <c r="SQB60" s="138"/>
      <c r="SQC60" s="137"/>
      <c r="SQD60" s="138"/>
      <c r="SQE60" s="138"/>
      <c r="SQF60" s="138"/>
      <c r="SQG60" s="138"/>
      <c r="SQH60" s="138"/>
      <c r="SQI60" s="138"/>
      <c r="SQJ60" s="138"/>
      <c r="SQK60" s="138"/>
      <c r="SQL60" s="138"/>
      <c r="SQM60" s="138"/>
      <c r="SQN60" s="138"/>
      <c r="SQO60" s="138"/>
      <c r="SQP60" s="138"/>
      <c r="SQQ60" s="138"/>
      <c r="SQR60" s="138"/>
      <c r="SQS60" s="138"/>
      <c r="SQT60" s="138"/>
      <c r="SQU60" s="138"/>
      <c r="SQV60" s="138"/>
      <c r="SQW60" s="138"/>
      <c r="SQX60" s="138"/>
      <c r="SQY60" s="137"/>
      <c r="SQZ60" s="138"/>
      <c r="SRA60" s="138"/>
      <c r="SRB60" s="138"/>
      <c r="SRC60" s="138"/>
      <c r="SRD60" s="138"/>
      <c r="SRE60" s="138"/>
      <c r="SRF60" s="138"/>
      <c r="SRG60" s="138"/>
      <c r="SRH60" s="138"/>
      <c r="SRI60" s="138"/>
      <c r="SRJ60" s="138"/>
      <c r="SRK60" s="138"/>
      <c r="SRL60" s="138"/>
      <c r="SRM60" s="138"/>
      <c r="SRN60" s="138"/>
      <c r="SRO60" s="138"/>
      <c r="SRP60" s="138"/>
      <c r="SRQ60" s="138"/>
      <c r="SRR60" s="138"/>
      <c r="SRS60" s="138"/>
      <c r="SRT60" s="138"/>
      <c r="SRU60" s="137"/>
      <c r="SRV60" s="138"/>
      <c r="SRW60" s="138"/>
      <c r="SRX60" s="138"/>
      <c r="SRY60" s="138"/>
      <c r="SRZ60" s="138"/>
      <c r="SSA60" s="138"/>
      <c r="SSB60" s="138"/>
      <c r="SSC60" s="138"/>
      <c r="SSD60" s="138"/>
      <c r="SSE60" s="138"/>
      <c r="SSF60" s="138"/>
      <c r="SSG60" s="138"/>
      <c r="SSH60" s="138"/>
      <c r="SSI60" s="138"/>
      <c r="SSJ60" s="138"/>
      <c r="SSK60" s="138"/>
      <c r="SSL60" s="138"/>
      <c r="SSM60" s="138"/>
      <c r="SSN60" s="138"/>
      <c r="SSO60" s="138"/>
      <c r="SSP60" s="138"/>
      <c r="SSQ60" s="137"/>
      <c r="SSR60" s="138"/>
      <c r="SSS60" s="138"/>
      <c r="SST60" s="138"/>
      <c r="SSU60" s="138"/>
      <c r="SSV60" s="138"/>
      <c r="SSW60" s="138"/>
      <c r="SSX60" s="138"/>
      <c r="SSY60" s="138"/>
      <c r="SSZ60" s="138"/>
      <c r="STA60" s="138"/>
      <c r="STB60" s="138"/>
      <c r="STC60" s="138"/>
      <c r="STD60" s="138"/>
      <c r="STE60" s="138"/>
      <c r="STF60" s="138"/>
      <c r="STG60" s="138"/>
      <c r="STH60" s="138"/>
      <c r="STI60" s="138"/>
      <c r="STJ60" s="138"/>
      <c r="STK60" s="138"/>
      <c r="STL60" s="138"/>
      <c r="STM60" s="137"/>
      <c r="STN60" s="138"/>
      <c r="STO60" s="138"/>
      <c r="STP60" s="138"/>
      <c r="STQ60" s="138"/>
      <c r="STR60" s="138"/>
      <c r="STS60" s="138"/>
      <c r="STT60" s="138"/>
      <c r="STU60" s="138"/>
      <c r="STV60" s="138"/>
      <c r="STW60" s="138"/>
      <c r="STX60" s="138"/>
      <c r="STY60" s="138"/>
      <c r="STZ60" s="138"/>
      <c r="SUA60" s="138"/>
      <c r="SUB60" s="138"/>
      <c r="SUC60" s="138"/>
      <c r="SUD60" s="138"/>
      <c r="SUE60" s="138"/>
      <c r="SUF60" s="138"/>
      <c r="SUG60" s="138"/>
      <c r="SUH60" s="138"/>
      <c r="SUI60" s="137"/>
      <c r="SUJ60" s="138"/>
      <c r="SUK60" s="138"/>
      <c r="SUL60" s="138"/>
      <c r="SUM60" s="138"/>
      <c r="SUN60" s="138"/>
      <c r="SUO60" s="138"/>
      <c r="SUP60" s="138"/>
      <c r="SUQ60" s="138"/>
      <c r="SUR60" s="138"/>
      <c r="SUS60" s="138"/>
      <c r="SUT60" s="138"/>
      <c r="SUU60" s="138"/>
      <c r="SUV60" s="138"/>
      <c r="SUW60" s="138"/>
      <c r="SUX60" s="138"/>
      <c r="SUY60" s="138"/>
      <c r="SUZ60" s="138"/>
      <c r="SVA60" s="138"/>
      <c r="SVB60" s="138"/>
      <c r="SVC60" s="138"/>
      <c r="SVD60" s="138"/>
      <c r="SVE60" s="137"/>
      <c r="SVF60" s="138"/>
      <c r="SVG60" s="138"/>
      <c r="SVH60" s="138"/>
      <c r="SVI60" s="138"/>
      <c r="SVJ60" s="138"/>
      <c r="SVK60" s="138"/>
      <c r="SVL60" s="138"/>
      <c r="SVM60" s="138"/>
      <c r="SVN60" s="138"/>
      <c r="SVO60" s="138"/>
      <c r="SVP60" s="138"/>
      <c r="SVQ60" s="138"/>
      <c r="SVR60" s="138"/>
      <c r="SVS60" s="138"/>
      <c r="SVT60" s="138"/>
      <c r="SVU60" s="138"/>
      <c r="SVV60" s="138"/>
      <c r="SVW60" s="138"/>
      <c r="SVX60" s="138"/>
      <c r="SVY60" s="138"/>
      <c r="SVZ60" s="138"/>
      <c r="SWA60" s="137"/>
      <c r="SWB60" s="138"/>
      <c r="SWC60" s="138"/>
      <c r="SWD60" s="138"/>
      <c r="SWE60" s="138"/>
      <c r="SWF60" s="138"/>
      <c r="SWG60" s="138"/>
      <c r="SWH60" s="138"/>
      <c r="SWI60" s="138"/>
      <c r="SWJ60" s="138"/>
      <c r="SWK60" s="138"/>
      <c r="SWL60" s="138"/>
      <c r="SWM60" s="138"/>
      <c r="SWN60" s="138"/>
      <c r="SWO60" s="138"/>
      <c r="SWP60" s="138"/>
      <c r="SWQ60" s="138"/>
      <c r="SWR60" s="138"/>
      <c r="SWS60" s="138"/>
      <c r="SWT60" s="138"/>
      <c r="SWU60" s="138"/>
      <c r="SWV60" s="138"/>
      <c r="SWW60" s="137"/>
      <c r="SWX60" s="138"/>
      <c r="SWY60" s="138"/>
      <c r="SWZ60" s="138"/>
      <c r="SXA60" s="138"/>
      <c r="SXB60" s="138"/>
      <c r="SXC60" s="138"/>
      <c r="SXD60" s="138"/>
      <c r="SXE60" s="138"/>
      <c r="SXF60" s="138"/>
      <c r="SXG60" s="138"/>
      <c r="SXH60" s="138"/>
      <c r="SXI60" s="138"/>
      <c r="SXJ60" s="138"/>
      <c r="SXK60" s="138"/>
      <c r="SXL60" s="138"/>
      <c r="SXM60" s="138"/>
      <c r="SXN60" s="138"/>
      <c r="SXO60" s="138"/>
      <c r="SXP60" s="138"/>
      <c r="SXQ60" s="138"/>
      <c r="SXR60" s="138"/>
      <c r="SXS60" s="137"/>
      <c r="SXT60" s="138"/>
      <c r="SXU60" s="138"/>
      <c r="SXV60" s="138"/>
      <c r="SXW60" s="138"/>
      <c r="SXX60" s="138"/>
      <c r="SXY60" s="138"/>
      <c r="SXZ60" s="138"/>
      <c r="SYA60" s="138"/>
      <c r="SYB60" s="138"/>
      <c r="SYC60" s="138"/>
      <c r="SYD60" s="138"/>
      <c r="SYE60" s="138"/>
      <c r="SYF60" s="138"/>
      <c r="SYG60" s="138"/>
      <c r="SYH60" s="138"/>
      <c r="SYI60" s="138"/>
      <c r="SYJ60" s="138"/>
      <c r="SYK60" s="138"/>
      <c r="SYL60" s="138"/>
      <c r="SYM60" s="138"/>
      <c r="SYN60" s="138"/>
      <c r="SYO60" s="137"/>
      <c r="SYP60" s="138"/>
      <c r="SYQ60" s="138"/>
      <c r="SYR60" s="138"/>
      <c r="SYS60" s="138"/>
      <c r="SYT60" s="138"/>
      <c r="SYU60" s="138"/>
      <c r="SYV60" s="138"/>
      <c r="SYW60" s="138"/>
      <c r="SYX60" s="138"/>
      <c r="SYY60" s="138"/>
      <c r="SYZ60" s="138"/>
      <c r="SZA60" s="138"/>
      <c r="SZB60" s="138"/>
      <c r="SZC60" s="138"/>
      <c r="SZD60" s="138"/>
      <c r="SZE60" s="138"/>
      <c r="SZF60" s="138"/>
      <c r="SZG60" s="138"/>
      <c r="SZH60" s="138"/>
      <c r="SZI60" s="138"/>
      <c r="SZJ60" s="138"/>
      <c r="SZK60" s="137"/>
      <c r="SZL60" s="138"/>
      <c r="SZM60" s="138"/>
      <c r="SZN60" s="138"/>
      <c r="SZO60" s="138"/>
      <c r="SZP60" s="138"/>
      <c r="SZQ60" s="138"/>
      <c r="SZR60" s="138"/>
      <c r="SZS60" s="138"/>
      <c r="SZT60" s="138"/>
      <c r="SZU60" s="138"/>
      <c r="SZV60" s="138"/>
      <c r="SZW60" s="138"/>
      <c r="SZX60" s="138"/>
      <c r="SZY60" s="138"/>
      <c r="SZZ60" s="138"/>
      <c r="TAA60" s="138"/>
      <c r="TAB60" s="138"/>
      <c r="TAC60" s="138"/>
      <c r="TAD60" s="138"/>
      <c r="TAE60" s="138"/>
      <c r="TAF60" s="138"/>
      <c r="TAG60" s="137"/>
      <c r="TAH60" s="138"/>
      <c r="TAI60" s="138"/>
      <c r="TAJ60" s="138"/>
      <c r="TAK60" s="138"/>
      <c r="TAL60" s="138"/>
      <c r="TAM60" s="138"/>
      <c r="TAN60" s="138"/>
      <c r="TAO60" s="138"/>
      <c r="TAP60" s="138"/>
      <c r="TAQ60" s="138"/>
      <c r="TAR60" s="138"/>
      <c r="TAS60" s="138"/>
      <c r="TAT60" s="138"/>
      <c r="TAU60" s="138"/>
      <c r="TAV60" s="138"/>
      <c r="TAW60" s="138"/>
      <c r="TAX60" s="138"/>
      <c r="TAY60" s="138"/>
      <c r="TAZ60" s="138"/>
      <c r="TBA60" s="138"/>
      <c r="TBB60" s="138"/>
      <c r="TBC60" s="137"/>
      <c r="TBD60" s="138"/>
      <c r="TBE60" s="138"/>
      <c r="TBF60" s="138"/>
      <c r="TBG60" s="138"/>
      <c r="TBH60" s="138"/>
      <c r="TBI60" s="138"/>
      <c r="TBJ60" s="138"/>
      <c r="TBK60" s="138"/>
      <c r="TBL60" s="138"/>
      <c r="TBM60" s="138"/>
      <c r="TBN60" s="138"/>
      <c r="TBO60" s="138"/>
      <c r="TBP60" s="138"/>
      <c r="TBQ60" s="138"/>
      <c r="TBR60" s="138"/>
      <c r="TBS60" s="138"/>
      <c r="TBT60" s="138"/>
      <c r="TBU60" s="138"/>
      <c r="TBV60" s="138"/>
      <c r="TBW60" s="138"/>
      <c r="TBX60" s="138"/>
      <c r="TBY60" s="137"/>
      <c r="TBZ60" s="138"/>
      <c r="TCA60" s="138"/>
      <c r="TCB60" s="138"/>
      <c r="TCC60" s="138"/>
      <c r="TCD60" s="138"/>
      <c r="TCE60" s="138"/>
      <c r="TCF60" s="138"/>
      <c r="TCG60" s="138"/>
      <c r="TCH60" s="138"/>
      <c r="TCI60" s="138"/>
      <c r="TCJ60" s="138"/>
      <c r="TCK60" s="138"/>
      <c r="TCL60" s="138"/>
      <c r="TCM60" s="138"/>
      <c r="TCN60" s="138"/>
      <c r="TCO60" s="138"/>
      <c r="TCP60" s="138"/>
      <c r="TCQ60" s="138"/>
      <c r="TCR60" s="138"/>
      <c r="TCS60" s="138"/>
      <c r="TCT60" s="138"/>
      <c r="TCU60" s="137"/>
      <c r="TCV60" s="138"/>
      <c r="TCW60" s="138"/>
      <c r="TCX60" s="138"/>
      <c r="TCY60" s="138"/>
      <c r="TCZ60" s="138"/>
      <c r="TDA60" s="138"/>
      <c r="TDB60" s="138"/>
      <c r="TDC60" s="138"/>
      <c r="TDD60" s="138"/>
      <c r="TDE60" s="138"/>
      <c r="TDF60" s="138"/>
      <c r="TDG60" s="138"/>
      <c r="TDH60" s="138"/>
      <c r="TDI60" s="138"/>
      <c r="TDJ60" s="138"/>
      <c r="TDK60" s="138"/>
      <c r="TDL60" s="138"/>
      <c r="TDM60" s="138"/>
      <c r="TDN60" s="138"/>
      <c r="TDO60" s="138"/>
      <c r="TDP60" s="138"/>
      <c r="TDQ60" s="137"/>
      <c r="TDR60" s="138"/>
      <c r="TDS60" s="138"/>
      <c r="TDT60" s="138"/>
      <c r="TDU60" s="138"/>
      <c r="TDV60" s="138"/>
      <c r="TDW60" s="138"/>
      <c r="TDX60" s="138"/>
      <c r="TDY60" s="138"/>
      <c r="TDZ60" s="138"/>
      <c r="TEA60" s="138"/>
      <c r="TEB60" s="138"/>
      <c r="TEC60" s="138"/>
      <c r="TED60" s="138"/>
      <c r="TEE60" s="138"/>
      <c r="TEF60" s="138"/>
      <c r="TEG60" s="138"/>
      <c r="TEH60" s="138"/>
      <c r="TEI60" s="138"/>
      <c r="TEJ60" s="138"/>
      <c r="TEK60" s="138"/>
      <c r="TEL60" s="138"/>
      <c r="TEM60" s="137"/>
      <c r="TEN60" s="138"/>
      <c r="TEO60" s="138"/>
      <c r="TEP60" s="138"/>
      <c r="TEQ60" s="138"/>
      <c r="TER60" s="138"/>
      <c r="TES60" s="138"/>
      <c r="TET60" s="138"/>
      <c r="TEU60" s="138"/>
      <c r="TEV60" s="138"/>
      <c r="TEW60" s="138"/>
      <c r="TEX60" s="138"/>
      <c r="TEY60" s="138"/>
      <c r="TEZ60" s="138"/>
      <c r="TFA60" s="138"/>
      <c r="TFB60" s="138"/>
      <c r="TFC60" s="138"/>
      <c r="TFD60" s="138"/>
      <c r="TFE60" s="138"/>
      <c r="TFF60" s="138"/>
      <c r="TFG60" s="138"/>
      <c r="TFH60" s="138"/>
      <c r="TFI60" s="137"/>
      <c r="TFJ60" s="138"/>
      <c r="TFK60" s="138"/>
      <c r="TFL60" s="138"/>
      <c r="TFM60" s="138"/>
      <c r="TFN60" s="138"/>
      <c r="TFO60" s="138"/>
      <c r="TFP60" s="138"/>
      <c r="TFQ60" s="138"/>
      <c r="TFR60" s="138"/>
      <c r="TFS60" s="138"/>
      <c r="TFT60" s="138"/>
      <c r="TFU60" s="138"/>
      <c r="TFV60" s="138"/>
      <c r="TFW60" s="138"/>
      <c r="TFX60" s="138"/>
      <c r="TFY60" s="138"/>
      <c r="TFZ60" s="138"/>
      <c r="TGA60" s="138"/>
      <c r="TGB60" s="138"/>
      <c r="TGC60" s="138"/>
      <c r="TGD60" s="138"/>
      <c r="TGE60" s="137"/>
      <c r="TGF60" s="138"/>
      <c r="TGG60" s="138"/>
      <c r="TGH60" s="138"/>
      <c r="TGI60" s="138"/>
      <c r="TGJ60" s="138"/>
      <c r="TGK60" s="138"/>
      <c r="TGL60" s="138"/>
      <c r="TGM60" s="138"/>
      <c r="TGN60" s="138"/>
      <c r="TGO60" s="138"/>
      <c r="TGP60" s="138"/>
      <c r="TGQ60" s="138"/>
      <c r="TGR60" s="138"/>
      <c r="TGS60" s="138"/>
      <c r="TGT60" s="138"/>
      <c r="TGU60" s="138"/>
      <c r="TGV60" s="138"/>
      <c r="TGW60" s="138"/>
      <c r="TGX60" s="138"/>
      <c r="TGY60" s="138"/>
      <c r="TGZ60" s="138"/>
      <c r="THA60" s="137"/>
      <c r="THB60" s="138"/>
      <c r="THC60" s="138"/>
      <c r="THD60" s="138"/>
      <c r="THE60" s="138"/>
      <c r="THF60" s="138"/>
      <c r="THG60" s="138"/>
      <c r="THH60" s="138"/>
      <c r="THI60" s="138"/>
      <c r="THJ60" s="138"/>
      <c r="THK60" s="138"/>
      <c r="THL60" s="138"/>
      <c r="THM60" s="138"/>
      <c r="THN60" s="138"/>
      <c r="THO60" s="138"/>
      <c r="THP60" s="138"/>
      <c r="THQ60" s="138"/>
      <c r="THR60" s="138"/>
      <c r="THS60" s="138"/>
      <c r="THT60" s="138"/>
      <c r="THU60" s="138"/>
      <c r="THV60" s="138"/>
      <c r="THW60" s="137"/>
      <c r="THX60" s="138"/>
      <c r="THY60" s="138"/>
      <c r="THZ60" s="138"/>
      <c r="TIA60" s="138"/>
      <c r="TIB60" s="138"/>
      <c r="TIC60" s="138"/>
      <c r="TID60" s="138"/>
      <c r="TIE60" s="138"/>
      <c r="TIF60" s="138"/>
      <c r="TIG60" s="138"/>
      <c r="TIH60" s="138"/>
      <c r="TII60" s="138"/>
      <c r="TIJ60" s="138"/>
      <c r="TIK60" s="138"/>
      <c r="TIL60" s="138"/>
      <c r="TIM60" s="138"/>
      <c r="TIN60" s="138"/>
      <c r="TIO60" s="138"/>
      <c r="TIP60" s="138"/>
      <c r="TIQ60" s="138"/>
      <c r="TIR60" s="138"/>
      <c r="TIS60" s="137"/>
      <c r="TIT60" s="138"/>
      <c r="TIU60" s="138"/>
      <c r="TIV60" s="138"/>
      <c r="TIW60" s="138"/>
      <c r="TIX60" s="138"/>
      <c r="TIY60" s="138"/>
      <c r="TIZ60" s="138"/>
      <c r="TJA60" s="138"/>
      <c r="TJB60" s="138"/>
      <c r="TJC60" s="138"/>
      <c r="TJD60" s="138"/>
      <c r="TJE60" s="138"/>
      <c r="TJF60" s="138"/>
      <c r="TJG60" s="138"/>
      <c r="TJH60" s="138"/>
      <c r="TJI60" s="138"/>
      <c r="TJJ60" s="138"/>
      <c r="TJK60" s="138"/>
      <c r="TJL60" s="138"/>
      <c r="TJM60" s="138"/>
      <c r="TJN60" s="138"/>
      <c r="TJO60" s="137"/>
      <c r="TJP60" s="138"/>
      <c r="TJQ60" s="138"/>
      <c r="TJR60" s="138"/>
      <c r="TJS60" s="138"/>
      <c r="TJT60" s="138"/>
      <c r="TJU60" s="138"/>
      <c r="TJV60" s="138"/>
      <c r="TJW60" s="138"/>
      <c r="TJX60" s="138"/>
      <c r="TJY60" s="138"/>
      <c r="TJZ60" s="138"/>
      <c r="TKA60" s="138"/>
      <c r="TKB60" s="138"/>
      <c r="TKC60" s="138"/>
      <c r="TKD60" s="138"/>
      <c r="TKE60" s="138"/>
      <c r="TKF60" s="138"/>
      <c r="TKG60" s="138"/>
      <c r="TKH60" s="138"/>
      <c r="TKI60" s="138"/>
      <c r="TKJ60" s="138"/>
      <c r="TKK60" s="137"/>
      <c r="TKL60" s="138"/>
      <c r="TKM60" s="138"/>
      <c r="TKN60" s="138"/>
      <c r="TKO60" s="138"/>
      <c r="TKP60" s="138"/>
      <c r="TKQ60" s="138"/>
      <c r="TKR60" s="138"/>
      <c r="TKS60" s="138"/>
      <c r="TKT60" s="138"/>
      <c r="TKU60" s="138"/>
      <c r="TKV60" s="138"/>
      <c r="TKW60" s="138"/>
      <c r="TKX60" s="138"/>
      <c r="TKY60" s="138"/>
      <c r="TKZ60" s="138"/>
      <c r="TLA60" s="138"/>
      <c r="TLB60" s="138"/>
      <c r="TLC60" s="138"/>
      <c r="TLD60" s="138"/>
      <c r="TLE60" s="138"/>
      <c r="TLF60" s="138"/>
      <c r="TLG60" s="137"/>
      <c r="TLH60" s="138"/>
      <c r="TLI60" s="138"/>
      <c r="TLJ60" s="138"/>
      <c r="TLK60" s="138"/>
      <c r="TLL60" s="138"/>
      <c r="TLM60" s="138"/>
      <c r="TLN60" s="138"/>
      <c r="TLO60" s="138"/>
      <c r="TLP60" s="138"/>
      <c r="TLQ60" s="138"/>
      <c r="TLR60" s="138"/>
      <c r="TLS60" s="138"/>
      <c r="TLT60" s="138"/>
      <c r="TLU60" s="138"/>
      <c r="TLV60" s="138"/>
      <c r="TLW60" s="138"/>
      <c r="TLX60" s="138"/>
      <c r="TLY60" s="138"/>
      <c r="TLZ60" s="138"/>
      <c r="TMA60" s="138"/>
      <c r="TMB60" s="138"/>
      <c r="TMC60" s="137"/>
      <c r="TMD60" s="138"/>
      <c r="TME60" s="138"/>
      <c r="TMF60" s="138"/>
      <c r="TMG60" s="138"/>
      <c r="TMH60" s="138"/>
      <c r="TMI60" s="138"/>
      <c r="TMJ60" s="138"/>
      <c r="TMK60" s="138"/>
      <c r="TML60" s="138"/>
      <c r="TMM60" s="138"/>
      <c r="TMN60" s="138"/>
      <c r="TMO60" s="138"/>
      <c r="TMP60" s="138"/>
      <c r="TMQ60" s="138"/>
      <c r="TMR60" s="138"/>
      <c r="TMS60" s="138"/>
      <c r="TMT60" s="138"/>
      <c r="TMU60" s="138"/>
      <c r="TMV60" s="138"/>
      <c r="TMW60" s="138"/>
      <c r="TMX60" s="138"/>
      <c r="TMY60" s="137"/>
      <c r="TMZ60" s="138"/>
      <c r="TNA60" s="138"/>
      <c r="TNB60" s="138"/>
      <c r="TNC60" s="138"/>
      <c r="TND60" s="138"/>
      <c r="TNE60" s="138"/>
      <c r="TNF60" s="138"/>
      <c r="TNG60" s="138"/>
      <c r="TNH60" s="138"/>
      <c r="TNI60" s="138"/>
      <c r="TNJ60" s="138"/>
      <c r="TNK60" s="138"/>
      <c r="TNL60" s="138"/>
      <c r="TNM60" s="138"/>
      <c r="TNN60" s="138"/>
      <c r="TNO60" s="138"/>
      <c r="TNP60" s="138"/>
      <c r="TNQ60" s="138"/>
      <c r="TNR60" s="138"/>
      <c r="TNS60" s="138"/>
      <c r="TNT60" s="138"/>
      <c r="TNU60" s="137"/>
      <c r="TNV60" s="138"/>
      <c r="TNW60" s="138"/>
      <c r="TNX60" s="138"/>
      <c r="TNY60" s="138"/>
      <c r="TNZ60" s="138"/>
      <c r="TOA60" s="138"/>
      <c r="TOB60" s="138"/>
      <c r="TOC60" s="138"/>
      <c r="TOD60" s="138"/>
      <c r="TOE60" s="138"/>
      <c r="TOF60" s="138"/>
      <c r="TOG60" s="138"/>
      <c r="TOH60" s="138"/>
      <c r="TOI60" s="138"/>
      <c r="TOJ60" s="138"/>
      <c r="TOK60" s="138"/>
      <c r="TOL60" s="138"/>
      <c r="TOM60" s="138"/>
      <c r="TON60" s="138"/>
      <c r="TOO60" s="138"/>
      <c r="TOP60" s="138"/>
      <c r="TOQ60" s="137"/>
      <c r="TOR60" s="138"/>
      <c r="TOS60" s="138"/>
      <c r="TOT60" s="138"/>
      <c r="TOU60" s="138"/>
      <c r="TOV60" s="138"/>
      <c r="TOW60" s="138"/>
      <c r="TOX60" s="138"/>
      <c r="TOY60" s="138"/>
      <c r="TOZ60" s="138"/>
      <c r="TPA60" s="138"/>
      <c r="TPB60" s="138"/>
      <c r="TPC60" s="138"/>
      <c r="TPD60" s="138"/>
      <c r="TPE60" s="138"/>
      <c r="TPF60" s="138"/>
      <c r="TPG60" s="138"/>
      <c r="TPH60" s="138"/>
      <c r="TPI60" s="138"/>
      <c r="TPJ60" s="138"/>
      <c r="TPK60" s="138"/>
      <c r="TPL60" s="138"/>
      <c r="TPM60" s="137"/>
      <c r="TPN60" s="138"/>
      <c r="TPO60" s="138"/>
      <c r="TPP60" s="138"/>
      <c r="TPQ60" s="138"/>
      <c r="TPR60" s="138"/>
      <c r="TPS60" s="138"/>
      <c r="TPT60" s="138"/>
      <c r="TPU60" s="138"/>
      <c r="TPV60" s="138"/>
      <c r="TPW60" s="138"/>
      <c r="TPX60" s="138"/>
      <c r="TPY60" s="138"/>
      <c r="TPZ60" s="138"/>
      <c r="TQA60" s="138"/>
      <c r="TQB60" s="138"/>
      <c r="TQC60" s="138"/>
      <c r="TQD60" s="138"/>
      <c r="TQE60" s="138"/>
      <c r="TQF60" s="138"/>
      <c r="TQG60" s="138"/>
      <c r="TQH60" s="138"/>
      <c r="TQI60" s="137"/>
      <c r="TQJ60" s="138"/>
      <c r="TQK60" s="138"/>
      <c r="TQL60" s="138"/>
      <c r="TQM60" s="138"/>
      <c r="TQN60" s="138"/>
      <c r="TQO60" s="138"/>
      <c r="TQP60" s="138"/>
      <c r="TQQ60" s="138"/>
      <c r="TQR60" s="138"/>
      <c r="TQS60" s="138"/>
      <c r="TQT60" s="138"/>
      <c r="TQU60" s="138"/>
      <c r="TQV60" s="138"/>
      <c r="TQW60" s="138"/>
      <c r="TQX60" s="138"/>
      <c r="TQY60" s="138"/>
      <c r="TQZ60" s="138"/>
      <c r="TRA60" s="138"/>
      <c r="TRB60" s="138"/>
      <c r="TRC60" s="138"/>
      <c r="TRD60" s="138"/>
      <c r="TRE60" s="137"/>
      <c r="TRF60" s="138"/>
      <c r="TRG60" s="138"/>
      <c r="TRH60" s="138"/>
      <c r="TRI60" s="138"/>
      <c r="TRJ60" s="138"/>
      <c r="TRK60" s="138"/>
      <c r="TRL60" s="138"/>
      <c r="TRM60" s="138"/>
      <c r="TRN60" s="138"/>
      <c r="TRO60" s="138"/>
      <c r="TRP60" s="138"/>
      <c r="TRQ60" s="138"/>
      <c r="TRR60" s="138"/>
      <c r="TRS60" s="138"/>
      <c r="TRT60" s="138"/>
      <c r="TRU60" s="138"/>
      <c r="TRV60" s="138"/>
      <c r="TRW60" s="138"/>
      <c r="TRX60" s="138"/>
      <c r="TRY60" s="138"/>
      <c r="TRZ60" s="138"/>
      <c r="TSA60" s="137"/>
      <c r="TSB60" s="138"/>
      <c r="TSC60" s="138"/>
      <c r="TSD60" s="138"/>
      <c r="TSE60" s="138"/>
      <c r="TSF60" s="138"/>
      <c r="TSG60" s="138"/>
      <c r="TSH60" s="138"/>
      <c r="TSI60" s="138"/>
      <c r="TSJ60" s="138"/>
      <c r="TSK60" s="138"/>
      <c r="TSL60" s="138"/>
      <c r="TSM60" s="138"/>
      <c r="TSN60" s="138"/>
      <c r="TSO60" s="138"/>
      <c r="TSP60" s="138"/>
      <c r="TSQ60" s="138"/>
      <c r="TSR60" s="138"/>
      <c r="TSS60" s="138"/>
      <c r="TST60" s="138"/>
      <c r="TSU60" s="138"/>
      <c r="TSV60" s="138"/>
      <c r="TSW60" s="137"/>
      <c r="TSX60" s="138"/>
      <c r="TSY60" s="138"/>
      <c r="TSZ60" s="138"/>
      <c r="TTA60" s="138"/>
      <c r="TTB60" s="138"/>
      <c r="TTC60" s="138"/>
      <c r="TTD60" s="138"/>
      <c r="TTE60" s="138"/>
      <c r="TTF60" s="138"/>
      <c r="TTG60" s="138"/>
      <c r="TTH60" s="138"/>
      <c r="TTI60" s="138"/>
      <c r="TTJ60" s="138"/>
      <c r="TTK60" s="138"/>
      <c r="TTL60" s="138"/>
      <c r="TTM60" s="138"/>
      <c r="TTN60" s="138"/>
      <c r="TTO60" s="138"/>
      <c r="TTP60" s="138"/>
      <c r="TTQ60" s="138"/>
      <c r="TTR60" s="138"/>
      <c r="TTS60" s="137"/>
      <c r="TTT60" s="138"/>
      <c r="TTU60" s="138"/>
      <c r="TTV60" s="138"/>
      <c r="TTW60" s="138"/>
      <c r="TTX60" s="138"/>
      <c r="TTY60" s="138"/>
      <c r="TTZ60" s="138"/>
      <c r="TUA60" s="138"/>
      <c r="TUB60" s="138"/>
      <c r="TUC60" s="138"/>
      <c r="TUD60" s="138"/>
      <c r="TUE60" s="138"/>
      <c r="TUF60" s="138"/>
      <c r="TUG60" s="138"/>
      <c r="TUH60" s="138"/>
      <c r="TUI60" s="138"/>
      <c r="TUJ60" s="138"/>
      <c r="TUK60" s="138"/>
      <c r="TUL60" s="138"/>
      <c r="TUM60" s="138"/>
      <c r="TUN60" s="138"/>
      <c r="TUO60" s="137"/>
      <c r="TUP60" s="138"/>
      <c r="TUQ60" s="138"/>
      <c r="TUR60" s="138"/>
      <c r="TUS60" s="138"/>
      <c r="TUT60" s="138"/>
      <c r="TUU60" s="138"/>
      <c r="TUV60" s="138"/>
      <c r="TUW60" s="138"/>
      <c r="TUX60" s="138"/>
      <c r="TUY60" s="138"/>
      <c r="TUZ60" s="138"/>
      <c r="TVA60" s="138"/>
      <c r="TVB60" s="138"/>
      <c r="TVC60" s="138"/>
      <c r="TVD60" s="138"/>
      <c r="TVE60" s="138"/>
      <c r="TVF60" s="138"/>
      <c r="TVG60" s="138"/>
      <c r="TVH60" s="138"/>
      <c r="TVI60" s="138"/>
      <c r="TVJ60" s="138"/>
      <c r="TVK60" s="137"/>
      <c r="TVL60" s="138"/>
      <c r="TVM60" s="138"/>
      <c r="TVN60" s="138"/>
      <c r="TVO60" s="138"/>
      <c r="TVP60" s="138"/>
      <c r="TVQ60" s="138"/>
      <c r="TVR60" s="138"/>
      <c r="TVS60" s="138"/>
      <c r="TVT60" s="138"/>
      <c r="TVU60" s="138"/>
      <c r="TVV60" s="138"/>
      <c r="TVW60" s="138"/>
      <c r="TVX60" s="138"/>
      <c r="TVY60" s="138"/>
      <c r="TVZ60" s="138"/>
      <c r="TWA60" s="138"/>
      <c r="TWB60" s="138"/>
      <c r="TWC60" s="138"/>
      <c r="TWD60" s="138"/>
      <c r="TWE60" s="138"/>
      <c r="TWF60" s="138"/>
      <c r="TWG60" s="137"/>
      <c r="TWH60" s="138"/>
      <c r="TWI60" s="138"/>
      <c r="TWJ60" s="138"/>
      <c r="TWK60" s="138"/>
      <c r="TWL60" s="138"/>
      <c r="TWM60" s="138"/>
      <c r="TWN60" s="138"/>
      <c r="TWO60" s="138"/>
      <c r="TWP60" s="138"/>
      <c r="TWQ60" s="138"/>
      <c r="TWR60" s="138"/>
      <c r="TWS60" s="138"/>
      <c r="TWT60" s="138"/>
      <c r="TWU60" s="138"/>
      <c r="TWV60" s="138"/>
      <c r="TWW60" s="138"/>
      <c r="TWX60" s="138"/>
      <c r="TWY60" s="138"/>
      <c r="TWZ60" s="138"/>
      <c r="TXA60" s="138"/>
      <c r="TXB60" s="138"/>
      <c r="TXC60" s="137"/>
      <c r="TXD60" s="138"/>
      <c r="TXE60" s="138"/>
      <c r="TXF60" s="138"/>
      <c r="TXG60" s="138"/>
      <c r="TXH60" s="138"/>
      <c r="TXI60" s="138"/>
      <c r="TXJ60" s="138"/>
      <c r="TXK60" s="138"/>
      <c r="TXL60" s="138"/>
      <c r="TXM60" s="138"/>
      <c r="TXN60" s="138"/>
      <c r="TXO60" s="138"/>
      <c r="TXP60" s="138"/>
      <c r="TXQ60" s="138"/>
      <c r="TXR60" s="138"/>
      <c r="TXS60" s="138"/>
      <c r="TXT60" s="138"/>
      <c r="TXU60" s="138"/>
      <c r="TXV60" s="138"/>
      <c r="TXW60" s="138"/>
      <c r="TXX60" s="138"/>
      <c r="TXY60" s="137"/>
      <c r="TXZ60" s="138"/>
      <c r="TYA60" s="138"/>
      <c r="TYB60" s="138"/>
      <c r="TYC60" s="138"/>
      <c r="TYD60" s="138"/>
      <c r="TYE60" s="138"/>
      <c r="TYF60" s="138"/>
      <c r="TYG60" s="138"/>
      <c r="TYH60" s="138"/>
      <c r="TYI60" s="138"/>
      <c r="TYJ60" s="138"/>
      <c r="TYK60" s="138"/>
      <c r="TYL60" s="138"/>
      <c r="TYM60" s="138"/>
      <c r="TYN60" s="138"/>
      <c r="TYO60" s="138"/>
      <c r="TYP60" s="138"/>
      <c r="TYQ60" s="138"/>
      <c r="TYR60" s="138"/>
      <c r="TYS60" s="138"/>
      <c r="TYT60" s="138"/>
      <c r="TYU60" s="137"/>
      <c r="TYV60" s="138"/>
      <c r="TYW60" s="138"/>
      <c r="TYX60" s="138"/>
      <c r="TYY60" s="138"/>
      <c r="TYZ60" s="138"/>
      <c r="TZA60" s="138"/>
      <c r="TZB60" s="138"/>
      <c r="TZC60" s="138"/>
      <c r="TZD60" s="138"/>
      <c r="TZE60" s="138"/>
      <c r="TZF60" s="138"/>
      <c r="TZG60" s="138"/>
      <c r="TZH60" s="138"/>
      <c r="TZI60" s="138"/>
      <c r="TZJ60" s="138"/>
      <c r="TZK60" s="138"/>
      <c r="TZL60" s="138"/>
      <c r="TZM60" s="138"/>
      <c r="TZN60" s="138"/>
      <c r="TZO60" s="138"/>
      <c r="TZP60" s="138"/>
      <c r="TZQ60" s="137"/>
      <c r="TZR60" s="138"/>
      <c r="TZS60" s="138"/>
      <c r="TZT60" s="138"/>
      <c r="TZU60" s="138"/>
      <c r="TZV60" s="138"/>
      <c r="TZW60" s="138"/>
      <c r="TZX60" s="138"/>
      <c r="TZY60" s="138"/>
      <c r="TZZ60" s="138"/>
      <c r="UAA60" s="138"/>
      <c r="UAB60" s="138"/>
      <c r="UAC60" s="138"/>
      <c r="UAD60" s="138"/>
      <c r="UAE60" s="138"/>
      <c r="UAF60" s="138"/>
      <c r="UAG60" s="138"/>
      <c r="UAH60" s="138"/>
      <c r="UAI60" s="138"/>
      <c r="UAJ60" s="138"/>
      <c r="UAK60" s="138"/>
      <c r="UAL60" s="138"/>
      <c r="UAM60" s="137"/>
      <c r="UAN60" s="138"/>
      <c r="UAO60" s="138"/>
      <c r="UAP60" s="138"/>
      <c r="UAQ60" s="138"/>
      <c r="UAR60" s="138"/>
      <c r="UAS60" s="138"/>
      <c r="UAT60" s="138"/>
      <c r="UAU60" s="138"/>
      <c r="UAV60" s="138"/>
      <c r="UAW60" s="138"/>
      <c r="UAX60" s="138"/>
      <c r="UAY60" s="138"/>
      <c r="UAZ60" s="138"/>
      <c r="UBA60" s="138"/>
      <c r="UBB60" s="138"/>
      <c r="UBC60" s="138"/>
      <c r="UBD60" s="138"/>
      <c r="UBE60" s="138"/>
      <c r="UBF60" s="138"/>
      <c r="UBG60" s="138"/>
      <c r="UBH60" s="138"/>
      <c r="UBI60" s="137"/>
      <c r="UBJ60" s="138"/>
      <c r="UBK60" s="138"/>
      <c r="UBL60" s="138"/>
      <c r="UBM60" s="138"/>
      <c r="UBN60" s="138"/>
      <c r="UBO60" s="138"/>
      <c r="UBP60" s="138"/>
      <c r="UBQ60" s="138"/>
      <c r="UBR60" s="138"/>
      <c r="UBS60" s="138"/>
      <c r="UBT60" s="138"/>
      <c r="UBU60" s="138"/>
      <c r="UBV60" s="138"/>
      <c r="UBW60" s="138"/>
      <c r="UBX60" s="138"/>
      <c r="UBY60" s="138"/>
      <c r="UBZ60" s="138"/>
      <c r="UCA60" s="138"/>
      <c r="UCB60" s="138"/>
      <c r="UCC60" s="138"/>
      <c r="UCD60" s="138"/>
      <c r="UCE60" s="137"/>
      <c r="UCF60" s="138"/>
      <c r="UCG60" s="138"/>
      <c r="UCH60" s="138"/>
      <c r="UCI60" s="138"/>
      <c r="UCJ60" s="138"/>
      <c r="UCK60" s="138"/>
      <c r="UCL60" s="138"/>
      <c r="UCM60" s="138"/>
      <c r="UCN60" s="138"/>
      <c r="UCO60" s="138"/>
      <c r="UCP60" s="138"/>
      <c r="UCQ60" s="138"/>
      <c r="UCR60" s="138"/>
      <c r="UCS60" s="138"/>
      <c r="UCT60" s="138"/>
      <c r="UCU60" s="138"/>
      <c r="UCV60" s="138"/>
      <c r="UCW60" s="138"/>
      <c r="UCX60" s="138"/>
      <c r="UCY60" s="138"/>
      <c r="UCZ60" s="138"/>
      <c r="UDA60" s="137"/>
      <c r="UDB60" s="138"/>
      <c r="UDC60" s="138"/>
      <c r="UDD60" s="138"/>
      <c r="UDE60" s="138"/>
      <c r="UDF60" s="138"/>
      <c r="UDG60" s="138"/>
      <c r="UDH60" s="138"/>
      <c r="UDI60" s="138"/>
      <c r="UDJ60" s="138"/>
      <c r="UDK60" s="138"/>
      <c r="UDL60" s="138"/>
      <c r="UDM60" s="138"/>
      <c r="UDN60" s="138"/>
      <c r="UDO60" s="138"/>
      <c r="UDP60" s="138"/>
      <c r="UDQ60" s="138"/>
      <c r="UDR60" s="138"/>
      <c r="UDS60" s="138"/>
      <c r="UDT60" s="138"/>
      <c r="UDU60" s="138"/>
      <c r="UDV60" s="138"/>
      <c r="UDW60" s="137"/>
      <c r="UDX60" s="138"/>
      <c r="UDY60" s="138"/>
      <c r="UDZ60" s="138"/>
      <c r="UEA60" s="138"/>
      <c r="UEB60" s="138"/>
      <c r="UEC60" s="138"/>
      <c r="UED60" s="138"/>
      <c r="UEE60" s="138"/>
      <c r="UEF60" s="138"/>
      <c r="UEG60" s="138"/>
      <c r="UEH60" s="138"/>
      <c r="UEI60" s="138"/>
      <c r="UEJ60" s="138"/>
      <c r="UEK60" s="138"/>
      <c r="UEL60" s="138"/>
      <c r="UEM60" s="138"/>
      <c r="UEN60" s="138"/>
      <c r="UEO60" s="138"/>
      <c r="UEP60" s="138"/>
      <c r="UEQ60" s="138"/>
      <c r="UER60" s="138"/>
      <c r="UES60" s="137"/>
      <c r="UET60" s="138"/>
      <c r="UEU60" s="138"/>
      <c r="UEV60" s="138"/>
      <c r="UEW60" s="138"/>
      <c r="UEX60" s="138"/>
      <c r="UEY60" s="138"/>
      <c r="UEZ60" s="138"/>
      <c r="UFA60" s="138"/>
      <c r="UFB60" s="138"/>
      <c r="UFC60" s="138"/>
      <c r="UFD60" s="138"/>
      <c r="UFE60" s="138"/>
      <c r="UFF60" s="138"/>
      <c r="UFG60" s="138"/>
      <c r="UFH60" s="138"/>
      <c r="UFI60" s="138"/>
      <c r="UFJ60" s="138"/>
      <c r="UFK60" s="138"/>
      <c r="UFL60" s="138"/>
      <c r="UFM60" s="138"/>
      <c r="UFN60" s="138"/>
      <c r="UFO60" s="137"/>
      <c r="UFP60" s="138"/>
      <c r="UFQ60" s="138"/>
      <c r="UFR60" s="138"/>
      <c r="UFS60" s="138"/>
      <c r="UFT60" s="138"/>
      <c r="UFU60" s="138"/>
      <c r="UFV60" s="138"/>
      <c r="UFW60" s="138"/>
      <c r="UFX60" s="138"/>
      <c r="UFY60" s="138"/>
      <c r="UFZ60" s="138"/>
      <c r="UGA60" s="138"/>
      <c r="UGB60" s="138"/>
      <c r="UGC60" s="138"/>
      <c r="UGD60" s="138"/>
      <c r="UGE60" s="138"/>
      <c r="UGF60" s="138"/>
      <c r="UGG60" s="138"/>
      <c r="UGH60" s="138"/>
      <c r="UGI60" s="138"/>
      <c r="UGJ60" s="138"/>
      <c r="UGK60" s="137"/>
      <c r="UGL60" s="138"/>
      <c r="UGM60" s="138"/>
      <c r="UGN60" s="138"/>
      <c r="UGO60" s="138"/>
      <c r="UGP60" s="138"/>
      <c r="UGQ60" s="138"/>
      <c r="UGR60" s="138"/>
      <c r="UGS60" s="138"/>
      <c r="UGT60" s="138"/>
      <c r="UGU60" s="138"/>
      <c r="UGV60" s="138"/>
      <c r="UGW60" s="138"/>
      <c r="UGX60" s="138"/>
      <c r="UGY60" s="138"/>
      <c r="UGZ60" s="138"/>
      <c r="UHA60" s="138"/>
      <c r="UHB60" s="138"/>
      <c r="UHC60" s="138"/>
      <c r="UHD60" s="138"/>
      <c r="UHE60" s="138"/>
      <c r="UHF60" s="138"/>
      <c r="UHG60" s="137"/>
      <c r="UHH60" s="138"/>
      <c r="UHI60" s="138"/>
      <c r="UHJ60" s="138"/>
      <c r="UHK60" s="138"/>
      <c r="UHL60" s="138"/>
      <c r="UHM60" s="138"/>
      <c r="UHN60" s="138"/>
      <c r="UHO60" s="138"/>
      <c r="UHP60" s="138"/>
      <c r="UHQ60" s="138"/>
      <c r="UHR60" s="138"/>
      <c r="UHS60" s="138"/>
      <c r="UHT60" s="138"/>
      <c r="UHU60" s="138"/>
      <c r="UHV60" s="138"/>
      <c r="UHW60" s="138"/>
      <c r="UHX60" s="138"/>
      <c r="UHY60" s="138"/>
      <c r="UHZ60" s="138"/>
      <c r="UIA60" s="138"/>
      <c r="UIB60" s="138"/>
      <c r="UIC60" s="137"/>
      <c r="UID60" s="138"/>
      <c r="UIE60" s="138"/>
      <c r="UIF60" s="138"/>
      <c r="UIG60" s="138"/>
      <c r="UIH60" s="138"/>
      <c r="UII60" s="138"/>
      <c r="UIJ60" s="138"/>
      <c r="UIK60" s="138"/>
      <c r="UIL60" s="138"/>
      <c r="UIM60" s="138"/>
      <c r="UIN60" s="138"/>
      <c r="UIO60" s="138"/>
      <c r="UIP60" s="138"/>
      <c r="UIQ60" s="138"/>
      <c r="UIR60" s="138"/>
      <c r="UIS60" s="138"/>
      <c r="UIT60" s="138"/>
      <c r="UIU60" s="138"/>
      <c r="UIV60" s="138"/>
      <c r="UIW60" s="138"/>
      <c r="UIX60" s="138"/>
      <c r="UIY60" s="137"/>
      <c r="UIZ60" s="138"/>
      <c r="UJA60" s="138"/>
      <c r="UJB60" s="138"/>
      <c r="UJC60" s="138"/>
      <c r="UJD60" s="138"/>
      <c r="UJE60" s="138"/>
      <c r="UJF60" s="138"/>
      <c r="UJG60" s="138"/>
      <c r="UJH60" s="138"/>
      <c r="UJI60" s="138"/>
      <c r="UJJ60" s="138"/>
      <c r="UJK60" s="138"/>
      <c r="UJL60" s="138"/>
      <c r="UJM60" s="138"/>
      <c r="UJN60" s="138"/>
      <c r="UJO60" s="138"/>
      <c r="UJP60" s="138"/>
      <c r="UJQ60" s="138"/>
      <c r="UJR60" s="138"/>
      <c r="UJS60" s="138"/>
      <c r="UJT60" s="138"/>
      <c r="UJU60" s="137"/>
      <c r="UJV60" s="138"/>
      <c r="UJW60" s="138"/>
      <c r="UJX60" s="138"/>
      <c r="UJY60" s="138"/>
      <c r="UJZ60" s="138"/>
      <c r="UKA60" s="138"/>
      <c r="UKB60" s="138"/>
      <c r="UKC60" s="138"/>
      <c r="UKD60" s="138"/>
      <c r="UKE60" s="138"/>
      <c r="UKF60" s="138"/>
      <c r="UKG60" s="138"/>
      <c r="UKH60" s="138"/>
      <c r="UKI60" s="138"/>
      <c r="UKJ60" s="138"/>
      <c r="UKK60" s="138"/>
      <c r="UKL60" s="138"/>
      <c r="UKM60" s="138"/>
      <c r="UKN60" s="138"/>
      <c r="UKO60" s="138"/>
      <c r="UKP60" s="138"/>
      <c r="UKQ60" s="137"/>
      <c r="UKR60" s="138"/>
      <c r="UKS60" s="138"/>
      <c r="UKT60" s="138"/>
      <c r="UKU60" s="138"/>
      <c r="UKV60" s="138"/>
      <c r="UKW60" s="138"/>
      <c r="UKX60" s="138"/>
      <c r="UKY60" s="138"/>
      <c r="UKZ60" s="138"/>
      <c r="ULA60" s="138"/>
      <c r="ULB60" s="138"/>
      <c r="ULC60" s="138"/>
      <c r="ULD60" s="138"/>
      <c r="ULE60" s="138"/>
      <c r="ULF60" s="138"/>
      <c r="ULG60" s="138"/>
      <c r="ULH60" s="138"/>
      <c r="ULI60" s="138"/>
      <c r="ULJ60" s="138"/>
      <c r="ULK60" s="138"/>
      <c r="ULL60" s="138"/>
      <c r="ULM60" s="137"/>
      <c r="ULN60" s="138"/>
      <c r="ULO60" s="138"/>
      <c r="ULP60" s="138"/>
      <c r="ULQ60" s="138"/>
      <c r="ULR60" s="138"/>
      <c r="ULS60" s="138"/>
      <c r="ULT60" s="138"/>
      <c r="ULU60" s="138"/>
      <c r="ULV60" s="138"/>
      <c r="ULW60" s="138"/>
      <c r="ULX60" s="138"/>
      <c r="ULY60" s="138"/>
      <c r="ULZ60" s="138"/>
      <c r="UMA60" s="138"/>
      <c r="UMB60" s="138"/>
      <c r="UMC60" s="138"/>
      <c r="UMD60" s="138"/>
      <c r="UME60" s="138"/>
      <c r="UMF60" s="138"/>
      <c r="UMG60" s="138"/>
      <c r="UMH60" s="138"/>
      <c r="UMI60" s="137"/>
      <c r="UMJ60" s="138"/>
      <c r="UMK60" s="138"/>
      <c r="UML60" s="138"/>
      <c r="UMM60" s="138"/>
      <c r="UMN60" s="138"/>
      <c r="UMO60" s="138"/>
      <c r="UMP60" s="138"/>
      <c r="UMQ60" s="138"/>
      <c r="UMR60" s="138"/>
      <c r="UMS60" s="138"/>
      <c r="UMT60" s="138"/>
      <c r="UMU60" s="138"/>
      <c r="UMV60" s="138"/>
      <c r="UMW60" s="138"/>
      <c r="UMX60" s="138"/>
      <c r="UMY60" s="138"/>
      <c r="UMZ60" s="138"/>
      <c r="UNA60" s="138"/>
      <c r="UNB60" s="138"/>
      <c r="UNC60" s="138"/>
      <c r="UND60" s="138"/>
      <c r="UNE60" s="137"/>
      <c r="UNF60" s="138"/>
      <c r="UNG60" s="138"/>
      <c r="UNH60" s="138"/>
      <c r="UNI60" s="138"/>
      <c r="UNJ60" s="138"/>
      <c r="UNK60" s="138"/>
      <c r="UNL60" s="138"/>
      <c r="UNM60" s="138"/>
      <c r="UNN60" s="138"/>
      <c r="UNO60" s="138"/>
      <c r="UNP60" s="138"/>
      <c r="UNQ60" s="138"/>
      <c r="UNR60" s="138"/>
      <c r="UNS60" s="138"/>
      <c r="UNT60" s="138"/>
      <c r="UNU60" s="138"/>
      <c r="UNV60" s="138"/>
      <c r="UNW60" s="138"/>
      <c r="UNX60" s="138"/>
      <c r="UNY60" s="138"/>
      <c r="UNZ60" s="138"/>
      <c r="UOA60" s="137"/>
      <c r="UOB60" s="138"/>
      <c r="UOC60" s="138"/>
      <c r="UOD60" s="138"/>
      <c r="UOE60" s="138"/>
      <c r="UOF60" s="138"/>
      <c r="UOG60" s="138"/>
      <c r="UOH60" s="138"/>
      <c r="UOI60" s="138"/>
      <c r="UOJ60" s="138"/>
      <c r="UOK60" s="138"/>
      <c r="UOL60" s="138"/>
      <c r="UOM60" s="138"/>
      <c r="UON60" s="138"/>
      <c r="UOO60" s="138"/>
      <c r="UOP60" s="138"/>
      <c r="UOQ60" s="138"/>
      <c r="UOR60" s="138"/>
      <c r="UOS60" s="138"/>
      <c r="UOT60" s="138"/>
      <c r="UOU60" s="138"/>
      <c r="UOV60" s="138"/>
      <c r="UOW60" s="137"/>
      <c r="UOX60" s="138"/>
      <c r="UOY60" s="138"/>
      <c r="UOZ60" s="138"/>
      <c r="UPA60" s="138"/>
      <c r="UPB60" s="138"/>
      <c r="UPC60" s="138"/>
      <c r="UPD60" s="138"/>
      <c r="UPE60" s="138"/>
      <c r="UPF60" s="138"/>
      <c r="UPG60" s="138"/>
      <c r="UPH60" s="138"/>
      <c r="UPI60" s="138"/>
      <c r="UPJ60" s="138"/>
      <c r="UPK60" s="138"/>
      <c r="UPL60" s="138"/>
      <c r="UPM60" s="138"/>
      <c r="UPN60" s="138"/>
      <c r="UPO60" s="138"/>
      <c r="UPP60" s="138"/>
      <c r="UPQ60" s="138"/>
      <c r="UPR60" s="138"/>
      <c r="UPS60" s="137"/>
      <c r="UPT60" s="138"/>
      <c r="UPU60" s="138"/>
      <c r="UPV60" s="138"/>
      <c r="UPW60" s="138"/>
      <c r="UPX60" s="138"/>
      <c r="UPY60" s="138"/>
      <c r="UPZ60" s="138"/>
      <c r="UQA60" s="138"/>
      <c r="UQB60" s="138"/>
      <c r="UQC60" s="138"/>
      <c r="UQD60" s="138"/>
      <c r="UQE60" s="138"/>
      <c r="UQF60" s="138"/>
      <c r="UQG60" s="138"/>
      <c r="UQH60" s="138"/>
      <c r="UQI60" s="138"/>
      <c r="UQJ60" s="138"/>
      <c r="UQK60" s="138"/>
      <c r="UQL60" s="138"/>
      <c r="UQM60" s="138"/>
      <c r="UQN60" s="138"/>
      <c r="UQO60" s="137"/>
      <c r="UQP60" s="138"/>
      <c r="UQQ60" s="138"/>
      <c r="UQR60" s="138"/>
      <c r="UQS60" s="138"/>
      <c r="UQT60" s="138"/>
      <c r="UQU60" s="138"/>
      <c r="UQV60" s="138"/>
      <c r="UQW60" s="138"/>
      <c r="UQX60" s="138"/>
      <c r="UQY60" s="138"/>
      <c r="UQZ60" s="138"/>
      <c r="URA60" s="138"/>
      <c r="URB60" s="138"/>
      <c r="URC60" s="138"/>
      <c r="URD60" s="138"/>
      <c r="URE60" s="138"/>
      <c r="URF60" s="138"/>
      <c r="URG60" s="138"/>
      <c r="URH60" s="138"/>
      <c r="URI60" s="138"/>
      <c r="URJ60" s="138"/>
      <c r="URK60" s="137"/>
      <c r="URL60" s="138"/>
      <c r="URM60" s="138"/>
      <c r="URN60" s="138"/>
      <c r="URO60" s="138"/>
      <c r="URP60" s="138"/>
      <c r="URQ60" s="138"/>
      <c r="URR60" s="138"/>
      <c r="URS60" s="138"/>
      <c r="URT60" s="138"/>
      <c r="URU60" s="138"/>
      <c r="URV60" s="138"/>
      <c r="URW60" s="138"/>
      <c r="URX60" s="138"/>
      <c r="URY60" s="138"/>
      <c r="URZ60" s="138"/>
      <c r="USA60" s="138"/>
      <c r="USB60" s="138"/>
      <c r="USC60" s="138"/>
      <c r="USD60" s="138"/>
      <c r="USE60" s="138"/>
      <c r="USF60" s="138"/>
      <c r="USG60" s="137"/>
      <c r="USH60" s="138"/>
      <c r="USI60" s="138"/>
      <c r="USJ60" s="138"/>
      <c r="USK60" s="138"/>
      <c r="USL60" s="138"/>
      <c r="USM60" s="138"/>
      <c r="USN60" s="138"/>
      <c r="USO60" s="138"/>
      <c r="USP60" s="138"/>
      <c r="USQ60" s="138"/>
      <c r="USR60" s="138"/>
      <c r="USS60" s="138"/>
      <c r="UST60" s="138"/>
      <c r="USU60" s="138"/>
      <c r="USV60" s="138"/>
      <c r="USW60" s="138"/>
      <c r="USX60" s="138"/>
      <c r="USY60" s="138"/>
      <c r="USZ60" s="138"/>
      <c r="UTA60" s="138"/>
      <c r="UTB60" s="138"/>
      <c r="UTC60" s="137"/>
      <c r="UTD60" s="138"/>
      <c r="UTE60" s="138"/>
      <c r="UTF60" s="138"/>
      <c r="UTG60" s="138"/>
      <c r="UTH60" s="138"/>
      <c r="UTI60" s="138"/>
      <c r="UTJ60" s="138"/>
      <c r="UTK60" s="138"/>
      <c r="UTL60" s="138"/>
      <c r="UTM60" s="138"/>
      <c r="UTN60" s="138"/>
      <c r="UTO60" s="138"/>
      <c r="UTP60" s="138"/>
      <c r="UTQ60" s="138"/>
      <c r="UTR60" s="138"/>
      <c r="UTS60" s="138"/>
      <c r="UTT60" s="138"/>
      <c r="UTU60" s="138"/>
      <c r="UTV60" s="138"/>
      <c r="UTW60" s="138"/>
      <c r="UTX60" s="138"/>
      <c r="UTY60" s="137"/>
      <c r="UTZ60" s="138"/>
      <c r="UUA60" s="138"/>
      <c r="UUB60" s="138"/>
      <c r="UUC60" s="138"/>
      <c r="UUD60" s="138"/>
      <c r="UUE60" s="138"/>
      <c r="UUF60" s="138"/>
      <c r="UUG60" s="138"/>
      <c r="UUH60" s="138"/>
      <c r="UUI60" s="138"/>
      <c r="UUJ60" s="138"/>
      <c r="UUK60" s="138"/>
      <c r="UUL60" s="138"/>
      <c r="UUM60" s="138"/>
      <c r="UUN60" s="138"/>
      <c r="UUO60" s="138"/>
      <c r="UUP60" s="138"/>
      <c r="UUQ60" s="138"/>
      <c r="UUR60" s="138"/>
      <c r="UUS60" s="138"/>
      <c r="UUT60" s="138"/>
      <c r="UUU60" s="137"/>
      <c r="UUV60" s="138"/>
      <c r="UUW60" s="138"/>
      <c r="UUX60" s="138"/>
      <c r="UUY60" s="138"/>
      <c r="UUZ60" s="138"/>
      <c r="UVA60" s="138"/>
      <c r="UVB60" s="138"/>
      <c r="UVC60" s="138"/>
      <c r="UVD60" s="138"/>
      <c r="UVE60" s="138"/>
      <c r="UVF60" s="138"/>
      <c r="UVG60" s="138"/>
      <c r="UVH60" s="138"/>
      <c r="UVI60" s="138"/>
      <c r="UVJ60" s="138"/>
      <c r="UVK60" s="138"/>
      <c r="UVL60" s="138"/>
      <c r="UVM60" s="138"/>
      <c r="UVN60" s="138"/>
      <c r="UVO60" s="138"/>
      <c r="UVP60" s="138"/>
      <c r="UVQ60" s="137"/>
      <c r="UVR60" s="138"/>
      <c r="UVS60" s="138"/>
      <c r="UVT60" s="138"/>
      <c r="UVU60" s="138"/>
      <c r="UVV60" s="138"/>
      <c r="UVW60" s="138"/>
      <c r="UVX60" s="138"/>
      <c r="UVY60" s="138"/>
      <c r="UVZ60" s="138"/>
      <c r="UWA60" s="138"/>
      <c r="UWB60" s="138"/>
      <c r="UWC60" s="138"/>
      <c r="UWD60" s="138"/>
      <c r="UWE60" s="138"/>
      <c r="UWF60" s="138"/>
      <c r="UWG60" s="138"/>
      <c r="UWH60" s="138"/>
      <c r="UWI60" s="138"/>
      <c r="UWJ60" s="138"/>
      <c r="UWK60" s="138"/>
      <c r="UWL60" s="138"/>
      <c r="UWM60" s="137"/>
      <c r="UWN60" s="138"/>
      <c r="UWO60" s="138"/>
      <c r="UWP60" s="138"/>
      <c r="UWQ60" s="138"/>
      <c r="UWR60" s="138"/>
      <c r="UWS60" s="138"/>
      <c r="UWT60" s="138"/>
      <c r="UWU60" s="138"/>
      <c r="UWV60" s="138"/>
      <c r="UWW60" s="138"/>
      <c r="UWX60" s="138"/>
      <c r="UWY60" s="138"/>
      <c r="UWZ60" s="138"/>
      <c r="UXA60" s="138"/>
      <c r="UXB60" s="138"/>
      <c r="UXC60" s="138"/>
      <c r="UXD60" s="138"/>
      <c r="UXE60" s="138"/>
      <c r="UXF60" s="138"/>
      <c r="UXG60" s="138"/>
      <c r="UXH60" s="138"/>
      <c r="UXI60" s="137"/>
      <c r="UXJ60" s="138"/>
      <c r="UXK60" s="138"/>
      <c r="UXL60" s="138"/>
      <c r="UXM60" s="138"/>
      <c r="UXN60" s="138"/>
      <c r="UXO60" s="138"/>
      <c r="UXP60" s="138"/>
      <c r="UXQ60" s="138"/>
      <c r="UXR60" s="138"/>
      <c r="UXS60" s="138"/>
      <c r="UXT60" s="138"/>
      <c r="UXU60" s="138"/>
      <c r="UXV60" s="138"/>
      <c r="UXW60" s="138"/>
      <c r="UXX60" s="138"/>
      <c r="UXY60" s="138"/>
      <c r="UXZ60" s="138"/>
      <c r="UYA60" s="138"/>
      <c r="UYB60" s="138"/>
      <c r="UYC60" s="138"/>
      <c r="UYD60" s="138"/>
      <c r="UYE60" s="137"/>
      <c r="UYF60" s="138"/>
      <c r="UYG60" s="138"/>
      <c r="UYH60" s="138"/>
      <c r="UYI60" s="138"/>
      <c r="UYJ60" s="138"/>
      <c r="UYK60" s="138"/>
      <c r="UYL60" s="138"/>
      <c r="UYM60" s="138"/>
      <c r="UYN60" s="138"/>
      <c r="UYO60" s="138"/>
      <c r="UYP60" s="138"/>
      <c r="UYQ60" s="138"/>
      <c r="UYR60" s="138"/>
      <c r="UYS60" s="138"/>
      <c r="UYT60" s="138"/>
      <c r="UYU60" s="138"/>
      <c r="UYV60" s="138"/>
      <c r="UYW60" s="138"/>
      <c r="UYX60" s="138"/>
      <c r="UYY60" s="138"/>
      <c r="UYZ60" s="138"/>
      <c r="UZA60" s="137"/>
      <c r="UZB60" s="138"/>
      <c r="UZC60" s="138"/>
      <c r="UZD60" s="138"/>
      <c r="UZE60" s="138"/>
      <c r="UZF60" s="138"/>
      <c r="UZG60" s="138"/>
      <c r="UZH60" s="138"/>
      <c r="UZI60" s="138"/>
      <c r="UZJ60" s="138"/>
      <c r="UZK60" s="138"/>
      <c r="UZL60" s="138"/>
      <c r="UZM60" s="138"/>
      <c r="UZN60" s="138"/>
      <c r="UZO60" s="138"/>
      <c r="UZP60" s="138"/>
      <c r="UZQ60" s="138"/>
      <c r="UZR60" s="138"/>
      <c r="UZS60" s="138"/>
      <c r="UZT60" s="138"/>
      <c r="UZU60" s="138"/>
      <c r="UZV60" s="138"/>
      <c r="UZW60" s="137"/>
      <c r="UZX60" s="138"/>
      <c r="UZY60" s="138"/>
      <c r="UZZ60" s="138"/>
      <c r="VAA60" s="138"/>
      <c r="VAB60" s="138"/>
      <c r="VAC60" s="138"/>
      <c r="VAD60" s="138"/>
      <c r="VAE60" s="138"/>
      <c r="VAF60" s="138"/>
      <c r="VAG60" s="138"/>
      <c r="VAH60" s="138"/>
      <c r="VAI60" s="138"/>
      <c r="VAJ60" s="138"/>
      <c r="VAK60" s="138"/>
      <c r="VAL60" s="138"/>
      <c r="VAM60" s="138"/>
      <c r="VAN60" s="138"/>
      <c r="VAO60" s="138"/>
      <c r="VAP60" s="138"/>
      <c r="VAQ60" s="138"/>
      <c r="VAR60" s="138"/>
      <c r="VAS60" s="137"/>
      <c r="VAT60" s="138"/>
      <c r="VAU60" s="138"/>
      <c r="VAV60" s="138"/>
      <c r="VAW60" s="138"/>
      <c r="VAX60" s="138"/>
      <c r="VAY60" s="138"/>
      <c r="VAZ60" s="138"/>
      <c r="VBA60" s="138"/>
      <c r="VBB60" s="138"/>
      <c r="VBC60" s="138"/>
      <c r="VBD60" s="138"/>
      <c r="VBE60" s="138"/>
      <c r="VBF60" s="138"/>
      <c r="VBG60" s="138"/>
      <c r="VBH60" s="138"/>
      <c r="VBI60" s="138"/>
      <c r="VBJ60" s="138"/>
      <c r="VBK60" s="138"/>
      <c r="VBL60" s="138"/>
      <c r="VBM60" s="138"/>
      <c r="VBN60" s="138"/>
      <c r="VBO60" s="137"/>
      <c r="VBP60" s="138"/>
      <c r="VBQ60" s="138"/>
      <c r="VBR60" s="138"/>
      <c r="VBS60" s="138"/>
      <c r="VBT60" s="138"/>
      <c r="VBU60" s="138"/>
      <c r="VBV60" s="138"/>
      <c r="VBW60" s="138"/>
      <c r="VBX60" s="138"/>
      <c r="VBY60" s="138"/>
      <c r="VBZ60" s="138"/>
      <c r="VCA60" s="138"/>
      <c r="VCB60" s="138"/>
      <c r="VCC60" s="138"/>
      <c r="VCD60" s="138"/>
      <c r="VCE60" s="138"/>
      <c r="VCF60" s="138"/>
      <c r="VCG60" s="138"/>
      <c r="VCH60" s="138"/>
      <c r="VCI60" s="138"/>
      <c r="VCJ60" s="138"/>
      <c r="VCK60" s="137"/>
      <c r="VCL60" s="138"/>
      <c r="VCM60" s="138"/>
      <c r="VCN60" s="138"/>
      <c r="VCO60" s="138"/>
      <c r="VCP60" s="138"/>
      <c r="VCQ60" s="138"/>
      <c r="VCR60" s="138"/>
      <c r="VCS60" s="138"/>
      <c r="VCT60" s="138"/>
      <c r="VCU60" s="138"/>
      <c r="VCV60" s="138"/>
      <c r="VCW60" s="138"/>
      <c r="VCX60" s="138"/>
      <c r="VCY60" s="138"/>
      <c r="VCZ60" s="138"/>
      <c r="VDA60" s="138"/>
      <c r="VDB60" s="138"/>
      <c r="VDC60" s="138"/>
      <c r="VDD60" s="138"/>
      <c r="VDE60" s="138"/>
      <c r="VDF60" s="138"/>
      <c r="VDG60" s="137"/>
      <c r="VDH60" s="138"/>
      <c r="VDI60" s="138"/>
      <c r="VDJ60" s="138"/>
      <c r="VDK60" s="138"/>
      <c r="VDL60" s="138"/>
      <c r="VDM60" s="138"/>
      <c r="VDN60" s="138"/>
      <c r="VDO60" s="138"/>
      <c r="VDP60" s="138"/>
      <c r="VDQ60" s="138"/>
      <c r="VDR60" s="138"/>
      <c r="VDS60" s="138"/>
      <c r="VDT60" s="138"/>
      <c r="VDU60" s="138"/>
      <c r="VDV60" s="138"/>
      <c r="VDW60" s="138"/>
      <c r="VDX60" s="138"/>
      <c r="VDY60" s="138"/>
      <c r="VDZ60" s="138"/>
      <c r="VEA60" s="138"/>
      <c r="VEB60" s="138"/>
      <c r="VEC60" s="137"/>
      <c r="VED60" s="138"/>
      <c r="VEE60" s="138"/>
      <c r="VEF60" s="138"/>
      <c r="VEG60" s="138"/>
      <c r="VEH60" s="138"/>
      <c r="VEI60" s="138"/>
      <c r="VEJ60" s="138"/>
      <c r="VEK60" s="138"/>
      <c r="VEL60" s="138"/>
      <c r="VEM60" s="138"/>
      <c r="VEN60" s="138"/>
      <c r="VEO60" s="138"/>
      <c r="VEP60" s="138"/>
      <c r="VEQ60" s="138"/>
      <c r="VER60" s="138"/>
      <c r="VES60" s="138"/>
      <c r="VET60" s="138"/>
      <c r="VEU60" s="138"/>
      <c r="VEV60" s="138"/>
      <c r="VEW60" s="138"/>
      <c r="VEX60" s="138"/>
      <c r="VEY60" s="137"/>
      <c r="VEZ60" s="138"/>
      <c r="VFA60" s="138"/>
      <c r="VFB60" s="138"/>
      <c r="VFC60" s="138"/>
      <c r="VFD60" s="138"/>
      <c r="VFE60" s="138"/>
      <c r="VFF60" s="138"/>
      <c r="VFG60" s="138"/>
      <c r="VFH60" s="138"/>
      <c r="VFI60" s="138"/>
      <c r="VFJ60" s="138"/>
      <c r="VFK60" s="138"/>
      <c r="VFL60" s="138"/>
      <c r="VFM60" s="138"/>
      <c r="VFN60" s="138"/>
      <c r="VFO60" s="138"/>
      <c r="VFP60" s="138"/>
      <c r="VFQ60" s="138"/>
      <c r="VFR60" s="138"/>
      <c r="VFS60" s="138"/>
      <c r="VFT60" s="138"/>
      <c r="VFU60" s="137"/>
      <c r="VFV60" s="138"/>
      <c r="VFW60" s="138"/>
      <c r="VFX60" s="138"/>
      <c r="VFY60" s="138"/>
      <c r="VFZ60" s="138"/>
      <c r="VGA60" s="138"/>
      <c r="VGB60" s="138"/>
      <c r="VGC60" s="138"/>
      <c r="VGD60" s="138"/>
      <c r="VGE60" s="138"/>
      <c r="VGF60" s="138"/>
      <c r="VGG60" s="138"/>
      <c r="VGH60" s="138"/>
      <c r="VGI60" s="138"/>
      <c r="VGJ60" s="138"/>
      <c r="VGK60" s="138"/>
      <c r="VGL60" s="138"/>
      <c r="VGM60" s="138"/>
      <c r="VGN60" s="138"/>
      <c r="VGO60" s="138"/>
      <c r="VGP60" s="138"/>
      <c r="VGQ60" s="137"/>
      <c r="VGR60" s="138"/>
      <c r="VGS60" s="138"/>
      <c r="VGT60" s="138"/>
      <c r="VGU60" s="138"/>
      <c r="VGV60" s="138"/>
      <c r="VGW60" s="138"/>
      <c r="VGX60" s="138"/>
      <c r="VGY60" s="138"/>
      <c r="VGZ60" s="138"/>
      <c r="VHA60" s="138"/>
      <c r="VHB60" s="138"/>
      <c r="VHC60" s="138"/>
      <c r="VHD60" s="138"/>
      <c r="VHE60" s="138"/>
      <c r="VHF60" s="138"/>
      <c r="VHG60" s="138"/>
      <c r="VHH60" s="138"/>
      <c r="VHI60" s="138"/>
      <c r="VHJ60" s="138"/>
      <c r="VHK60" s="138"/>
      <c r="VHL60" s="138"/>
      <c r="VHM60" s="137"/>
      <c r="VHN60" s="138"/>
      <c r="VHO60" s="138"/>
      <c r="VHP60" s="138"/>
      <c r="VHQ60" s="138"/>
      <c r="VHR60" s="138"/>
      <c r="VHS60" s="138"/>
      <c r="VHT60" s="138"/>
      <c r="VHU60" s="138"/>
      <c r="VHV60" s="138"/>
      <c r="VHW60" s="138"/>
      <c r="VHX60" s="138"/>
      <c r="VHY60" s="138"/>
      <c r="VHZ60" s="138"/>
      <c r="VIA60" s="138"/>
      <c r="VIB60" s="138"/>
      <c r="VIC60" s="138"/>
      <c r="VID60" s="138"/>
      <c r="VIE60" s="138"/>
      <c r="VIF60" s="138"/>
      <c r="VIG60" s="138"/>
      <c r="VIH60" s="138"/>
      <c r="VII60" s="137"/>
      <c r="VIJ60" s="138"/>
      <c r="VIK60" s="138"/>
      <c r="VIL60" s="138"/>
      <c r="VIM60" s="138"/>
      <c r="VIN60" s="138"/>
      <c r="VIO60" s="138"/>
      <c r="VIP60" s="138"/>
      <c r="VIQ60" s="138"/>
      <c r="VIR60" s="138"/>
      <c r="VIS60" s="138"/>
      <c r="VIT60" s="138"/>
      <c r="VIU60" s="138"/>
      <c r="VIV60" s="138"/>
      <c r="VIW60" s="138"/>
      <c r="VIX60" s="138"/>
      <c r="VIY60" s="138"/>
      <c r="VIZ60" s="138"/>
      <c r="VJA60" s="138"/>
      <c r="VJB60" s="138"/>
      <c r="VJC60" s="138"/>
      <c r="VJD60" s="138"/>
      <c r="VJE60" s="137"/>
      <c r="VJF60" s="138"/>
      <c r="VJG60" s="138"/>
      <c r="VJH60" s="138"/>
      <c r="VJI60" s="138"/>
      <c r="VJJ60" s="138"/>
      <c r="VJK60" s="138"/>
      <c r="VJL60" s="138"/>
      <c r="VJM60" s="138"/>
      <c r="VJN60" s="138"/>
      <c r="VJO60" s="138"/>
      <c r="VJP60" s="138"/>
      <c r="VJQ60" s="138"/>
      <c r="VJR60" s="138"/>
      <c r="VJS60" s="138"/>
      <c r="VJT60" s="138"/>
      <c r="VJU60" s="138"/>
      <c r="VJV60" s="138"/>
      <c r="VJW60" s="138"/>
      <c r="VJX60" s="138"/>
      <c r="VJY60" s="138"/>
      <c r="VJZ60" s="138"/>
      <c r="VKA60" s="137"/>
      <c r="VKB60" s="138"/>
      <c r="VKC60" s="138"/>
      <c r="VKD60" s="138"/>
      <c r="VKE60" s="138"/>
      <c r="VKF60" s="138"/>
      <c r="VKG60" s="138"/>
      <c r="VKH60" s="138"/>
      <c r="VKI60" s="138"/>
      <c r="VKJ60" s="138"/>
      <c r="VKK60" s="138"/>
      <c r="VKL60" s="138"/>
      <c r="VKM60" s="138"/>
      <c r="VKN60" s="138"/>
      <c r="VKO60" s="138"/>
      <c r="VKP60" s="138"/>
      <c r="VKQ60" s="138"/>
      <c r="VKR60" s="138"/>
      <c r="VKS60" s="138"/>
      <c r="VKT60" s="138"/>
      <c r="VKU60" s="138"/>
      <c r="VKV60" s="138"/>
      <c r="VKW60" s="137"/>
      <c r="VKX60" s="138"/>
      <c r="VKY60" s="138"/>
      <c r="VKZ60" s="138"/>
      <c r="VLA60" s="138"/>
      <c r="VLB60" s="138"/>
      <c r="VLC60" s="138"/>
      <c r="VLD60" s="138"/>
      <c r="VLE60" s="138"/>
      <c r="VLF60" s="138"/>
      <c r="VLG60" s="138"/>
      <c r="VLH60" s="138"/>
      <c r="VLI60" s="138"/>
      <c r="VLJ60" s="138"/>
      <c r="VLK60" s="138"/>
      <c r="VLL60" s="138"/>
      <c r="VLM60" s="138"/>
      <c r="VLN60" s="138"/>
      <c r="VLO60" s="138"/>
      <c r="VLP60" s="138"/>
      <c r="VLQ60" s="138"/>
      <c r="VLR60" s="138"/>
      <c r="VLS60" s="137"/>
      <c r="VLT60" s="138"/>
      <c r="VLU60" s="138"/>
      <c r="VLV60" s="138"/>
      <c r="VLW60" s="138"/>
      <c r="VLX60" s="138"/>
      <c r="VLY60" s="138"/>
      <c r="VLZ60" s="138"/>
      <c r="VMA60" s="138"/>
      <c r="VMB60" s="138"/>
      <c r="VMC60" s="138"/>
      <c r="VMD60" s="138"/>
      <c r="VME60" s="138"/>
      <c r="VMF60" s="138"/>
      <c r="VMG60" s="138"/>
      <c r="VMH60" s="138"/>
      <c r="VMI60" s="138"/>
      <c r="VMJ60" s="138"/>
      <c r="VMK60" s="138"/>
      <c r="VML60" s="138"/>
      <c r="VMM60" s="138"/>
      <c r="VMN60" s="138"/>
      <c r="VMO60" s="137"/>
      <c r="VMP60" s="138"/>
      <c r="VMQ60" s="138"/>
      <c r="VMR60" s="138"/>
      <c r="VMS60" s="138"/>
      <c r="VMT60" s="138"/>
      <c r="VMU60" s="138"/>
      <c r="VMV60" s="138"/>
      <c r="VMW60" s="138"/>
      <c r="VMX60" s="138"/>
      <c r="VMY60" s="138"/>
      <c r="VMZ60" s="138"/>
      <c r="VNA60" s="138"/>
      <c r="VNB60" s="138"/>
      <c r="VNC60" s="138"/>
      <c r="VND60" s="138"/>
      <c r="VNE60" s="138"/>
      <c r="VNF60" s="138"/>
      <c r="VNG60" s="138"/>
      <c r="VNH60" s="138"/>
      <c r="VNI60" s="138"/>
      <c r="VNJ60" s="138"/>
      <c r="VNK60" s="137"/>
      <c r="VNL60" s="138"/>
      <c r="VNM60" s="138"/>
      <c r="VNN60" s="138"/>
      <c r="VNO60" s="138"/>
      <c r="VNP60" s="138"/>
      <c r="VNQ60" s="138"/>
      <c r="VNR60" s="138"/>
      <c r="VNS60" s="138"/>
      <c r="VNT60" s="138"/>
      <c r="VNU60" s="138"/>
      <c r="VNV60" s="138"/>
      <c r="VNW60" s="138"/>
      <c r="VNX60" s="138"/>
      <c r="VNY60" s="138"/>
      <c r="VNZ60" s="138"/>
      <c r="VOA60" s="138"/>
      <c r="VOB60" s="138"/>
      <c r="VOC60" s="138"/>
      <c r="VOD60" s="138"/>
      <c r="VOE60" s="138"/>
      <c r="VOF60" s="138"/>
      <c r="VOG60" s="137"/>
      <c r="VOH60" s="138"/>
      <c r="VOI60" s="138"/>
      <c r="VOJ60" s="138"/>
      <c r="VOK60" s="138"/>
      <c r="VOL60" s="138"/>
      <c r="VOM60" s="138"/>
      <c r="VON60" s="138"/>
      <c r="VOO60" s="138"/>
      <c r="VOP60" s="138"/>
      <c r="VOQ60" s="138"/>
      <c r="VOR60" s="138"/>
      <c r="VOS60" s="138"/>
      <c r="VOT60" s="138"/>
      <c r="VOU60" s="138"/>
      <c r="VOV60" s="138"/>
      <c r="VOW60" s="138"/>
      <c r="VOX60" s="138"/>
      <c r="VOY60" s="138"/>
      <c r="VOZ60" s="138"/>
      <c r="VPA60" s="138"/>
      <c r="VPB60" s="138"/>
      <c r="VPC60" s="137"/>
      <c r="VPD60" s="138"/>
      <c r="VPE60" s="138"/>
      <c r="VPF60" s="138"/>
      <c r="VPG60" s="138"/>
      <c r="VPH60" s="138"/>
      <c r="VPI60" s="138"/>
      <c r="VPJ60" s="138"/>
      <c r="VPK60" s="138"/>
      <c r="VPL60" s="138"/>
      <c r="VPM60" s="138"/>
      <c r="VPN60" s="138"/>
      <c r="VPO60" s="138"/>
      <c r="VPP60" s="138"/>
      <c r="VPQ60" s="138"/>
      <c r="VPR60" s="138"/>
      <c r="VPS60" s="138"/>
      <c r="VPT60" s="138"/>
      <c r="VPU60" s="138"/>
      <c r="VPV60" s="138"/>
      <c r="VPW60" s="138"/>
      <c r="VPX60" s="138"/>
      <c r="VPY60" s="137"/>
      <c r="VPZ60" s="138"/>
      <c r="VQA60" s="138"/>
      <c r="VQB60" s="138"/>
      <c r="VQC60" s="138"/>
      <c r="VQD60" s="138"/>
      <c r="VQE60" s="138"/>
      <c r="VQF60" s="138"/>
      <c r="VQG60" s="138"/>
      <c r="VQH60" s="138"/>
      <c r="VQI60" s="138"/>
      <c r="VQJ60" s="138"/>
      <c r="VQK60" s="138"/>
      <c r="VQL60" s="138"/>
      <c r="VQM60" s="138"/>
      <c r="VQN60" s="138"/>
      <c r="VQO60" s="138"/>
      <c r="VQP60" s="138"/>
      <c r="VQQ60" s="138"/>
      <c r="VQR60" s="138"/>
      <c r="VQS60" s="138"/>
      <c r="VQT60" s="138"/>
      <c r="VQU60" s="137"/>
      <c r="VQV60" s="138"/>
      <c r="VQW60" s="138"/>
      <c r="VQX60" s="138"/>
      <c r="VQY60" s="138"/>
      <c r="VQZ60" s="138"/>
      <c r="VRA60" s="138"/>
      <c r="VRB60" s="138"/>
      <c r="VRC60" s="138"/>
      <c r="VRD60" s="138"/>
      <c r="VRE60" s="138"/>
      <c r="VRF60" s="138"/>
      <c r="VRG60" s="138"/>
      <c r="VRH60" s="138"/>
      <c r="VRI60" s="138"/>
      <c r="VRJ60" s="138"/>
      <c r="VRK60" s="138"/>
      <c r="VRL60" s="138"/>
      <c r="VRM60" s="138"/>
      <c r="VRN60" s="138"/>
      <c r="VRO60" s="138"/>
      <c r="VRP60" s="138"/>
      <c r="VRQ60" s="137"/>
      <c r="VRR60" s="138"/>
      <c r="VRS60" s="138"/>
      <c r="VRT60" s="138"/>
      <c r="VRU60" s="138"/>
      <c r="VRV60" s="138"/>
      <c r="VRW60" s="138"/>
      <c r="VRX60" s="138"/>
      <c r="VRY60" s="138"/>
      <c r="VRZ60" s="138"/>
      <c r="VSA60" s="138"/>
      <c r="VSB60" s="138"/>
      <c r="VSC60" s="138"/>
      <c r="VSD60" s="138"/>
      <c r="VSE60" s="138"/>
      <c r="VSF60" s="138"/>
      <c r="VSG60" s="138"/>
      <c r="VSH60" s="138"/>
      <c r="VSI60" s="138"/>
      <c r="VSJ60" s="138"/>
      <c r="VSK60" s="138"/>
      <c r="VSL60" s="138"/>
      <c r="VSM60" s="137"/>
      <c r="VSN60" s="138"/>
      <c r="VSO60" s="138"/>
      <c r="VSP60" s="138"/>
      <c r="VSQ60" s="138"/>
      <c r="VSR60" s="138"/>
      <c r="VSS60" s="138"/>
      <c r="VST60" s="138"/>
      <c r="VSU60" s="138"/>
      <c r="VSV60" s="138"/>
      <c r="VSW60" s="138"/>
      <c r="VSX60" s="138"/>
      <c r="VSY60" s="138"/>
      <c r="VSZ60" s="138"/>
      <c r="VTA60" s="138"/>
      <c r="VTB60" s="138"/>
      <c r="VTC60" s="138"/>
      <c r="VTD60" s="138"/>
      <c r="VTE60" s="138"/>
      <c r="VTF60" s="138"/>
      <c r="VTG60" s="138"/>
      <c r="VTH60" s="138"/>
      <c r="VTI60" s="137"/>
      <c r="VTJ60" s="138"/>
      <c r="VTK60" s="138"/>
      <c r="VTL60" s="138"/>
      <c r="VTM60" s="138"/>
      <c r="VTN60" s="138"/>
      <c r="VTO60" s="138"/>
      <c r="VTP60" s="138"/>
      <c r="VTQ60" s="138"/>
      <c r="VTR60" s="138"/>
      <c r="VTS60" s="138"/>
      <c r="VTT60" s="138"/>
      <c r="VTU60" s="138"/>
      <c r="VTV60" s="138"/>
      <c r="VTW60" s="138"/>
      <c r="VTX60" s="138"/>
      <c r="VTY60" s="138"/>
      <c r="VTZ60" s="138"/>
      <c r="VUA60" s="138"/>
      <c r="VUB60" s="138"/>
      <c r="VUC60" s="138"/>
      <c r="VUD60" s="138"/>
      <c r="VUE60" s="137"/>
      <c r="VUF60" s="138"/>
      <c r="VUG60" s="138"/>
      <c r="VUH60" s="138"/>
      <c r="VUI60" s="138"/>
      <c r="VUJ60" s="138"/>
      <c r="VUK60" s="138"/>
      <c r="VUL60" s="138"/>
      <c r="VUM60" s="138"/>
      <c r="VUN60" s="138"/>
      <c r="VUO60" s="138"/>
      <c r="VUP60" s="138"/>
      <c r="VUQ60" s="138"/>
      <c r="VUR60" s="138"/>
      <c r="VUS60" s="138"/>
      <c r="VUT60" s="138"/>
      <c r="VUU60" s="138"/>
      <c r="VUV60" s="138"/>
      <c r="VUW60" s="138"/>
      <c r="VUX60" s="138"/>
      <c r="VUY60" s="138"/>
      <c r="VUZ60" s="138"/>
      <c r="VVA60" s="137"/>
      <c r="VVB60" s="138"/>
      <c r="VVC60" s="138"/>
      <c r="VVD60" s="138"/>
      <c r="VVE60" s="138"/>
      <c r="VVF60" s="138"/>
      <c r="VVG60" s="138"/>
      <c r="VVH60" s="138"/>
      <c r="VVI60" s="138"/>
      <c r="VVJ60" s="138"/>
      <c r="VVK60" s="138"/>
      <c r="VVL60" s="138"/>
      <c r="VVM60" s="138"/>
      <c r="VVN60" s="138"/>
      <c r="VVO60" s="138"/>
      <c r="VVP60" s="138"/>
      <c r="VVQ60" s="138"/>
      <c r="VVR60" s="138"/>
      <c r="VVS60" s="138"/>
      <c r="VVT60" s="138"/>
      <c r="VVU60" s="138"/>
      <c r="VVV60" s="138"/>
      <c r="VVW60" s="137"/>
      <c r="VVX60" s="138"/>
      <c r="VVY60" s="138"/>
      <c r="VVZ60" s="138"/>
      <c r="VWA60" s="138"/>
      <c r="VWB60" s="138"/>
      <c r="VWC60" s="138"/>
      <c r="VWD60" s="138"/>
      <c r="VWE60" s="138"/>
      <c r="VWF60" s="138"/>
      <c r="VWG60" s="138"/>
      <c r="VWH60" s="138"/>
      <c r="VWI60" s="138"/>
      <c r="VWJ60" s="138"/>
      <c r="VWK60" s="138"/>
      <c r="VWL60" s="138"/>
      <c r="VWM60" s="138"/>
      <c r="VWN60" s="138"/>
      <c r="VWO60" s="138"/>
      <c r="VWP60" s="138"/>
      <c r="VWQ60" s="138"/>
      <c r="VWR60" s="138"/>
      <c r="VWS60" s="137"/>
      <c r="VWT60" s="138"/>
      <c r="VWU60" s="138"/>
      <c r="VWV60" s="138"/>
      <c r="VWW60" s="138"/>
      <c r="VWX60" s="138"/>
      <c r="VWY60" s="138"/>
      <c r="VWZ60" s="138"/>
      <c r="VXA60" s="138"/>
      <c r="VXB60" s="138"/>
      <c r="VXC60" s="138"/>
      <c r="VXD60" s="138"/>
      <c r="VXE60" s="138"/>
      <c r="VXF60" s="138"/>
      <c r="VXG60" s="138"/>
      <c r="VXH60" s="138"/>
      <c r="VXI60" s="138"/>
      <c r="VXJ60" s="138"/>
      <c r="VXK60" s="138"/>
      <c r="VXL60" s="138"/>
      <c r="VXM60" s="138"/>
      <c r="VXN60" s="138"/>
      <c r="VXO60" s="137"/>
      <c r="VXP60" s="138"/>
      <c r="VXQ60" s="138"/>
      <c r="VXR60" s="138"/>
      <c r="VXS60" s="138"/>
      <c r="VXT60" s="138"/>
      <c r="VXU60" s="138"/>
      <c r="VXV60" s="138"/>
      <c r="VXW60" s="138"/>
      <c r="VXX60" s="138"/>
      <c r="VXY60" s="138"/>
      <c r="VXZ60" s="138"/>
      <c r="VYA60" s="138"/>
      <c r="VYB60" s="138"/>
      <c r="VYC60" s="138"/>
      <c r="VYD60" s="138"/>
      <c r="VYE60" s="138"/>
      <c r="VYF60" s="138"/>
      <c r="VYG60" s="138"/>
      <c r="VYH60" s="138"/>
      <c r="VYI60" s="138"/>
      <c r="VYJ60" s="138"/>
      <c r="VYK60" s="137"/>
      <c r="VYL60" s="138"/>
      <c r="VYM60" s="138"/>
      <c r="VYN60" s="138"/>
      <c r="VYO60" s="138"/>
      <c r="VYP60" s="138"/>
      <c r="VYQ60" s="138"/>
      <c r="VYR60" s="138"/>
      <c r="VYS60" s="138"/>
      <c r="VYT60" s="138"/>
      <c r="VYU60" s="138"/>
      <c r="VYV60" s="138"/>
      <c r="VYW60" s="138"/>
      <c r="VYX60" s="138"/>
      <c r="VYY60" s="138"/>
      <c r="VYZ60" s="138"/>
      <c r="VZA60" s="138"/>
      <c r="VZB60" s="138"/>
      <c r="VZC60" s="138"/>
      <c r="VZD60" s="138"/>
      <c r="VZE60" s="138"/>
      <c r="VZF60" s="138"/>
      <c r="VZG60" s="137"/>
      <c r="VZH60" s="138"/>
      <c r="VZI60" s="138"/>
      <c r="VZJ60" s="138"/>
      <c r="VZK60" s="138"/>
      <c r="VZL60" s="138"/>
      <c r="VZM60" s="138"/>
      <c r="VZN60" s="138"/>
      <c r="VZO60" s="138"/>
      <c r="VZP60" s="138"/>
      <c r="VZQ60" s="138"/>
      <c r="VZR60" s="138"/>
      <c r="VZS60" s="138"/>
      <c r="VZT60" s="138"/>
      <c r="VZU60" s="138"/>
      <c r="VZV60" s="138"/>
      <c r="VZW60" s="138"/>
      <c r="VZX60" s="138"/>
      <c r="VZY60" s="138"/>
      <c r="VZZ60" s="138"/>
      <c r="WAA60" s="138"/>
      <c r="WAB60" s="138"/>
      <c r="WAC60" s="137"/>
      <c r="WAD60" s="138"/>
      <c r="WAE60" s="138"/>
      <c r="WAF60" s="138"/>
      <c r="WAG60" s="138"/>
      <c r="WAH60" s="138"/>
      <c r="WAI60" s="138"/>
      <c r="WAJ60" s="138"/>
      <c r="WAK60" s="138"/>
      <c r="WAL60" s="138"/>
      <c r="WAM60" s="138"/>
      <c r="WAN60" s="138"/>
      <c r="WAO60" s="138"/>
      <c r="WAP60" s="138"/>
      <c r="WAQ60" s="138"/>
      <c r="WAR60" s="138"/>
      <c r="WAS60" s="138"/>
      <c r="WAT60" s="138"/>
      <c r="WAU60" s="138"/>
      <c r="WAV60" s="138"/>
      <c r="WAW60" s="138"/>
      <c r="WAX60" s="138"/>
      <c r="WAY60" s="137"/>
      <c r="WAZ60" s="138"/>
      <c r="WBA60" s="138"/>
      <c r="WBB60" s="138"/>
      <c r="WBC60" s="138"/>
      <c r="WBD60" s="138"/>
      <c r="WBE60" s="138"/>
      <c r="WBF60" s="138"/>
      <c r="WBG60" s="138"/>
      <c r="WBH60" s="138"/>
      <c r="WBI60" s="138"/>
      <c r="WBJ60" s="138"/>
      <c r="WBK60" s="138"/>
      <c r="WBL60" s="138"/>
      <c r="WBM60" s="138"/>
      <c r="WBN60" s="138"/>
      <c r="WBO60" s="138"/>
      <c r="WBP60" s="138"/>
      <c r="WBQ60" s="138"/>
      <c r="WBR60" s="138"/>
      <c r="WBS60" s="138"/>
      <c r="WBT60" s="138"/>
      <c r="WBU60" s="137"/>
      <c r="WBV60" s="138"/>
      <c r="WBW60" s="138"/>
      <c r="WBX60" s="138"/>
      <c r="WBY60" s="138"/>
      <c r="WBZ60" s="138"/>
      <c r="WCA60" s="138"/>
      <c r="WCB60" s="138"/>
      <c r="WCC60" s="138"/>
      <c r="WCD60" s="138"/>
      <c r="WCE60" s="138"/>
      <c r="WCF60" s="138"/>
      <c r="WCG60" s="138"/>
      <c r="WCH60" s="138"/>
      <c r="WCI60" s="138"/>
      <c r="WCJ60" s="138"/>
      <c r="WCK60" s="138"/>
      <c r="WCL60" s="138"/>
      <c r="WCM60" s="138"/>
      <c r="WCN60" s="138"/>
      <c r="WCO60" s="138"/>
      <c r="WCP60" s="138"/>
      <c r="WCQ60" s="137"/>
      <c r="WCR60" s="138"/>
      <c r="WCS60" s="138"/>
      <c r="WCT60" s="138"/>
      <c r="WCU60" s="138"/>
      <c r="WCV60" s="138"/>
      <c r="WCW60" s="138"/>
      <c r="WCX60" s="138"/>
      <c r="WCY60" s="138"/>
      <c r="WCZ60" s="138"/>
      <c r="WDA60" s="138"/>
      <c r="WDB60" s="138"/>
      <c r="WDC60" s="138"/>
      <c r="WDD60" s="138"/>
      <c r="WDE60" s="138"/>
      <c r="WDF60" s="138"/>
      <c r="WDG60" s="138"/>
      <c r="WDH60" s="138"/>
      <c r="WDI60" s="138"/>
      <c r="WDJ60" s="138"/>
      <c r="WDK60" s="138"/>
      <c r="WDL60" s="138"/>
      <c r="WDM60" s="137"/>
      <c r="WDN60" s="138"/>
      <c r="WDO60" s="138"/>
      <c r="WDP60" s="138"/>
      <c r="WDQ60" s="138"/>
      <c r="WDR60" s="138"/>
      <c r="WDS60" s="138"/>
      <c r="WDT60" s="138"/>
      <c r="WDU60" s="138"/>
      <c r="WDV60" s="138"/>
      <c r="WDW60" s="138"/>
      <c r="WDX60" s="138"/>
      <c r="WDY60" s="138"/>
      <c r="WDZ60" s="138"/>
      <c r="WEA60" s="138"/>
      <c r="WEB60" s="138"/>
      <c r="WEC60" s="138"/>
      <c r="WED60" s="138"/>
      <c r="WEE60" s="138"/>
      <c r="WEF60" s="138"/>
      <c r="WEG60" s="138"/>
      <c r="WEH60" s="138"/>
      <c r="WEI60" s="137"/>
      <c r="WEJ60" s="138"/>
      <c r="WEK60" s="138"/>
      <c r="WEL60" s="138"/>
      <c r="WEM60" s="138"/>
      <c r="WEN60" s="138"/>
      <c r="WEO60" s="138"/>
      <c r="WEP60" s="138"/>
      <c r="WEQ60" s="138"/>
      <c r="WER60" s="138"/>
      <c r="WES60" s="138"/>
      <c r="WET60" s="138"/>
      <c r="WEU60" s="138"/>
      <c r="WEV60" s="138"/>
      <c r="WEW60" s="138"/>
      <c r="WEX60" s="138"/>
      <c r="WEY60" s="138"/>
      <c r="WEZ60" s="138"/>
      <c r="WFA60" s="138"/>
      <c r="WFB60" s="138"/>
      <c r="WFC60" s="138"/>
      <c r="WFD60" s="138"/>
      <c r="WFE60" s="137"/>
      <c r="WFF60" s="138"/>
      <c r="WFG60" s="138"/>
      <c r="WFH60" s="138"/>
      <c r="WFI60" s="138"/>
      <c r="WFJ60" s="138"/>
      <c r="WFK60" s="138"/>
      <c r="WFL60" s="138"/>
      <c r="WFM60" s="138"/>
      <c r="WFN60" s="138"/>
      <c r="WFO60" s="138"/>
      <c r="WFP60" s="138"/>
      <c r="WFQ60" s="138"/>
      <c r="WFR60" s="138"/>
      <c r="WFS60" s="138"/>
      <c r="WFT60" s="138"/>
      <c r="WFU60" s="138"/>
      <c r="WFV60" s="138"/>
      <c r="WFW60" s="138"/>
      <c r="WFX60" s="138"/>
      <c r="WFY60" s="138"/>
      <c r="WFZ60" s="138"/>
      <c r="WGA60" s="137"/>
      <c r="WGB60" s="138"/>
      <c r="WGC60" s="138"/>
      <c r="WGD60" s="138"/>
      <c r="WGE60" s="138"/>
      <c r="WGF60" s="138"/>
      <c r="WGG60" s="138"/>
      <c r="WGH60" s="138"/>
      <c r="WGI60" s="138"/>
      <c r="WGJ60" s="138"/>
      <c r="WGK60" s="138"/>
      <c r="WGL60" s="138"/>
      <c r="WGM60" s="138"/>
      <c r="WGN60" s="138"/>
      <c r="WGO60" s="138"/>
      <c r="WGP60" s="138"/>
      <c r="WGQ60" s="138"/>
      <c r="WGR60" s="138"/>
      <c r="WGS60" s="138"/>
      <c r="WGT60" s="138"/>
      <c r="WGU60" s="138"/>
      <c r="WGV60" s="138"/>
      <c r="WGW60" s="137"/>
      <c r="WGX60" s="138"/>
      <c r="WGY60" s="138"/>
      <c r="WGZ60" s="138"/>
      <c r="WHA60" s="138"/>
      <c r="WHB60" s="138"/>
      <c r="WHC60" s="138"/>
      <c r="WHD60" s="138"/>
      <c r="WHE60" s="138"/>
      <c r="WHF60" s="138"/>
      <c r="WHG60" s="138"/>
      <c r="WHH60" s="138"/>
      <c r="WHI60" s="138"/>
      <c r="WHJ60" s="138"/>
      <c r="WHK60" s="138"/>
      <c r="WHL60" s="138"/>
      <c r="WHM60" s="138"/>
      <c r="WHN60" s="138"/>
      <c r="WHO60" s="138"/>
      <c r="WHP60" s="138"/>
      <c r="WHQ60" s="138"/>
      <c r="WHR60" s="138"/>
      <c r="WHS60" s="137"/>
      <c r="WHT60" s="138"/>
      <c r="WHU60" s="138"/>
      <c r="WHV60" s="138"/>
      <c r="WHW60" s="138"/>
      <c r="WHX60" s="138"/>
      <c r="WHY60" s="138"/>
      <c r="WHZ60" s="138"/>
      <c r="WIA60" s="138"/>
      <c r="WIB60" s="138"/>
      <c r="WIC60" s="138"/>
      <c r="WID60" s="138"/>
      <c r="WIE60" s="138"/>
      <c r="WIF60" s="138"/>
      <c r="WIG60" s="138"/>
      <c r="WIH60" s="138"/>
      <c r="WII60" s="138"/>
      <c r="WIJ60" s="138"/>
      <c r="WIK60" s="138"/>
      <c r="WIL60" s="138"/>
      <c r="WIM60" s="138"/>
      <c r="WIN60" s="138"/>
      <c r="WIO60" s="137"/>
      <c r="WIP60" s="138"/>
      <c r="WIQ60" s="138"/>
      <c r="WIR60" s="138"/>
      <c r="WIS60" s="138"/>
      <c r="WIT60" s="138"/>
      <c r="WIU60" s="138"/>
      <c r="WIV60" s="138"/>
      <c r="WIW60" s="138"/>
      <c r="WIX60" s="138"/>
      <c r="WIY60" s="138"/>
      <c r="WIZ60" s="138"/>
      <c r="WJA60" s="138"/>
      <c r="WJB60" s="138"/>
      <c r="WJC60" s="138"/>
      <c r="WJD60" s="138"/>
      <c r="WJE60" s="138"/>
      <c r="WJF60" s="138"/>
      <c r="WJG60" s="138"/>
      <c r="WJH60" s="138"/>
      <c r="WJI60" s="138"/>
      <c r="WJJ60" s="138"/>
      <c r="WJK60" s="137"/>
      <c r="WJL60" s="138"/>
      <c r="WJM60" s="138"/>
      <c r="WJN60" s="138"/>
      <c r="WJO60" s="138"/>
      <c r="WJP60" s="138"/>
      <c r="WJQ60" s="138"/>
      <c r="WJR60" s="138"/>
      <c r="WJS60" s="138"/>
      <c r="WJT60" s="138"/>
      <c r="WJU60" s="138"/>
      <c r="WJV60" s="138"/>
      <c r="WJW60" s="138"/>
      <c r="WJX60" s="138"/>
      <c r="WJY60" s="138"/>
      <c r="WJZ60" s="138"/>
      <c r="WKA60" s="138"/>
      <c r="WKB60" s="138"/>
      <c r="WKC60" s="138"/>
      <c r="WKD60" s="138"/>
      <c r="WKE60" s="138"/>
      <c r="WKF60" s="138"/>
      <c r="WKG60" s="137"/>
      <c r="WKH60" s="138"/>
      <c r="WKI60" s="138"/>
      <c r="WKJ60" s="138"/>
      <c r="WKK60" s="138"/>
      <c r="WKL60" s="138"/>
      <c r="WKM60" s="138"/>
      <c r="WKN60" s="138"/>
      <c r="WKO60" s="138"/>
      <c r="WKP60" s="138"/>
      <c r="WKQ60" s="138"/>
      <c r="WKR60" s="138"/>
      <c r="WKS60" s="138"/>
      <c r="WKT60" s="138"/>
      <c r="WKU60" s="138"/>
      <c r="WKV60" s="138"/>
      <c r="WKW60" s="138"/>
      <c r="WKX60" s="138"/>
      <c r="WKY60" s="138"/>
      <c r="WKZ60" s="138"/>
      <c r="WLA60" s="138"/>
      <c r="WLB60" s="138"/>
      <c r="WLC60" s="137"/>
      <c r="WLD60" s="138"/>
      <c r="WLE60" s="138"/>
      <c r="WLF60" s="138"/>
      <c r="WLG60" s="138"/>
      <c r="WLH60" s="138"/>
      <c r="WLI60" s="138"/>
      <c r="WLJ60" s="138"/>
      <c r="WLK60" s="138"/>
      <c r="WLL60" s="138"/>
      <c r="WLM60" s="138"/>
      <c r="WLN60" s="138"/>
      <c r="WLO60" s="138"/>
      <c r="WLP60" s="138"/>
      <c r="WLQ60" s="138"/>
      <c r="WLR60" s="138"/>
      <c r="WLS60" s="138"/>
      <c r="WLT60" s="138"/>
      <c r="WLU60" s="138"/>
      <c r="WLV60" s="138"/>
      <c r="WLW60" s="138"/>
      <c r="WLX60" s="138"/>
      <c r="WLY60" s="137"/>
      <c r="WLZ60" s="138"/>
      <c r="WMA60" s="138"/>
      <c r="WMB60" s="138"/>
      <c r="WMC60" s="138"/>
      <c r="WMD60" s="138"/>
      <c r="WME60" s="138"/>
      <c r="WMF60" s="138"/>
      <c r="WMG60" s="138"/>
      <c r="WMH60" s="138"/>
      <c r="WMI60" s="138"/>
      <c r="WMJ60" s="138"/>
      <c r="WMK60" s="138"/>
      <c r="WML60" s="138"/>
      <c r="WMM60" s="138"/>
      <c r="WMN60" s="138"/>
      <c r="WMO60" s="138"/>
      <c r="WMP60" s="138"/>
      <c r="WMQ60" s="138"/>
      <c r="WMR60" s="138"/>
      <c r="WMS60" s="138"/>
      <c r="WMT60" s="138"/>
      <c r="WMU60" s="137"/>
      <c r="WMV60" s="138"/>
      <c r="WMW60" s="138"/>
      <c r="WMX60" s="138"/>
      <c r="WMY60" s="138"/>
      <c r="WMZ60" s="138"/>
      <c r="WNA60" s="138"/>
      <c r="WNB60" s="138"/>
      <c r="WNC60" s="138"/>
      <c r="WND60" s="138"/>
      <c r="WNE60" s="138"/>
      <c r="WNF60" s="138"/>
      <c r="WNG60" s="138"/>
      <c r="WNH60" s="138"/>
      <c r="WNI60" s="138"/>
      <c r="WNJ60" s="138"/>
      <c r="WNK60" s="138"/>
      <c r="WNL60" s="138"/>
      <c r="WNM60" s="138"/>
      <c r="WNN60" s="138"/>
      <c r="WNO60" s="138"/>
      <c r="WNP60" s="138"/>
      <c r="WNQ60" s="137"/>
      <c r="WNR60" s="138"/>
      <c r="WNS60" s="138"/>
      <c r="WNT60" s="138"/>
      <c r="WNU60" s="138"/>
      <c r="WNV60" s="138"/>
      <c r="WNW60" s="138"/>
      <c r="WNX60" s="138"/>
      <c r="WNY60" s="138"/>
      <c r="WNZ60" s="138"/>
      <c r="WOA60" s="138"/>
      <c r="WOB60" s="138"/>
      <c r="WOC60" s="138"/>
      <c r="WOD60" s="138"/>
      <c r="WOE60" s="138"/>
      <c r="WOF60" s="138"/>
      <c r="WOG60" s="138"/>
      <c r="WOH60" s="138"/>
      <c r="WOI60" s="138"/>
      <c r="WOJ60" s="138"/>
      <c r="WOK60" s="138"/>
      <c r="WOL60" s="138"/>
      <c r="WOM60" s="137"/>
      <c r="WON60" s="138"/>
      <c r="WOO60" s="138"/>
      <c r="WOP60" s="138"/>
      <c r="WOQ60" s="138"/>
      <c r="WOR60" s="138"/>
      <c r="WOS60" s="138"/>
      <c r="WOT60" s="138"/>
      <c r="WOU60" s="138"/>
      <c r="WOV60" s="138"/>
      <c r="WOW60" s="138"/>
      <c r="WOX60" s="138"/>
      <c r="WOY60" s="138"/>
      <c r="WOZ60" s="138"/>
      <c r="WPA60" s="138"/>
      <c r="WPB60" s="138"/>
      <c r="WPC60" s="138"/>
      <c r="WPD60" s="138"/>
      <c r="WPE60" s="138"/>
      <c r="WPF60" s="138"/>
      <c r="WPG60" s="138"/>
      <c r="WPH60" s="138"/>
      <c r="WPI60" s="137"/>
      <c r="WPJ60" s="138"/>
      <c r="WPK60" s="138"/>
      <c r="WPL60" s="138"/>
      <c r="WPM60" s="138"/>
      <c r="WPN60" s="138"/>
      <c r="WPO60" s="138"/>
      <c r="WPP60" s="138"/>
      <c r="WPQ60" s="138"/>
      <c r="WPR60" s="138"/>
      <c r="WPS60" s="138"/>
      <c r="WPT60" s="138"/>
      <c r="WPU60" s="138"/>
      <c r="WPV60" s="138"/>
      <c r="WPW60" s="138"/>
      <c r="WPX60" s="138"/>
      <c r="WPY60" s="138"/>
      <c r="WPZ60" s="138"/>
      <c r="WQA60" s="138"/>
      <c r="WQB60" s="138"/>
      <c r="WQC60" s="138"/>
      <c r="WQD60" s="138"/>
      <c r="WQE60" s="137"/>
      <c r="WQF60" s="138"/>
      <c r="WQG60" s="138"/>
      <c r="WQH60" s="138"/>
      <c r="WQI60" s="138"/>
      <c r="WQJ60" s="138"/>
      <c r="WQK60" s="138"/>
      <c r="WQL60" s="138"/>
      <c r="WQM60" s="138"/>
      <c r="WQN60" s="138"/>
      <c r="WQO60" s="138"/>
      <c r="WQP60" s="138"/>
      <c r="WQQ60" s="138"/>
      <c r="WQR60" s="138"/>
      <c r="WQS60" s="138"/>
      <c r="WQT60" s="138"/>
      <c r="WQU60" s="138"/>
      <c r="WQV60" s="138"/>
      <c r="WQW60" s="138"/>
      <c r="WQX60" s="138"/>
      <c r="WQY60" s="138"/>
      <c r="WQZ60" s="138"/>
      <c r="WRA60" s="137"/>
      <c r="WRB60" s="138"/>
      <c r="WRC60" s="138"/>
      <c r="WRD60" s="138"/>
      <c r="WRE60" s="138"/>
      <c r="WRF60" s="138"/>
      <c r="WRG60" s="138"/>
      <c r="WRH60" s="138"/>
      <c r="WRI60" s="138"/>
      <c r="WRJ60" s="138"/>
      <c r="WRK60" s="138"/>
      <c r="WRL60" s="138"/>
      <c r="WRM60" s="138"/>
      <c r="WRN60" s="138"/>
      <c r="WRO60" s="138"/>
      <c r="WRP60" s="138"/>
      <c r="WRQ60" s="138"/>
      <c r="WRR60" s="138"/>
      <c r="WRS60" s="138"/>
      <c r="WRT60" s="138"/>
      <c r="WRU60" s="138"/>
      <c r="WRV60" s="138"/>
      <c r="WRW60" s="137"/>
      <c r="WRX60" s="138"/>
      <c r="WRY60" s="138"/>
      <c r="WRZ60" s="138"/>
      <c r="WSA60" s="138"/>
      <c r="WSB60" s="138"/>
      <c r="WSC60" s="138"/>
      <c r="WSD60" s="138"/>
      <c r="WSE60" s="138"/>
      <c r="WSF60" s="138"/>
      <c r="WSG60" s="138"/>
      <c r="WSH60" s="138"/>
      <c r="WSI60" s="138"/>
      <c r="WSJ60" s="138"/>
      <c r="WSK60" s="138"/>
      <c r="WSL60" s="138"/>
      <c r="WSM60" s="138"/>
      <c r="WSN60" s="138"/>
      <c r="WSO60" s="138"/>
      <c r="WSP60" s="138"/>
      <c r="WSQ60" s="138"/>
      <c r="WSR60" s="138"/>
      <c r="WSS60" s="137"/>
      <c r="WST60" s="138"/>
      <c r="WSU60" s="138"/>
      <c r="WSV60" s="138"/>
      <c r="WSW60" s="138"/>
      <c r="WSX60" s="138"/>
      <c r="WSY60" s="138"/>
      <c r="WSZ60" s="138"/>
      <c r="WTA60" s="138"/>
      <c r="WTB60" s="138"/>
      <c r="WTC60" s="138"/>
      <c r="WTD60" s="138"/>
      <c r="WTE60" s="138"/>
      <c r="WTF60" s="138"/>
      <c r="WTG60" s="138"/>
      <c r="WTH60" s="138"/>
      <c r="WTI60" s="138"/>
      <c r="WTJ60" s="138"/>
      <c r="WTK60" s="138"/>
      <c r="WTL60" s="138"/>
      <c r="WTM60" s="138"/>
      <c r="WTN60" s="138"/>
      <c r="WTO60" s="137"/>
      <c r="WTP60" s="138"/>
      <c r="WTQ60" s="138"/>
      <c r="WTR60" s="138"/>
      <c r="WTS60" s="138"/>
      <c r="WTT60" s="138"/>
      <c r="WTU60" s="138"/>
      <c r="WTV60" s="138"/>
      <c r="WTW60" s="138"/>
      <c r="WTX60" s="138"/>
      <c r="WTY60" s="138"/>
      <c r="WTZ60" s="138"/>
      <c r="WUA60" s="138"/>
      <c r="WUB60" s="138"/>
      <c r="WUC60" s="138"/>
      <c r="WUD60" s="138"/>
      <c r="WUE60" s="138"/>
      <c r="WUF60" s="138"/>
      <c r="WUG60" s="138"/>
      <c r="WUH60" s="138"/>
      <c r="WUI60" s="138"/>
      <c r="WUJ60" s="138"/>
      <c r="WUK60" s="137"/>
      <c r="WUL60" s="138"/>
      <c r="WUM60" s="138"/>
      <c r="WUN60" s="138"/>
      <c r="WUO60" s="138"/>
      <c r="WUP60" s="138"/>
      <c r="WUQ60" s="138"/>
      <c r="WUR60" s="138"/>
      <c r="WUS60" s="138"/>
      <c r="WUT60" s="138"/>
      <c r="WUU60" s="138"/>
      <c r="WUV60" s="138"/>
      <c r="WUW60" s="138"/>
      <c r="WUX60" s="138"/>
      <c r="WUY60" s="138"/>
      <c r="WUZ60" s="138"/>
      <c r="WVA60" s="138"/>
      <c r="WVB60" s="138"/>
      <c r="WVC60" s="138"/>
      <c r="WVD60" s="138"/>
      <c r="WVE60" s="138"/>
      <c r="WVF60" s="138"/>
      <c r="WVG60" s="137"/>
      <c r="WVH60" s="138"/>
      <c r="WVI60" s="138"/>
      <c r="WVJ60" s="138"/>
      <c r="WVK60" s="138"/>
      <c r="WVL60" s="138"/>
      <c r="WVM60" s="138"/>
      <c r="WVN60" s="138"/>
      <c r="WVO60" s="138"/>
      <c r="WVP60" s="138"/>
      <c r="WVQ60" s="138"/>
      <c r="WVR60" s="138"/>
      <c r="WVS60" s="138"/>
      <c r="WVT60" s="138"/>
      <c r="WVU60" s="138"/>
      <c r="WVV60" s="138"/>
      <c r="WVW60" s="138"/>
      <c r="WVX60" s="138"/>
      <c r="WVY60" s="138"/>
      <c r="WVZ60" s="138"/>
      <c r="WWA60" s="138"/>
      <c r="WWB60" s="138"/>
      <c r="WWC60" s="137"/>
      <c r="WWD60" s="138"/>
      <c r="WWE60" s="138"/>
      <c r="WWF60" s="138"/>
      <c r="WWG60" s="138"/>
      <c r="WWH60" s="138"/>
      <c r="WWI60" s="138"/>
      <c r="WWJ60" s="138"/>
      <c r="WWK60" s="138"/>
      <c r="WWL60" s="138"/>
      <c r="WWM60" s="138"/>
      <c r="WWN60" s="138"/>
      <c r="WWO60" s="138"/>
      <c r="WWP60" s="138"/>
      <c r="WWQ60" s="138"/>
      <c r="WWR60" s="138"/>
      <c r="WWS60" s="138"/>
      <c r="WWT60" s="138"/>
      <c r="WWU60" s="138"/>
      <c r="WWV60" s="138"/>
      <c r="WWW60" s="138"/>
      <c r="WWX60" s="138"/>
      <c r="WWY60" s="137"/>
      <c r="WWZ60" s="138"/>
      <c r="WXA60" s="138"/>
      <c r="WXB60" s="138"/>
      <c r="WXC60" s="138"/>
      <c r="WXD60" s="138"/>
      <c r="WXE60" s="138"/>
      <c r="WXF60" s="138"/>
      <c r="WXG60" s="138"/>
      <c r="WXH60" s="138"/>
      <c r="WXI60" s="138"/>
      <c r="WXJ60" s="138"/>
      <c r="WXK60" s="138"/>
      <c r="WXL60" s="138"/>
      <c r="WXM60" s="138"/>
      <c r="WXN60" s="138"/>
      <c r="WXO60" s="138"/>
      <c r="WXP60" s="138"/>
      <c r="WXQ60" s="138"/>
      <c r="WXR60" s="138"/>
      <c r="WXS60" s="138"/>
      <c r="WXT60" s="138"/>
      <c r="WXU60" s="137"/>
      <c r="WXV60" s="138"/>
      <c r="WXW60" s="138"/>
      <c r="WXX60" s="138"/>
      <c r="WXY60" s="138"/>
      <c r="WXZ60" s="138"/>
      <c r="WYA60" s="138"/>
      <c r="WYB60" s="138"/>
      <c r="WYC60" s="138"/>
      <c r="WYD60" s="138"/>
      <c r="WYE60" s="138"/>
      <c r="WYF60" s="138"/>
      <c r="WYG60" s="138"/>
      <c r="WYH60" s="138"/>
      <c r="WYI60" s="138"/>
      <c r="WYJ60" s="138"/>
      <c r="WYK60" s="138"/>
      <c r="WYL60" s="138"/>
      <c r="WYM60" s="138"/>
      <c r="WYN60" s="138"/>
      <c r="WYO60" s="138"/>
      <c r="WYP60" s="138"/>
      <c r="WYQ60" s="137"/>
      <c r="WYR60" s="138"/>
      <c r="WYS60" s="138"/>
      <c r="WYT60" s="138"/>
      <c r="WYU60" s="138"/>
      <c r="WYV60" s="138"/>
      <c r="WYW60" s="138"/>
      <c r="WYX60" s="138"/>
      <c r="WYY60" s="138"/>
      <c r="WYZ60" s="138"/>
      <c r="WZA60" s="138"/>
      <c r="WZB60" s="138"/>
      <c r="WZC60" s="138"/>
      <c r="WZD60" s="138"/>
      <c r="WZE60" s="138"/>
      <c r="WZF60" s="138"/>
      <c r="WZG60" s="138"/>
      <c r="WZH60" s="138"/>
      <c r="WZI60" s="138"/>
      <c r="WZJ60" s="138"/>
      <c r="WZK60" s="138"/>
      <c r="WZL60" s="138"/>
      <c r="WZM60" s="137"/>
      <c r="WZN60" s="138"/>
      <c r="WZO60" s="138"/>
      <c r="WZP60" s="138"/>
      <c r="WZQ60" s="138"/>
      <c r="WZR60" s="138"/>
      <c r="WZS60" s="138"/>
      <c r="WZT60" s="138"/>
      <c r="WZU60" s="138"/>
      <c r="WZV60" s="138"/>
      <c r="WZW60" s="138"/>
      <c r="WZX60" s="138"/>
      <c r="WZY60" s="138"/>
      <c r="WZZ60" s="138"/>
      <c r="XAA60" s="138"/>
      <c r="XAB60" s="138"/>
      <c r="XAC60" s="138"/>
      <c r="XAD60" s="138"/>
      <c r="XAE60" s="138"/>
      <c r="XAF60" s="138"/>
      <c r="XAG60" s="138"/>
      <c r="XAH60" s="138"/>
      <c r="XAI60" s="137"/>
      <c r="XAJ60" s="138"/>
      <c r="XAK60" s="138"/>
      <c r="XAL60" s="138"/>
      <c r="XAM60" s="138"/>
      <c r="XAN60" s="138"/>
      <c r="XAO60" s="138"/>
      <c r="XAP60" s="138"/>
      <c r="XAQ60" s="138"/>
      <c r="XAR60" s="138"/>
      <c r="XAS60" s="138"/>
      <c r="XAT60" s="138"/>
      <c r="XAU60" s="138"/>
      <c r="XAV60" s="138"/>
      <c r="XAW60" s="138"/>
      <c r="XAX60" s="138"/>
      <c r="XAY60" s="138"/>
      <c r="XAZ60" s="138"/>
      <c r="XBA60" s="138"/>
      <c r="XBB60" s="138"/>
      <c r="XBC60" s="138"/>
      <c r="XBD60" s="138"/>
      <c r="XBE60" s="137"/>
      <c r="XBF60" s="138"/>
      <c r="XBG60" s="138"/>
      <c r="XBH60" s="138"/>
      <c r="XBI60" s="138"/>
      <c r="XBJ60" s="138"/>
      <c r="XBK60" s="138"/>
      <c r="XBL60" s="138"/>
      <c r="XBM60" s="138"/>
      <c r="XBN60" s="138"/>
      <c r="XBO60" s="138"/>
      <c r="XBP60" s="138"/>
      <c r="XBQ60" s="138"/>
      <c r="XBR60" s="138"/>
      <c r="XBS60" s="138"/>
      <c r="XBT60" s="138"/>
      <c r="XBU60" s="138"/>
      <c r="XBV60" s="138"/>
      <c r="XBW60" s="138"/>
      <c r="XBX60" s="138"/>
      <c r="XBY60" s="138"/>
      <c r="XBZ60" s="138"/>
      <c r="XCA60" s="137"/>
      <c r="XCB60" s="138"/>
      <c r="XCC60" s="138"/>
      <c r="XCD60" s="138"/>
      <c r="XCE60" s="138"/>
      <c r="XCF60" s="138"/>
      <c r="XCG60" s="138"/>
      <c r="XCH60" s="138"/>
      <c r="XCI60" s="138"/>
      <c r="XCJ60" s="138"/>
      <c r="XCK60" s="138"/>
      <c r="XCL60" s="138"/>
      <c r="XCM60" s="138"/>
      <c r="XCN60" s="138"/>
      <c r="XCO60" s="138"/>
      <c r="XCP60" s="138"/>
      <c r="XCQ60" s="138"/>
      <c r="XCR60" s="138"/>
      <c r="XCS60" s="138"/>
      <c r="XCT60" s="138"/>
      <c r="XCU60" s="138"/>
      <c r="XCV60" s="138"/>
      <c r="XCW60" s="137"/>
      <c r="XCX60" s="138"/>
      <c r="XCY60" s="138"/>
      <c r="XCZ60" s="138"/>
      <c r="XDA60" s="138"/>
      <c r="XDB60" s="138"/>
      <c r="XDC60" s="138"/>
      <c r="XDD60" s="138"/>
      <c r="XDE60" s="138"/>
      <c r="XDF60" s="138"/>
      <c r="XDG60" s="138"/>
      <c r="XDH60" s="138"/>
      <c r="XDI60" s="138"/>
      <c r="XDJ60" s="138"/>
      <c r="XDK60" s="138"/>
      <c r="XDL60" s="138"/>
      <c r="XDM60" s="138"/>
      <c r="XDN60" s="138"/>
      <c r="XDO60" s="138"/>
      <c r="XDP60" s="138"/>
      <c r="XDQ60" s="138"/>
      <c r="XDR60" s="138"/>
      <c r="XDS60" s="137"/>
      <c r="XDT60" s="138"/>
      <c r="XDU60" s="138"/>
      <c r="XDV60" s="138"/>
      <c r="XDW60" s="138"/>
      <c r="XDX60" s="138"/>
      <c r="XDY60" s="138"/>
      <c r="XDZ60" s="138"/>
      <c r="XEA60" s="138"/>
      <c r="XEB60" s="138"/>
      <c r="XEC60" s="138"/>
      <c r="XED60" s="138"/>
      <c r="XEE60" s="138"/>
      <c r="XEF60" s="138"/>
      <c r="XEG60" s="138"/>
      <c r="XEH60" s="138"/>
      <c r="XEI60" s="138"/>
      <c r="XEJ60" s="138"/>
      <c r="XEK60" s="138"/>
      <c r="XEL60" s="138"/>
      <c r="XEM60" s="138"/>
      <c r="XEN60" s="138"/>
      <c r="XEO60" s="137"/>
      <c r="XEP60" s="137"/>
      <c r="XEQ60" s="137"/>
      <c r="XER60" s="137"/>
      <c r="XES60" s="137"/>
      <c r="XET60" s="137"/>
      <c r="XEU60" s="137"/>
      <c r="XEV60" s="137"/>
      <c r="XEW60" s="137"/>
      <c r="XEX60" s="137"/>
      <c r="XEY60" s="137"/>
      <c r="XEZ60" s="137"/>
      <c r="XFA60" s="137"/>
      <c r="XFB60" s="137"/>
      <c r="XFC60" s="137"/>
      <c r="XFD60" s="137"/>
    </row>
    <row r="61" spans="1:16384" ht="27.95" customHeight="1">
      <c r="A61" s="137" t="s">
        <v>102</v>
      </c>
      <c r="B61" s="138"/>
      <c r="C61" s="138"/>
      <c r="D61" s="138"/>
      <c r="E61" s="138"/>
      <c r="F61" s="138"/>
      <c r="G61" s="138"/>
      <c r="H61" s="138"/>
      <c r="I61" s="138"/>
      <c r="J61" s="138"/>
      <c r="K61" s="138"/>
      <c r="L61" s="138"/>
      <c r="M61" s="138"/>
      <c r="N61" s="138"/>
      <c r="O61" s="138"/>
      <c r="P61" s="138"/>
      <c r="Q61" s="138"/>
      <c r="R61" s="138"/>
      <c r="S61" s="138"/>
      <c r="T61" s="138"/>
      <c r="U61" s="138"/>
      <c r="V61" s="138"/>
      <c r="W61" s="137"/>
      <c r="X61" s="138"/>
      <c r="Y61" s="138"/>
      <c r="Z61" s="138"/>
      <c r="AA61" s="138"/>
      <c r="AB61" s="138"/>
      <c r="AC61" s="138"/>
      <c r="AD61" s="138"/>
      <c r="AE61" s="138"/>
      <c r="AF61" s="138"/>
      <c r="AG61" s="138"/>
      <c r="AH61" s="138"/>
      <c r="AI61" s="138"/>
      <c r="AJ61" s="138"/>
      <c r="AK61" s="138"/>
      <c r="AL61" s="138"/>
      <c r="AM61" s="138"/>
      <c r="AN61" s="138"/>
      <c r="AO61" s="138"/>
      <c r="AP61" s="138"/>
      <c r="AQ61" s="138"/>
      <c r="AR61" s="138"/>
      <c r="AS61" s="137"/>
      <c r="AT61" s="138"/>
      <c r="AU61" s="138"/>
      <c r="AV61" s="138"/>
      <c r="AW61" s="138"/>
      <c r="AX61" s="138"/>
      <c r="AY61" s="138"/>
      <c r="AZ61" s="138"/>
      <c r="BA61" s="138"/>
      <c r="BB61" s="138"/>
      <c r="BC61" s="138"/>
      <c r="BD61" s="138"/>
      <c r="BE61" s="138"/>
      <c r="BF61" s="138"/>
      <c r="BG61" s="138"/>
      <c r="BH61" s="138"/>
      <c r="BI61" s="138"/>
      <c r="BJ61" s="138"/>
      <c r="BK61" s="138"/>
      <c r="BL61" s="138"/>
      <c r="BM61" s="138"/>
      <c r="BN61" s="138"/>
      <c r="BO61" s="137"/>
      <c r="BP61" s="138"/>
      <c r="BQ61" s="138"/>
      <c r="BR61" s="138"/>
      <c r="BS61" s="138"/>
      <c r="BT61" s="138"/>
      <c r="BU61" s="138"/>
      <c r="BV61" s="138"/>
      <c r="BW61" s="138"/>
      <c r="BX61" s="138"/>
      <c r="BY61" s="138"/>
      <c r="BZ61" s="138"/>
      <c r="CA61" s="138"/>
      <c r="CB61" s="138"/>
      <c r="CC61" s="138"/>
      <c r="CD61" s="138"/>
      <c r="CE61" s="138"/>
      <c r="CF61" s="138"/>
      <c r="CG61" s="138"/>
      <c r="CH61" s="138"/>
      <c r="CI61" s="138"/>
      <c r="CJ61" s="138"/>
      <c r="CK61" s="137"/>
      <c r="CL61" s="138"/>
      <c r="CM61" s="138"/>
      <c r="CN61" s="138"/>
      <c r="CO61" s="138"/>
      <c r="CP61" s="138"/>
      <c r="CQ61" s="138"/>
      <c r="CR61" s="138"/>
      <c r="CS61" s="138"/>
      <c r="CT61" s="138"/>
      <c r="CU61" s="138"/>
      <c r="CV61" s="138"/>
      <c r="CW61" s="138"/>
      <c r="CX61" s="138"/>
      <c r="CY61" s="138"/>
      <c r="CZ61" s="138"/>
      <c r="DA61" s="138"/>
      <c r="DB61" s="138"/>
      <c r="DC61" s="138"/>
      <c r="DD61" s="138"/>
      <c r="DE61" s="138"/>
      <c r="DF61" s="138"/>
      <c r="DG61" s="137"/>
      <c r="DH61" s="138"/>
      <c r="DI61" s="138"/>
      <c r="DJ61" s="138"/>
      <c r="DK61" s="138"/>
      <c r="DL61" s="138"/>
      <c r="DM61" s="138"/>
      <c r="DN61" s="138"/>
      <c r="DO61" s="138"/>
      <c r="DP61" s="138"/>
      <c r="DQ61" s="138"/>
      <c r="DR61" s="138"/>
      <c r="DS61" s="138"/>
      <c r="DT61" s="138"/>
      <c r="DU61" s="138"/>
      <c r="DV61" s="138"/>
      <c r="DW61" s="138"/>
      <c r="DX61" s="138"/>
      <c r="DY61" s="138"/>
      <c r="DZ61" s="138"/>
      <c r="EA61" s="138"/>
      <c r="EB61" s="138"/>
      <c r="EC61" s="137"/>
      <c r="ED61" s="138"/>
      <c r="EE61" s="138"/>
      <c r="EF61" s="138"/>
      <c r="EG61" s="138"/>
      <c r="EH61" s="138"/>
      <c r="EI61" s="138"/>
      <c r="EJ61" s="138"/>
      <c r="EK61" s="138"/>
      <c r="EL61" s="138"/>
      <c r="EM61" s="138"/>
      <c r="EN61" s="138"/>
      <c r="EO61" s="138"/>
      <c r="EP61" s="138"/>
      <c r="EQ61" s="138"/>
      <c r="ER61" s="138"/>
      <c r="ES61" s="138"/>
      <c r="ET61" s="138"/>
      <c r="EU61" s="138"/>
      <c r="EV61" s="138"/>
      <c r="EW61" s="138"/>
      <c r="EX61" s="138"/>
      <c r="EY61" s="137"/>
      <c r="EZ61" s="138"/>
      <c r="FA61" s="138"/>
      <c r="FB61" s="138"/>
      <c r="FC61" s="138"/>
      <c r="FD61" s="138"/>
      <c r="FE61" s="138"/>
      <c r="FF61" s="138"/>
      <c r="FG61" s="138"/>
      <c r="FH61" s="138"/>
      <c r="FI61" s="138"/>
      <c r="FJ61" s="138"/>
      <c r="FK61" s="138"/>
      <c r="FL61" s="138"/>
      <c r="FM61" s="138"/>
      <c r="FN61" s="138"/>
      <c r="FO61" s="138"/>
      <c r="FP61" s="138"/>
      <c r="FQ61" s="138"/>
      <c r="FR61" s="138"/>
      <c r="FS61" s="138"/>
      <c r="FT61" s="138"/>
      <c r="FU61" s="137"/>
      <c r="FV61" s="138"/>
      <c r="FW61" s="138"/>
      <c r="FX61" s="138"/>
      <c r="FY61" s="138"/>
      <c r="FZ61" s="138"/>
      <c r="GA61" s="138"/>
      <c r="GB61" s="138"/>
      <c r="GC61" s="138"/>
      <c r="GD61" s="138"/>
      <c r="GE61" s="138"/>
      <c r="GF61" s="138"/>
      <c r="GG61" s="138"/>
      <c r="GH61" s="138"/>
      <c r="GI61" s="138"/>
      <c r="GJ61" s="138"/>
      <c r="GK61" s="138"/>
      <c r="GL61" s="138"/>
      <c r="GM61" s="138"/>
      <c r="GN61" s="138"/>
      <c r="GO61" s="138"/>
      <c r="GP61" s="138"/>
      <c r="GQ61" s="137"/>
      <c r="GR61" s="138"/>
      <c r="GS61" s="138"/>
      <c r="GT61" s="138"/>
      <c r="GU61" s="138"/>
      <c r="GV61" s="138"/>
      <c r="GW61" s="138"/>
      <c r="GX61" s="138"/>
      <c r="GY61" s="138"/>
      <c r="GZ61" s="138"/>
      <c r="HA61" s="138"/>
      <c r="HB61" s="138"/>
      <c r="HC61" s="138"/>
      <c r="HD61" s="138"/>
      <c r="HE61" s="138"/>
      <c r="HF61" s="138"/>
      <c r="HG61" s="138"/>
      <c r="HH61" s="138"/>
      <c r="HI61" s="138"/>
      <c r="HJ61" s="138"/>
      <c r="HK61" s="138"/>
      <c r="HL61" s="138"/>
      <c r="HM61" s="137"/>
      <c r="HN61" s="138"/>
      <c r="HO61" s="138"/>
      <c r="HP61" s="138"/>
      <c r="HQ61" s="138"/>
      <c r="HR61" s="138"/>
      <c r="HS61" s="138"/>
      <c r="HT61" s="138"/>
      <c r="HU61" s="138"/>
      <c r="HV61" s="138"/>
      <c r="HW61" s="138"/>
      <c r="HX61" s="138"/>
      <c r="HY61" s="138"/>
      <c r="HZ61" s="138"/>
      <c r="IA61" s="138"/>
      <c r="IB61" s="138"/>
      <c r="IC61" s="138"/>
      <c r="ID61" s="138"/>
      <c r="IE61" s="138"/>
      <c r="IF61" s="138"/>
      <c r="IG61" s="138"/>
      <c r="IH61" s="138"/>
      <c r="II61" s="137"/>
      <c r="IJ61" s="138"/>
      <c r="IK61" s="138"/>
      <c r="IL61" s="138"/>
      <c r="IM61" s="138"/>
      <c r="IN61" s="138"/>
      <c r="IO61" s="138"/>
      <c r="IP61" s="138"/>
      <c r="IQ61" s="138"/>
      <c r="IR61" s="138"/>
      <c r="IS61" s="138"/>
      <c r="IT61" s="138"/>
      <c r="IU61" s="138"/>
      <c r="IV61" s="138"/>
      <c r="IW61" s="138"/>
      <c r="IX61" s="138"/>
      <c r="IY61" s="138"/>
      <c r="IZ61" s="138"/>
      <c r="JA61" s="138"/>
      <c r="JB61" s="138"/>
      <c r="JC61" s="138"/>
      <c r="JD61" s="138"/>
      <c r="JE61" s="137"/>
      <c r="JF61" s="138"/>
      <c r="JG61" s="138"/>
      <c r="JH61" s="138"/>
      <c r="JI61" s="138"/>
      <c r="JJ61" s="138"/>
      <c r="JK61" s="138"/>
      <c r="JL61" s="138"/>
      <c r="JM61" s="138"/>
      <c r="JN61" s="138"/>
      <c r="JO61" s="138"/>
      <c r="JP61" s="138"/>
      <c r="JQ61" s="138"/>
      <c r="JR61" s="138"/>
      <c r="JS61" s="138"/>
      <c r="JT61" s="138"/>
      <c r="JU61" s="138"/>
      <c r="JV61" s="138"/>
      <c r="JW61" s="138"/>
      <c r="JX61" s="138"/>
      <c r="JY61" s="138"/>
      <c r="JZ61" s="138"/>
      <c r="KA61" s="137"/>
      <c r="KB61" s="138"/>
      <c r="KC61" s="138"/>
      <c r="KD61" s="138"/>
      <c r="KE61" s="138"/>
      <c r="KF61" s="138"/>
      <c r="KG61" s="138"/>
      <c r="KH61" s="138"/>
      <c r="KI61" s="138"/>
      <c r="KJ61" s="138"/>
      <c r="KK61" s="138"/>
      <c r="KL61" s="138"/>
      <c r="KM61" s="138"/>
      <c r="KN61" s="138"/>
      <c r="KO61" s="138"/>
      <c r="KP61" s="138"/>
      <c r="KQ61" s="138"/>
      <c r="KR61" s="138"/>
      <c r="KS61" s="138"/>
      <c r="KT61" s="138"/>
      <c r="KU61" s="138"/>
      <c r="KV61" s="138"/>
      <c r="KW61" s="137"/>
      <c r="KX61" s="138"/>
      <c r="KY61" s="138"/>
      <c r="KZ61" s="138"/>
      <c r="LA61" s="138"/>
      <c r="LB61" s="138"/>
      <c r="LC61" s="138"/>
      <c r="LD61" s="138"/>
      <c r="LE61" s="138"/>
      <c r="LF61" s="138"/>
      <c r="LG61" s="138"/>
      <c r="LH61" s="138"/>
      <c r="LI61" s="138"/>
      <c r="LJ61" s="138"/>
      <c r="LK61" s="138"/>
      <c r="LL61" s="138"/>
      <c r="LM61" s="138"/>
      <c r="LN61" s="138"/>
      <c r="LO61" s="138"/>
      <c r="LP61" s="138"/>
      <c r="LQ61" s="138"/>
      <c r="LR61" s="138"/>
      <c r="LS61" s="137"/>
      <c r="LT61" s="138"/>
      <c r="LU61" s="138"/>
      <c r="LV61" s="138"/>
      <c r="LW61" s="138"/>
      <c r="LX61" s="138"/>
      <c r="LY61" s="138"/>
      <c r="LZ61" s="138"/>
      <c r="MA61" s="138"/>
      <c r="MB61" s="138"/>
      <c r="MC61" s="138"/>
      <c r="MD61" s="138"/>
      <c r="ME61" s="138"/>
      <c r="MF61" s="138"/>
      <c r="MG61" s="138"/>
      <c r="MH61" s="138"/>
      <c r="MI61" s="138"/>
      <c r="MJ61" s="138"/>
      <c r="MK61" s="138"/>
      <c r="ML61" s="138"/>
      <c r="MM61" s="138"/>
      <c r="MN61" s="138"/>
      <c r="MO61" s="137"/>
      <c r="MP61" s="138"/>
      <c r="MQ61" s="138"/>
      <c r="MR61" s="138"/>
      <c r="MS61" s="138"/>
      <c r="MT61" s="138"/>
      <c r="MU61" s="138"/>
      <c r="MV61" s="138"/>
      <c r="MW61" s="138"/>
      <c r="MX61" s="138"/>
      <c r="MY61" s="138"/>
      <c r="MZ61" s="138"/>
      <c r="NA61" s="138"/>
      <c r="NB61" s="138"/>
      <c r="NC61" s="138"/>
      <c r="ND61" s="138"/>
      <c r="NE61" s="138"/>
      <c r="NF61" s="138"/>
      <c r="NG61" s="138"/>
      <c r="NH61" s="138"/>
      <c r="NI61" s="138"/>
      <c r="NJ61" s="138"/>
      <c r="NK61" s="137"/>
      <c r="NL61" s="138"/>
      <c r="NM61" s="138"/>
      <c r="NN61" s="138"/>
      <c r="NO61" s="138"/>
      <c r="NP61" s="138"/>
      <c r="NQ61" s="138"/>
      <c r="NR61" s="138"/>
      <c r="NS61" s="138"/>
      <c r="NT61" s="138"/>
      <c r="NU61" s="138"/>
      <c r="NV61" s="138"/>
      <c r="NW61" s="138"/>
      <c r="NX61" s="138"/>
      <c r="NY61" s="138"/>
      <c r="NZ61" s="138"/>
      <c r="OA61" s="138"/>
      <c r="OB61" s="138"/>
      <c r="OC61" s="138"/>
      <c r="OD61" s="138"/>
      <c r="OE61" s="138"/>
      <c r="OF61" s="138"/>
      <c r="OG61" s="137"/>
      <c r="OH61" s="138"/>
      <c r="OI61" s="138"/>
      <c r="OJ61" s="138"/>
      <c r="OK61" s="138"/>
      <c r="OL61" s="138"/>
      <c r="OM61" s="138"/>
      <c r="ON61" s="138"/>
      <c r="OO61" s="138"/>
      <c r="OP61" s="138"/>
      <c r="OQ61" s="138"/>
      <c r="OR61" s="138"/>
      <c r="OS61" s="138"/>
      <c r="OT61" s="138"/>
      <c r="OU61" s="138"/>
      <c r="OV61" s="138"/>
      <c r="OW61" s="138"/>
      <c r="OX61" s="138"/>
      <c r="OY61" s="138"/>
      <c r="OZ61" s="138"/>
      <c r="PA61" s="138"/>
      <c r="PB61" s="138"/>
      <c r="PC61" s="137"/>
      <c r="PD61" s="138"/>
      <c r="PE61" s="138"/>
      <c r="PF61" s="138"/>
      <c r="PG61" s="138"/>
      <c r="PH61" s="138"/>
      <c r="PI61" s="138"/>
      <c r="PJ61" s="138"/>
      <c r="PK61" s="138"/>
      <c r="PL61" s="138"/>
      <c r="PM61" s="138"/>
      <c r="PN61" s="138"/>
      <c r="PO61" s="138"/>
      <c r="PP61" s="138"/>
      <c r="PQ61" s="138"/>
      <c r="PR61" s="138"/>
      <c r="PS61" s="138"/>
      <c r="PT61" s="138"/>
      <c r="PU61" s="138"/>
      <c r="PV61" s="138"/>
      <c r="PW61" s="138"/>
      <c r="PX61" s="138"/>
      <c r="PY61" s="137"/>
      <c r="PZ61" s="138"/>
      <c r="QA61" s="138"/>
      <c r="QB61" s="138"/>
      <c r="QC61" s="138"/>
      <c r="QD61" s="138"/>
      <c r="QE61" s="138"/>
      <c r="QF61" s="138"/>
      <c r="QG61" s="138"/>
      <c r="QH61" s="138"/>
      <c r="QI61" s="138"/>
      <c r="QJ61" s="138"/>
      <c r="QK61" s="138"/>
      <c r="QL61" s="138"/>
      <c r="QM61" s="138"/>
      <c r="QN61" s="138"/>
      <c r="QO61" s="138"/>
      <c r="QP61" s="138"/>
      <c r="QQ61" s="138"/>
      <c r="QR61" s="138"/>
      <c r="QS61" s="138"/>
      <c r="QT61" s="138"/>
      <c r="QU61" s="137"/>
      <c r="QV61" s="138"/>
      <c r="QW61" s="138"/>
      <c r="QX61" s="138"/>
      <c r="QY61" s="138"/>
      <c r="QZ61" s="138"/>
      <c r="RA61" s="138"/>
      <c r="RB61" s="138"/>
      <c r="RC61" s="138"/>
      <c r="RD61" s="138"/>
      <c r="RE61" s="138"/>
      <c r="RF61" s="138"/>
      <c r="RG61" s="138"/>
      <c r="RH61" s="138"/>
      <c r="RI61" s="138"/>
      <c r="RJ61" s="138"/>
      <c r="RK61" s="138"/>
      <c r="RL61" s="138"/>
      <c r="RM61" s="138"/>
      <c r="RN61" s="138"/>
      <c r="RO61" s="138"/>
      <c r="RP61" s="138"/>
      <c r="RQ61" s="137"/>
      <c r="RR61" s="138"/>
      <c r="RS61" s="138"/>
      <c r="RT61" s="138"/>
      <c r="RU61" s="138"/>
      <c r="RV61" s="138"/>
      <c r="RW61" s="138"/>
      <c r="RX61" s="138"/>
      <c r="RY61" s="138"/>
      <c r="RZ61" s="138"/>
      <c r="SA61" s="138"/>
      <c r="SB61" s="138"/>
      <c r="SC61" s="138"/>
      <c r="SD61" s="138"/>
      <c r="SE61" s="138"/>
      <c r="SF61" s="138"/>
      <c r="SG61" s="138"/>
      <c r="SH61" s="138"/>
      <c r="SI61" s="138"/>
      <c r="SJ61" s="138"/>
      <c r="SK61" s="138"/>
      <c r="SL61" s="138"/>
      <c r="SM61" s="137"/>
      <c r="SN61" s="138"/>
      <c r="SO61" s="138"/>
      <c r="SP61" s="138"/>
      <c r="SQ61" s="138"/>
      <c r="SR61" s="138"/>
      <c r="SS61" s="138"/>
      <c r="ST61" s="138"/>
      <c r="SU61" s="138"/>
      <c r="SV61" s="138"/>
      <c r="SW61" s="138"/>
      <c r="SX61" s="138"/>
      <c r="SY61" s="138"/>
      <c r="SZ61" s="138"/>
      <c r="TA61" s="138"/>
      <c r="TB61" s="138"/>
      <c r="TC61" s="138"/>
      <c r="TD61" s="138"/>
      <c r="TE61" s="138"/>
      <c r="TF61" s="138"/>
      <c r="TG61" s="138"/>
      <c r="TH61" s="138"/>
      <c r="TI61" s="137"/>
      <c r="TJ61" s="138"/>
      <c r="TK61" s="138"/>
      <c r="TL61" s="138"/>
      <c r="TM61" s="138"/>
      <c r="TN61" s="138"/>
      <c r="TO61" s="138"/>
      <c r="TP61" s="138"/>
      <c r="TQ61" s="138"/>
      <c r="TR61" s="138"/>
      <c r="TS61" s="138"/>
      <c r="TT61" s="138"/>
      <c r="TU61" s="138"/>
      <c r="TV61" s="138"/>
      <c r="TW61" s="138"/>
      <c r="TX61" s="138"/>
      <c r="TY61" s="138"/>
      <c r="TZ61" s="138"/>
      <c r="UA61" s="138"/>
      <c r="UB61" s="138"/>
      <c r="UC61" s="138"/>
      <c r="UD61" s="138"/>
      <c r="UE61" s="137"/>
      <c r="UF61" s="138"/>
      <c r="UG61" s="138"/>
      <c r="UH61" s="138"/>
      <c r="UI61" s="138"/>
      <c r="UJ61" s="138"/>
      <c r="UK61" s="138"/>
      <c r="UL61" s="138"/>
      <c r="UM61" s="138"/>
      <c r="UN61" s="138"/>
      <c r="UO61" s="138"/>
      <c r="UP61" s="138"/>
      <c r="UQ61" s="138"/>
      <c r="UR61" s="138"/>
      <c r="US61" s="138"/>
      <c r="UT61" s="138"/>
      <c r="UU61" s="138"/>
      <c r="UV61" s="138"/>
      <c r="UW61" s="138"/>
      <c r="UX61" s="138"/>
      <c r="UY61" s="138"/>
      <c r="UZ61" s="138"/>
      <c r="VA61" s="137"/>
      <c r="VB61" s="138"/>
      <c r="VC61" s="138"/>
      <c r="VD61" s="138"/>
      <c r="VE61" s="138"/>
      <c r="VF61" s="138"/>
      <c r="VG61" s="138"/>
      <c r="VH61" s="138"/>
      <c r="VI61" s="138"/>
      <c r="VJ61" s="138"/>
      <c r="VK61" s="138"/>
      <c r="VL61" s="138"/>
      <c r="VM61" s="138"/>
      <c r="VN61" s="138"/>
      <c r="VO61" s="138"/>
      <c r="VP61" s="138"/>
      <c r="VQ61" s="138"/>
      <c r="VR61" s="138"/>
      <c r="VS61" s="138"/>
      <c r="VT61" s="138"/>
      <c r="VU61" s="138"/>
      <c r="VV61" s="138"/>
      <c r="VW61" s="137"/>
      <c r="VX61" s="138"/>
      <c r="VY61" s="138"/>
      <c r="VZ61" s="138"/>
      <c r="WA61" s="138"/>
      <c r="WB61" s="138"/>
      <c r="WC61" s="138"/>
      <c r="WD61" s="138"/>
      <c r="WE61" s="138"/>
      <c r="WF61" s="138"/>
      <c r="WG61" s="138"/>
      <c r="WH61" s="138"/>
      <c r="WI61" s="138"/>
      <c r="WJ61" s="138"/>
      <c r="WK61" s="138"/>
      <c r="WL61" s="138"/>
      <c r="WM61" s="138"/>
      <c r="WN61" s="138"/>
      <c r="WO61" s="138"/>
      <c r="WP61" s="138"/>
      <c r="WQ61" s="138"/>
      <c r="WR61" s="138"/>
      <c r="WS61" s="137"/>
      <c r="WT61" s="138"/>
      <c r="WU61" s="138"/>
      <c r="WV61" s="138"/>
      <c r="WW61" s="138"/>
      <c r="WX61" s="138"/>
      <c r="WY61" s="138"/>
      <c r="WZ61" s="138"/>
      <c r="XA61" s="138"/>
      <c r="XB61" s="138"/>
      <c r="XC61" s="138"/>
      <c r="XD61" s="138"/>
      <c r="XE61" s="138"/>
      <c r="XF61" s="138"/>
      <c r="XG61" s="138"/>
      <c r="XH61" s="138"/>
      <c r="XI61" s="138"/>
      <c r="XJ61" s="138"/>
      <c r="XK61" s="138"/>
      <c r="XL61" s="138"/>
      <c r="XM61" s="138"/>
      <c r="XN61" s="138"/>
      <c r="XO61" s="137"/>
      <c r="XP61" s="138"/>
      <c r="XQ61" s="138"/>
      <c r="XR61" s="138"/>
      <c r="XS61" s="138"/>
      <c r="XT61" s="138"/>
      <c r="XU61" s="138"/>
      <c r="XV61" s="138"/>
      <c r="XW61" s="138"/>
      <c r="XX61" s="138"/>
      <c r="XY61" s="138"/>
      <c r="XZ61" s="138"/>
      <c r="YA61" s="138"/>
      <c r="YB61" s="138"/>
      <c r="YC61" s="138"/>
      <c r="YD61" s="138"/>
      <c r="YE61" s="138"/>
      <c r="YF61" s="138"/>
      <c r="YG61" s="138"/>
      <c r="YH61" s="138"/>
      <c r="YI61" s="138"/>
      <c r="YJ61" s="138"/>
      <c r="YK61" s="137"/>
      <c r="YL61" s="138"/>
      <c r="YM61" s="138"/>
      <c r="YN61" s="138"/>
      <c r="YO61" s="138"/>
      <c r="YP61" s="138"/>
      <c r="YQ61" s="138"/>
      <c r="YR61" s="138"/>
      <c r="YS61" s="138"/>
      <c r="YT61" s="138"/>
      <c r="YU61" s="138"/>
      <c r="YV61" s="138"/>
      <c r="YW61" s="138"/>
      <c r="YX61" s="138"/>
      <c r="YY61" s="138"/>
      <c r="YZ61" s="138"/>
      <c r="ZA61" s="138"/>
      <c r="ZB61" s="138"/>
      <c r="ZC61" s="138"/>
      <c r="ZD61" s="138"/>
      <c r="ZE61" s="138"/>
      <c r="ZF61" s="138"/>
      <c r="ZG61" s="137"/>
      <c r="ZH61" s="138"/>
      <c r="ZI61" s="138"/>
      <c r="ZJ61" s="138"/>
      <c r="ZK61" s="138"/>
      <c r="ZL61" s="138"/>
      <c r="ZM61" s="138"/>
      <c r="ZN61" s="138"/>
      <c r="ZO61" s="138"/>
      <c r="ZP61" s="138"/>
      <c r="ZQ61" s="138"/>
      <c r="ZR61" s="138"/>
      <c r="ZS61" s="138"/>
      <c r="ZT61" s="138"/>
      <c r="ZU61" s="138"/>
      <c r="ZV61" s="138"/>
      <c r="ZW61" s="138"/>
      <c r="ZX61" s="138"/>
      <c r="ZY61" s="138"/>
      <c r="ZZ61" s="138"/>
      <c r="AAA61" s="138"/>
      <c r="AAB61" s="138"/>
      <c r="AAC61" s="137"/>
      <c r="AAD61" s="138"/>
      <c r="AAE61" s="138"/>
      <c r="AAF61" s="138"/>
      <c r="AAG61" s="138"/>
      <c r="AAH61" s="138"/>
      <c r="AAI61" s="138"/>
      <c r="AAJ61" s="138"/>
      <c r="AAK61" s="138"/>
      <c r="AAL61" s="138"/>
      <c r="AAM61" s="138"/>
      <c r="AAN61" s="138"/>
      <c r="AAO61" s="138"/>
      <c r="AAP61" s="138"/>
      <c r="AAQ61" s="138"/>
      <c r="AAR61" s="138"/>
      <c r="AAS61" s="138"/>
      <c r="AAT61" s="138"/>
      <c r="AAU61" s="138"/>
      <c r="AAV61" s="138"/>
      <c r="AAW61" s="138"/>
      <c r="AAX61" s="138"/>
      <c r="AAY61" s="137"/>
      <c r="AAZ61" s="138"/>
      <c r="ABA61" s="138"/>
      <c r="ABB61" s="138"/>
      <c r="ABC61" s="138"/>
      <c r="ABD61" s="138"/>
      <c r="ABE61" s="138"/>
      <c r="ABF61" s="138"/>
      <c r="ABG61" s="138"/>
      <c r="ABH61" s="138"/>
      <c r="ABI61" s="138"/>
      <c r="ABJ61" s="138"/>
      <c r="ABK61" s="138"/>
      <c r="ABL61" s="138"/>
      <c r="ABM61" s="138"/>
      <c r="ABN61" s="138"/>
      <c r="ABO61" s="138"/>
      <c r="ABP61" s="138"/>
      <c r="ABQ61" s="138"/>
      <c r="ABR61" s="138"/>
      <c r="ABS61" s="138"/>
      <c r="ABT61" s="138"/>
      <c r="ABU61" s="137"/>
      <c r="ABV61" s="138"/>
      <c r="ABW61" s="138"/>
      <c r="ABX61" s="138"/>
      <c r="ABY61" s="138"/>
      <c r="ABZ61" s="138"/>
      <c r="ACA61" s="138"/>
      <c r="ACB61" s="138"/>
      <c r="ACC61" s="138"/>
      <c r="ACD61" s="138"/>
      <c r="ACE61" s="138"/>
      <c r="ACF61" s="138"/>
      <c r="ACG61" s="138"/>
      <c r="ACH61" s="138"/>
      <c r="ACI61" s="138"/>
      <c r="ACJ61" s="138"/>
      <c r="ACK61" s="138"/>
      <c r="ACL61" s="138"/>
      <c r="ACM61" s="138"/>
      <c r="ACN61" s="138"/>
      <c r="ACO61" s="138"/>
      <c r="ACP61" s="138"/>
      <c r="ACQ61" s="137"/>
      <c r="ACR61" s="138"/>
      <c r="ACS61" s="138"/>
      <c r="ACT61" s="138"/>
      <c r="ACU61" s="138"/>
      <c r="ACV61" s="138"/>
      <c r="ACW61" s="138"/>
      <c r="ACX61" s="138"/>
      <c r="ACY61" s="138"/>
      <c r="ACZ61" s="138"/>
      <c r="ADA61" s="138"/>
      <c r="ADB61" s="138"/>
      <c r="ADC61" s="138"/>
      <c r="ADD61" s="138"/>
      <c r="ADE61" s="138"/>
      <c r="ADF61" s="138"/>
      <c r="ADG61" s="138"/>
      <c r="ADH61" s="138"/>
      <c r="ADI61" s="138"/>
      <c r="ADJ61" s="138"/>
      <c r="ADK61" s="138"/>
      <c r="ADL61" s="138"/>
      <c r="ADM61" s="137"/>
      <c r="ADN61" s="138"/>
      <c r="ADO61" s="138"/>
      <c r="ADP61" s="138"/>
      <c r="ADQ61" s="138"/>
      <c r="ADR61" s="138"/>
      <c r="ADS61" s="138"/>
      <c r="ADT61" s="138"/>
      <c r="ADU61" s="138"/>
      <c r="ADV61" s="138"/>
      <c r="ADW61" s="138"/>
      <c r="ADX61" s="138"/>
      <c r="ADY61" s="138"/>
      <c r="ADZ61" s="138"/>
      <c r="AEA61" s="138"/>
      <c r="AEB61" s="138"/>
      <c r="AEC61" s="138"/>
      <c r="AED61" s="138"/>
      <c r="AEE61" s="138"/>
      <c r="AEF61" s="138"/>
      <c r="AEG61" s="138"/>
      <c r="AEH61" s="138"/>
      <c r="AEI61" s="137"/>
      <c r="AEJ61" s="138"/>
      <c r="AEK61" s="138"/>
      <c r="AEL61" s="138"/>
      <c r="AEM61" s="138"/>
      <c r="AEN61" s="138"/>
      <c r="AEO61" s="138"/>
      <c r="AEP61" s="138"/>
      <c r="AEQ61" s="138"/>
      <c r="AER61" s="138"/>
      <c r="AES61" s="138"/>
      <c r="AET61" s="138"/>
      <c r="AEU61" s="138"/>
      <c r="AEV61" s="138"/>
      <c r="AEW61" s="138"/>
      <c r="AEX61" s="138"/>
      <c r="AEY61" s="138"/>
      <c r="AEZ61" s="138"/>
      <c r="AFA61" s="138"/>
      <c r="AFB61" s="138"/>
      <c r="AFC61" s="138"/>
      <c r="AFD61" s="138"/>
      <c r="AFE61" s="137"/>
      <c r="AFF61" s="138"/>
      <c r="AFG61" s="138"/>
      <c r="AFH61" s="138"/>
      <c r="AFI61" s="138"/>
      <c r="AFJ61" s="138"/>
      <c r="AFK61" s="138"/>
      <c r="AFL61" s="138"/>
      <c r="AFM61" s="138"/>
      <c r="AFN61" s="138"/>
      <c r="AFO61" s="138"/>
      <c r="AFP61" s="138"/>
      <c r="AFQ61" s="138"/>
      <c r="AFR61" s="138"/>
      <c r="AFS61" s="138"/>
      <c r="AFT61" s="138"/>
      <c r="AFU61" s="138"/>
      <c r="AFV61" s="138"/>
      <c r="AFW61" s="138"/>
      <c r="AFX61" s="138"/>
      <c r="AFY61" s="138"/>
      <c r="AFZ61" s="138"/>
      <c r="AGA61" s="137"/>
      <c r="AGB61" s="138"/>
      <c r="AGC61" s="138"/>
      <c r="AGD61" s="138"/>
      <c r="AGE61" s="138"/>
      <c r="AGF61" s="138"/>
      <c r="AGG61" s="138"/>
      <c r="AGH61" s="138"/>
      <c r="AGI61" s="138"/>
      <c r="AGJ61" s="138"/>
      <c r="AGK61" s="138"/>
      <c r="AGL61" s="138"/>
      <c r="AGM61" s="138"/>
      <c r="AGN61" s="138"/>
      <c r="AGO61" s="138"/>
      <c r="AGP61" s="138"/>
      <c r="AGQ61" s="138"/>
      <c r="AGR61" s="138"/>
      <c r="AGS61" s="138"/>
      <c r="AGT61" s="138"/>
      <c r="AGU61" s="138"/>
      <c r="AGV61" s="138"/>
      <c r="AGW61" s="137"/>
      <c r="AGX61" s="138"/>
      <c r="AGY61" s="138"/>
      <c r="AGZ61" s="138"/>
      <c r="AHA61" s="138"/>
      <c r="AHB61" s="138"/>
      <c r="AHC61" s="138"/>
      <c r="AHD61" s="138"/>
      <c r="AHE61" s="138"/>
      <c r="AHF61" s="138"/>
      <c r="AHG61" s="138"/>
      <c r="AHH61" s="138"/>
      <c r="AHI61" s="138"/>
      <c r="AHJ61" s="138"/>
      <c r="AHK61" s="138"/>
      <c r="AHL61" s="138"/>
      <c r="AHM61" s="138"/>
      <c r="AHN61" s="138"/>
      <c r="AHO61" s="138"/>
      <c r="AHP61" s="138"/>
      <c r="AHQ61" s="138"/>
      <c r="AHR61" s="138"/>
      <c r="AHS61" s="137"/>
      <c r="AHT61" s="138"/>
      <c r="AHU61" s="138"/>
      <c r="AHV61" s="138"/>
      <c r="AHW61" s="138"/>
      <c r="AHX61" s="138"/>
      <c r="AHY61" s="138"/>
      <c r="AHZ61" s="138"/>
      <c r="AIA61" s="138"/>
      <c r="AIB61" s="138"/>
      <c r="AIC61" s="138"/>
      <c r="AID61" s="138"/>
      <c r="AIE61" s="138"/>
      <c r="AIF61" s="138"/>
      <c r="AIG61" s="138"/>
      <c r="AIH61" s="138"/>
      <c r="AII61" s="138"/>
      <c r="AIJ61" s="138"/>
      <c r="AIK61" s="138"/>
      <c r="AIL61" s="138"/>
      <c r="AIM61" s="138"/>
      <c r="AIN61" s="138"/>
      <c r="AIO61" s="137"/>
      <c r="AIP61" s="138"/>
      <c r="AIQ61" s="138"/>
      <c r="AIR61" s="138"/>
      <c r="AIS61" s="138"/>
      <c r="AIT61" s="138"/>
      <c r="AIU61" s="138"/>
      <c r="AIV61" s="138"/>
      <c r="AIW61" s="138"/>
      <c r="AIX61" s="138"/>
      <c r="AIY61" s="138"/>
      <c r="AIZ61" s="138"/>
      <c r="AJA61" s="138"/>
      <c r="AJB61" s="138"/>
      <c r="AJC61" s="138"/>
      <c r="AJD61" s="138"/>
      <c r="AJE61" s="138"/>
      <c r="AJF61" s="138"/>
      <c r="AJG61" s="138"/>
      <c r="AJH61" s="138"/>
      <c r="AJI61" s="138"/>
      <c r="AJJ61" s="138"/>
      <c r="AJK61" s="137"/>
      <c r="AJL61" s="138"/>
      <c r="AJM61" s="138"/>
      <c r="AJN61" s="138"/>
      <c r="AJO61" s="138"/>
      <c r="AJP61" s="138"/>
      <c r="AJQ61" s="138"/>
      <c r="AJR61" s="138"/>
      <c r="AJS61" s="138"/>
      <c r="AJT61" s="138"/>
      <c r="AJU61" s="138"/>
      <c r="AJV61" s="138"/>
      <c r="AJW61" s="138"/>
      <c r="AJX61" s="138"/>
      <c r="AJY61" s="138"/>
      <c r="AJZ61" s="138"/>
      <c r="AKA61" s="138"/>
      <c r="AKB61" s="138"/>
      <c r="AKC61" s="138"/>
      <c r="AKD61" s="138"/>
      <c r="AKE61" s="138"/>
      <c r="AKF61" s="138"/>
      <c r="AKG61" s="137"/>
      <c r="AKH61" s="138"/>
      <c r="AKI61" s="138"/>
      <c r="AKJ61" s="138"/>
      <c r="AKK61" s="138"/>
      <c r="AKL61" s="138"/>
      <c r="AKM61" s="138"/>
      <c r="AKN61" s="138"/>
      <c r="AKO61" s="138"/>
      <c r="AKP61" s="138"/>
      <c r="AKQ61" s="138"/>
      <c r="AKR61" s="138"/>
      <c r="AKS61" s="138"/>
      <c r="AKT61" s="138"/>
      <c r="AKU61" s="138"/>
      <c r="AKV61" s="138"/>
      <c r="AKW61" s="138"/>
      <c r="AKX61" s="138"/>
      <c r="AKY61" s="138"/>
      <c r="AKZ61" s="138"/>
      <c r="ALA61" s="138"/>
      <c r="ALB61" s="138"/>
      <c r="ALC61" s="137"/>
      <c r="ALD61" s="138"/>
      <c r="ALE61" s="138"/>
      <c r="ALF61" s="138"/>
      <c r="ALG61" s="138"/>
      <c r="ALH61" s="138"/>
      <c r="ALI61" s="138"/>
      <c r="ALJ61" s="138"/>
      <c r="ALK61" s="138"/>
      <c r="ALL61" s="138"/>
      <c r="ALM61" s="138"/>
      <c r="ALN61" s="138"/>
      <c r="ALO61" s="138"/>
      <c r="ALP61" s="138"/>
      <c r="ALQ61" s="138"/>
      <c r="ALR61" s="138"/>
      <c r="ALS61" s="138"/>
      <c r="ALT61" s="138"/>
      <c r="ALU61" s="138"/>
      <c r="ALV61" s="138"/>
      <c r="ALW61" s="138"/>
      <c r="ALX61" s="138"/>
      <c r="ALY61" s="137"/>
      <c r="ALZ61" s="138"/>
      <c r="AMA61" s="138"/>
      <c r="AMB61" s="138"/>
      <c r="AMC61" s="138"/>
      <c r="AMD61" s="138"/>
      <c r="AME61" s="138"/>
      <c r="AMF61" s="138"/>
      <c r="AMG61" s="138"/>
      <c r="AMH61" s="138"/>
      <c r="AMI61" s="138"/>
      <c r="AMJ61" s="138"/>
      <c r="AMK61" s="138"/>
      <c r="AML61" s="138"/>
      <c r="AMM61" s="138"/>
      <c r="AMN61" s="138"/>
      <c r="AMO61" s="138"/>
      <c r="AMP61" s="138"/>
      <c r="AMQ61" s="138"/>
      <c r="AMR61" s="138"/>
      <c r="AMS61" s="138"/>
      <c r="AMT61" s="138"/>
      <c r="AMU61" s="137"/>
      <c r="AMV61" s="138"/>
      <c r="AMW61" s="138"/>
      <c r="AMX61" s="138"/>
      <c r="AMY61" s="138"/>
      <c r="AMZ61" s="138"/>
      <c r="ANA61" s="138"/>
      <c r="ANB61" s="138"/>
      <c r="ANC61" s="138"/>
      <c r="AND61" s="138"/>
      <c r="ANE61" s="138"/>
      <c r="ANF61" s="138"/>
      <c r="ANG61" s="138"/>
      <c r="ANH61" s="138"/>
      <c r="ANI61" s="138"/>
      <c r="ANJ61" s="138"/>
      <c r="ANK61" s="138"/>
      <c r="ANL61" s="138"/>
      <c r="ANM61" s="138"/>
      <c r="ANN61" s="138"/>
      <c r="ANO61" s="138"/>
      <c r="ANP61" s="138"/>
      <c r="ANQ61" s="137"/>
      <c r="ANR61" s="138"/>
      <c r="ANS61" s="138"/>
      <c r="ANT61" s="138"/>
      <c r="ANU61" s="138"/>
      <c r="ANV61" s="138"/>
      <c r="ANW61" s="138"/>
      <c r="ANX61" s="138"/>
      <c r="ANY61" s="138"/>
      <c r="ANZ61" s="138"/>
      <c r="AOA61" s="138"/>
      <c r="AOB61" s="138"/>
      <c r="AOC61" s="138"/>
      <c r="AOD61" s="138"/>
      <c r="AOE61" s="138"/>
      <c r="AOF61" s="138"/>
      <c r="AOG61" s="138"/>
      <c r="AOH61" s="138"/>
      <c r="AOI61" s="138"/>
      <c r="AOJ61" s="138"/>
      <c r="AOK61" s="138"/>
      <c r="AOL61" s="138"/>
      <c r="AOM61" s="137"/>
      <c r="AON61" s="138"/>
      <c r="AOO61" s="138"/>
      <c r="AOP61" s="138"/>
      <c r="AOQ61" s="138"/>
      <c r="AOR61" s="138"/>
      <c r="AOS61" s="138"/>
      <c r="AOT61" s="138"/>
      <c r="AOU61" s="138"/>
      <c r="AOV61" s="138"/>
      <c r="AOW61" s="138"/>
      <c r="AOX61" s="138"/>
      <c r="AOY61" s="138"/>
      <c r="AOZ61" s="138"/>
      <c r="APA61" s="138"/>
      <c r="APB61" s="138"/>
      <c r="APC61" s="138"/>
      <c r="APD61" s="138"/>
      <c r="APE61" s="138"/>
      <c r="APF61" s="138"/>
      <c r="APG61" s="138"/>
      <c r="APH61" s="138"/>
      <c r="API61" s="137"/>
      <c r="APJ61" s="138"/>
      <c r="APK61" s="138"/>
      <c r="APL61" s="138"/>
      <c r="APM61" s="138"/>
      <c r="APN61" s="138"/>
      <c r="APO61" s="138"/>
      <c r="APP61" s="138"/>
      <c r="APQ61" s="138"/>
      <c r="APR61" s="138"/>
      <c r="APS61" s="138"/>
      <c r="APT61" s="138"/>
      <c r="APU61" s="138"/>
      <c r="APV61" s="138"/>
      <c r="APW61" s="138"/>
      <c r="APX61" s="138"/>
      <c r="APY61" s="138"/>
      <c r="APZ61" s="138"/>
      <c r="AQA61" s="138"/>
      <c r="AQB61" s="138"/>
      <c r="AQC61" s="138"/>
      <c r="AQD61" s="138"/>
      <c r="AQE61" s="137"/>
      <c r="AQF61" s="138"/>
      <c r="AQG61" s="138"/>
      <c r="AQH61" s="138"/>
      <c r="AQI61" s="138"/>
      <c r="AQJ61" s="138"/>
      <c r="AQK61" s="138"/>
      <c r="AQL61" s="138"/>
      <c r="AQM61" s="138"/>
      <c r="AQN61" s="138"/>
      <c r="AQO61" s="138"/>
      <c r="AQP61" s="138"/>
      <c r="AQQ61" s="138"/>
      <c r="AQR61" s="138"/>
      <c r="AQS61" s="138"/>
      <c r="AQT61" s="138"/>
      <c r="AQU61" s="138"/>
      <c r="AQV61" s="138"/>
      <c r="AQW61" s="138"/>
      <c r="AQX61" s="138"/>
      <c r="AQY61" s="138"/>
      <c r="AQZ61" s="138"/>
      <c r="ARA61" s="137"/>
      <c r="ARB61" s="138"/>
      <c r="ARC61" s="138"/>
      <c r="ARD61" s="138"/>
      <c r="ARE61" s="138"/>
      <c r="ARF61" s="138"/>
      <c r="ARG61" s="138"/>
      <c r="ARH61" s="138"/>
      <c r="ARI61" s="138"/>
      <c r="ARJ61" s="138"/>
      <c r="ARK61" s="138"/>
      <c r="ARL61" s="138"/>
      <c r="ARM61" s="138"/>
      <c r="ARN61" s="138"/>
      <c r="ARO61" s="138"/>
      <c r="ARP61" s="138"/>
      <c r="ARQ61" s="138"/>
      <c r="ARR61" s="138"/>
      <c r="ARS61" s="138"/>
      <c r="ART61" s="138"/>
      <c r="ARU61" s="138"/>
      <c r="ARV61" s="138"/>
      <c r="ARW61" s="137"/>
      <c r="ARX61" s="138"/>
      <c r="ARY61" s="138"/>
      <c r="ARZ61" s="138"/>
      <c r="ASA61" s="138"/>
      <c r="ASB61" s="138"/>
      <c r="ASC61" s="138"/>
      <c r="ASD61" s="138"/>
      <c r="ASE61" s="138"/>
      <c r="ASF61" s="138"/>
      <c r="ASG61" s="138"/>
      <c r="ASH61" s="138"/>
      <c r="ASI61" s="138"/>
      <c r="ASJ61" s="138"/>
      <c r="ASK61" s="138"/>
      <c r="ASL61" s="138"/>
      <c r="ASM61" s="138"/>
      <c r="ASN61" s="138"/>
      <c r="ASO61" s="138"/>
      <c r="ASP61" s="138"/>
      <c r="ASQ61" s="138"/>
      <c r="ASR61" s="138"/>
      <c r="ASS61" s="137"/>
      <c r="AST61" s="138"/>
      <c r="ASU61" s="138"/>
      <c r="ASV61" s="138"/>
      <c r="ASW61" s="138"/>
      <c r="ASX61" s="138"/>
      <c r="ASY61" s="138"/>
      <c r="ASZ61" s="138"/>
      <c r="ATA61" s="138"/>
      <c r="ATB61" s="138"/>
      <c r="ATC61" s="138"/>
      <c r="ATD61" s="138"/>
      <c r="ATE61" s="138"/>
      <c r="ATF61" s="138"/>
      <c r="ATG61" s="138"/>
      <c r="ATH61" s="138"/>
      <c r="ATI61" s="138"/>
      <c r="ATJ61" s="138"/>
      <c r="ATK61" s="138"/>
      <c r="ATL61" s="138"/>
      <c r="ATM61" s="138"/>
      <c r="ATN61" s="138"/>
      <c r="ATO61" s="137"/>
      <c r="ATP61" s="138"/>
      <c r="ATQ61" s="138"/>
      <c r="ATR61" s="138"/>
      <c r="ATS61" s="138"/>
      <c r="ATT61" s="138"/>
      <c r="ATU61" s="138"/>
      <c r="ATV61" s="138"/>
      <c r="ATW61" s="138"/>
      <c r="ATX61" s="138"/>
      <c r="ATY61" s="138"/>
      <c r="ATZ61" s="138"/>
      <c r="AUA61" s="138"/>
      <c r="AUB61" s="138"/>
      <c r="AUC61" s="138"/>
      <c r="AUD61" s="138"/>
      <c r="AUE61" s="138"/>
      <c r="AUF61" s="138"/>
      <c r="AUG61" s="138"/>
      <c r="AUH61" s="138"/>
      <c r="AUI61" s="138"/>
      <c r="AUJ61" s="138"/>
      <c r="AUK61" s="137"/>
      <c r="AUL61" s="138"/>
      <c r="AUM61" s="138"/>
      <c r="AUN61" s="138"/>
      <c r="AUO61" s="138"/>
      <c r="AUP61" s="138"/>
      <c r="AUQ61" s="138"/>
      <c r="AUR61" s="138"/>
      <c r="AUS61" s="138"/>
      <c r="AUT61" s="138"/>
      <c r="AUU61" s="138"/>
      <c r="AUV61" s="138"/>
      <c r="AUW61" s="138"/>
      <c r="AUX61" s="138"/>
      <c r="AUY61" s="138"/>
      <c r="AUZ61" s="138"/>
      <c r="AVA61" s="138"/>
      <c r="AVB61" s="138"/>
      <c r="AVC61" s="138"/>
      <c r="AVD61" s="138"/>
      <c r="AVE61" s="138"/>
      <c r="AVF61" s="138"/>
      <c r="AVG61" s="137"/>
      <c r="AVH61" s="138"/>
      <c r="AVI61" s="138"/>
      <c r="AVJ61" s="138"/>
      <c r="AVK61" s="138"/>
      <c r="AVL61" s="138"/>
      <c r="AVM61" s="138"/>
      <c r="AVN61" s="138"/>
      <c r="AVO61" s="138"/>
      <c r="AVP61" s="138"/>
      <c r="AVQ61" s="138"/>
      <c r="AVR61" s="138"/>
      <c r="AVS61" s="138"/>
      <c r="AVT61" s="138"/>
      <c r="AVU61" s="138"/>
      <c r="AVV61" s="138"/>
      <c r="AVW61" s="138"/>
      <c r="AVX61" s="138"/>
      <c r="AVY61" s="138"/>
      <c r="AVZ61" s="138"/>
      <c r="AWA61" s="138"/>
      <c r="AWB61" s="138"/>
      <c r="AWC61" s="137"/>
      <c r="AWD61" s="138"/>
      <c r="AWE61" s="138"/>
      <c r="AWF61" s="138"/>
      <c r="AWG61" s="138"/>
      <c r="AWH61" s="138"/>
      <c r="AWI61" s="138"/>
      <c r="AWJ61" s="138"/>
      <c r="AWK61" s="138"/>
      <c r="AWL61" s="138"/>
      <c r="AWM61" s="138"/>
      <c r="AWN61" s="138"/>
      <c r="AWO61" s="138"/>
      <c r="AWP61" s="138"/>
      <c r="AWQ61" s="138"/>
      <c r="AWR61" s="138"/>
      <c r="AWS61" s="138"/>
      <c r="AWT61" s="138"/>
      <c r="AWU61" s="138"/>
      <c r="AWV61" s="138"/>
      <c r="AWW61" s="138"/>
      <c r="AWX61" s="138"/>
      <c r="AWY61" s="137"/>
      <c r="AWZ61" s="138"/>
      <c r="AXA61" s="138"/>
      <c r="AXB61" s="138"/>
      <c r="AXC61" s="138"/>
      <c r="AXD61" s="138"/>
      <c r="AXE61" s="138"/>
      <c r="AXF61" s="138"/>
      <c r="AXG61" s="138"/>
      <c r="AXH61" s="138"/>
      <c r="AXI61" s="138"/>
      <c r="AXJ61" s="138"/>
      <c r="AXK61" s="138"/>
      <c r="AXL61" s="138"/>
      <c r="AXM61" s="138"/>
      <c r="AXN61" s="138"/>
      <c r="AXO61" s="138"/>
      <c r="AXP61" s="138"/>
      <c r="AXQ61" s="138"/>
      <c r="AXR61" s="138"/>
      <c r="AXS61" s="138"/>
      <c r="AXT61" s="138"/>
      <c r="AXU61" s="137"/>
      <c r="AXV61" s="138"/>
      <c r="AXW61" s="138"/>
      <c r="AXX61" s="138"/>
      <c r="AXY61" s="138"/>
      <c r="AXZ61" s="138"/>
      <c r="AYA61" s="138"/>
      <c r="AYB61" s="138"/>
      <c r="AYC61" s="138"/>
      <c r="AYD61" s="138"/>
      <c r="AYE61" s="138"/>
      <c r="AYF61" s="138"/>
      <c r="AYG61" s="138"/>
      <c r="AYH61" s="138"/>
      <c r="AYI61" s="138"/>
      <c r="AYJ61" s="138"/>
      <c r="AYK61" s="138"/>
      <c r="AYL61" s="138"/>
      <c r="AYM61" s="138"/>
      <c r="AYN61" s="138"/>
      <c r="AYO61" s="138"/>
      <c r="AYP61" s="138"/>
      <c r="AYQ61" s="137"/>
      <c r="AYR61" s="138"/>
      <c r="AYS61" s="138"/>
      <c r="AYT61" s="138"/>
      <c r="AYU61" s="138"/>
      <c r="AYV61" s="138"/>
      <c r="AYW61" s="138"/>
      <c r="AYX61" s="138"/>
      <c r="AYY61" s="138"/>
      <c r="AYZ61" s="138"/>
      <c r="AZA61" s="138"/>
      <c r="AZB61" s="138"/>
      <c r="AZC61" s="138"/>
      <c r="AZD61" s="138"/>
      <c r="AZE61" s="138"/>
      <c r="AZF61" s="138"/>
      <c r="AZG61" s="138"/>
      <c r="AZH61" s="138"/>
      <c r="AZI61" s="138"/>
      <c r="AZJ61" s="138"/>
      <c r="AZK61" s="138"/>
      <c r="AZL61" s="138"/>
      <c r="AZM61" s="137"/>
      <c r="AZN61" s="138"/>
      <c r="AZO61" s="138"/>
      <c r="AZP61" s="138"/>
      <c r="AZQ61" s="138"/>
      <c r="AZR61" s="138"/>
      <c r="AZS61" s="138"/>
      <c r="AZT61" s="138"/>
      <c r="AZU61" s="138"/>
      <c r="AZV61" s="138"/>
      <c r="AZW61" s="138"/>
      <c r="AZX61" s="138"/>
      <c r="AZY61" s="138"/>
      <c r="AZZ61" s="138"/>
      <c r="BAA61" s="138"/>
      <c r="BAB61" s="138"/>
      <c r="BAC61" s="138"/>
      <c r="BAD61" s="138"/>
      <c r="BAE61" s="138"/>
      <c r="BAF61" s="138"/>
      <c r="BAG61" s="138"/>
      <c r="BAH61" s="138"/>
      <c r="BAI61" s="137"/>
      <c r="BAJ61" s="138"/>
      <c r="BAK61" s="138"/>
      <c r="BAL61" s="138"/>
      <c r="BAM61" s="138"/>
      <c r="BAN61" s="138"/>
      <c r="BAO61" s="138"/>
      <c r="BAP61" s="138"/>
      <c r="BAQ61" s="138"/>
      <c r="BAR61" s="138"/>
      <c r="BAS61" s="138"/>
      <c r="BAT61" s="138"/>
      <c r="BAU61" s="138"/>
      <c r="BAV61" s="138"/>
      <c r="BAW61" s="138"/>
      <c r="BAX61" s="138"/>
      <c r="BAY61" s="138"/>
      <c r="BAZ61" s="138"/>
      <c r="BBA61" s="138"/>
      <c r="BBB61" s="138"/>
      <c r="BBC61" s="138"/>
      <c r="BBD61" s="138"/>
      <c r="BBE61" s="137"/>
      <c r="BBF61" s="138"/>
      <c r="BBG61" s="138"/>
      <c r="BBH61" s="138"/>
      <c r="BBI61" s="138"/>
      <c r="BBJ61" s="138"/>
      <c r="BBK61" s="138"/>
      <c r="BBL61" s="138"/>
      <c r="BBM61" s="138"/>
      <c r="BBN61" s="138"/>
      <c r="BBO61" s="138"/>
      <c r="BBP61" s="138"/>
      <c r="BBQ61" s="138"/>
      <c r="BBR61" s="138"/>
      <c r="BBS61" s="138"/>
      <c r="BBT61" s="138"/>
      <c r="BBU61" s="138"/>
      <c r="BBV61" s="138"/>
      <c r="BBW61" s="138"/>
      <c r="BBX61" s="138"/>
      <c r="BBY61" s="138"/>
      <c r="BBZ61" s="138"/>
      <c r="BCA61" s="137"/>
      <c r="BCB61" s="138"/>
      <c r="BCC61" s="138"/>
      <c r="BCD61" s="138"/>
      <c r="BCE61" s="138"/>
      <c r="BCF61" s="138"/>
      <c r="BCG61" s="138"/>
      <c r="BCH61" s="138"/>
      <c r="BCI61" s="138"/>
      <c r="BCJ61" s="138"/>
      <c r="BCK61" s="138"/>
      <c r="BCL61" s="138"/>
      <c r="BCM61" s="138"/>
      <c r="BCN61" s="138"/>
      <c r="BCO61" s="138"/>
      <c r="BCP61" s="138"/>
      <c r="BCQ61" s="138"/>
      <c r="BCR61" s="138"/>
      <c r="BCS61" s="138"/>
      <c r="BCT61" s="138"/>
      <c r="BCU61" s="138"/>
      <c r="BCV61" s="138"/>
      <c r="BCW61" s="137"/>
      <c r="BCX61" s="138"/>
      <c r="BCY61" s="138"/>
      <c r="BCZ61" s="138"/>
      <c r="BDA61" s="138"/>
      <c r="BDB61" s="138"/>
      <c r="BDC61" s="138"/>
      <c r="BDD61" s="138"/>
      <c r="BDE61" s="138"/>
      <c r="BDF61" s="138"/>
      <c r="BDG61" s="138"/>
      <c r="BDH61" s="138"/>
      <c r="BDI61" s="138"/>
      <c r="BDJ61" s="138"/>
      <c r="BDK61" s="138"/>
      <c r="BDL61" s="138"/>
      <c r="BDM61" s="138"/>
      <c r="BDN61" s="138"/>
      <c r="BDO61" s="138"/>
      <c r="BDP61" s="138"/>
      <c r="BDQ61" s="138"/>
      <c r="BDR61" s="138"/>
      <c r="BDS61" s="137"/>
      <c r="BDT61" s="138"/>
      <c r="BDU61" s="138"/>
      <c r="BDV61" s="138"/>
      <c r="BDW61" s="138"/>
      <c r="BDX61" s="138"/>
      <c r="BDY61" s="138"/>
      <c r="BDZ61" s="138"/>
      <c r="BEA61" s="138"/>
      <c r="BEB61" s="138"/>
      <c r="BEC61" s="138"/>
      <c r="BED61" s="138"/>
      <c r="BEE61" s="138"/>
      <c r="BEF61" s="138"/>
      <c r="BEG61" s="138"/>
      <c r="BEH61" s="138"/>
      <c r="BEI61" s="138"/>
      <c r="BEJ61" s="138"/>
      <c r="BEK61" s="138"/>
      <c r="BEL61" s="138"/>
      <c r="BEM61" s="138"/>
      <c r="BEN61" s="138"/>
      <c r="BEO61" s="137"/>
      <c r="BEP61" s="138"/>
      <c r="BEQ61" s="138"/>
      <c r="BER61" s="138"/>
      <c r="BES61" s="138"/>
      <c r="BET61" s="138"/>
      <c r="BEU61" s="138"/>
      <c r="BEV61" s="138"/>
      <c r="BEW61" s="138"/>
      <c r="BEX61" s="138"/>
      <c r="BEY61" s="138"/>
      <c r="BEZ61" s="138"/>
      <c r="BFA61" s="138"/>
      <c r="BFB61" s="138"/>
      <c r="BFC61" s="138"/>
      <c r="BFD61" s="138"/>
      <c r="BFE61" s="138"/>
      <c r="BFF61" s="138"/>
      <c r="BFG61" s="138"/>
      <c r="BFH61" s="138"/>
      <c r="BFI61" s="138"/>
      <c r="BFJ61" s="138"/>
      <c r="BFK61" s="137"/>
      <c r="BFL61" s="138"/>
      <c r="BFM61" s="138"/>
      <c r="BFN61" s="138"/>
      <c r="BFO61" s="138"/>
      <c r="BFP61" s="138"/>
      <c r="BFQ61" s="138"/>
      <c r="BFR61" s="138"/>
      <c r="BFS61" s="138"/>
      <c r="BFT61" s="138"/>
      <c r="BFU61" s="138"/>
      <c r="BFV61" s="138"/>
      <c r="BFW61" s="138"/>
      <c r="BFX61" s="138"/>
      <c r="BFY61" s="138"/>
      <c r="BFZ61" s="138"/>
      <c r="BGA61" s="138"/>
      <c r="BGB61" s="138"/>
      <c r="BGC61" s="138"/>
      <c r="BGD61" s="138"/>
      <c r="BGE61" s="138"/>
      <c r="BGF61" s="138"/>
      <c r="BGG61" s="137"/>
      <c r="BGH61" s="138"/>
      <c r="BGI61" s="138"/>
      <c r="BGJ61" s="138"/>
      <c r="BGK61" s="138"/>
      <c r="BGL61" s="138"/>
      <c r="BGM61" s="138"/>
      <c r="BGN61" s="138"/>
      <c r="BGO61" s="138"/>
      <c r="BGP61" s="138"/>
      <c r="BGQ61" s="138"/>
      <c r="BGR61" s="138"/>
      <c r="BGS61" s="138"/>
      <c r="BGT61" s="138"/>
      <c r="BGU61" s="138"/>
      <c r="BGV61" s="138"/>
      <c r="BGW61" s="138"/>
      <c r="BGX61" s="138"/>
      <c r="BGY61" s="138"/>
      <c r="BGZ61" s="138"/>
      <c r="BHA61" s="138"/>
      <c r="BHB61" s="138"/>
      <c r="BHC61" s="137"/>
      <c r="BHD61" s="138"/>
      <c r="BHE61" s="138"/>
      <c r="BHF61" s="138"/>
      <c r="BHG61" s="138"/>
      <c r="BHH61" s="138"/>
      <c r="BHI61" s="138"/>
      <c r="BHJ61" s="138"/>
      <c r="BHK61" s="138"/>
      <c r="BHL61" s="138"/>
      <c r="BHM61" s="138"/>
      <c r="BHN61" s="138"/>
      <c r="BHO61" s="138"/>
      <c r="BHP61" s="138"/>
      <c r="BHQ61" s="138"/>
      <c r="BHR61" s="138"/>
      <c r="BHS61" s="138"/>
      <c r="BHT61" s="138"/>
      <c r="BHU61" s="138"/>
      <c r="BHV61" s="138"/>
      <c r="BHW61" s="138"/>
      <c r="BHX61" s="138"/>
      <c r="BHY61" s="137"/>
      <c r="BHZ61" s="138"/>
      <c r="BIA61" s="138"/>
      <c r="BIB61" s="138"/>
      <c r="BIC61" s="138"/>
      <c r="BID61" s="138"/>
      <c r="BIE61" s="138"/>
      <c r="BIF61" s="138"/>
      <c r="BIG61" s="138"/>
      <c r="BIH61" s="138"/>
      <c r="BII61" s="138"/>
      <c r="BIJ61" s="138"/>
      <c r="BIK61" s="138"/>
      <c r="BIL61" s="138"/>
      <c r="BIM61" s="138"/>
      <c r="BIN61" s="138"/>
      <c r="BIO61" s="138"/>
      <c r="BIP61" s="138"/>
      <c r="BIQ61" s="138"/>
      <c r="BIR61" s="138"/>
      <c r="BIS61" s="138"/>
      <c r="BIT61" s="138"/>
      <c r="BIU61" s="137"/>
      <c r="BIV61" s="138"/>
      <c r="BIW61" s="138"/>
      <c r="BIX61" s="138"/>
      <c r="BIY61" s="138"/>
      <c r="BIZ61" s="138"/>
      <c r="BJA61" s="138"/>
      <c r="BJB61" s="138"/>
      <c r="BJC61" s="138"/>
      <c r="BJD61" s="138"/>
      <c r="BJE61" s="138"/>
      <c r="BJF61" s="138"/>
      <c r="BJG61" s="138"/>
      <c r="BJH61" s="138"/>
      <c r="BJI61" s="138"/>
      <c r="BJJ61" s="138"/>
      <c r="BJK61" s="138"/>
      <c r="BJL61" s="138"/>
      <c r="BJM61" s="138"/>
      <c r="BJN61" s="138"/>
      <c r="BJO61" s="138"/>
      <c r="BJP61" s="138"/>
      <c r="BJQ61" s="137"/>
      <c r="BJR61" s="138"/>
      <c r="BJS61" s="138"/>
      <c r="BJT61" s="138"/>
      <c r="BJU61" s="138"/>
      <c r="BJV61" s="138"/>
      <c r="BJW61" s="138"/>
      <c r="BJX61" s="138"/>
      <c r="BJY61" s="138"/>
      <c r="BJZ61" s="138"/>
      <c r="BKA61" s="138"/>
      <c r="BKB61" s="138"/>
      <c r="BKC61" s="138"/>
      <c r="BKD61" s="138"/>
      <c r="BKE61" s="138"/>
      <c r="BKF61" s="138"/>
      <c r="BKG61" s="138"/>
      <c r="BKH61" s="138"/>
      <c r="BKI61" s="138"/>
      <c r="BKJ61" s="138"/>
      <c r="BKK61" s="138"/>
      <c r="BKL61" s="138"/>
      <c r="BKM61" s="137"/>
      <c r="BKN61" s="138"/>
      <c r="BKO61" s="138"/>
      <c r="BKP61" s="138"/>
      <c r="BKQ61" s="138"/>
      <c r="BKR61" s="138"/>
      <c r="BKS61" s="138"/>
      <c r="BKT61" s="138"/>
      <c r="BKU61" s="138"/>
      <c r="BKV61" s="138"/>
      <c r="BKW61" s="138"/>
      <c r="BKX61" s="138"/>
      <c r="BKY61" s="138"/>
      <c r="BKZ61" s="138"/>
      <c r="BLA61" s="138"/>
      <c r="BLB61" s="138"/>
      <c r="BLC61" s="138"/>
      <c r="BLD61" s="138"/>
      <c r="BLE61" s="138"/>
      <c r="BLF61" s="138"/>
      <c r="BLG61" s="138"/>
      <c r="BLH61" s="138"/>
      <c r="BLI61" s="137"/>
      <c r="BLJ61" s="138"/>
      <c r="BLK61" s="138"/>
      <c r="BLL61" s="138"/>
      <c r="BLM61" s="138"/>
      <c r="BLN61" s="138"/>
      <c r="BLO61" s="138"/>
      <c r="BLP61" s="138"/>
      <c r="BLQ61" s="138"/>
      <c r="BLR61" s="138"/>
      <c r="BLS61" s="138"/>
      <c r="BLT61" s="138"/>
      <c r="BLU61" s="138"/>
      <c r="BLV61" s="138"/>
      <c r="BLW61" s="138"/>
      <c r="BLX61" s="138"/>
      <c r="BLY61" s="138"/>
      <c r="BLZ61" s="138"/>
      <c r="BMA61" s="138"/>
      <c r="BMB61" s="138"/>
      <c r="BMC61" s="138"/>
      <c r="BMD61" s="138"/>
      <c r="BME61" s="137"/>
      <c r="BMF61" s="138"/>
      <c r="BMG61" s="138"/>
      <c r="BMH61" s="138"/>
      <c r="BMI61" s="138"/>
      <c r="BMJ61" s="138"/>
      <c r="BMK61" s="138"/>
      <c r="BML61" s="138"/>
      <c r="BMM61" s="138"/>
      <c r="BMN61" s="138"/>
      <c r="BMO61" s="138"/>
      <c r="BMP61" s="138"/>
      <c r="BMQ61" s="138"/>
      <c r="BMR61" s="138"/>
      <c r="BMS61" s="138"/>
      <c r="BMT61" s="138"/>
      <c r="BMU61" s="138"/>
      <c r="BMV61" s="138"/>
      <c r="BMW61" s="138"/>
      <c r="BMX61" s="138"/>
      <c r="BMY61" s="138"/>
      <c r="BMZ61" s="138"/>
      <c r="BNA61" s="137"/>
      <c r="BNB61" s="138"/>
      <c r="BNC61" s="138"/>
      <c r="BND61" s="138"/>
      <c r="BNE61" s="138"/>
      <c r="BNF61" s="138"/>
      <c r="BNG61" s="138"/>
      <c r="BNH61" s="138"/>
      <c r="BNI61" s="138"/>
      <c r="BNJ61" s="138"/>
      <c r="BNK61" s="138"/>
      <c r="BNL61" s="138"/>
      <c r="BNM61" s="138"/>
      <c r="BNN61" s="138"/>
      <c r="BNO61" s="138"/>
      <c r="BNP61" s="138"/>
      <c r="BNQ61" s="138"/>
      <c r="BNR61" s="138"/>
      <c r="BNS61" s="138"/>
      <c r="BNT61" s="138"/>
      <c r="BNU61" s="138"/>
      <c r="BNV61" s="138"/>
      <c r="BNW61" s="137"/>
      <c r="BNX61" s="138"/>
      <c r="BNY61" s="138"/>
      <c r="BNZ61" s="138"/>
      <c r="BOA61" s="138"/>
      <c r="BOB61" s="138"/>
      <c r="BOC61" s="138"/>
      <c r="BOD61" s="138"/>
      <c r="BOE61" s="138"/>
      <c r="BOF61" s="138"/>
      <c r="BOG61" s="138"/>
      <c r="BOH61" s="138"/>
      <c r="BOI61" s="138"/>
      <c r="BOJ61" s="138"/>
      <c r="BOK61" s="138"/>
      <c r="BOL61" s="138"/>
      <c r="BOM61" s="138"/>
      <c r="BON61" s="138"/>
      <c r="BOO61" s="138"/>
      <c r="BOP61" s="138"/>
      <c r="BOQ61" s="138"/>
      <c r="BOR61" s="138"/>
      <c r="BOS61" s="137"/>
      <c r="BOT61" s="138"/>
      <c r="BOU61" s="138"/>
      <c r="BOV61" s="138"/>
      <c r="BOW61" s="138"/>
      <c r="BOX61" s="138"/>
      <c r="BOY61" s="138"/>
      <c r="BOZ61" s="138"/>
      <c r="BPA61" s="138"/>
      <c r="BPB61" s="138"/>
      <c r="BPC61" s="138"/>
      <c r="BPD61" s="138"/>
      <c r="BPE61" s="138"/>
      <c r="BPF61" s="138"/>
      <c r="BPG61" s="138"/>
      <c r="BPH61" s="138"/>
      <c r="BPI61" s="138"/>
      <c r="BPJ61" s="138"/>
      <c r="BPK61" s="138"/>
      <c r="BPL61" s="138"/>
      <c r="BPM61" s="138"/>
      <c r="BPN61" s="138"/>
      <c r="BPO61" s="137"/>
      <c r="BPP61" s="138"/>
      <c r="BPQ61" s="138"/>
      <c r="BPR61" s="138"/>
      <c r="BPS61" s="138"/>
      <c r="BPT61" s="138"/>
      <c r="BPU61" s="138"/>
      <c r="BPV61" s="138"/>
      <c r="BPW61" s="138"/>
      <c r="BPX61" s="138"/>
      <c r="BPY61" s="138"/>
      <c r="BPZ61" s="138"/>
      <c r="BQA61" s="138"/>
      <c r="BQB61" s="138"/>
      <c r="BQC61" s="138"/>
      <c r="BQD61" s="138"/>
      <c r="BQE61" s="138"/>
      <c r="BQF61" s="138"/>
      <c r="BQG61" s="138"/>
      <c r="BQH61" s="138"/>
      <c r="BQI61" s="138"/>
      <c r="BQJ61" s="138"/>
      <c r="BQK61" s="137"/>
      <c r="BQL61" s="138"/>
      <c r="BQM61" s="138"/>
      <c r="BQN61" s="138"/>
      <c r="BQO61" s="138"/>
      <c r="BQP61" s="138"/>
      <c r="BQQ61" s="138"/>
      <c r="BQR61" s="138"/>
      <c r="BQS61" s="138"/>
      <c r="BQT61" s="138"/>
      <c r="BQU61" s="138"/>
      <c r="BQV61" s="138"/>
      <c r="BQW61" s="138"/>
      <c r="BQX61" s="138"/>
      <c r="BQY61" s="138"/>
      <c r="BQZ61" s="138"/>
      <c r="BRA61" s="138"/>
      <c r="BRB61" s="138"/>
      <c r="BRC61" s="138"/>
      <c r="BRD61" s="138"/>
      <c r="BRE61" s="138"/>
      <c r="BRF61" s="138"/>
      <c r="BRG61" s="137"/>
      <c r="BRH61" s="138"/>
      <c r="BRI61" s="138"/>
      <c r="BRJ61" s="138"/>
      <c r="BRK61" s="138"/>
      <c r="BRL61" s="138"/>
      <c r="BRM61" s="138"/>
      <c r="BRN61" s="138"/>
      <c r="BRO61" s="138"/>
      <c r="BRP61" s="138"/>
      <c r="BRQ61" s="138"/>
      <c r="BRR61" s="138"/>
      <c r="BRS61" s="138"/>
      <c r="BRT61" s="138"/>
      <c r="BRU61" s="138"/>
      <c r="BRV61" s="138"/>
      <c r="BRW61" s="138"/>
      <c r="BRX61" s="138"/>
      <c r="BRY61" s="138"/>
      <c r="BRZ61" s="138"/>
      <c r="BSA61" s="138"/>
      <c r="BSB61" s="138"/>
      <c r="BSC61" s="137"/>
      <c r="BSD61" s="138"/>
      <c r="BSE61" s="138"/>
      <c r="BSF61" s="138"/>
      <c r="BSG61" s="138"/>
      <c r="BSH61" s="138"/>
      <c r="BSI61" s="138"/>
      <c r="BSJ61" s="138"/>
      <c r="BSK61" s="138"/>
      <c r="BSL61" s="138"/>
      <c r="BSM61" s="138"/>
      <c r="BSN61" s="138"/>
      <c r="BSO61" s="138"/>
      <c r="BSP61" s="138"/>
      <c r="BSQ61" s="138"/>
      <c r="BSR61" s="138"/>
      <c r="BSS61" s="138"/>
      <c r="BST61" s="138"/>
      <c r="BSU61" s="138"/>
      <c r="BSV61" s="138"/>
      <c r="BSW61" s="138"/>
      <c r="BSX61" s="138"/>
      <c r="BSY61" s="137"/>
      <c r="BSZ61" s="138"/>
      <c r="BTA61" s="138"/>
      <c r="BTB61" s="138"/>
      <c r="BTC61" s="138"/>
      <c r="BTD61" s="138"/>
      <c r="BTE61" s="138"/>
      <c r="BTF61" s="138"/>
      <c r="BTG61" s="138"/>
      <c r="BTH61" s="138"/>
      <c r="BTI61" s="138"/>
      <c r="BTJ61" s="138"/>
      <c r="BTK61" s="138"/>
      <c r="BTL61" s="138"/>
      <c r="BTM61" s="138"/>
      <c r="BTN61" s="138"/>
      <c r="BTO61" s="138"/>
      <c r="BTP61" s="138"/>
      <c r="BTQ61" s="138"/>
      <c r="BTR61" s="138"/>
      <c r="BTS61" s="138"/>
      <c r="BTT61" s="138"/>
      <c r="BTU61" s="137"/>
      <c r="BTV61" s="138"/>
      <c r="BTW61" s="138"/>
      <c r="BTX61" s="138"/>
      <c r="BTY61" s="138"/>
      <c r="BTZ61" s="138"/>
      <c r="BUA61" s="138"/>
      <c r="BUB61" s="138"/>
      <c r="BUC61" s="138"/>
      <c r="BUD61" s="138"/>
      <c r="BUE61" s="138"/>
      <c r="BUF61" s="138"/>
      <c r="BUG61" s="138"/>
      <c r="BUH61" s="138"/>
      <c r="BUI61" s="138"/>
      <c r="BUJ61" s="138"/>
      <c r="BUK61" s="138"/>
      <c r="BUL61" s="138"/>
      <c r="BUM61" s="138"/>
      <c r="BUN61" s="138"/>
      <c r="BUO61" s="138"/>
      <c r="BUP61" s="138"/>
      <c r="BUQ61" s="137"/>
      <c r="BUR61" s="138"/>
      <c r="BUS61" s="138"/>
      <c r="BUT61" s="138"/>
      <c r="BUU61" s="138"/>
      <c r="BUV61" s="138"/>
      <c r="BUW61" s="138"/>
      <c r="BUX61" s="138"/>
      <c r="BUY61" s="138"/>
      <c r="BUZ61" s="138"/>
      <c r="BVA61" s="138"/>
      <c r="BVB61" s="138"/>
      <c r="BVC61" s="138"/>
      <c r="BVD61" s="138"/>
      <c r="BVE61" s="138"/>
      <c r="BVF61" s="138"/>
      <c r="BVG61" s="138"/>
      <c r="BVH61" s="138"/>
      <c r="BVI61" s="138"/>
      <c r="BVJ61" s="138"/>
      <c r="BVK61" s="138"/>
      <c r="BVL61" s="138"/>
      <c r="BVM61" s="137"/>
      <c r="BVN61" s="138"/>
      <c r="BVO61" s="138"/>
      <c r="BVP61" s="138"/>
      <c r="BVQ61" s="138"/>
      <c r="BVR61" s="138"/>
      <c r="BVS61" s="138"/>
      <c r="BVT61" s="138"/>
      <c r="BVU61" s="138"/>
      <c r="BVV61" s="138"/>
      <c r="BVW61" s="138"/>
      <c r="BVX61" s="138"/>
      <c r="BVY61" s="138"/>
      <c r="BVZ61" s="138"/>
      <c r="BWA61" s="138"/>
      <c r="BWB61" s="138"/>
      <c r="BWC61" s="138"/>
      <c r="BWD61" s="138"/>
      <c r="BWE61" s="138"/>
      <c r="BWF61" s="138"/>
      <c r="BWG61" s="138"/>
      <c r="BWH61" s="138"/>
      <c r="BWI61" s="137"/>
      <c r="BWJ61" s="138"/>
      <c r="BWK61" s="138"/>
      <c r="BWL61" s="138"/>
      <c r="BWM61" s="138"/>
      <c r="BWN61" s="138"/>
      <c r="BWO61" s="138"/>
      <c r="BWP61" s="138"/>
      <c r="BWQ61" s="138"/>
      <c r="BWR61" s="138"/>
      <c r="BWS61" s="138"/>
      <c r="BWT61" s="138"/>
      <c r="BWU61" s="138"/>
      <c r="BWV61" s="138"/>
      <c r="BWW61" s="138"/>
      <c r="BWX61" s="138"/>
      <c r="BWY61" s="138"/>
      <c r="BWZ61" s="138"/>
      <c r="BXA61" s="138"/>
      <c r="BXB61" s="138"/>
      <c r="BXC61" s="138"/>
      <c r="BXD61" s="138"/>
      <c r="BXE61" s="137"/>
      <c r="BXF61" s="138"/>
      <c r="BXG61" s="138"/>
      <c r="BXH61" s="138"/>
      <c r="BXI61" s="138"/>
      <c r="BXJ61" s="138"/>
      <c r="BXK61" s="138"/>
      <c r="BXL61" s="138"/>
      <c r="BXM61" s="138"/>
      <c r="BXN61" s="138"/>
      <c r="BXO61" s="138"/>
      <c r="BXP61" s="138"/>
      <c r="BXQ61" s="138"/>
      <c r="BXR61" s="138"/>
      <c r="BXS61" s="138"/>
      <c r="BXT61" s="138"/>
      <c r="BXU61" s="138"/>
      <c r="BXV61" s="138"/>
      <c r="BXW61" s="138"/>
      <c r="BXX61" s="138"/>
      <c r="BXY61" s="138"/>
      <c r="BXZ61" s="138"/>
      <c r="BYA61" s="137"/>
      <c r="BYB61" s="138"/>
      <c r="BYC61" s="138"/>
      <c r="BYD61" s="138"/>
      <c r="BYE61" s="138"/>
      <c r="BYF61" s="138"/>
      <c r="BYG61" s="138"/>
      <c r="BYH61" s="138"/>
      <c r="BYI61" s="138"/>
      <c r="BYJ61" s="138"/>
      <c r="BYK61" s="138"/>
      <c r="BYL61" s="138"/>
      <c r="BYM61" s="138"/>
      <c r="BYN61" s="138"/>
      <c r="BYO61" s="138"/>
      <c r="BYP61" s="138"/>
      <c r="BYQ61" s="138"/>
      <c r="BYR61" s="138"/>
      <c r="BYS61" s="138"/>
      <c r="BYT61" s="138"/>
      <c r="BYU61" s="138"/>
      <c r="BYV61" s="138"/>
      <c r="BYW61" s="137"/>
      <c r="BYX61" s="138"/>
      <c r="BYY61" s="138"/>
      <c r="BYZ61" s="138"/>
      <c r="BZA61" s="138"/>
      <c r="BZB61" s="138"/>
      <c r="BZC61" s="138"/>
      <c r="BZD61" s="138"/>
      <c r="BZE61" s="138"/>
      <c r="BZF61" s="138"/>
      <c r="BZG61" s="138"/>
      <c r="BZH61" s="138"/>
      <c r="BZI61" s="138"/>
      <c r="BZJ61" s="138"/>
      <c r="BZK61" s="138"/>
      <c r="BZL61" s="138"/>
      <c r="BZM61" s="138"/>
      <c r="BZN61" s="138"/>
      <c r="BZO61" s="138"/>
      <c r="BZP61" s="138"/>
      <c r="BZQ61" s="138"/>
      <c r="BZR61" s="138"/>
      <c r="BZS61" s="137"/>
      <c r="BZT61" s="138"/>
      <c r="BZU61" s="138"/>
      <c r="BZV61" s="138"/>
      <c r="BZW61" s="138"/>
      <c r="BZX61" s="138"/>
      <c r="BZY61" s="138"/>
      <c r="BZZ61" s="138"/>
      <c r="CAA61" s="138"/>
      <c r="CAB61" s="138"/>
      <c r="CAC61" s="138"/>
      <c r="CAD61" s="138"/>
      <c r="CAE61" s="138"/>
      <c r="CAF61" s="138"/>
      <c r="CAG61" s="138"/>
      <c r="CAH61" s="138"/>
      <c r="CAI61" s="138"/>
      <c r="CAJ61" s="138"/>
      <c r="CAK61" s="138"/>
      <c r="CAL61" s="138"/>
      <c r="CAM61" s="138"/>
      <c r="CAN61" s="138"/>
      <c r="CAO61" s="137"/>
      <c r="CAP61" s="138"/>
      <c r="CAQ61" s="138"/>
      <c r="CAR61" s="138"/>
      <c r="CAS61" s="138"/>
      <c r="CAT61" s="138"/>
      <c r="CAU61" s="138"/>
      <c r="CAV61" s="138"/>
      <c r="CAW61" s="138"/>
      <c r="CAX61" s="138"/>
      <c r="CAY61" s="138"/>
      <c r="CAZ61" s="138"/>
      <c r="CBA61" s="138"/>
      <c r="CBB61" s="138"/>
      <c r="CBC61" s="138"/>
      <c r="CBD61" s="138"/>
      <c r="CBE61" s="138"/>
      <c r="CBF61" s="138"/>
      <c r="CBG61" s="138"/>
      <c r="CBH61" s="138"/>
      <c r="CBI61" s="138"/>
      <c r="CBJ61" s="138"/>
      <c r="CBK61" s="137"/>
      <c r="CBL61" s="138"/>
      <c r="CBM61" s="138"/>
      <c r="CBN61" s="138"/>
      <c r="CBO61" s="138"/>
      <c r="CBP61" s="138"/>
      <c r="CBQ61" s="138"/>
      <c r="CBR61" s="138"/>
      <c r="CBS61" s="138"/>
      <c r="CBT61" s="138"/>
      <c r="CBU61" s="138"/>
      <c r="CBV61" s="138"/>
      <c r="CBW61" s="138"/>
      <c r="CBX61" s="138"/>
      <c r="CBY61" s="138"/>
      <c r="CBZ61" s="138"/>
      <c r="CCA61" s="138"/>
      <c r="CCB61" s="138"/>
      <c r="CCC61" s="138"/>
      <c r="CCD61" s="138"/>
      <c r="CCE61" s="138"/>
      <c r="CCF61" s="138"/>
      <c r="CCG61" s="137"/>
      <c r="CCH61" s="138"/>
      <c r="CCI61" s="138"/>
      <c r="CCJ61" s="138"/>
      <c r="CCK61" s="138"/>
      <c r="CCL61" s="138"/>
      <c r="CCM61" s="138"/>
      <c r="CCN61" s="138"/>
      <c r="CCO61" s="138"/>
      <c r="CCP61" s="138"/>
      <c r="CCQ61" s="138"/>
      <c r="CCR61" s="138"/>
      <c r="CCS61" s="138"/>
      <c r="CCT61" s="138"/>
      <c r="CCU61" s="138"/>
      <c r="CCV61" s="138"/>
      <c r="CCW61" s="138"/>
      <c r="CCX61" s="138"/>
      <c r="CCY61" s="138"/>
      <c r="CCZ61" s="138"/>
      <c r="CDA61" s="138"/>
      <c r="CDB61" s="138"/>
      <c r="CDC61" s="137"/>
      <c r="CDD61" s="138"/>
      <c r="CDE61" s="138"/>
      <c r="CDF61" s="138"/>
      <c r="CDG61" s="138"/>
      <c r="CDH61" s="138"/>
      <c r="CDI61" s="138"/>
      <c r="CDJ61" s="138"/>
      <c r="CDK61" s="138"/>
      <c r="CDL61" s="138"/>
      <c r="CDM61" s="138"/>
      <c r="CDN61" s="138"/>
      <c r="CDO61" s="138"/>
      <c r="CDP61" s="138"/>
      <c r="CDQ61" s="138"/>
      <c r="CDR61" s="138"/>
      <c r="CDS61" s="138"/>
      <c r="CDT61" s="138"/>
      <c r="CDU61" s="138"/>
      <c r="CDV61" s="138"/>
      <c r="CDW61" s="138"/>
      <c r="CDX61" s="138"/>
      <c r="CDY61" s="137"/>
      <c r="CDZ61" s="138"/>
      <c r="CEA61" s="138"/>
      <c r="CEB61" s="138"/>
      <c r="CEC61" s="138"/>
      <c r="CED61" s="138"/>
      <c r="CEE61" s="138"/>
      <c r="CEF61" s="138"/>
      <c r="CEG61" s="138"/>
      <c r="CEH61" s="138"/>
      <c r="CEI61" s="138"/>
      <c r="CEJ61" s="138"/>
      <c r="CEK61" s="138"/>
      <c r="CEL61" s="138"/>
      <c r="CEM61" s="138"/>
      <c r="CEN61" s="138"/>
      <c r="CEO61" s="138"/>
      <c r="CEP61" s="138"/>
      <c r="CEQ61" s="138"/>
      <c r="CER61" s="138"/>
      <c r="CES61" s="138"/>
      <c r="CET61" s="138"/>
      <c r="CEU61" s="137"/>
      <c r="CEV61" s="138"/>
      <c r="CEW61" s="138"/>
      <c r="CEX61" s="138"/>
      <c r="CEY61" s="138"/>
      <c r="CEZ61" s="138"/>
      <c r="CFA61" s="138"/>
      <c r="CFB61" s="138"/>
      <c r="CFC61" s="138"/>
      <c r="CFD61" s="138"/>
      <c r="CFE61" s="138"/>
      <c r="CFF61" s="138"/>
      <c r="CFG61" s="138"/>
      <c r="CFH61" s="138"/>
      <c r="CFI61" s="138"/>
      <c r="CFJ61" s="138"/>
      <c r="CFK61" s="138"/>
      <c r="CFL61" s="138"/>
      <c r="CFM61" s="138"/>
      <c r="CFN61" s="138"/>
      <c r="CFO61" s="138"/>
      <c r="CFP61" s="138"/>
      <c r="CFQ61" s="137"/>
      <c r="CFR61" s="138"/>
      <c r="CFS61" s="138"/>
      <c r="CFT61" s="138"/>
      <c r="CFU61" s="138"/>
      <c r="CFV61" s="138"/>
      <c r="CFW61" s="138"/>
      <c r="CFX61" s="138"/>
      <c r="CFY61" s="138"/>
      <c r="CFZ61" s="138"/>
      <c r="CGA61" s="138"/>
      <c r="CGB61" s="138"/>
      <c r="CGC61" s="138"/>
      <c r="CGD61" s="138"/>
      <c r="CGE61" s="138"/>
      <c r="CGF61" s="138"/>
      <c r="CGG61" s="138"/>
      <c r="CGH61" s="138"/>
      <c r="CGI61" s="138"/>
      <c r="CGJ61" s="138"/>
      <c r="CGK61" s="138"/>
      <c r="CGL61" s="138"/>
      <c r="CGM61" s="137"/>
      <c r="CGN61" s="138"/>
      <c r="CGO61" s="138"/>
      <c r="CGP61" s="138"/>
      <c r="CGQ61" s="138"/>
      <c r="CGR61" s="138"/>
      <c r="CGS61" s="138"/>
      <c r="CGT61" s="138"/>
      <c r="CGU61" s="138"/>
      <c r="CGV61" s="138"/>
      <c r="CGW61" s="138"/>
      <c r="CGX61" s="138"/>
      <c r="CGY61" s="138"/>
      <c r="CGZ61" s="138"/>
      <c r="CHA61" s="138"/>
      <c r="CHB61" s="138"/>
      <c r="CHC61" s="138"/>
      <c r="CHD61" s="138"/>
      <c r="CHE61" s="138"/>
      <c r="CHF61" s="138"/>
      <c r="CHG61" s="138"/>
      <c r="CHH61" s="138"/>
      <c r="CHI61" s="137"/>
      <c r="CHJ61" s="138"/>
      <c r="CHK61" s="138"/>
      <c r="CHL61" s="138"/>
      <c r="CHM61" s="138"/>
      <c r="CHN61" s="138"/>
      <c r="CHO61" s="138"/>
      <c r="CHP61" s="138"/>
      <c r="CHQ61" s="138"/>
      <c r="CHR61" s="138"/>
      <c r="CHS61" s="138"/>
      <c r="CHT61" s="138"/>
      <c r="CHU61" s="138"/>
      <c r="CHV61" s="138"/>
      <c r="CHW61" s="138"/>
      <c r="CHX61" s="138"/>
      <c r="CHY61" s="138"/>
      <c r="CHZ61" s="138"/>
      <c r="CIA61" s="138"/>
      <c r="CIB61" s="138"/>
      <c r="CIC61" s="138"/>
      <c r="CID61" s="138"/>
      <c r="CIE61" s="137"/>
      <c r="CIF61" s="138"/>
      <c r="CIG61" s="138"/>
      <c r="CIH61" s="138"/>
      <c r="CII61" s="138"/>
      <c r="CIJ61" s="138"/>
      <c r="CIK61" s="138"/>
      <c r="CIL61" s="138"/>
      <c r="CIM61" s="138"/>
      <c r="CIN61" s="138"/>
      <c r="CIO61" s="138"/>
      <c r="CIP61" s="138"/>
      <c r="CIQ61" s="138"/>
      <c r="CIR61" s="138"/>
      <c r="CIS61" s="138"/>
      <c r="CIT61" s="138"/>
      <c r="CIU61" s="138"/>
      <c r="CIV61" s="138"/>
      <c r="CIW61" s="138"/>
      <c r="CIX61" s="138"/>
      <c r="CIY61" s="138"/>
      <c r="CIZ61" s="138"/>
      <c r="CJA61" s="137"/>
      <c r="CJB61" s="138"/>
      <c r="CJC61" s="138"/>
      <c r="CJD61" s="138"/>
      <c r="CJE61" s="138"/>
      <c r="CJF61" s="138"/>
      <c r="CJG61" s="138"/>
      <c r="CJH61" s="138"/>
      <c r="CJI61" s="138"/>
      <c r="CJJ61" s="138"/>
      <c r="CJK61" s="138"/>
      <c r="CJL61" s="138"/>
      <c r="CJM61" s="138"/>
      <c r="CJN61" s="138"/>
      <c r="CJO61" s="138"/>
      <c r="CJP61" s="138"/>
      <c r="CJQ61" s="138"/>
      <c r="CJR61" s="138"/>
      <c r="CJS61" s="138"/>
      <c r="CJT61" s="138"/>
      <c r="CJU61" s="138"/>
      <c r="CJV61" s="138"/>
      <c r="CJW61" s="137"/>
      <c r="CJX61" s="138"/>
      <c r="CJY61" s="138"/>
      <c r="CJZ61" s="138"/>
      <c r="CKA61" s="138"/>
      <c r="CKB61" s="138"/>
      <c r="CKC61" s="138"/>
      <c r="CKD61" s="138"/>
      <c r="CKE61" s="138"/>
      <c r="CKF61" s="138"/>
      <c r="CKG61" s="138"/>
      <c r="CKH61" s="138"/>
      <c r="CKI61" s="138"/>
      <c r="CKJ61" s="138"/>
      <c r="CKK61" s="138"/>
      <c r="CKL61" s="138"/>
      <c r="CKM61" s="138"/>
      <c r="CKN61" s="138"/>
      <c r="CKO61" s="138"/>
      <c r="CKP61" s="138"/>
      <c r="CKQ61" s="138"/>
      <c r="CKR61" s="138"/>
      <c r="CKS61" s="137"/>
      <c r="CKT61" s="138"/>
      <c r="CKU61" s="138"/>
      <c r="CKV61" s="138"/>
      <c r="CKW61" s="138"/>
      <c r="CKX61" s="138"/>
      <c r="CKY61" s="138"/>
      <c r="CKZ61" s="138"/>
      <c r="CLA61" s="138"/>
      <c r="CLB61" s="138"/>
      <c r="CLC61" s="138"/>
      <c r="CLD61" s="138"/>
      <c r="CLE61" s="138"/>
      <c r="CLF61" s="138"/>
      <c r="CLG61" s="138"/>
      <c r="CLH61" s="138"/>
      <c r="CLI61" s="138"/>
      <c r="CLJ61" s="138"/>
      <c r="CLK61" s="138"/>
      <c r="CLL61" s="138"/>
      <c r="CLM61" s="138"/>
      <c r="CLN61" s="138"/>
      <c r="CLO61" s="137"/>
      <c r="CLP61" s="138"/>
      <c r="CLQ61" s="138"/>
      <c r="CLR61" s="138"/>
      <c r="CLS61" s="138"/>
      <c r="CLT61" s="138"/>
      <c r="CLU61" s="138"/>
      <c r="CLV61" s="138"/>
      <c r="CLW61" s="138"/>
      <c r="CLX61" s="138"/>
      <c r="CLY61" s="138"/>
      <c r="CLZ61" s="138"/>
      <c r="CMA61" s="138"/>
      <c r="CMB61" s="138"/>
      <c r="CMC61" s="138"/>
      <c r="CMD61" s="138"/>
      <c r="CME61" s="138"/>
      <c r="CMF61" s="138"/>
      <c r="CMG61" s="138"/>
      <c r="CMH61" s="138"/>
      <c r="CMI61" s="138"/>
      <c r="CMJ61" s="138"/>
      <c r="CMK61" s="137"/>
      <c r="CML61" s="138"/>
      <c r="CMM61" s="138"/>
      <c r="CMN61" s="138"/>
      <c r="CMO61" s="138"/>
      <c r="CMP61" s="138"/>
      <c r="CMQ61" s="138"/>
      <c r="CMR61" s="138"/>
      <c r="CMS61" s="138"/>
      <c r="CMT61" s="138"/>
      <c r="CMU61" s="138"/>
      <c r="CMV61" s="138"/>
      <c r="CMW61" s="138"/>
      <c r="CMX61" s="138"/>
      <c r="CMY61" s="138"/>
      <c r="CMZ61" s="138"/>
      <c r="CNA61" s="138"/>
      <c r="CNB61" s="138"/>
      <c r="CNC61" s="138"/>
      <c r="CND61" s="138"/>
      <c r="CNE61" s="138"/>
      <c r="CNF61" s="138"/>
      <c r="CNG61" s="137"/>
      <c r="CNH61" s="138"/>
      <c r="CNI61" s="138"/>
      <c r="CNJ61" s="138"/>
      <c r="CNK61" s="138"/>
      <c r="CNL61" s="138"/>
      <c r="CNM61" s="138"/>
      <c r="CNN61" s="138"/>
      <c r="CNO61" s="138"/>
      <c r="CNP61" s="138"/>
      <c r="CNQ61" s="138"/>
      <c r="CNR61" s="138"/>
      <c r="CNS61" s="138"/>
      <c r="CNT61" s="138"/>
      <c r="CNU61" s="138"/>
      <c r="CNV61" s="138"/>
      <c r="CNW61" s="138"/>
      <c r="CNX61" s="138"/>
      <c r="CNY61" s="138"/>
      <c r="CNZ61" s="138"/>
      <c r="COA61" s="138"/>
      <c r="COB61" s="138"/>
      <c r="COC61" s="137"/>
      <c r="COD61" s="138"/>
      <c r="COE61" s="138"/>
      <c r="COF61" s="138"/>
      <c r="COG61" s="138"/>
      <c r="COH61" s="138"/>
      <c r="COI61" s="138"/>
      <c r="COJ61" s="138"/>
      <c r="COK61" s="138"/>
      <c r="COL61" s="138"/>
      <c r="COM61" s="138"/>
      <c r="CON61" s="138"/>
      <c r="COO61" s="138"/>
      <c r="COP61" s="138"/>
      <c r="COQ61" s="138"/>
      <c r="COR61" s="138"/>
      <c r="COS61" s="138"/>
      <c r="COT61" s="138"/>
      <c r="COU61" s="138"/>
      <c r="COV61" s="138"/>
      <c r="COW61" s="138"/>
      <c r="COX61" s="138"/>
      <c r="COY61" s="137"/>
      <c r="COZ61" s="138"/>
      <c r="CPA61" s="138"/>
      <c r="CPB61" s="138"/>
      <c r="CPC61" s="138"/>
      <c r="CPD61" s="138"/>
      <c r="CPE61" s="138"/>
      <c r="CPF61" s="138"/>
      <c r="CPG61" s="138"/>
      <c r="CPH61" s="138"/>
      <c r="CPI61" s="138"/>
      <c r="CPJ61" s="138"/>
      <c r="CPK61" s="138"/>
      <c r="CPL61" s="138"/>
      <c r="CPM61" s="138"/>
      <c r="CPN61" s="138"/>
      <c r="CPO61" s="138"/>
      <c r="CPP61" s="138"/>
      <c r="CPQ61" s="138"/>
      <c r="CPR61" s="138"/>
      <c r="CPS61" s="138"/>
      <c r="CPT61" s="138"/>
      <c r="CPU61" s="137"/>
      <c r="CPV61" s="138"/>
      <c r="CPW61" s="138"/>
      <c r="CPX61" s="138"/>
      <c r="CPY61" s="138"/>
      <c r="CPZ61" s="138"/>
      <c r="CQA61" s="138"/>
      <c r="CQB61" s="138"/>
      <c r="CQC61" s="138"/>
      <c r="CQD61" s="138"/>
      <c r="CQE61" s="138"/>
      <c r="CQF61" s="138"/>
      <c r="CQG61" s="138"/>
      <c r="CQH61" s="138"/>
      <c r="CQI61" s="138"/>
      <c r="CQJ61" s="138"/>
      <c r="CQK61" s="138"/>
      <c r="CQL61" s="138"/>
      <c r="CQM61" s="138"/>
      <c r="CQN61" s="138"/>
      <c r="CQO61" s="138"/>
      <c r="CQP61" s="138"/>
      <c r="CQQ61" s="137"/>
      <c r="CQR61" s="138"/>
      <c r="CQS61" s="138"/>
      <c r="CQT61" s="138"/>
      <c r="CQU61" s="138"/>
      <c r="CQV61" s="138"/>
      <c r="CQW61" s="138"/>
      <c r="CQX61" s="138"/>
      <c r="CQY61" s="138"/>
      <c r="CQZ61" s="138"/>
      <c r="CRA61" s="138"/>
      <c r="CRB61" s="138"/>
      <c r="CRC61" s="138"/>
      <c r="CRD61" s="138"/>
      <c r="CRE61" s="138"/>
      <c r="CRF61" s="138"/>
      <c r="CRG61" s="138"/>
      <c r="CRH61" s="138"/>
      <c r="CRI61" s="138"/>
      <c r="CRJ61" s="138"/>
      <c r="CRK61" s="138"/>
      <c r="CRL61" s="138"/>
      <c r="CRM61" s="137"/>
      <c r="CRN61" s="138"/>
      <c r="CRO61" s="138"/>
      <c r="CRP61" s="138"/>
      <c r="CRQ61" s="138"/>
      <c r="CRR61" s="138"/>
      <c r="CRS61" s="138"/>
      <c r="CRT61" s="138"/>
      <c r="CRU61" s="138"/>
      <c r="CRV61" s="138"/>
      <c r="CRW61" s="138"/>
      <c r="CRX61" s="138"/>
      <c r="CRY61" s="138"/>
      <c r="CRZ61" s="138"/>
      <c r="CSA61" s="138"/>
      <c r="CSB61" s="138"/>
      <c r="CSC61" s="138"/>
      <c r="CSD61" s="138"/>
      <c r="CSE61" s="138"/>
      <c r="CSF61" s="138"/>
      <c r="CSG61" s="138"/>
      <c r="CSH61" s="138"/>
      <c r="CSI61" s="137"/>
      <c r="CSJ61" s="138"/>
      <c r="CSK61" s="138"/>
      <c r="CSL61" s="138"/>
      <c r="CSM61" s="138"/>
      <c r="CSN61" s="138"/>
      <c r="CSO61" s="138"/>
      <c r="CSP61" s="138"/>
      <c r="CSQ61" s="138"/>
      <c r="CSR61" s="138"/>
      <c r="CSS61" s="138"/>
      <c r="CST61" s="138"/>
      <c r="CSU61" s="138"/>
      <c r="CSV61" s="138"/>
      <c r="CSW61" s="138"/>
      <c r="CSX61" s="138"/>
      <c r="CSY61" s="138"/>
      <c r="CSZ61" s="138"/>
      <c r="CTA61" s="138"/>
      <c r="CTB61" s="138"/>
      <c r="CTC61" s="138"/>
      <c r="CTD61" s="138"/>
      <c r="CTE61" s="137"/>
      <c r="CTF61" s="138"/>
      <c r="CTG61" s="138"/>
      <c r="CTH61" s="138"/>
      <c r="CTI61" s="138"/>
      <c r="CTJ61" s="138"/>
      <c r="CTK61" s="138"/>
      <c r="CTL61" s="138"/>
      <c r="CTM61" s="138"/>
      <c r="CTN61" s="138"/>
      <c r="CTO61" s="138"/>
      <c r="CTP61" s="138"/>
      <c r="CTQ61" s="138"/>
      <c r="CTR61" s="138"/>
      <c r="CTS61" s="138"/>
      <c r="CTT61" s="138"/>
      <c r="CTU61" s="138"/>
      <c r="CTV61" s="138"/>
      <c r="CTW61" s="138"/>
      <c r="CTX61" s="138"/>
      <c r="CTY61" s="138"/>
      <c r="CTZ61" s="138"/>
      <c r="CUA61" s="137"/>
      <c r="CUB61" s="138"/>
      <c r="CUC61" s="138"/>
      <c r="CUD61" s="138"/>
      <c r="CUE61" s="138"/>
      <c r="CUF61" s="138"/>
      <c r="CUG61" s="138"/>
      <c r="CUH61" s="138"/>
      <c r="CUI61" s="138"/>
      <c r="CUJ61" s="138"/>
      <c r="CUK61" s="138"/>
      <c r="CUL61" s="138"/>
      <c r="CUM61" s="138"/>
      <c r="CUN61" s="138"/>
      <c r="CUO61" s="138"/>
      <c r="CUP61" s="138"/>
      <c r="CUQ61" s="138"/>
      <c r="CUR61" s="138"/>
      <c r="CUS61" s="138"/>
      <c r="CUT61" s="138"/>
      <c r="CUU61" s="138"/>
      <c r="CUV61" s="138"/>
      <c r="CUW61" s="137"/>
      <c r="CUX61" s="138"/>
      <c r="CUY61" s="138"/>
      <c r="CUZ61" s="138"/>
      <c r="CVA61" s="138"/>
      <c r="CVB61" s="138"/>
      <c r="CVC61" s="138"/>
      <c r="CVD61" s="138"/>
      <c r="CVE61" s="138"/>
      <c r="CVF61" s="138"/>
      <c r="CVG61" s="138"/>
      <c r="CVH61" s="138"/>
      <c r="CVI61" s="138"/>
      <c r="CVJ61" s="138"/>
      <c r="CVK61" s="138"/>
      <c r="CVL61" s="138"/>
      <c r="CVM61" s="138"/>
      <c r="CVN61" s="138"/>
      <c r="CVO61" s="138"/>
      <c r="CVP61" s="138"/>
      <c r="CVQ61" s="138"/>
      <c r="CVR61" s="138"/>
      <c r="CVS61" s="137"/>
      <c r="CVT61" s="138"/>
      <c r="CVU61" s="138"/>
      <c r="CVV61" s="138"/>
      <c r="CVW61" s="138"/>
      <c r="CVX61" s="138"/>
      <c r="CVY61" s="138"/>
      <c r="CVZ61" s="138"/>
      <c r="CWA61" s="138"/>
      <c r="CWB61" s="138"/>
      <c r="CWC61" s="138"/>
      <c r="CWD61" s="138"/>
      <c r="CWE61" s="138"/>
      <c r="CWF61" s="138"/>
      <c r="CWG61" s="138"/>
      <c r="CWH61" s="138"/>
      <c r="CWI61" s="138"/>
      <c r="CWJ61" s="138"/>
      <c r="CWK61" s="138"/>
      <c r="CWL61" s="138"/>
      <c r="CWM61" s="138"/>
      <c r="CWN61" s="138"/>
      <c r="CWO61" s="137"/>
      <c r="CWP61" s="138"/>
      <c r="CWQ61" s="138"/>
      <c r="CWR61" s="138"/>
      <c r="CWS61" s="138"/>
      <c r="CWT61" s="138"/>
      <c r="CWU61" s="138"/>
      <c r="CWV61" s="138"/>
      <c r="CWW61" s="138"/>
      <c r="CWX61" s="138"/>
      <c r="CWY61" s="138"/>
      <c r="CWZ61" s="138"/>
      <c r="CXA61" s="138"/>
      <c r="CXB61" s="138"/>
      <c r="CXC61" s="138"/>
      <c r="CXD61" s="138"/>
      <c r="CXE61" s="138"/>
      <c r="CXF61" s="138"/>
      <c r="CXG61" s="138"/>
      <c r="CXH61" s="138"/>
      <c r="CXI61" s="138"/>
      <c r="CXJ61" s="138"/>
      <c r="CXK61" s="137"/>
      <c r="CXL61" s="138"/>
      <c r="CXM61" s="138"/>
      <c r="CXN61" s="138"/>
      <c r="CXO61" s="138"/>
      <c r="CXP61" s="138"/>
      <c r="CXQ61" s="138"/>
      <c r="CXR61" s="138"/>
      <c r="CXS61" s="138"/>
      <c r="CXT61" s="138"/>
      <c r="CXU61" s="138"/>
      <c r="CXV61" s="138"/>
      <c r="CXW61" s="138"/>
      <c r="CXX61" s="138"/>
      <c r="CXY61" s="138"/>
      <c r="CXZ61" s="138"/>
      <c r="CYA61" s="138"/>
      <c r="CYB61" s="138"/>
      <c r="CYC61" s="138"/>
      <c r="CYD61" s="138"/>
      <c r="CYE61" s="138"/>
      <c r="CYF61" s="138"/>
      <c r="CYG61" s="137"/>
      <c r="CYH61" s="138"/>
      <c r="CYI61" s="138"/>
      <c r="CYJ61" s="138"/>
      <c r="CYK61" s="138"/>
      <c r="CYL61" s="138"/>
      <c r="CYM61" s="138"/>
      <c r="CYN61" s="138"/>
      <c r="CYO61" s="138"/>
      <c r="CYP61" s="138"/>
      <c r="CYQ61" s="138"/>
      <c r="CYR61" s="138"/>
      <c r="CYS61" s="138"/>
      <c r="CYT61" s="138"/>
      <c r="CYU61" s="138"/>
      <c r="CYV61" s="138"/>
      <c r="CYW61" s="138"/>
      <c r="CYX61" s="138"/>
      <c r="CYY61" s="138"/>
      <c r="CYZ61" s="138"/>
      <c r="CZA61" s="138"/>
      <c r="CZB61" s="138"/>
      <c r="CZC61" s="137"/>
      <c r="CZD61" s="138"/>
      <c r="CZE61" s="138"/>
      <c r="CZF61" s="138"/>
      <c r="CZG61" s="138"/>
      <c r="CZH61" s="138"/>
      <c r="CZI61" s="138"/>
      <c r="CZJ61" s="138"/>
      <c r="CZK61" s="138"/>
      <c r="CZL61" s="138"/>
      <c r="CZM61" s="138"/>
      <c r="CZN61" s="138"/>
      <c r="CZO61" s="138"/>
      <c r="CZP61" s="138"/>
      <c r="CZQ61" s="138"/>
      <c r="CZR61" s="138"/>
      <c r="CZS61" s="138"/>
      <c r="CZT61" s="138"/>
      <c r="CZU61" s="138"/>
      <c r="CZV61" s="138"/>
      <c r="CZW61" s="138"/>
      <c r="CZX61" s="138"/>
      <c r="CZY61" s="137"/>
      <c r="CZZ61" s="138"/>
      <c r="DAA61" s="138"/>
      <c r="DAB61" s="138"/>
      <c r="DAC61" s="138"/>
      <c r="DAD61" s="138"/>
      <c r="DAE61" s="138"/>
      <c r="DAF61" s="138"/>
      <c r="DAG61" s="138"/>
      <c r="DAH61" s="138"/>
      <c r="DAI61" s="138"/>
      <c r="DAJ61" s="138"/>
      <c r="DAK61" s="138"/>
      <c r="DAL61" s="138"/>
      <c r="DAM61" s="138"/>
      <c r="DAN61" s="138"/>
      <c r="DAO61" s="138"/>
      <c r="DAP61" s="138"/>
      <c r="DAQ61" s="138"/>
      <c r="DAR61" s="138"/>
      <c r="DAS61" s="138"/>
      <c r="DAT61" s="138"/>
      <c r="DAU61" s="137"/>
      <c r="DAV61" s="138"/>
      <c r="DAW61" s="138"/>
      <c r="DAX61" s="138"/>
      <c r="DAY61" s="138"/>
      <c r="DAZ61" s="138"/>
      <c r="DBA61" s="138"/>
      <c r="DBB61" s="138"/>
      <c r="DBC61" s="138"/>
      <c r="DBD61" s="138"/>
      <c r="DBE61" s="138"/>
      <c r="DBF61" s="138"/>
      <c r="DBG61" s="138"/>
      <c r="DBH61" s="138"/>
      <c r="DBI61" s="138"/>
      <c r="DBJ61" s="138"/>
      <c r="DBK61" s="138"/>
      <c r="DBL61" s="138"/>
      <c r="DBM61" s="138"/>
      <c r="DBN61" s="138"/>
      <c r="DBO61" s="138"/>
      <c r="DBP61" s="138"/>
      <c r="DBQ61" s="137"/>
      <c r="DBR61" s="138"/>
      <c r="DBS61" s="138"/>
      <c r="DBT61" s="138"/>
      <c r="DBU61" s="138"/>
      <c r="DBV61" s="138"/>
      <c r="DBW61" s="138"/>
      <c r="DBX61" s="138"/>
      <c r="DBY61" s="138"/>
      <c r="DBZ61" s="138"/>
      <c r="DCA61" s="138"/>
      <c r="DCB61" s="138"/>
      <c r="DCC61" s="138"/>
      <c r="DCD61" s="138"/>
      <c r="DCE61" s="138"/>
      <c r="DCF61" s="138"/>
      <c r="DCG61" s="138"/>
      <c r="DCH61" s="138"/>
      <c r="DCI61" s="138"/>
      <c r="DCJ61" s="138"/>
      <c r="DCK61" s="138"/>
      <c r="DCL61" s="138"/>
      <c r="DCM61" s="137"/>
      <c r="DCN61" s="138"/>
      <c r="DCO61" s="138"/>
      <c r="DCP61" s="138"/>
      <c r="DCQ61" s="138"/>
      <c r="DCR61" s="138"/>
      <c r="DCS61" s="138"/>
      <c r="DCT61" s="138"/>
      <c r="DCU61" s="138"/>
      <c r="DCV61" s="138"/>
      <c r="DCW61" s="138"/>
      <c r="DCX61" s="138"/>
      <c r="DCY61" s="138"/>
      <c r="DCZ61" s="138"/>
      <c r="DDA61" s="138"/>
      <c r="DDB61" s="138"/>
      <c r="DDC61" s="138"/>
      <c r="DDD61" s="138"/>
      <c r="DDE61" s="138"/>
      <c r="DDF61" s="138"/>
      <c r="DDG61" s="138"/>
      <c r="DDH61" s="138"/>
      <c r="DDI61" s="137"/>
      <c r="DDJ61" s="138"/>
      <c r="DDK61" s="138"/>
      <c r="DDL61" s="138"/>
      <c r="DDM61" s="138"/>
      <c r="DDN61" s="138"/>
      <c r="DDO61" s="138"/>
      <c r="DDP61" s="138"/>
      <c r="DDQ61" s="138"/>
      <c r="DDR61" s="138"/>
      <c r="DDS61" s="138"/>
      <c r="DDT61" s="138"/>
      <c r="DDU61" s="138"/>
      <c r="DDV61" s="138"/>
      <c r="DDW61" s="138"/>
      <c r="DDX61" s="138"/>
      <c r="DDY61" s="138"/>
      <c r="DDZ61" s="138"/>
      <c r="DEA61" s="138"/>
      <c r="DEB61" s="138"/>
      <c r="DEC61" s="138"/>
      <c r="DED61" s="138"/>
      <c r="DEE61" s="137"/>
      <c r="DEF61" s="138"/>
      <c r="DEG61" s="138"/>
      <c r="DEH61" s="138"/>
      <c r="DEI61" s="138"/>
      <c r="DEJ61" s="138"/>
      <c r="DEK61" s="138"/>
      <c r="DEL61" s="138"/>
      <c r="DEM61" s="138"/>
      <c r="DEN61" s="138"/>
      <c r="DEO61" s="138"/>
      <c r="DEP61" s="138"/>
      <c r="DEQ61" s="138"/>
      <c r="DER61" s="138"/>
      <c r="DES61" s="138"/>
      <c r="DET61" s="138"/>
      <c r="DEU61" s="138"/>
      <c r="DEV61" s="138"/>
      <c r="DEW61" s="138"/>
      <c r="DEX61" s="138"/>
      <c r="DEY61" s="138"/>
      <c r="DEZ61" s="138"/>
      <c r="DFA61" s="137"/>
      <c r="DFB61" s="138"/>
      <c r="DFC61" s="138"/>
      <c r="DFD61" s="138"/>
      <c r="DFE61" s="138"/>
      <c r="DFF61" s="138"/>
      <c r="DFG61" s="138"/>
      <c r="DFH61" s="138"/>
      <c r="DFI61" s="138"/>
      <c r="DFJ61" s="138"/>
      <c r="DFK61" s="138"/>
      <c r="DFL61" s="138"/>
      <c r="DFM61" s="138"/>
      <c r="DFN61" s="138"/>
      <c r="DFO61" s="138"/>
      <c r="DFP61" s="138"/>
      <c r="DFQ61" s="138"/>
      <c r="DFR61" s="138"/>
      <c r="DFS61" s="138"/>
      <c r="DFT61" s="138"/>
      <c r="DFU61" s="138"/>
      <c r="DFV61" s="138"/>
      <c r="DFW61" s="137"/>
      <c r="DFX61" s="138"/>
      <c r="DFY61" s="138"/>
      <c r="DFZ61" s="138"/>
      <c r="DGA61" s="138"/>
      <c r="DGB61" s="138"/>
      <c r="DGC61" s="138"/>
      <c r="DGD61" s="138"/>
      <c r="DGE61" s="138"/>
      <c r="DGF61" s="138"/>
      <c r="DGG61" s="138"/>
      <c r="DGH61" s="138"/>
      <c r="DGI61" s="138"/>
      <c r="DGJ61" s="138"/>
      <c r="DGK61" s="138"/>
      <c r="DGL61" s="138"/>
      <c r="DGM61" s="138"/>
      <c r="DGN61" s="138"/>
      <c r="DGO61" s="138"/>
      <c r="DGP61" s="138"/>
      <c r="DGQ61" s="138"/>
      <c r="DGR61" s="138"/>
      <c r="DGS61" s="137"/>
      <c r="DGT61" s="138"/>
      <c r="DGU61" s="138"/>
      <c r="DGV61" s="138"/>
      <c r="DGW61" s="138"/>
      <c r="DGX61" s="138"/>
      <c r="DGY61" s="138"/>
      <c r="DGZ61" s="138"/>
      <c r="DHA61" s="138"/>
      <c r="DHB61" s="138"/>
      <c r="DHC61" s="138"/>
      <c r="DHD61" s="138"/>
      <c r="DHE61" s="138"/>
      <c r="DHF61" s="138"/>
      <c r="DHG61" s="138"/>
      <c r="DHH61" s="138"/>
      <c r="DHI61" s="138"/>
      <c r="DHJ61" s="138"/>
      <c r="DHK61" s="138"/>
      <c r="DHL61" s="138"/>
      <c r="DHM61" s="138"/>
      <c r="DHN61" s="138"/>
      <c r="DHO61" s="137"/>
      <c r="DHP61" s="138"/>
      <c r="DHQ61" s="138"/>
      <c r="DHR61" s="138"/>
      <c r="DHS61" s="138"/>
      <c r="DHT61" s="138"/>
      <c r="DHU61" s="138"/>
      <c r="DHV61" s="138"/>
      <c r="DHW61" s="138"/>
      <c r="DHX61" s="138"/>
      <c r="DHY61" s="138"/>
      <c r="DHZ61" s="138"/>
      <c r="DIA61" s="138"/>
      <c r="DIB61" s="138"/>
      <c r="DIC61" s="138"/>
      <c r="DID61" s="138"/>
      <c r="DIE61" s="138"/>
      <c r="DIF61" s="138"/>
      <c r="DIG61" s="138"/>
      <c r="DIH61" s="138"/>
      <c r="DII61" s="138"/>
      <c r="DIJ61" s="138"/>
      <c r="DIK61" s="137"/>
      <c r="DIL61" s="138"/>
      <c r="DIM61" s="138"/>
      <c r="DIN61" s="138"/>
      <c r="DIO61" s="138"/>
      <c r="DIP61" s="138"/>
      <c r="DIQ61" s="138"/>
      <c r="DIR61" s="138"/>
      <c r="DIS61" s="138"/>
      <c r="DIT61" s="138"/>
      <c r="DIU61" s="138"/>
      <c r="DIV61" s="138"/>
      <c r="DIW61" s="138"/>
      <c r="DIX61" s="138"/>
      <c r="DIY61" s="138"/>
      <c r="DIZ61" s="138"/>
      <c r="DJA61" s="138"/>
      <c r="DJB61" s="138"/>
      <c r="DJC61" s="138"/>
      <c r="DJD61" s="138"/>
      <c r="DJE61" s="138"/>
      <c r="DJF61" s="138"/>
      <c r="DJG61" s="137"/>
      <c r="DJH61" s="138"/>
      <c r="DJI61" s="138"/>
      <c r="DJJ61" s="138"/>
      <c r="DJK61" s="138"/>
      <c r="DJL61" s="138"/>
      <c r="DJM61" s="138"/>
      <c r="DJN61" s="138"/>
      <c r="DJO61" s="138"/>
      <c r="DJP61" s="138"/>
      <c r="DJQ61" s="138"/>
      <c r="DJR61" s="138"/>
      <c r="DJS61" s="138"/>
      <c r="DJT61" s="138"/>
      <c r="DJU61" s="138"/>
      <c r="DJV61" s="138"/>
      <c r="DJW61" s="138"/>
      <c r="DJX61" s="138"/>
      <c r="DJY61" s="138"/>
      <c r="DJZ61" s="138"/>
      <c r="DKA61" s="138"/>
      <c r="DKB61" s="138"/>
      <c r="DKC61" s="137"/>
      <c r="DKD61" s="138"/>
      <c r="DKE61" s="138"/>
      <c r="DKF61" s="138"/>
      <c r="DKG61" s="138"/>
      <c r="DKH61" s="138"/>
      <c r="DKI61" s="138"/>
      <c r="DKJ61" s="138"/>
      <c r="DKK61" s="138"/>
      <c r="DKL61" s="138"/>
      <c r="DKM61" s="138"/>
      <c r="DKN61" s="138"/>
      <c r="DKO61" s="138"/>
      <c r="DKP61" s="138"/>
      <c r="DKQ61" s="138"/>
      <c r="DKR61" s="138"/>
      <c r="DKS61" s="138"/>
      <c r="DKT61" s="138"/>
      <c r="DKU61" s="138"/>
      <c r="DKV61" s="138"/>
      <c r="DKW61" s="138"/>
      <c r="DKX61" s="138"/>
      <c r="DKY61" s="137"/>
      <c r="DKZ61" s="138"/>
      <c r="DLA61" s="138"/>
      <c r="DLB61" s="138"/>
      <c r="DLC61" s="138"/>
      <c r="DLD61" s="138"/>
      <c r="DLE61" s="138"/>
      <c r="DLF61" s="138"/>
      <c r="DLG61" s="138"/>
      <c r="DLH61" s="138"/>
      <c r="DLI61" s="138"/>
      <c r="DLJ61" s="138"/>
      <c r="DLK61" s="138"/>
      <c r="DLL61" s="138"/>
      <c r="DLM61" s="138"/>
      <c r="DLN61" s="138"/>
      <c r="DLO61" s="138"/>
      <c r="DLP61" s="138"/>
      <c r="DLQ61" s="138"/>
      <c r="DLR61" s="138"/>
      <c r="DLS61" s="138"/>
      <c r="DLT61" s="138"/>
      <c r="DLU61" s="137"/>
      <c r="DLV61" s="138"/>
      <c r="DLW61" s="138"/>
      <c r="DLX61" s="138"/>
      <c r="DLY61" s="138"/>
      <c r="DLZ61" s="138"/>
      <c r="DMA61" s="138"/>
      <c r="DMB61" s="138"/>
      <c r="DMC61" s="138"/>
      <c r="DMD61" s="138"/>
      <c r="DME61" s="138"/>
      <c r="DMF61" s="138"/>
      <c r="DMG61" s="138"/>
      <c r="DMH61" s="138"/>
      <c r="DMI61" s="138"/>
      <c r="DMJ61" s="138"/>
      <c r="DMK61" s="138"/>
      <c r="DML61" s="138"/>
      <c r="DMM61" s="138"/>
      <c r="DMN61" s="138"/>
      <c r="DMO61" s="138"/>
      <c r="DMP61" s="138"/>
      <c r="DMQ61" s="137"/>
      <c r="DMR61" s="138"/>
      <c r="DMS61" s="138"/>
      <c r="DMT61" s="138"/>
      <c r="DMU61" s="138"/>
      <c r="DMV61" s="138"/>
      <c r="DMW61" s="138"/>
      <c r="DMX61" s="138"/>
      <c r="DMY61" s="138"/>
      <c r="DMZ61" s="138"/>
      <c r="DNA61" s="138"/>
      <c r="DNB61" s="138"/>
      <c r="DNC61" s="138"/>
      <c r="DND61" s="138"/>
      <c r="DNE61" s="138"/>
      <c r="DNF61" s="138"/>
      <c r="DNG61" s="138"/>
      <c r="DNH61" s="138"/>
      <c r="DNI61" s="138"/>
      <c r="DNJ61" s="138"/>
      <c r="DNK61" s="138"/>
      <c r="DNL61" s="138"/>
      <c r="DNM61" s="137"/>
      <c r="DNN61" s="138"/>
      <c r="DNO61" s="138"/>
      <c r="DNP61" s="138"/>
      <c r="DNQ61" s="138"/>
      <c r="DNR61" s="138"/>
      <c r="DNS61" s="138"/>
      <c r="DNT61" s="138"/>
      <c r="DNU61" s="138"/>
      <c r="DNV61" s="138"/>
      <c r="DNW61" s="138"/>
      <c r="DNX61" s="138"/>
      <c r="DNY61" s="138"/>
      <c r="DNZ61" s="138"/>
      <c r="DOA61" s="138"/>
      <c r="DOB61" s="138"/>
      <c r="DOC61" s="138"/>
      <c r="DOD61" s="138"/>
      <c r="DOE61" s="138"/>
      <c r="DOF61" s="138"/>
      <c r="DOG61" s="138"/>
      <c r="DOH61" s="138"/>
      <c r="DOI61" s="137"/>
      <c r="DOJ61" s="138"/>
      <c r="DOK61" s="138"/>
      <c r="DOL61" s="138"/>
      <c r="DOM61" s="138"/>
      <c r="DON61" s="138"/>
      <c r="DOO61" s="138"/>
      <c r="DOP61" s="138"/>
      <c r="DOQ61" s="138"/>
      <c r="DOR61" s="138"/>
      <c r="DOS61" s="138"/>
      <c r="DOT61" s="138"/>
      <c r="DOU61" s="138"/>
      <c r="DOV61" s="138"/>
      <c r="DOW61" s="138"/>
      <c r="DOX61" s="138"/>
      <c r="DOY61" s="138"/>
      <c r="DOZ61" s="138"/>
      <c r="DPA61" s="138"/>
      <c r="DPB61" s="138"/>
      <c r="DPC61" s="138"/>
      <c r="DPD61" s="138"/>
      <c r="DPE61" s="137"/>
      <c r="DPF61" s="138"/>
      <c r="DPG61" s="138"/>
      <c r="DPH61" s="138"/>
      <c r="DPI61" s="138"/>
      <c r="DPJ61" s="138"/>
      <c r="DPK61" s="138"/>
      <c r="DPL61" s="138"/>
      <c r="DPM61" s="138"/>
      <c r="DPN61" s="138"/>
      <c r="DPO61" s="138"/>
      <c r="DPP61" s="138"/>
      <c r="DPQ61" s="138"/>
      <c r="DPR61" s="138"/>
      <c r="DPS61" s="138"/>
      <c r="DPT61" s="138"/>
      <c r="DPU61" s="138"/>
      <c r="DPV61" s="138"/>
      <c r="DPW61" s="138"/>
      <c r="DPX61" s="138"/>
      <c r="DPY61" s="138"/>
      <c r="DPZ61" s="138"/>
      <c r="DQA61" s="137"/>
      <c r="DQB61" s="138"/>
      <c r="DQC61" s="138"/>
      <c r="DQD61" s="138"/>
      <c r="DQE61" s="138"/>
      <c r="DQF61" s="138"/>
      <c r="DQG61" s="138"/>
      <c r="DQH61" s="138"/>
      <c r="DQI61" s="138"/>
      <c r="DQJ61" s="138"/>
      <c r="DQK61" s="138"/>
      <c r="DQL61" s="138"/>
      <c r="DQM61" s="138"/>
      <c r="DQN61" s="138"/>
      <c r="DQO61" s="138"/>
      <c r="DQP61" s="138"/>
      <c r="DQQ61" s="138"/>
      <c r="DQR61" s="138"/>
      <c r="DQS61" s="138"/>
      <c r="DQT61" s="138"/>
      <c r="DQU61" s="138"/>
      <c r="DQV61" s="138"/>
      <c r="DQW61" s="137"/>
      <c r="DQX61" s="138"/>
      <c r="DQY61" s="138"/>
      <c r="DQZ61" s="138"/>
      <c r="DRA61" s="138"/>
      <c r="DRB61" s="138"/>
      <c r="DRC61" s="138"/>
      <c r="DRD61" s="138"/>
      <c r="DRE61" s="138"/>
      <c r="DRF61" s="138"/>
      <c r="DRG61" s="138"/>
      <c r="DRH61" s="138"/>
      <c r="DRI61" s="138"/>
      <c r="DRJ61" s="138"/>
      <c r="DRK61" s="138"/>
      <c r="DRL61" s="138"/>
      <c r="DRM61" s="138"/>
      <c r="DRN61" s="138"/>
      <c r="DRO61" s="138"/>
      <c r="DRP61" s="138"/>
      <c r="DRQ61" s="138"/>
      <c r="DRR61" s="138"/>
      <c r="DRS61" s="137"/>
      <c r="DRT61" s="138"/>
      <c r="DRU61" s="138"/>
      <c r="DRV61" s="138"/>
      <c r="DRW61" s="138"/>
      <c r="DRX61" s="138"/>
      <c r="DRY61" s="138"/>
      <c r="DRZ61" s="138"/>
      <c r="DSA61" s="138"/>
      <c r="DSB61" s="138"/>
      <c r="DSC61" s="138"/>
      <c r="DSD61" s="138"/>
      <c r="DSE61" s="138"/>
      <c r="DSF61" s="138"/>
      <c r="DSG61" s="138"/>
      <c r="DSH61" s="138"/>
      <c r="DSI61" s="138"/>
      <c r="DSJ61" s="138"/>
      <c r="DSK61" s="138"/>
      <c r="DSL61" s="138"/>
      <c r="DSM61" s="138"/>
      <c r="DSN61" s="138"/>
      <c r="DSO61" s="137"/>
      <c r="DSP61" s="138"/>
      <c r="DSQ61" s="138"/>
      <c r="DSR61" s="138"/>
      <c r="DSS61" s="138"/>
      <c r="DST61" s="138"/>
      <c r="DSU61" s="138"/>
      <c r="DSV61" s="138"/>
      <c r="DSW61" s="138"/>
      <c r="DSX61" s="138"/>
      <c r="DSY61" s="138"/>
      <c r="DSZ61" s="138"/>
      <c r="DTA61" s="138"/>
      <c r="DTB61" s="138"/>
      <c r="DTC61" s="138"/>
      <c r="DTD61" s="138"/>
      <c r="DTE61" s="138"/>
      <c r="DTF61" s="138"/>
      <c r="DTG61" s="138"/>
      <c r="DTH61" s="138"/>
      <c r="DTI61" s="138"/>
      <c r="DTJ61" s="138"/>
      <c r="DTK61" s="137"/>
      <c r="DTL61" s="138"/>
      <c r="DTM61" s="138"/>
      <c r="DTN61" s="138"/>
      <c r="DTO61" s="138"/>
      <c r="DTP61" s="138"/>
      <c r="DTQ61" s="138"/>
      <c r="DTR61" s="138"/>
      <c r="DTS61" s="138"/>
      <c r="DTT61" s="138"/>
      <c r="DTU61" s="138"/>
      <c r="DTV61" s="138"/>
      <c r="DTW61" s="138"/>
      <c r="DTX61" s="138"/>
      <c r="DTY61" s="138"/>
      <c r="DTZ61" s="138"/>
      <c r="DUA61" s="138"/>
      <c r="DUB61" s="138"/>
      <c r="DUC61" s="138"/>
      <c r="DUD61" s="138"/>
      <c r="DUE61" s="138"/>
      <c r="DUF61" s="138"/>
      <c r="DUG61" s="137"/>
      <c r="DUH61" s="138"/>
      <c r="DUI61" s="138"/>
      <c r="DUJ61" s="138"/>
      <c r="DUK61" s="138"/>
      <c r="DUL61" s="138"/>
      <c r="DUM61" s="138"/>
      <c r="DUN61" s="138"/>
      <c r="DUO61" s="138"/>
      <c r="DUP61" s="138"/>
      <c r="DUQ61" s="138"/>
      <c r="DUR61" s="138"/>
      <c r="DUS61" s="138"/>
      <c r="DUT61" s="138"/>
      <c r="DUU61" s="138"/>
      <c r="DUV61" s="138"/>
      <c r="DUW61" s="138"/>
      <c r="DUX61" s="138"/>
      <c r="DUY61" s="138"/>
      <c r="DUZ61" s="138"/>
      <c r="DVA61" s="138"/>
      <c r="DVB61" s="138"/>
      <c r="DVC61" s="137"/>
      <c r="DVD61" s="138"/>
      <c r="DVE61" s="138"/>
      <c r="DVF61" s="138"/>
      <c r="DVG61" s="138"/>
      <c r="DVH61" s="138"/>
      <c r="DVI61" s="138"/>
      <c r="DVJ61" s="138"/>
      <c r="DVK61" s="138"/>
      <c r="DVL61" s="138"/>
      <c r="DVM61" s="138"/>
      <c r="DVN61" s="138"/>
      <c r="DVO61" s="138"/>
      <c r="DVP61" s="138"/>
      <c r="DVQ61" s="138"/>
      <c r="DVR61" s="138"/>
      <c r="DVS61" s="138"/>
      <c r="DVT61" s="138"/>
      <c r="DVU61" s="138"/>
      <c r="DVV61" s="138"/>
      <c r="DVW61" s="138"/>
      <c r="DVX61" s="138"/>
      <c r="DVY61" s="137"/>
      <c r="DVZ61" s="138"/>
      <c r="DWA61" s="138"/>
      <c r="DWB61" s="138"/>
      <c r="DWC61" s="138"/>
      <c r="DWD61" s="138"/>
      <c r="DWE61" s="138"/>
      <c r="DWF61" s="138"/>
      <c r="DWG61" s="138"/>
      <c r="DWH61" s="138"/>
      <c r="DWI61" s="138"/>
      <c r="DWJ61" s="138"/>
      <c r="DWK61" s="138"/>
      <c r="DWL61" s="138"/>
      <c r="DWM61" s="138"/>
      <c r="DWN61" s="138"/>
      <c r="DWO61" s="138"/>
      <c r="DWP61" s="138"/>
      <c r="DWQ61" s="138"/>
      <c r="DWR61" s="138"/>
      <c r="DWS61" s="138"/>
      <c r="DWT61" s="138"/>
      <c r="DWU61" s="137"/>
      <c r="DWV61" s="138"/>
      <c r="DWW61" s="138"/>
      <c r="DWX61" s="138"/>
      <c r="DWY61" s="138"/>
      <c r="DWZ61" s="138"/>
      <c r="DXA61" s="138"/>
      <c r="DXB61" s="138"/>
      <c r="DXC61" s="138"/>
      <c r="DXD61" s="138"/>
      <c r="DXE61" s="138"/>
      <c r="DXF61" s="138"/>
      <c r="DXG61" s="138"/>
      <c r="DXH61" s="138"/>
      <c r="DXI61" s="138"/>
      <c r="DXJ61" s="138"/>
      <c r="DXK61" s="138"/>
      <c r="DXL61" s="138"/>
      <c r="DXM61" s="138"/>
      <c r="DXN61" s="138"/>
      <c r="DXO61" s="138"/>
      <c r="DXP61" s="138"/>
      <c r="DXQ61" s="137"/>
      <c r="DXR61" s="138"/>
      <c r="DXS61" s="138"/>
      <c r="DXT61" s="138"/>
      <c r="DXU61" s="138"/>
      <c r="DXV61" s="138"/>
      <c r="DXW61" s="138"/>
      <c r="DXX61" s="138"/>
      <c r="DXY61" s="138"/>
      <c r="DXZ61" s="138"/>
      <c r="DYA61" s="138"/>
      <c r="DYB61" s="138"/>
      <c r="DYC61" s="138"/>
      <c r="DYD61" s="138"/>
      <c r="DYE61" s="138"/>
      <c r="DYF61" s="138"/>
      <c r="DYG61" s="138"/>
      <c r="DYH61" s="138"/>
      <c r="DYI61" s="138"/>
      <c r="DYJ61" s="138"/>
      <c r="DYK61" s="138"/>
      <c r="DYL61" s="138"/>
      <c r="DYM61" s="137"/>
      <c r="DYN61" s="138"/>
      <c r="DYO61" s="138"/>
      <c r="DYP61" s="138"/>
      <c r="DYQ61" s="138"/>
      <c r="DYR61" s="138"/>
      <c r="DYS61" s="138"/>
      <c r="DYT61" s="138"/>
      <c r="DYU61" s="138"/>
      <c r="DYV61" s="138"/>
      <c r="DYW61" s="138"/>
      <c r="DYX61" s="138"/>
      <c r="DYY61" s="138"/>
      <c r="DYZ61" s="138"/>
      <c r="DZA61" s="138"/>
      <c r="DZB61" s="138"/>
      <c r="DZC61" s="138"/>
      <c r="DZD61" s="138"/>
      <c r="DZE61" s="138"/>
      <c r="DZF61" s="138"/>
      <c r="DZG61" s="138"/>
      <c r="DZH61" s="138"/>
      <c r="DZI61" s="137"/>
      <c r="DZJ61" s="138"/>
      <c r="DZK61" s="138"/>
      <c r="DZL61" s="138"/>
      <c r="DZM61" s="138"/>
      <c r="DZN61" s="138"/>
      <c r="DZO61" s="138"/>
      <c r="DZP61" s="138"/>
      <c r="DZQ61" s="138"/>
      <c r="DZR61" s="138"/>
      <c r="DZS61" s="138"/>
      <c r="DZT61" s="138"/>
      <c r="DZU61" s="138"/>
      <c r="DZV61" s="138"/>
      <c r="DZW61" s="138"/>
      <c r="DZX61" s="138"/>
      <c r="DZY61" s="138"/>
      <c r="DZZ61" s="138"/>
      <c r="EAA61" s="138"/>
      <c r="EAB61" s="138"/>
      <c r="EAC61" s="138"/>
      <c r="EAD61" s="138"/>
      <c r="EAE61" s="137"/>
      <c r="EAF61" s="138"/>
      <c r="EAG61" s="138"/>
      <c r="EAH61" s="138"/>
      <c r="EAI61" s="138"/>
      <c r="EAJ61" s="138"/>
      <c r="EAK61" s="138"/>
      <c r="EAL61" s="138"/>
      <c r="EAM61" s="138"/>
      <c r="EAN61" s="138"/>
      <c r="EAO61" s="138"/>
      <c r="EAP61" s="138"/>
      <c r="EAQ61" s="138"/>
      <c r="EAR61" s="138"/>
      <c r="EAS61" s="138"/>
      <c r="EAT61" s="138"/>
      <c r="EAU61" s="138"/>
      <c r="EAV61" s="138"/>
      <c r="EAW61" s="138"/>
      <c r="EAX61" s="138"/>
      <c r="EAY61" s="138"/>
      <c r="EAZ61" s="138"/>
      <c r="EBA61" s="137"/>
      <c r="EBB61" s="138"/>
      <c r="EBC61" s="138"/>
      <c r="EBD61" s="138"/>
      <c r="EBE61" s="138"/>
      <c r="EBF61" s="138"/>
      <c r="EBG61" s="138"/>
      <c r="EBH61" s="138"/>
      <c r="EBI61" s="138"/>
      <c r="EBJ61" s="138"/>
      <c r="EBK61" s="138"/>
      <c r="EBL61" s="138"/>
      <c r="EBM61" s="138"/>
      <c r="EBN61" s="138"/>
      <c r="EBO61" s="138"/>
      <c r="EBP61" s="138"/>
      <c r="EBQ61" s="138"/>
      <c r="EBR61" s="138"/>
      <c r="EBS61" s="138"/>
      <c r="EBT61" s="138"/>
      <c r="EBU61" s="138"/>
      <c r="EBV61" s="138"/>
      <c r="EBW61" s="137"/>
      <c r="EBX61" s="138"/>
      <c r="EBY61" s="138"/>
      <c r="EBZ61" s="138"/>
      <c r="ECA61" s="138"/>
      <c r="ECB61" s="138"/>
      <c r="ECC61" s="138"/>
      <c r="ECD61" s="138"/>
      <c r="ECE61" s="138"/>
      <c r="ECF61" s="138"/>
      <c r="ECG61" s="138"/>
      <c r="ECH61" s="138"/>
      <c r="ECI61" s="138"/>
      <c r="ECJ61" s="138"/>
      <c r="ECK61" s="138"/>
      <c r="ECL61" s="138"/>
      <c r="ECM61" s="138"/>
      <c r="ECN61" s="138"/>
      <c r="ECO61" s="138"/>
      <c r="ECP61" s="138"/>
      <c r="ECQ61" s="138"/>
      <c r="ECR61" s="138"/>
      <c r="ECS61" s="137"/>
      <c r="ECT61" s="138"/>
      <c r="ECU61" s="138"/>
      <c r="ECV61" s="138"/>
      <c r="ECW61" s="138"/>
      <c r="ECX61" s="138"/>
      <c r="ECY61" s="138"/>
      <c r="ECZ61" s="138"/>
      <c r="EDA61" s="138"/>
      <c r="EDB61" s="138"/>
      <c r="EDC61" s="138"/>
      <c r="EDD61" s="138"/>
      <c r="EDE61" s="138"/>
      <c r="EDF61" s="138"/>
      <c r="EDG61" s="138"/>
      <c r="EDH61" s="138"/>
      <c r="EDI61" s="138"/>
      <c r="EDJ61" s="138"/>
      <c r="EDK61" s="138"/>
      <c r="EDL61" s="138"/>
      <c r="EDM61" s="138"/>
      <c r="EDN61" s="138"/>
      <c r="EDO61" s="137"/>
      <c r="EDP61" s="138"/>
      <c r="EDQ61" s="138"/>
      <c r="EDR61" s="138"/>
      <c r="EDS61" s="138"/>
      <c r="EDT61" s="138"/>
      <c r="EDU61" s="138"/>
      <c r="EDV61" s="138"/>
      <c r="EDW61" s="138"/>
      <c r="EDX61" s="138"/>
      <c r="EDY61" s="138"/>
      <c r="EDZ61" s="138"/>
      <c r="EEA61" s="138"/>
      <c r="EEB61" s="138"/>
      <c r="EEC61" s="138"/>
      <c r="EED61" s="138"/>
      <c r="EEE61" s="138"/>
      <c r="EEF61" s="138"/>
      <c r="EEG61" s="138"/>
      <c r="EEH61" s="138"/>
      <c r="EEI61" s="138"/>
      <c r="EEJ61" s="138"/>
      <c r="EEK61" s="137"/>
      <c r="EEL61" s="138"/>
      <c r="EEM61" s="138"/>
      <c r="EEN61" s="138"/>
      <c r="EEO61" s="138"/>
      <c r="EEP61" s="138"/>
      <c r="EEQ61" s="138"/>
      <c r="EER61" s="138"/>
      <c r="EES61" s="138"/>
      <c r="EET61" s="138"/>
      <c r="EEU61" s="138"/>
      <c r="EEV61" s="138"/>
      <c r="EEW61" s="138"/>
      <c r="EEX61" s="138"/>
      <c r="EEY61" s="138"/>
      <c r="EEZ61" s="138"/>
      <c r="EFA61" s="138"/>
      <c r="EFB61" s="138"/>
      <c r="EFC61" s="138"/>
      <c r="EFD61" s="138"/>
      <c r="EFE61" s="138"/>
      <c r="EFF61" s="138"/>
      <c r="EFG61" s="137"/>
      <c r="EFH61" s="138"/>
      <c r="EFI61" s="138"/>
      <c r="EFJ61" s="138"/>
      <c r="EFK61" s="138"/>
      <c r="EFL61" s="138"/>
      <c r="EFM61" s="138"/>
      <c r="EFN61" s="138"/>
      <c r="EFO61" s="138"/>
      <c r="EFP61" s="138"/>
      <c r="EFQ61" s="138"/>
      <c r="EFR61" s="138"/>
      <c r="EFS61" s="138"/>
      <c r="EFT61" s="138"/>
      <c r="EFU61" s="138"/>
      <c r="EFV61" s="138"/>
      <c r="EFW61" s="138"/>
      <c r="EFX61" s="138"/>
      <c r="EFY61" s="138"/>
      <c r="EFZ61" s="138"/>
      <c r="EGA61" s="138"/>
      <c r="EGB61" s="138"/>
      <c r="EGC61" s="137"/>
      <c r="EGD61" s="138"/>
      <c r="EGE61" s="138"/>
      <c r="EGF61" s="138"/>
      <c r="EGG61" s="138"/>
      <c r="EGH61" s="138"/>
      <c r="EGI61" s="138"/>
      <c r="EGJ61" s="138"/>
      <c r="EGK61" s="138"/>
      <c r="EGL61" s="138"/>
      <c r="EGM61" s="138"/>
      <c r="EGN61" s="138"/>
      <c r="EGO61" s="138"/>
      <c r="EGP61" s="138"/>
      <c r="EGQ61" s="138"/>
      <c r="EGR61" s="138"/>
      <c r="EGS61" s="138"/>
      <c r="EGT61" s="138"/>
      <c r="EGU61" s="138"/>
      <c r="EGV61" s="138"/>
      <c r="EGW61" s="138"/>
      <c r="EGX61" s="138"/>
      <c r="EGY61" s="137"/>
      <c r="EGZ61" s="138"/>
      <c r="EHA61" s="138"/>
      <c r="EHB61" s="138"/>
      <c r="EHC61" s="138"/>
      <c r="EHD61" s="138"/>
      <c r="EHE61" s="138"/>
      <c r="EHF61" s="138"/>
      <c r="EHG61" s="138"/>
      <c r="EHH61" s="138"/>
      <c r="EHI61" s="138"/>
      <c r="EHJ61" s="138"/>
      <c r="EHK61" s="138"/>
      <c r="EHL61" s="138"/>
      <c r="EHM61" s="138"/>
      <c r="EHN61" s="138"/>
      <c r="EHO61" s="138"/>
      <c r="EHP61" s="138"/>
      <c r="EHQ61" s="138"/>
      <c r="EHR61" s="138"/>
      <c r="EHS61" s="138"/>
      <c r="EHT61" s="138"/>
      <c r="EHU61" s="137"/>
      <c r="EHV61" s="138"/>
      <c r="EHW61" s="138"/>
      <c r="EHX61" s="138"/>
      <c r="EHY61" s="138"/>
      <c r="EHZ61" s="138"/>
      <c r="EIA61" s="138"/>
      <c r="EIB61" s="138"/>
      <c r="EIC61" s="138"/>
      <c r="EID61" s="138"/>
      <c r="EIE61" s="138"/>
      <c r="EIF61" s="138"/>
      <c r="EIG61" s="138"/>
      <c r="EIH61" s="138"/>
      <c r="EII61" s="138"/>
      <c r="EIJ61" s="138"/>
      <c r="EIK61" s="138"/>
      <c r="EIL61" s="138"/>
      <c r="EIM61" s="138"/>
      <c r="EIN61" s="138"/>
      <c r="EIO61" s="138"/>
      <c r="EIP61" s="138"/>
      <c r="EIQ61" s="137"/>
      <c r="EIR61" s="138"/>
      <c r="EIS61" s="138"/>
      <c r="EIT61" s="138"/>
      <c r="EIU61" s="138"/>
      <c r="EIV61" s="138"/>
      <c r="EIW61" s="138"/>
      <c r="EIX61" s="138"/>
      <c r="EIY61" s="138"/>
      <c r="EIZ61" s="138"/>
      <c r="EJA61" s="138"/>
      <c r="EJB61" s="138"/>
      <c r="EJC61" s="138"/>
      <c r="EJD61" s="138"/>
      <c r="EJE61" s="138"/>
      <c r="EJF61" s="138"/>
      <c r="EJG61" s="138"/>
      <c r="EJH61" s="138"/>
      <c r="EJI61" s="138"/>
      <c r="EJJ61" s="138"/>
      <c r="EJK61" s="138"/>
      <c r="EJL61" s="138"/>
      <c r="EJM61" s="137"/>
      <c r="EJN61" s="138"/>
      <c r="EJO61" s="138"/>
      <c r="EJP61" s="138"/>
      <c r="EJQ61" s="138"/>
      <c r="EJR61" s="138"/>
      <c r="EJS61" s="138"/>
      <c r="EJT61" s="138"/>
      <c r="EJU61" s="138"/>
      <c r="EJV61" s="138"/>
      <c r="EJW61" s="138"/>
      <c r="EJX61" s="138"/>
      <c r="EJY61" s="138"/>
      <c r="EJZ61" s="138"/>
      <c r="EKA61" s="138"/>
      <c r="EKB61" s="138"/>
      <c r="EKC61" s="138"/>
      <c r="EKD61" s="138"/>
      <c r="EKE61" s="138"/>
      <c r="EKF61" s="138"/>
      <c r="EKG61" s="138"/>
      <c r="EKH61" s="138"/>
      <c r="EKI61" s="137"/>
      <c r="EKJ61" s="138"/>
      <c r="EKK61" s="138"/>
      <c r="EKL61" s="138"/>
      <c r="EKM61" s="138"/>
      <c r="EKN61" s="138"/>
      <c r="EKO61" s="138"/>
      <c r="EKP61" s="138"/>
      <c r="EKQ61" s="138"/>
      <c r="EKR61" s="138"/>
      <c r="EKS61" s="138"/>
      <c r="EKT61" s="138"/>
      <c r="EKU61" s="138"/>
      <c r="EKV61" s="138"/>
      <c r="EKW61" s="138"/>
      <c r="EKX61" s="138"/>
      <c r="EKY61" s="138"/>
      <c r="EKZ61" s="138"/>
      <c r="ELA61" s="138"/>
      <c r="ELB61" s="138"/>
      <c r="ELC61" s="138"/>
      <c r="ELD61" s="138"/>
      <c r="ELE61" s="137"/>
      <c r="ELF61" s="138"/>
      <c r="ELG61" s="138"/>
      <c r="ELH61" s="138"/>
      <c r="ELI61" s="138"/>
      <c r="ELJ61" s="138"/>
      <c r="ELK61" s="138"/>
      <c r="ELL61" s="138"/>
      <c r="ELM61" s="138"/>
      <c r="ELN61" s="138"/>
      <c r="ELO61" s="138"/>
      <c r="ELP61" s="138"/>
      <c r="ELQ61" s="138"/>
      <c r="ELR61" s="138"/>
      <c r="ELS61" s="138"/>
      <c r="ELT61" s="138"/>
      <c r="ELU61" s="138"/>
      <c r="ELV61" s="138"/>
      <c r="ELW61" s="138"/>
      <c r="ELX61" s="138"/>
      <c r="ELY61" s="138"/>
      <c r="ELZ61" s="138"/>
      <c r="EMA61" s="137"/>
      <c r="EMB61" s="138"/>
      <c r="EMC61" s="138"/>
      <c r="EMD61" s="138"/>
      <c r="EME61" s="138"/>
      <c r="EMF61" s="138"/>
      <c r="EMG61" s="138"/>
      <c r="EMH61" s="138"/>
      <c r="EMI61" s="138"/>
      <c r="EMJ61" s="138"/>
      <c r="EMK61" s="138"/>
      <c r="EML61" s="138"/>
      <c r="EMM61" s="138"/>
      <c r="EMN61" s="138"/>
      <c r="EMO61" s="138"/>
      <c r="EMP61" s="138"/>
      <c r="EMQ61" s="138"/>
      <c r="EMR61" s="138"/>
      <c r="EMS61" s="138"/>
      <c r="EMT61" s="138"/>
      <c r="EMU61" s="138"/>
      <c r="EMV61" s="138"/>
      <c r="EMW61" s="137"/>
      <c r="EMX61" s="138"/>
      <c r="EMY61" s="138"/>
      <c r="EMZ61" s="138"/>
      <c r="ENA61" s="138"/>
      <c r="ENB61" s="138"/>
      <c r="ENC61" s="138"/>
      <c r="END61" s="138"/>
      <c r="ENE61" s="138"/>
      <c r="ENF61" s="138"/>
      <c r="ENG61" s="138"/>
      <c r="ENH61" s="138"/>
      <c r="ENI61" s="138"/>
      <c r="ENJ61" s="138"/>
      <c r="ENK61" s="138"/>
      <c r="ENL61" s="138"/>
      <c r="ENM61" s="138"/>
      <c r="ENN61" s="138"/>
      <c r="ENO61" s="138"/>
      <c r="ENP61" s="138"/>
      <c r="ENQ61" s="138"/>
      <c r="ENR61" s="138"/>
      <c r="ENS61" s="137"/>
      <c r="ENT61" s="138"/>
      <c r="ENU61" s="138"/>
      <c r="ENV61" s="138"/>
      <c r="ENW61" s="138"/>
      <c r="ENX61" s="138"/>
      <c r="ENY61" s="138"/>
      <c r="ENZ61" s="138"/>
      <c r="EOA61" s="138"/>
      <c r="EOB61" s="138"/>
      <c r="EOC61" s="138"/>
      <c r="EOD61" s="138"/>
      <c r="EOE61" s="138"/>
      <c r="EOF61" s="138"/>
      <c r="EOG61" s="138"/>
      <c r="EOH61" s="138"/>
      <c r="EOI61" s="138"/>
      <c r="EOJ61" s="138"/>
      <c r="EOK61" s="138"/>
      <c r="EOL61" s="138"/>
      <c r="EOM61" s="138"/>
      <c r="EON61" s="138"/>
      <c r="EOO61" s="137"/>
      <c r="EOP61" s="138"/>
      <c r="EOQ61" s="138"/>
      <c r="EOR61" s="138"/>
      <c r="EOS61" s="138"/>
      <c r="EOT61" s="138"/>
      <c r="EOU61" s="138"/>
      <c r="EOV61" s="138"/>
      <c r="EOW61" s="138"/>
      <c r="EOX61" s="138"/>
      <c r="EOY61" s="138"/>
      <c r="EOZ61" s="138"/>
      <c r="EPA61" s="138"/>
      <c r="EPB61" s="138"/>
      <c r="EPC61" s="138"/>
      <c r="EPD61" s="138"/>
      <c r="EPE61" s="138"/>
      <c r="EPF61" s="138"/>
      <c r="EPG61" s="138"/>
      <c r="EPH61" s="138"/>
      <c r="EPI61" s="138"/>
      <c r="EPJ61" s="138"/>
      <c r="EPK61" s="137"/>
      <c r="EPL61" s="138"/>
      <c r="EPM61" s="138"/>
      <c r="EPN61" s="138"/>
      <c r="EPO61" s="138"/>
      <c r="EPP61" s="138"/>
      <c r="EPQ61" s="138"/>
      <c r="EPR61" s="138"/>
      <c r="EPS61" s="138"/>
      <c r="EPT61" s="138"/>
      <c r="EPU61" s="138"/>
      <c r="EPV61" s="138"/>
      <c r="EPW61" s="138"/>
      <c r="EPX61" s="138"/>
      <c r="EPY61" s="138"/>
      <c r="EPZ61" s="138"/>
      <c r="EQA61" s="138"/>
      <c r="EQB61" s="138"/>
      <c r="EQC61" s="138"/>
      <c r="EQD61" s="138"/>
      <c r="EQE61" s="138"/>
      <c r="EQF61" s="138"/>
      <c r="EQG61" s="137"/>
      <c r="EQH61" s="138"/>
      <c r="EQI61" s="138"/>
      <c r="EQJ61" s="138"/>
      <c r="EQK61" s="138"/>
      <c r="EQL61" s="138"/>
      <c r="EQM61" s="138"/>
      <c r="EQN61" s="138"/>
      <c r="EQO61" s="138"/>
      <c r="EQP61" s="138"/>
      <c r="EQQ61" s="138"/>
      <c r="EQR61" s="138"/>
      <c r="EQS61" s="138"/>
      <c r="EQT61" s="138"/>
      <c r="EQU61" s="138"/>
      <c r="EQV61" s="138"/>
      <c r="EQW61" s="138"/>
      <c r="EQX61" s="138"/>
      <c r="EQY61" s="138"/>
      <c r="EQZ61" s="138"/>
      <c r="ERA61" s="138"/>
      <c r="ERB61" s="138"/>
      <c r="ERC61" s="137"/>
      <c r="ERD61" s="138"/>
      <c r="ERE61" s="138"/>
      <c r="ERF61" s="138"/>
      <c r="ERG61" s="138"/>
      <c r="ERH61" s="138"/>
      <c r="ERI61" s="138"/>
      <c r="ERJ61" s="138"/>
      <c r="ERK61" s="138"/>
      <c r="ERL61" s="138"/>
      <c r="ERM61" s="138"/>
      <c r="ERN61" s="138"/>
      <c r="ERO61" s="138"/>
      <c r="ERP61" s="138"/>
      <c r="ERQ61" s="138"/>
      <c r="ERR61" s="138"/>
      <c r="ERS61" s="138"/>
      <c r="ERT61" s="138"/>
      <c r="ERU61" s="138"/>
      <c r="ERV61" s="138"/>
      <c r="ERW61" s="138"/>
      <c r="ERX61" s="138"/>
      <c r="ERY61" s="137"/>
      <c r="ERZ61" s="138"/>
      <c r="ESA61" s="138"/>
      <c r="ESB61" s="138"/>
      <c r="ESC61" s="138"/>
      <c r="ESD61" s="138"/>
      <c r="ESE61" s="138"/>
      <c r="ESF61" s="138"/>
      <c r="ESG61" s="138"/>
      <c r="ESH61" s="138"/>
      <c r="ESI61" s="138"/>
      <c r="ESJ61" s="138"/>
      <c r="ESK61" s="138"/>
      <c r="ESL61" s="138"/>
      <c r="ESM61" s="138"/>
      <c r="ESN61" s="138"/>
      <c r="ESO61" s="138"/>
      <c r="ESP61" s="138"/>
      <c r="ESQ61" s="138"/>
      <c r="ESR61" s="138"/>
      <c r="ESS61" s="138"/>
      <c r="EST61" s="138"/>
      <c r="ESU61" s="137"/>
      <c r="ESV61" s="138"/>
      <c r="ESW61" s="138"/>
      <c r="ESX61" s="138"/>
      <c r="ESY61" s="138"/>
      <c r="ESZ61" s="138"/>
      <c r="ETA61" s="138"/>
      <c r="ETB61" s="138"/>
      <c r="ETC61" s="138"/>
      <c r="ETD61" s="138"/>
      <c r="ETE61" s="138"/>
      <c r="ETF61" s="138"/>
      <c r="ETG61" s="138"/>
      <c r="ETH61" s="138"/>
      <c r="ETI61" s="138"/>
      <c r="ETJ61" s="138"/>
      <c r="ETK61" s="138"/>
      <c r="ETL61" s="138"/>
      <c r="ETM61" s="138"/>
      <c r="ETN61" s="138"/>
      <c r="ETO61" s="138"/>
      <c r="ETP61" s="138"/>
      <c r="ETQ61" s="137"/>
      <c r="ETR61" s="138"/>
      <c r="ETS61" s="138"/>
      <c r="ETT61" s="138"/>
      <c r="ETU61" s="138"/>
      <c r="ETV61" s="138"/>
      <c r="ETW61" s="138"/>
      <c r="ETX61" s="138"/>
      <c r="ETY61" s="138"/>
      <c r="ETZ61" s="138"/>
      <c r="EUA61" s="138"/>
      <c r="EUB61" s="138"/>
      <c r="EUC61" s="138"/>
      <c r="EUD61" s="138"/>
      <c r="EUE61" s="138"/>
      <c r="EUF61" s="138"/>
      <c r="EUG61" s="138"/>
      <c r="EUH61" s="138"/>
      <c r="EUI61" s="138"/>
      <c r="EUJ61" s="138"/>
      <c r="EUK61" s="138"/>
      <c r="EUL61" s="138"/>
      <c r="EUM61" s="137"/>
      <c r="EUN61" s="138"/>
      <c r="EUO61" s="138"/>
      <c r="EUP61" s="138"/>
      <c r="EUQ61" s="138"/>
      <c r="EUR61" s="138"/>
      <c r="EUS61" s="138"/>
      <c r="EUT61" s="138"/>
      <c r="EUU61" s="138"/>
      <c r="EUV61" s="138"/>
      <c r="EUW61" s="138"/>
      <c r="EUX61" s="138"/>
      <c r="EUY61" s="138"/>
      <c r="EUZ61" s="138"/>
      <c r="EVA61" s="138"/>
      <c r="EVB61" s="138"/>
      <c r="EVC61" s="138"/>
      <c r="EVD61" s="138"/>
      <c r="EVE61" s="138"/>
      <c r="EVF61" s="138"/>
      <c r="EVG61" s="138"/>
      <c r="EVH61" s="138"/>
      <c r="EVI61" s="137"/>
      <c r="EVJ61" s="138"/>
      <c r="EVK61" s="138"/>
      <c r="EVL61" s="138"/>
      <c r="EVM61" s="138"/>
      <c r="EVN61" s="138"/>
      <c r="EVO61" s="138"/>
      <c r="EVP61" s="138"/>
      <c r="EVQ61" s="138"/>
      <c r="EVR61" s="138"/>
      <c r="EVS61" s="138"/>
      <c r="EVT61" s="138"/>
      <c r="EVU61" s="138"/>
      <c r="EVV61" s="138"/>
      <c r="EVW61" s="138"/>
      <c r="EVX61" s="138"/>
      <c r="EVY61" s="138"/>
      <c r="EVZ61" s="138"/>
      <c r="EWA61" s="138"/>
      <c r="EWB61" s="138"/>
      <c r="EWC61" s="138"/>
      <c r="EWD61" s="138"/>
      <c r="EWE61" s="137"/>
      <c r="EWF61" s="138"/>
      <c r="EWG61" s="138"/>
      <c r="EWH61" s="138"/>
      <c r="EWI61" s="138"/>
      <c r="EWJ61" s="138"/>
      <c r="EWK61" s="138"/>
      <c r="EWL61" s="138"/>
      <c r="EWM61" s="138"/>
      <c r="EWN61" s="138"/>
      <c r="EWO61" s="138"/>
      <c r="EWP61" s="138"/>
      <c r="EWQ61" s="138"/>
      <c r="EWR61" s="138"/>
      <c r="EWS61" s="138"/>
      <c r="EWT61" s="138"/>
      <c r="EWU61" s="138"/>
      <c r="EWV61" s="138"/>
      <c r="EWW61" s="138"/>
      <c r="EWX61" s="138"/>
      <c r="EWY61" s="138"/>
      <c r="EWZ61" s="138"/>
      <c r="EXA61" s="137"/>
      <c r="EXB61" s="138"/>
      <c r="EXC61" s="138"/>
      <c r="EXD61" s="138"/>
      <c r="EXE61" s="138"/>
      <c r="EXF61" s="138"/>
      <c r="EXG61" s="138"/>
      <c r="EXH61" s="138"/>
      <c r="EXI61" s="138"/>
      <c r="EXJ61" s="138"/>
      <c r="EXK61" s="138"/>
      <c r="EXL61" s="138"/>
      <c r="EXM61" s="138"/>
      <c r="EXN61" s="138"/>
      <c r="EXO61" s="138"/>
      <c r="EXP61" s="138"/>
      <c r="EXQ61" s="138"/>
      <c r="EXR61" s="138"/>
      <c r="EXS61" s="138"/>
      <c r="EXT61" s="138"/>
      <c r="EXU61" s="138"/>
      <c r="EXV61" s="138"/>
      <c r="EXW61" s="137"/>
      <c r="EXX61" s="138"/>
      <c r="EXY61" s="138"/>
      <c r="EXZ61" s="138"/>
      <c r="EYA61" s="138"/>
      <c r="EYB61" s="138"/>
      <c r="EYC61" s="138"/>
      <c r="EYD61" s="138"/>
      <c r="EYE61" s="138"/>
      <c r="EYF61" s="138"/>
      <c r="EYG61" s="138"/>
      <c r="EYH61" s="138"/>
      <c r="EYI61" s="138"/>
      <c r="EYJ61" s="138"/>
      <c r="EYK61" s="138"/>
      <c r="EYL61" s="138"/>
      <c r="EYM61" s="138"/>
      <c r="EYN61" s="138"/>
      <c r="EYO61" s="138"/>
      <c r="EYP61" s="138"/>
      <c r="EYQ61" s="138"/>
      <c r="EYR61" s="138"/>
      <c r="EYS61" s="137"/>
      <c r="EYT61" s="138"/>
      <c r="EYU61" s="138"/>
      <c r="EYV61" s="138"/>
      <c r="EYW61" s="138"/>
      <c r="EYX61" s="138"/>
      <c r="EYY61" s="138"/>
      <c r="EYZ61" s="138"/>
      <c r="EZA61" s="138"/>
      <c r="EZB61" s="138"/>
      <c r="EZC61" s="138"/>
      <c r="EZD61" s="138"/>
      <c r="EZE61" s="138"/>
      <c r="EZF61" s="138"/>
      <c r="EZG61" s="138"/>
      <c r="EZH61" s="138"/>
      <c r="EZI61" s="138"/>
      <c r="EZJ61" s="138"/>
      <c r="EZK61" s="138"/>
      <c r="EZL61" s="138"/>
      <c r="EZM61" s="138"/>
      <c r="EZN61" s="138"/>
      <c r="EZO61" s="137"/>
      <c r="EZP61" s="138"/>
      <c r="EZQ61" s="138"/>
      <c r="EZR61" s="138"/>
      <c r="EZS61" s="138"/>
      <c r="EZT61" s="138"/>
      <c r="EZU61" s="138"/>
      <c r="EZV61" s="138"/>
      <c r="EZW61" s="138"/>
      <c r="EZX61" s="138"/>
      <c r="EZY61" s="138"/>
      <c r="EZZ61" s="138"/>
      <c r="FAA61" s="138"/>
      <c r="FAB61" s="138"/>
      <c r="FAC61" s="138"/>
      <c r="FAD61" s="138"/>
      <c r="FAE61" s="138"/>
      <c r="FAF61" s="138"/>
      <c r="FAG61" s="138"/>
      <c r="FAH61" s="138"/>
      <c r="FAI61" s="138"/>
      <c r="FAJ61" s="138"/>
      <c r="FAK61" s="137"/>
      <c r="FAL61" s="138"/>
      <c r="FAM61" s="138"/>
      <c r="FAN61" s="138"/>
      <c r="FAO61" s="138"/>
      <c r="FAP61" s="138"/>
      <c r="FAQ61" s="138"/>
      <c r="FAR61" s="138"/>
      <c r="FAS61" s="138"/>
      <c r="FAT61" s="138"/>
      <c r="FAU61" s="138"/>
      <c r="FAV61" s="138"/>
      <c r="FAW61" s="138"/>
      <c r="FAX61" s="138"/>
      <c r="FAY61" s="138"/>
      <c r="FAZ61" s="138"/>
      <c r="FBA61" s="138"/>
      <c r="FBB61" s="138"/>
      <c r="FBC61" s="138"/>
      <c r="FBD61" s="138"/>
      <c r="FBE61" s="138"/>
      <c r="FBF61" s="138"/>
      <c r="FBG61" s="137"/>
      <c r="FBH61" s="138"/>
      <c r="FBI61" s="138"/>
      <c r="FBJ61" s="138"/>
      <c r="FBK61" s="138"/>
      <c r="FBL61" s="138"/>
      <c r="FBM61" s="138"/>
      <c r="FBN61" s="138"/>
      <c r="FBO61" s="138"/>
      <c r="FBP61" s="138"/>
      <c r="FBQ61" s="138"/>
      <c r="FBR61" s="138"/>
      <c r="FBS61" s="138"/>
      <c r="FBT61" s="138"/>
      <c r="FBU61" s="138"/>
      <c r="FBV61" s="138"/>
      <c r="FBW61" s="138"/>
      <c r="FBX61" s="138"/>
      <c r="FBY61" s="138"/>
      <c r="FBZ61" s="138"/>
      <c r="FCA61" s="138"/>
      <c r="FCB61" s="138"/>
      <c r="FCC61" s="137"/>
      <c r="FCD61" s="138"/>
      <c r="FCE61" s="138"/>
      <c r="FCF61" s="138"/>
      <c r="FCG61" s="138"/>
      <c r="FCH61" s="138"/>
      <c r="FCI61" s="138"/>
      <c r="FCJ61" s="138"/>
      <c r="FCK61" s="138"/>
      <c r="FCL61" s="138"/>
      <c r="FCM61" s="138"/>
      <c r="FCN61" s="138"/>
      <c r="FCO61" s="138"/>
      <c r="FCP61" s="138"/>
      <c r="FCQ61" s="138"/>
      <c r="FCR61" s="138"/>
      <c r="FCS61" s="138"/>
      <c r="FCT61" s="138"/>
      <c r="FCU61" s="138"/>
      <c r="FCV61" s="138"/>
      <c r="FCW61" s="138"/>
      <c r="FCX61" s="138"/>
      <c r="FCY61" s="137"/>
      <c r="FCZ61" s="138"/>
      <c r="FDA61" s="138"/>
      <c r="FDB61" s="138"/>
      <c r="FDC61" s="138"/>
      <c r="FDD61" s="138"/>
      <c r="FDE61" s="138"/>
      <c r="FDF61" s="138"/>
      <c r="FDG61" s="138"/>
      <c r="FDH61" s="138"/>
      <c r="FDI61" s="138"/>
      <c r="FDJ61" s="138"/>
      <c r="FDK61" s="138"/>
      <c r="FDL61" s="138"/>
      <c r="FDM61" s="138"/>
      <c r="FDN61" s="138"/>
      <c r="FDO61" s="138"/>
      <c r="FDP61" s="138"/>
      <c r="FDQ61" s="138"/>
      <c r="FDR61" s="138"/>
      <c r="FDS61" s="138"/>
      <c r="FDT61" s="138"/>
      <c r="FDU61" s="137"/>
      <c r="FDV61" s="138"/>
      <c r="FDW61" s="138"/>
      <c r="FDX61" s="138"/>
      <c r="FDY61" s="138"/>
      <c r="FDZ61" s="138"/>
      <c r="FEA61" s="138"/>
      <c r="FEB61" s="138"/>
      <c r="FEC61" s="138"/>
      <c r="FED61" s="138"/>
      <c r="FEE61" s="138"/>
      <c r="FEF61" s="138"/>
      <c r="FEG61" s="138"/>
      <c r="FEH61" s="138"/>
      <c r="FEI61" s="138"/>
      <c r="FEJ61" s="138"/>
      <c r="FEK61" s="138"/>
      <c r="FEL61" s="138"/>
      <c r="FEM61" s="138"/>
      <c r="FEN61" s="138"/>
      <c r="FEO61" s="138"/>
      <c r="FEP61" s="138"/>
      <c r="FEQ61" s="137"/>
      <c r="FER61" s="138"/>
      <c r="FES61" s="138"/>
      <c r="FET61" s="138"/>
      <c r="FEU61" s="138"/>
      <c r="FEV61" s="138"/>
      <c r="FEW61" s="138"/>
      <c r="FEX61" s="138"/>
      <c r="FEY61" s="138"/>
      <c r="FEZ61" s="138"/>
      <c r="FFA61" s="138"/>
      <c r="FFB61" s="138"/>
      <c r="FFC61" s="138"/>
      <c r="FFD61" s="138"/>
      <c r="FFE61" s="138"/>
      <c r="FFF61" s="138"/>
      <c r="FFG61" s="138"/>
      <c r="FFH61" s="138"/>
      <c r="FFI61" s="138"/>
      <c r="FFJ61" s="138"/>
      <c r="FFK61" s="138"/>
      <c r="FFL61" s="138"/>
      <c r="FFM61" s="137"/>
      <c r="FFN61" s="138"/>
      <c r="FFO61" s="138"/>
      <c r="FFP61" s="138"/>
      <c r="FFQ61" s="138"/>
      <c r="FFR61" s="138"/>
      <c r="FFS61" s="138"/>
      <c r="FFT61" s="138"/>
      <c r="FFU61" s="138"/>
      <c r="FFV61" s="138"/>
      <c r="FFW61" s="138"/>
      <c r="FFX61" s="138"/>
      <c r="FFY61" s="138"/>
      <c r="FFZ61" s="138"/>
      <c r="FGA61" s="138"/>
      <c r="FGB61" s="138"/>
      <c r="FGC61" s="138"/>
      <c r="FGD61" s="138"/>
      <c r="FGE61" s="138"/>
      <c r="FGF61" s="138"/>
      <c r="FGG61" s="138"/>
      <c r="FGH61" s="138"/>
      <c r="FGI61" s="137"/>
      <c r="FGJ61" s="138"/>
      <c r="FGK61" s="138"/>
      <c r="FGL61" s="138"/>
      <c r="FGM61" s="138"/>
      <c r="FGN61" s="138"/>
      <c r="FGO61" s="138"/>
      <c r="FGP61" s="138"/>
      <c r="FGQ61" s="138"/>
      <c r="FGR61" s="138"/>
      <c r="FGS61" s="138"/>
      <c r="FGT61" s="138"/>
      <c r="FGU61" s="138"/>
      <c r="FGV61" s="138"/>
      <c r="FGW61" s="138"/>
      <c r="FGX61" s="138"/>
      <c r="FGY61" s="138"/>
      <c r="FGZ61" s="138"/>
      <c r="FHA61" s="138"/>
      <c r="FHB61" s="138"/>
      <c r="FHC61" s="138"/>
      <c r="FHD61" s="138"/>
      <c r="FHE61" s="137"/>
      <c r="FHF61" s="138"/>
      <c r="FHG61" s="138"/>
      <c r="FHH61" s="138"/>
      <c r="FHI61" s="138"/>
      <c r="FHJ61" s="138"/>
      <c r="FHK61" s="138"/>
      <c r="FHL61" s="138"/>
      <c r="FHM61" s="138"/>
      <c r="FHN61" s="138"/>
      <c r="FHO61" s="138"/>
      <c r="FHP61" s="138"/>
      <c r="FHQ61" s="138"/>
      <c r="FHR61" s="138"/>
      <c r="FHS61" s="138"/>
      <c r="FHT61" s="138"/>
      <c r="FHU61" s="138"/>
      <c r="FHV61" s="138"/>
      <c r="FHW61" s="138"/>
      <c r="FHX61" s="138"/>
      <c r="FHY61" s="138"/>
      <c r="FHZ61" s="138"/>
      <c r="FIA61" s="137"/>
      <c r="FIB61" s="138"/>
      <c r="FIC61" s="138"/>
      <c r="FID61" s="138"/>
      <c r="FIE61" s="138"/>
      <c r="FIF61" s="138"/>
      <c r="FIG61" s="138"/>
      <c r="FIH61" s="138"/>
      <c r="FII61" s="138"/>
      <c r="FIJ61" s="138"/>
      <c r="FIK61" s="138"/>
      <c r="FIL61" s="138"/>
      <c r="FIM61" s="138"/>
      <c r="FIN61" s="138"/>
      <c r="FIO61" s="138"/>
      <c r="FIP61" s="138"/>
      <c r="FIQ61" s="138"/>
      <c r="FIR61" s="138"/>
      <c r="FIS61" s="138"/>
      <c r="FIT61" s="138"/>
      <c r="FIU61" s="138"/>
      <c r="FIV61" s="138"/>
      <c r="FIW61" s="137"/>
      <c r="FIX61" s="138"/>
      <c r="FIY61" s="138"/>
      <c r="FIZ61" s="138"/>
      <c r="FJA61" s="138"/>
      <c r="FJB61" s="138"/>
      <c r="FJC61" s="138"/>
      <c r="FJD61" s="138"/>
      <c r="FJE61" s="138"/>
      <c r="FJF61" s="138"/>
      <c r="FJG61" s="138"/>
      <c r="FJH61" s="138"/>
      <c r="FJI61" s="138"/>
      <c r="FJJ61" s="138"/>
      <c r="FJK61" s="138"/>
      <c r="FJL61" s="138"/>
      <c r="FJM61" s="138"/>
      <c r="FJN61" s="138"/>
      <c r="FJO61" s="138"/>
      <c r="FJP61" s="138"/>
      <c r="FJQ61" s="138"/>
      <c r="FJR61" s="138"/>
      <c r="FJS61" s="137"/>
      <c r="FJT61" s="138"/>
      <c r="FJU61" s="138"/>
      <c r="FJV61" s="138"/>
      <c r="FJW61" s="138"/>
      <c r="FJX61" s="138"/>
      <c r="FJY61" s="138"/>
      <c r="FJZ61" s="138"/>
      <c r="FKA61" s="138"/>
      <c r="FKB61" s="138"/>
      <c r="FKC61" s="138"/>
      <c r="FKD61" s="138"/>
      <c r="FKE61" s="138"/>
      <c r="FKF61" s="138"/>
      <c r="FKG61" s="138"/>
      <c r="FKH61" s="138"/>
      <c r="FKI61" s="138"/>
      <c r="FKJ61" s="138"/>
      <c r="FKK61" s="138"/>
      <c r="FKL61" s="138"/>
      <c r="FKM61" s="138"/>
      <c r="FKN61" s="138"/>
      <c r="FKO61" s="137"/>
      <c r="FKP61" s="138"/>
      <c r="FKQ61" s="138"/>
      <c r="FKR61" s="138"/>
      <c r="FKS61" s="138"/>
      <c r="FKT61" s="138"/>
      <c r="FKU61" s="138"/>
      <c r="FKV61" s="138"/>
      <c r="FKW61" s="138"/>
      <c r="FKX61" s="138"/>
      <c r="FKY61" s="138"/>
      <c r="FKZ61" s="138"/>
      <c r="FLA61" s="138"/>
      <c r="FLB61" s="138"/>
      <c r="FLC61" s="138"/>
      <c r="FLD61" s="138"/>
      <c r="FLE61" s="138"/>
      <c r="FLF61" s="138"/>
      <c r="FLG61" s="138"/>
      <c r="FLH61" s="138"/>
      <c r="FLI61" s="138"/>
      <c r="FLJ61" s="138"/>
      <c r="FLK61" s="137"/>
      <c r="FLL61" s="138"/>
      <c r="FLM61" s="138"/>
      <c r="FLN61" s="138"/>
      <c r="FLO61" s="138"/>
      <c r="FLP61" s="138"/>
      <c r="FLQ61" s="138"/>
      <c r="FLR61" s="138"/>
      <c r="FLS61" s="138"/>
      <c r="FLT61" s="138"/>
      <c r="FLU61" s="138"/>
      <c r="FLV61" s="138"/>
      <c r="FLW61" s="138"/>
      <c r="FLX61" s="138"/>
      <c r="FLY61" s="138"/>
      <c r="FLZ61" s="138"/>
      <c r="FMA61" s="138"/>
      <c r="FMB61" s="138"/>
      <c r="FMC61" s="138"/>
      <c r="FMD61" s="138"/>
      <c r="FME61" s="138"/>
      <c r="FMF61" s="138"/>
      <c r="FMG61" s="137"/>
      <c r="FMH61" s="138"/>
      <c r="FMI61" s="138"/>
      <c r="FMJ61" s="138"/>
      <c r="FMK61" s="138"/>
      <c r="FML61" s="138"/>
      <c r="FMM61" s="138"/>
      <c r="FMN61" s="138"/>
      <c r="FMO61" s="138"/>
      <c r="FMP61" s="138"/>
      <c r="FMQ61" s="138"/>
      <c r="FMR61" s="138"/>
      <c r="FMS61" s="138"/>
      <c r="FMT61" s="138"/>
      <c r="FMU61" s="138"/>
      <c r="FMV61" s="138"/>
      <c r="FMW61" s="138"/>
      <c r="FMX61" s="138"/>
      <c r="FMY61" s="138"/>
      <c r="FMZ61" s="138"/>
      <c r="FNA61" s="138"/>
      <c r="FNB61" s="138"/>
      <c r="FNC61" s="137"/>
      <c r="FND61" s="138"/>
      <c r="FNE61" s="138"/>
      <c r="FNF61" s="138"/>
      <c r="FNG61" s="138"/>
      <c r="FNH61" s="138"/>
      <c r="FNI61" s="138"/>
      <c r="FNJ61" s="138"/>
      <c r="FNK61" s="138"/>
      <c r="FNL61" s="138"/>
      <c r="FNM61" s="138"/>
      <c r="FNN61" s="138"/>
      <c r="FNO61" s="138"/>
      <c r="FNP61" s="138"/>
      <c r="FNQ61" s="138"/>
      <c r="FNR61" s="138"/>
      <c r="FNS61" s="138"/>
      <c r="FNT61" s="138"/>
      <c r="FNU61" s="138"/>
      <c r="FNV61" s="138"/>
      <c r="FNW61" s="138"/>
      <c r="FNX61" s="138"/>
      <c r="FNY61" s="137"/>
      <c r="FNZ61" s="138"/>
      <c r="FOA61" s="138"/>
      <c r="FOB61" s="138"/>
      <c r="FOC61" s="138"/>
      <c r="FOD61" s="138"/>
      <c r="FOE61" s="138"/>
      <c r="FOF61" s="138"/>
      <c r="FOG61" s="138"/>
      <c r="FOH61" s="138"/>
      <c r="FOI61" s="138"/>
      <c r="FOJ61" s="138"/>
      <c r="FOK61" s="138"/>
      <c r="FOL61" s="138"/>
      <c r="FOM61" s="138"/>
      <c r="FON61" s="138"/>
      <c r="FOO61" s="138"/>
      <c r="FOP61" s="138"/>
      <c r="FOQ61" s="138"/>
      <c r="FOR61" s="138"/>
      <c r="FOS61" s="138"/>
      <c r="FOT61" s="138"/>
      <c r="FOU61" s="137"/>
      <c r="FOV61" s="138"/>
      <c r="FOW61" s="138"/>
      <c r="FOX61" s="138"/>
      <c r="FOY61" s="138"/>
      <c r="FOZ61" s="138"/>
      <c r="FPA61" s="138"/>
      <c r="FPB61" s="138"/>
      <c r="FPC61" s="138"/>
      <c r="FPD61" s="138"/>
      <c r="FPE61" s="138"/>
      <c r="FPF61" s="138"/>
      <c r="FPG61" s="138"/>
      <c r="FPH61" s="138"/>
      <c r="FPI61" s="138"/>
      <c r="FPJ61" s="138"/>
      <c r="FPK61" s="138"/>
      <c r="FPL61" s="138"/>
      <c r="FPM61" s="138"/>
      <c r="FPN61" s="138"/>
      <c r="FPO61" s="138"/>
      <c r="FPP61" s="138"/>
      <c r="FPQ61" s="137"/>
      <c r="FPR61" s="138"/>
      <c r="FPS61" s="138"/>
      <c r="FPT61" s="138"/>
      <c r="FPU61" s="138"/>
      <c r="FPV61" s="138"/>
      <c r="FPW61" s="138"/>
      <c r="FPX61" s="138"/>
      <c r="FPY61" s="138"/>
      <c r="FPZ61" s="138"/>
      <c r="FQA61" s="138"/>
      <c r="FQB61" s="138"/>
      <c r="FQC61" s="138"/>
      <c r="FQD61" s="138"/>
      <c r="FQE61" s="138"/>
      <c r="FQF61" s="138"/>
      <c r="FQG61" s="138"/>
      <c r="FQH61" s="138"/>
      <c r="FQI61" s="138"/>
      <c r="FQJ61" s="138"/>
      <c r="FQK61" s="138"/>
      <c r="FQL61" s="138"/>
      <c r="FQM61" s="137"/>
      <c r="FQN61" s="138"/>
      <c r="FQO61" s="138"/>
      <c r="FQP61" s="138"/>
      <c r="FQQ61" s="138"/>
      <c r="FQR61" s="138"/>
      <c r="FQS61" s="138"/>
      <c r="FQT61" s="138"/>
      <c r="FQU61" s="138"/>
      <c r="FQV61" s="138"/>
      <c r="FQW61" s="138"/>
      <c r="FQX61" s="138"/>
      <c r="FQY61" s="138"/>
      <c r="FQZ61" s="138"/>
      <c r="FRA61" s="138"/>
      <c r="FRB61" s="138"/>
      <c r="FRC61" s="138"/>
      <c r="FRD61" s="138"/>
      <c r="FRE61" s="138"/>
      <c r="FRF61" s="138"/>
      <c r="FRG61" s="138"/>
      <c r="FRH61" s="138"/>
      <c r="FRI61" s="137"/>
      <c r="FRJ61" s="138"/>
      <c r="FRK61" s="138"/>
      <c r="FRL61" s="138"/>
      <c r="FRM61" s="138"/>
      <c r="FRN61" s="138"/>
      <c r="FRO61" s="138"/>
      <c r="FRP61" s="138"/>
      <c r="FRQ61" s="138"/>
      <c r="FRR61" s="138"/>
      <c r="FRS61" s="138"/>
      <c r="FRT61" s="138"/>
      <c r="FRU61" s="138"/>
      <c r="FRV61" s="138"/>
      <c r="FRW61" s="138"/>
      <c r="FRX61" s="138"/>
      <c r="FRY61" s="138"/>
      <c r="FRZ61" s="138"/>
      <c r="FSA61" s="138"/>
      <c r="FSB61" s="138"/>
      <c r="FSC61" s="138"/>
      <c r="FSD61" s="138"/>
      <c r="FSE61" s="137"/>
      <c r="FSF61" s="138"/>
      <c r="FSG61" s="138"/>
      <c r="FSH61" s="138"/>
      <c r="FSI61" s="138"/>
      <c r="FSJ61" s="138"/>
      <c r="FSK61" s="138"/>
      <c r="FSL61" s="138"/>
      <c r="FSM61" s="138"/>
      <c r="FSN61" s="138"/>
      <c r="FSO61" s="138"/>
      <c r="FSP61" s="138"/>
      <c r="FSQ61" s="138"/>
      <c r="FSR61" s="138"/>
      <c r="FSS61" s="138"/>
      <c r="FST61" s="138"/>
      <c r="FSU61" s="138"/>
      <c r="FSV61" s="138"/>
      <c r="FSW61" s="138"/>
      <c r="FSX61" s="138"/>
      <c r="FSY61" s="138"/>
      <c r="FSZ61" s="138"/>
      <c r="FTA61" s="137"/>
      <c r="FTB61" s="138"/>
      <c r="FTC61" s="138"/>
      <c r="FTD61" s="138"/>
      <c r="FTE61" s="138"/>
      <c r="FTF61" s="138"/>
      <c r="FTG61" s="138"/>
      <c r="FTH61" s="138"/>
      <c r="FTI61" s="138"/>
      <c r="FTJ61" s="138"/>
      <c r="FTK61" s="138"/>
      <c r="FTL61" s="138"/>
      <c r="FTM61" s="138"/>
      <c r="FTN61" s="138"/>
      <c r="FTO61" s="138"/>
      <c r="FTP61" s="138"/>
      <c r="FTQ61" s="138"/>
      <c r="FTR61" s="138"/>
      <c r="FTS61" s="138"/>
      <c r="FTT61" s="138"/>
      <c r="FTU61" s="138"/>
      <c r="FTV61" s="138"/>
      <c r="FTW61" s="137"/>
      <c r="FTX61" s="138"/>
      <c r="FTY61" s="138"/>
      <c r="FTZ61" s="138"/>
      <c r="FUA61" s="138"/>
      <c r="FUB61" s="138"/>
      <c r="FUC61" s="138"/>
      <c r="FUD61" s="138"/>
      <c r="FUE61" s="138"/>
      <c r="FUF61" s="138"/>
      <c r="FUG61" s="138"/>
      <c r="FUH61" s="138"/>
      <c r="FUI61" s="138"/>
      <c r="FUJ61" s="138"/>
      <c r="FUK61" s="138"/>
      <c r="FUL61" s="138"/>
      <c r="FUM61" s="138"/>
      <c r="FUN61" s="138"/>
      <c r="FUO61" s="138"/>
      <c r="FUP61" s="138"/>
      <c r="FUQ61" s="138"/>
      <c r="FUR61" s="138"/>
      <c r="FUS61" s="137"/>
      <c r="FUT61" s="138"/>
      <c r="FUU61" s="138"/>
      <c r="FUV61" s="138"/>
      <c r="FUW61" s="138"/>
      <c r="FUX61" s="138"/>
      <c r="FUY61" s="138"/>
      <c r="FUZ61" s="138"/>
      <c r="FVA61" s="138"/>
      <c r="FVB61" s="138"/>
      <c r="FVC61" s="138"/>
      <c r="FVD61" s="138"/>
      <c r="FVE61" s="138"/>
      <c r="FVF61" s="138"/>
      <c r="FVG61" s="138"/>
      <c r="FVH61" s="138"/>
      <c r="FVI61" s="138"/>
      <c r="FVJ61" s="138"/>
      <c r="FVK61" s="138"/>
      <c r="FVL61" s="138"/>
      <c r="FVM61" s="138"/>
      <c r="FVN61" s="138"/>
      <c r="FVO61" s="137"/>
      <c r="FVP61" s="138"/>
      <c r="FVQ61" s="138"/>
      <c r="FVR61" s="138"/>
      <c r="FVS61" s="138"/>
      <c r="FVT61" s="138"/>
      <c r="FVU61" s="138"/>
      <c r="FVV61" s="138"/>
      <c r="FVW61" s="138"/>
      <c r="FVX61" s="138"/>
      <c r="FVY61" s="138"/>
      <c r="FVZ61" s="138"/>
      <c r="FWA61" s="138"/>
      <c r="FWB61" s="138"/>
      <c r="FWC61" s="138"/>
      <c r="FWD61" s="138"/>
      <c r="FWE61" s="138"/>
      <c r="FWF61" s="138"/>
      <c r="FWG61" s="138"/>
      <c r="FWH61" s="138"/>
      <c r="FWI61" s="138"/>
      <c r="FWJ61" s="138"/>
      <c r="FWK61" s="137"/>
      <c r="FWL61" s="138"/>
      <c r="FWM61" s="138"/>
      <c r="FWN61" s="138"/>
      <c r="FWO61" s="138"/>
      <c r="FWP61" s="138"/>
      <c r="FWQ61" s="138"/>
      <c r="FWR61" s="138"/>
      <c r="FWS61" s="138"/>
      <c r="FWT61" s="138"/>
      <c r="FWU61" s="138"/>
      <c r="FWV61" s="138"/>
      <c r="FWW61" s="138"/>
      <c r="FWX61" s="138"/>
      <c r="FWY61" s="138"/>
      <c r="FWZ61" s="138"/>
      <c r="FXA61" s="138"/>
      <c r="FXB61" s="138"/>
      <c r="FXC61" s="138"/>
      <c r="FXD61" s="138"/>
      <c r="FXE61" s="138"/>
      <c r="FXF61" s="138"/>
      <c r="FXG61" s="137"/>
      <c r="FXH61" s="138"/>
      <c r="FXI61" s="138"/>
      <c r="FXJ61" s="138"/>
      <c r="FXK61" s="138"/>
      <c r="FXL61" s="138"/>
      <c r="FXM61" s="138"/>
      <c r="FXN61" s="138"/>
      <c r="FXO61" s="138"/>
      <c r="FXP61" s="138"/>
      <c r="FXQ61" s="138"/>
      <c r="FXR61" s="138"/>
      <c r="FXS61" s="138"/>
      <c r="FXT61" s="138"/>
      <c r="FXU61" s="138"/>
      <c r="FXV61" s="138"/>
      <c r="FXW61" s="138"/>
      <c r="FXX61" s="138"/>
      <c r="FXY61" s="138"/>
      <c r="FXZ61" s="138"/>
      <c r="FYA61" s="138"/>
      <c r="FYB61" s="138"/>
      <c r="FYC61" s="137"/>
      <c r="FYD61" s="138"/>
      <c r="FYE61" s="138"/>
      <c r="FYF61" s="138"/>
      <c r="FYG61" s="138"/>
      <c r="FYH61" s="138"/>
      <c r="FYI61" s="138"/>
      <c r="FYJ61" s="138"/>
      <c r="FYK61" s="138"/>
      <c r="FYL61" s="138"/>
      <c r="FYM61" s="138"/>
      <c r="FYN61" s="138"/>
      <c r="FYO61" s="138"/>
      <c r="FYP61" s="138"/>
      <c r="FYQ61" s="138"/>
      <c r="FYR61" s="138"/>
      <c r="FYS61" s="138"/>
      <c r="FYT61" s="138"/>
      <c r="FYU61" s="138"/>
      <c r="FYV61" s="138"/>
      <c r="FYW61" s="138"/>
      <c r="FYX61" s="138"/>
      <c r="FYY61" s="137"/>
      <c r="FYZ61" s="138"/>
      <c r="FZA61" s="138"/>
      <c r="FZB61" s="138"/>
      <c r="FZC61" s="138"/>
      <c r="FZD61" s="138"/>
      <c r="FZE61" s="138"/>
      <c r="FZF61" s="138"/>
      <c r="FZG61" s="138"/>
      <c r="FZH61" s="138"/>
      <c r="FZI61" s="138"/>
      <c r="FZJ61" s="138"/>
      <c r="FZK61" s="138"/>
      <c r="FZL61" s="138"/>
      <c r="FZM61" s="138"/>
      <c r="FZN61" s="138"/>
      <c r="FZO61" s="138"/>
      <c r="FZP61" s="138"/>
      <c r="FZQ61" s="138"/>
      <c r="FZR61" s="138"/>
      <c r="FZS61" s="138"/>
      <c r="FZT61" s="138"/>
      <c r="FZU61" s="137"/>
      <c r="FZV61" s="138"/>
      <c r="FZW61" s="138"/>
      <c r="FZX61" s="138"/>
      <c r="FZY61" s="138"/>
      <c r="FZZ61" s="138"/>
      <c r="GAA61" s="138"/>
      <c r="GAB61" s="138"/>
      <c r="GAC61" s="138"/>
      <c r="GAD61" s="138"/>
      <c r="GAE61" s="138"/>
      <c r="GAF61" s="138"/>
      <c r="GAG61" s="138"/>
      <c r="GAH61" s="138"/>
      <c r="GAI61" s="138"/>
      <c r="GAJ61" s="138"/>
      <c r="GAK61" s="138"/>
      <c r="GAL61" s="138"/>
      <c r="GAM61" s="138"/>
      <c r="GAN61" s="138"/>
      <c r="GAO61" s="138"/>
      <c r="GAP61" s="138"/>
      <c r="GAQ61" s="137"/>
      <c r="GAR61" s="138"/>
      <c r="GAS61" s="138"/>
      <c r="GAT61" s="138"/>
      <c r="GAU61" s="138"/>
      <c r="GAV61" s="138"/>
      <c r="GAW61" s="138"/>
      <c r="GAX61" s="138"/>
      <c r="GAY61" s="138"/>
      <c r="GAZ61" s="138"/>
      <c r="GBA61" s="138"/>
      <c r="GBB61" s="138"/>
      <c r="GBC61" s="138"/>
      <c r="GBD61" s="138"/>
      <c r="GBE61" s="138"/>
      <c r="GBF61" s="138"/>
      <c r="GBG61" s="138"/>
      <c r="GBH61" s="138"/>
      <c r="GBI61" s="138"/>
      <c r="GBJ61" s="138"/>
      <c r="GBK61" s="138"/>
      <c r="GBL61" s="138"/>
      <c r="GBM61" s="137"/>
      <c r="GBN61" s="138"/>
      <c r="GBO61" s="138"/>
      <c r="GBP61" s="138"/>
      <c r="GBQ61" s="138"/>
      <c r="GBR61" s="138"/>
      <c r="GBS61" s="138"/>
      <c r="GBT61" s="138"/>
      <c r="GBU61" s="138"/>
      <c r="GBV61" s="138"/>
      <c r="GBW61" s="138"/>
      <c r="GBX61" s="138"/>
      <c r="GBY61" s="138"/>
      <c r="GBZ61" s="138"/>
      <c r="GCA61" s="138"/>
      <c r="GCB61" s="138"/>
      <c r="GCC61" s="138"/>
      <c r="GCD61" s="138"/>
      <c r="GCE61" s="138"/>
      <c r="GCF61" s="138"/>
      <c r="GCG61" s="138"/>
      <c r="GCH61" s="138"/>
      <c r="GCI61" s="137"/>
      <c r="GCJ61" s="138"/>
      <c r="GCK61" s="138"/>
      <c r="GCL61" s="138"/>
      <c r="GCM61" s="138"/>
      <c r="GCN61" s="138"/>
      <c r="GCO61" s="138"/>
      <c r="GCP61" s="138"/>
      <c r="GCQ61" s="138"/>
      <c r="GCR61" s="138"/>
      <c r="GCS61" s="138"/>
      <c r="GCT61" s="138"/>
      <c r="GCU61" s="138"/>
      <c r="GCV61" s="138"/>
      <c r="GCW61" s="138"/>
      <c r="GCX61" s="138"/>
      <c r="GCY61" s="138"/>
      <c r="GCZ61" s="138"/>
      <c r="GDA61" s="138"/>
      <c r="GDB61" s="138"/>
      <c r="GDC61" s="138"/>
      <c r="GDD61" s="138"/>
      <c r="GDE61" s="137"/>
      <c r="GDF61" s="138"/>
      <c r="GDG61" s="138"/>
      <c r="GDH61" s="138"/>
      <c r="GDI61" s="138"/>
      <c r="GDJ61" s="138"/>
      <c r="GDK61" s="138"/>
      <c r="GDL61" s="138"/>
      <c r="GDM61" s="138"/>
      <c r="GDN61" s="138"/>
      <c r="GDO61" s="138"/>
      <c r="GDP61" s="138"/>
      <c r="GDQ61" s="138"/>
      <c r="GDR61" s="138"/>
      <c r="GDS61" s="138"/>
      <c r="GDT61" s="138"/>
      <c r="GDU61" s="138"/>
      <c r="GDV61" s="138"/>
      <c r="GDW61" s="138"/>
      <c r="GDX61" s="138"/>
      <c r="GDY61" s="138"/>
      <c r="GDZ61" s="138"/>
      <c r="GEA61" s="137"/>
      <c r="GEB61" s="138"/>
      <c r="GEC61" s="138"/>
      <c r="GED61" s="138"/>
      <c r="GEE61" s="138"/>
      <c r="GEF61" s="138"/>
      <c r="GEG61" s="138"/>
      <c r="GEH61" s="138"/>
      <c r="GEI61" s="138"/>
      <c r="GEJ61" s="138"/>
      <c r="GEK61" s="138"/>
      <c r="GEL61" s="138"/>
      <c r="GEM61" s="138"/>
      <c r="GEN61" s="138"/>
      <c r="GEO61" s="138"/>
      <c r="GEP61" s="138"/>
      <c r="GEQ61" s="138"/>
      <c r="GER61" s="138"/>
      <c r="GES61" s="138"/>
      <c r="GET61" s="138"/>
      <c r="GEU61" s="138"/>
      <c r="GEV61" s="138"/>
      <c r="GEW61" s="137"/>
      <c r="GEX61" s="138"/>
      <c r="GEY61" s="138"/>
      <c r="GEZ61" s="138"/>
      <c r="GFA61" s="138"/>
      <c r="GFB61" s="138"/>
      <c r="GFC61" s="138"/>
      <c r="GFD61" s="138"/>
      <c r="GFE61" s="138"/>
      <c r="GFF61" s="138"/>
      <c r="GFG61" s="138"/>
      <c r="GFH61" s="138"/>
      <c r="GFI61" s="138"/>
      <c r="GFJ61" s="138"/>
      <c r="GFK61" s="138"/>
      <c r="GFL61" s="138"/>
      <c r="GFM61" s="138"/>
      <c r="GFN61" s="138"/>
      <c r="GFO61" s="138"/>
      <c r="GFP61" s="138"/>
      <c r="GFQ61" s="138"/>
      <c r="GFR61" s="138"/>
      <c r="GFS61" s="137"/>
      <c r="GFT61" s="138"/>
      <c r="GFU61" s="138"/>
      <c r="GFV61" s="138"/>
      <c r="GFW61" s="138"/>
      <c r="GFX61" s="138"/>
      <c r="GFY61" s="138"/>
      <c r="GFZ61" s="138"/>
      <c r="GGA61" s="138"/>
      <c r="GGB61" s="138"/>
      <c r="GGC61" s="138"/>
      <c r="GGD61" s="138"/>
      <c r="GGE61" s="138"/>
      <c r="GGF61" s="138"/>
      <c r="GGG61" s="138"/>
      <c r="GGH61" s="138"/>
      <c r="GGI61" s="138"/>
      <c r="GGJ61" s="138"/>
      <c r="GGK61" s="138"/>
      <c r="GGL61" s="138"/>
      <c r="GGM61" s="138"/>
      <c r="GGN61" s="138"/>
      <c r="GGO61" s="137"/>
      <c r="GGP61" s="138"/>
      <c r="GGQ61" s="138"/>
      <c r="GGR61" s="138"/>
      <c r="GGS61" s="138"/>
      <c r="GGT61" s="138"/>
      <c r="GGU61" s="138"/>
      <c r="GGV61" s="138"/>
      <c r="GGW61" s="138"/>
      <c r="GGX61" s="138"/>
      <c r="GGY61" s="138"/>
      <c r="GGZ61" s="138"/>
      <c r="GHA61" s="138"/>
      <c r="GHB61" s="138"/>
      <c r="GHC61" s="138"/>
      <c r="GHD61" s="138"/>
      <c r="GHE61" s="138"/>
      <c r="GHF61" s="138"/>
      <c r="GHG61" s="138"/>
      <c r="GHH61" s="138"/>
      <c r="GHI61" s="138"/>
      <c r="GHJ61" s="138"/>
      <c r="GHK61" s="137"/>
      <c r="GHL61" s="138"/>
      <c r="GHM61" s="138"/>
      <c r="GHN61" s="138"/>
      <c r="GHO61" s="138"/>
      <c r="GHP61" s="138"/>
      <c r="GHQ61" s="138"/>
      <c r="GHR61" s="138"/>
      <c r="GHS61" s="138"/>
      <c r="GHT61" s="138"/>
      <c r="GHU61" s="138"/>
      <c r="GHV61" s="138"/>
      <c r="GHW61" s="138"/>
      <c r="GHX61" s="138"/>
      <c r="GHY61" s="138"/>
      <c r="GHZ61" s="138"/>
      <c r="GIA61" s="138"/>
      <c r="GIB61" s="138"/>
      <c r="GIC61" s="138"/>
      <c r="GID61" s="138"/>
      <c r="GIE61" s="138"/>
      <c r="GIF61" s="138"/>
      <c r="GIG61" s="137"/>
      <c r="GIH61" s="138"/>
      <c r="GII61" s="138"/>
      <c r="GIJ61" s="138"/>
      <c r="GIK61" s="138"/>
      <c r="GIL61" s="138"/>
      <c r="GIM61" s="138"/>
      <c r="GIN61" s="138"/>
      <c r="GIO61" s="138"/>
      <c r="GIP61" s="138"/>
      <c r="GIQ61" s="138"/>
      <c r="GIR61" s="138"/>
      <c r="GIS61" s="138"/>
      <c r="GIT61" s="138"/>
      <c r="GIU61" s="138"/>
      <c r="GIV61" s="138"/>
      <c r="GIW61" s="138"/>
      <c r="GIX61" s="138"/>
      <c r="GIY61" s="138"/>
      <c r="GIZ61" s="138"/>
      <c r="GJA61" s="138"/>
      <c r="GJB61" s="138"/>
      <c r="GJC61" s="137"/>
      <c r="GJD61" s="138"/>
      <c r="GJE61" s="138"/>
      <c r="GJF61" s="138"/>
      <c r="GJG61" s="138"/>
      <c r="GJH61" s="138"/>
      <c r="GJI61" s="138"/>
      <c r="GJJ61" s="138"/>
      <c r="GJK61" s="138"/>
      <c r="GJL61" s="138"/>
      <c r="GJM61" s="138"/>
      <c r="GJN61" s="138"/>
      <c r="GJO61" s="138"/>
      <c r="GJP61" s="138"/>
      <c r="GJQ61" s="138"/>
      <c r="GJR61" s="138"/>
      <c r="GJS61" s="138"/>
      <c r="GJT61" s="138"/>
      <c r="GJU61" s="138"/>
      <c r="GJV61" s="138"/>
      <c r="GJW61" s="138"/>
      <c r="GJX61" s="138"/>
      <c r="GJY61" s="137"/>
      <c r="GJZ61" s="138"/>
      <c r="GKA61" s="138"/>
      <c r="GKB61" s="138"/>
      <c r="GKC61" s="138"/>
      <c r="GKD61" s="138"/>
      <c r="GKE61" s="138"/>
      <c r="GKF61" s="138"/>
      <c r="GKG61" s="138"/>
      <c r="GKH61" s="138"/>
      <c r="GKI61" s="138"/>
      <c r="GKJ61" s="138"/>
      <c r="GKK61" s="138"/>
      <c r="GKL61" s="138"/>
      <c r="GKM61" s="138"/>
      <c r="GKN61" s="138"/>
      <c r="GKO61" s="138"/>
      <c r="GKP61" s="138"/>
      <c r="GKQ61" s="138"/>
      <c r="GKR61" s="138"/>
      <c r="GKS61" s="138"/>
      <c r="GKT61" s="138"/>
      <c r="GKU61" s="137"/>
      <c r="GKV61" s="138"/>
      <c r="GKW61" s="138"/>
      <c r="GKX61" s="138"/>
      <c r="GKY61" s="138"/>
      <c r="GKZ61" s="138"/>
      <c r="GLA61" s="138"/>
      <c r="GLB61" s="138"/>
      <c r="GLC61" s="138"/>
      <c r="GLD61" s="138"/>
      <c r="GLE61" s="138"/>
      <c r="GLF61" s="138"/>
      <c r="GLG61" s="138"/>
      <c r="GLH61" s="138"/>
      <c r="GLI61" s="138"/>
      <c r="GLJ61" s="138"/>
      <c r="GLK61" s="138"/>
      <c r="GLL61" s="138"/>
      <c r="GLM61" s="138"/>
      <c r="GLN61" s="138"/>
      <c r="GLO61" s="138"/>
      <c r="GLP61" s="138"/>
      <c r="GLQ61" s="137"/>
      <c r="GLR61" s="138"/>
      <c r="GLS61" s="138"/>
      <c r="GLT61" s="138"/>
      <c r="GLU61" s="138"/>
      <c r="GLV61" s="138"/>
      <c r="GLW61" s="138"/>
      <c r="GLX61" s="138"/>
      <c r="GLY61" s="138"/>
      <c r="GLZ61" s="138"/>
      <c r="GMA61" s="138"/>
      <c r="GMB61" s="138"/>
      <c r="GMC61" s="138"/>
      <c r="GMD61" s="138"/>
      <c r="GME61" s="138"/>
      <c r="GMF61" s="138"/>
      <c r="GMG61" s="138"/>
      <c r="GMH61" s="138"/>
      <c r="GMI61" s="138"/>
      <c r="GMJ61" s="138"/>
      <c r="GMK61" s="138"/>
      <c r="GML61" s="138"/>
      <c r="GMM61" s="137"/>
      <c r="GMN61" s="138"/>
      <c r="GMO61" s="138"/>
      <c r="GMP61" s="138"/>
      <c r="GMQ61" s="138"/>
      <c r="GMR61" s="138"/>
      <c r="GMS61" s="138"/>
      <c r="GMT61" s="138"/>
      <c r="GMU61" s="138"/>
      <c r="GMV61" s="138"/>
      <c r="GMW61" s="138"/>
      <c r="GMX61" s="138"/>
      <c r="GMY61" s="138"/>
      <c r="GMZ61" s="138"/>
      <c r="GNA61" s="138"/>
      <c r="GNB61" s="138"/>
      <c r="GNC61" s="138"/>
      <c r="GND61" s="138"/>
      <c r="GNE61" s="138"/>
      <c r="GNF61" s="138"/>
      <c r="GNG61" s="138"/>
      <c r="GNH61" s="138"/>
      <c r="GNI61" s="137"/>
      <c r="GNJ61" s="138"/>
      <c r="GNK61" s="138"/>
      <c r="GNL61" s="138"/>
      <c r="GNM61" s="138"/>
      <c r="GNN61" s="138"/>
      <c r="GNO61" s="138"/>
      <c r="GNP61" s="138"/>
      <c r="GNQ61" s="138"/>
      <c r="GNR61" s="138"/>
      <c r="GNS61" s="138"/>
      <c r="GNT61" s="138"/>
      <c r="GNU61" s="138"/>
      <c r="GNV61" s="138"/>
      <c r="GNW61" s="138"/>
      <c r="GNX61" s="138"/>
      <c r="GNY61" s="138"/>
      <c r="GNZ61" s="138"/>
      <c r="GOA61" s="138"/>
      <c r="GOB61" s="138"/>
      <c r="GOC61" s="138"/>
      <c r="GOD61" s="138"/>
      <c r="GOE61" s="137"/>
      <c r="GOF61" s="138"/>
      <c r="GOG61" s="138"/>
      <c r="GOH61" s="138"/>
      <c r="GOI61" s="138"/>
      <c r="GOJ61" s="138"/>
      <c r="GOK61" s="138"/>
      <c r="GOL61" s="138"/>
      <c r="GOM61" s="138"/>
      <c r="GON61" s="138"/>
      <c r="GOO61" s="138"/>
      <c r="GOP61" s="138"/>
      <c r="GOQ61" s="138"/>
      <c r="GOR61" s="138"/>
      <c r="GOS61" s="138"/>
      <c r="GOT61" s="138"/>
      <c r="GOU61" s="138"/>
      <c r="GOV61" s="138"/>
      <c r="GOW61" s="138"/>
      <c r="GOX61" s="138"/>
      <c r="GOY61" s="138"/>
      <c r="GOZ61" s="138"/>
      <c r="GPA61" s="137"/>
      <c r="GPB61" s="138"/>
      <c r="GPC61" s="138"/>
      <c r="GPD61" s="138"/>
      <c r="GPE61" s="138"/>
      <c r="GPF61" s="138"/>
      <c r="GPG61" s="138"/>
      <c r="GPH61" s="138"/>
      <c r="GPI61" s="138"/>
      <c r="GPJ61" s="138"/>
      <c r="GPK61" s="138"/>
      <c r="GPL61" s="138"/>
      <c r="GPM61" s="138"/>
      <c r="GPN61" s="138"/>
      <c r="GPO61" s="138"/>
      <c r="GPP61" s="138"/>
      <c r="GPQ61" s="138"/>
      <c r="GPR61" s="138"/>
      <c r="GPS61" s="138"/>
      <c r="GPT61" s="138"/>
      <c r="GPU61" s="138"/>
      <c r="GPV61" s="138"/>
      <c r="GPW61" s="137"/>
      <c r="GPX61" s="138"/>
      <c r="GPY61" s="138"/>
      <c r="GPZ61" s="138"/>
      <c r="GQA61" s="138"/>
      <c r="GQB61" s="138"/>
      <c r="GQC61" s="138"/>
      <c r="GQD61" s="138"/>
      <c r="GQE61" s="138"/>
      <c r="GQF61" s="138"/>
      <c r="GQG61" s="138"/>
      <c r="GQH61" s="138"/>
      <c r="GQI61" s="138"/>
      <c r="GQJ61" s="138"/>
      <c r="GQK61" s="138"/>
      <c r="GQL61" s="138"/>
      <c r="GQM61" s="138"/>
      <c r="GQN61" s="138"/>
      <c r="GQO61" s="138"/>
      <c r="GQP61" s="138"/>
      <c r="GQQ61" s="138"/>
      <c r="GQR61" s="138"/>
      <c r="GQS61" s="137"/>
      <c r="GQT61" s="138"/>
      <c r="GQU61" s="138"/>
      <c r="GQV61" s="138"/>
      <c r="GQW61" s="138"/>
      <c r="GQX61" s="138"/>
      <c r="GQY61" s="138"/>
      <c r="GQZ61" s="138"/>
      <c r="GRA61" s="138"/>
      <c r="GRB61" s="138"/>
      <c r="GRC61" s="138"/>
      <c r="GRD61" s="138"/>
      <c r="GRE61" s="138"/>
      <c r="GRF61" s="138"/>
      <c r="GRG61" s="138"/>
      <c r="GRH61" s="138"/>
      <c r="GRI61" s="138"/>
      <c r="GRJ61" s="138"/>
      <c r="GRK61" s="138"/>
      <c r="GRL61" s="138"/>
      <c r="GRM61" s="138"/>
      <c r="GRN61" s="138"/>
      <c r="GRO61" s="137"/>
      <c r="GRP61" s="138"/>
      <c r="GRQ61" s="138"/>
      <c r="GRR61" s="138"/>
      <c r="GRS61" s="138"/>
      <c r="GRT61" s="138"/>
      <c r="GRU61" s="138"/>
      <c r="GRV61" s="138"/>
      <c r="GRW61" s="138"/>
      <c r="GRX61" s="138"/>
      <c r="GRY61" s="138"/>
      <c r="GRZ61" s="138"/>
      <c r="GSA61" s="138"/>
      <c r="GSB61" s="138"/>
      <c r="GSC61" s="138"/>
      <c r="GSD61" s="138"/>
      <c r="GSE61" s="138"/>
      <c r="GSF61" s="138"/>
      <c r="GSG61" s="138"/>
      <c r="GSH61" s="138"/>
      <c r="GSI61" s="138"/>
      <c r="GSJ61" s="138"/>
      <c r="GSK61" s="137"/>
      <c r="GSL61" s="138"/>
      <c r="GSM61" s="138"/>
      <c r="GSN61" s="138"/>
      <c r="GSO61" s="138"/>
      <c r="GSP61" s="138"/>
      <c r="GSQ61" s="138"/>
      <c r="GSR61" s="138"/>
      <c r="GSS61" s="138"/>
      <c r="GST61" s="138"/>
      <c r="GSU61" s="138"/>
      <c r="GSV61" s="138"/>
      <c r="GSW61" s="138"/>
      <c r="GSX61" s="138"/>
      <c r="GSY61" s="138"/>
      <c r="GSZ61" s="138"/>
      <c r="GTA61" s="138"/>
      <c r="GTB61" s="138"/>
      <c r="GTC61" s="138"/>
      <c r="GTD61" s="138"/>
      <c r="GTE61" s="138"/>
      <c r="GTF61" s="138"/>
      <c r="GTG61" s="137"/>
      <c r="GTH61" s="138"/>
      <c r="GTI61" s="138"/>
      <c r="GTJ61" s="138"/>
      <c r="GTK61" s="138"/>
      <c r="GTL61" s="138"/>
      <c r="GTM61" s="138"/>
      <c r="GTN61" s="138"/>
      <c r="GTO61" s="138"/>
      <c r="GTP61" s="138"/>
      <c r="GTQ61" s="138"/>
      <c r="GTR61" s="138"/>
      <c r="GTS61" s="138"/>
      <c r="GTT61" s="138"/>
      <c r="GTU61" s="138"/>
      <c r="GTV61" s="138"/>
      <c r="GTW61" s="138"/>
      <c r="GTX61" s="138"/>
      <c r="GTY61" s="138"/>
      <c r="GTZ61" s="138"/>
      <c r="GUA61" s="138"/>
      <c r="GUB61" s="138"/>
      <c r="GUC61" s="137"/>
      <c r="GUD61" s="138"/>
      <c r="GUE61" s="138"/>
      <c r="GUF61" s="138"/>
      <c r="GUG61" s="138"/>
      <c r="GUH61" s="138"/>
      <c r="GUI61" s="138"/>
      <c r="GUJ61" s="138"/>
      <c r="GUK61" s="138"/>
      <c r="GUL61" s="138"/>
      <c r="GUM61" s="138"/>
      <c r="GUN61" s="138"/>
      <c r="GUO61" s="138"/>
      <c r="GUP61" s="138"/>
      <c r="GUQ61" s="138"/>
      <c r="GUR61" s="138"/>
      <c r="GUS61" s="138"/>
      <c r="GUT61" s="138"/>
      <c r="GUU61" s="138"/>
      <c r="GUV61" s="138"/>
      <c r="GUW61" s="138"/>
      <c r="GUX61" s="138"/>
      <c r="GUY61" s="137"/>
      <c r="GUZ61" s="138"/>
      <c r="GVA61" s="138"/>
      <c r="GVB61" s="138"/>
      <c r="GVC61" s="138"/>
      <c r="GVD61" s="138"/>
      <c r="GVE61" s="138"/>
      <c r="GVF61" s="138"/>
      <c r="GVG61" s="138"/>
      <c r="GVH61" s="138"/>
      <c r="GVI61" s="138"/>
      <c r="GVJ61" s="138"/>
      <c r="GVK61" s="138"/>
      <c r="GVL61" s="138"/>
      <c r="GVM61" s="138"/>
      <c r="GVN61" s="138"/>
      <c r="GVO61" s="138"/>
      <c r="GVP61" s="138"/>
      <c r="GVQ61" s="138"/>
      <c r="GVR61" s="138"/>
      <c r="GVS61" s="138"/>
      <c r="GVT61" s="138"/>
      <c r="GVU61" s="137"/>
      <c r="GVV61" s="138"/>
      <c r="GVW61" s="138"/>
      <c r="GVX61" s="138"/>
      <c r="GVY61" s="138"/>
      <c r="GVZ61" s="138"/>
      <c r="GWA61" s="138"/>
      <c r="GWB61" s="138"/>
      <c r="GWC61" s="138"/>
      <c r="GWD61" s="138"/>
      <c r="GWE61" s="138"/>
      <c r="GWF61" s="138"/>
      <c r="GWG61" s="138"/>
      <c r="GWH61" s="138"/>
      <c r="GWI61" s="138"/>
      <c r="GWJ61" s="138"/>
      <c r="GWK61" s="138"/>
      <c r="GWL61" s="138"/>
      <c r="GWM61" s="138"/>
      <c r="GWN61" s="138"/>
      <c r="GWO61" s="138"/>
      <c r="GWP61" s="138"/>
      <c r="GWQ61" s="137"/>
      <c r="GWR61" s="138"/>
      <c r="GWS61" s="138"/>
      <c r="GWT61" s="138"/>
      <c r="GWU61" s="138"/>
      <c r="GWV61" s="138"/>
      <c r="GWW61" s="138"/>
      <c r="GWX61" s="138"/>
      <c r="GWY61" s="138"/>
      <c r="GWZ61" s="138"/>
      <c r="GXA61" s="138"/>
      <c r="GXB61" s="138"/>
      <c r="GXC61" s="138"/>
      <c r="GXD61" s="138"/>
      <c r="GXE61" s="138"/>
      <c r="GXF61" s="138"/>
      <c r="GXG61" s="138"/>
      <c r="GXH61" s="138"/>
      <c r="GXI61" s="138"/>
      <c r="GXJ61" s="138"/>
      <c r="GXK61" s="138"/>
      <c r="GXL61" s="138"/>
      <c r="GXM61" s="137"/>
      <c r="GXN61" s="138"/>
      <c r="GXO61" s="138"/>
      <c r="GXP61" s="138"/>
      <c r="GXQ61" s="138"/>
      <c r="GXR61" s="138"/>
      <c r="GXS61" s="138"/>
      <c r="GXT61" s="138"/>
      <c r="GXU61" s="138"/>
      <c r="GXV61" s="138"/>
      <c r="GXW61" s="138"/>
      <c r="GXX61" s="138"/>
      <c r="GXY61" s="138"/>
      <c r="GXZ61" s="138"/>
      <c r="GYA61" s="138"/>
      <c r="GYB61" s="138"/>
      <c r="GYC61" s="138"/>
      <c r="GYD61" s="138"/>
      <c r="GYE61" s="138"/>
      <c r="GYF61" s="138"/>
      <c r="GYG61" s="138"/>
      <c r="GYH61" s="138"/>
      <c r="GYI61" s="137"/>
      <c r="GYJ61" s="138"/>
      <c r="GYK61" s="138"/>
      <c r="GYL61" s="138"/>
      <c r="GYM61" s="138"/>
      <c r="GYN61" s="138"/>
      <c r="GYO61" s="138"/>
      <c r="GYP61" s="138"/>
      <c r="GYQ61" s="138"/>
      <c r="GYR61" s="138"/>
      <c r="GYS61" s="138"/>
      <c r="GYT61" s="138"/>
      <c r="GYU61" s="138"/>
      <c r="GYV61" s="138"/>
      <c r="GYW61" s="138"/>
      <c r="GYX61" s="138"/>
      <c r="GYY61" s="138"/>
      <c r="GYZ61" s="138"/>
      <c r="GZA61" s="138"/>
      <c r="GZB61" s="138"/>
      <c r="GZC61" s="138"/>
      <c r="GZD61" s="138"/>
      <c r="GZE61" s="137"/>
      <c r="GZF61" s="138"/>
      <c r="GZG61" s="138"/>
      <c r="GZH61" s="138"/>
      <c r="GZI61" s="138"/>
      <c r="GZJ61" s="138"/>
      <c r="GZK61" s="138"/>
      <c r="GZL61" s="138"/>
      <c r="GZM61" s="138"/>
      <c r="GZN61" s="138"/>
      <c r="GZO61" s="138"/>
      <c r="GZP61" s="138"/>
      <c r="GZQ61" s="138"/>
      <c r="GZR61" s="138"/>
      <c r="GZS61" s="138"/>
      <c r="GZT61" s="138"/>
      <c r="GZU61" s="138"/>
      <c r="GZV61" s="138"/>
      <c r="GZW61" s="138"/>
      <c r="GZX61" s="138"/>
      <c r="GZY61" s="138"/>
      <c r="GZZ61" s="138"/>
      <c r="HAA61" s="137"/>
      <c r="HAB61" s="138"/>
      <c r="HAC61" s="138"/>
      <c r="HAD61" s="138"/>
      <c r="HAE61" s="138"/>
      <c r="HAF61" s="138"/>
      <c r="HAG61" s="138"/>
      <c r="HAH61" s="138"/>
      <c r="HAI61" s="138"/>
      <c r="HAJ61" s="138"/>
      <c r="HAK61" s="138"/>
      <c r="HAL61" s="138"/>
      <c r="HAM61" s="138"/>
      <c r="HAN61" s="138"/>
      <c r="HAO61" s="138"/>
      <c r="HAP61" s="138"/>
      <c r="HAQ61" s="138"/>
      <c r="HAR61" s="138"/>
      <c r="HAS61" s="138"/>
      <c r="HAT61" s="138"/>
      <c r="HAU61" s="138"/>
      <c r="HAV61" s="138"/>
      <c r="HAW61" s="137"/>
      <c r="HAX61" s="138"/>
      <c r="HAY61" s="138"/>
      <c r="HAZ61" s="138"/>
      <c r="HBA61" s="138"/>
      <c r="HBB61" s="138"/>
      <c r="HBC61" s="138"/>
      <c r="HBD61" s="138"/>
      <c r="HBE61" s="138"/>
      <c r="HBF61" s="138"/>
      <c r="HBG61" s="138"/>
      <c r="HBH61" s="138"/>
      <c r="HBI61" s="138"/>
      <c r="HBJ61" s="138"/>
      <c r="HBK61" s="138"/>
      <c r="HBL61" s="138"/>
      <c r="HBM61" s="138"/>
      <c r="HBN61" s="138"/>
      <c r="HBO61" s="138"/>
      <c r="HBP61" s="138"/>
      <c r="HBQ61" s="138"/>
      <c r="HBR61" s="138"/>
      <c r="HBS61" s="137"/>
      <c r="HBT61" s="138"/>
      <c r="HBU61" s="138"/>
      <c r="HBV61" s="138"/>
      <c r="HBW61" s="138"/>
      <c r="HBX61" s="138"/>
      <c r="HBY61" s="138"/>
      <c r="HBZ61" s="138"/>
      <c r="HCA61" s="138"/>
      <c r="HCB61" s="138"/>
      <c r="HCC61" s="138"/>
      <c r="HCD61" s="138"/>
      <c r="HCE61" s="138"/>
      <c r="HCF61" s="138"/>
      <c r="HCG61" s="138"/>
      <c r="HCH61" s="138"/>
      <c r="HCI61" s="138"/>
      <c r="HCJ61" s="138"/>
      <c r="HCK61" s="138"/>
      <c r="HCL61" s="138"/>
      <c r="HCM61" s="138"/>
      <c r="HCN61" s="138"/>
      <c r="HCO61" s="137"/>
      <c r="HCP61" s="138"/>
      <c r="HCQ61" s="138"/>
      <c r="HCR61" s="138"/>
      <c r="HCS61" s="138"/>
      <c r="HCT61" s="138"/>
      <c r="HCU61" s="138"/>
      <c r="HCV61" s="138"/>
      <c r="HCW61" s="138"/>
      <c r="HCX61" s="138"/>
      <c r="HCY61" s="138"/>
      <c r="HCZ61" s="138"/>
      <c r="HDA61" s="138"/>
      <c r="HDB61" s="138"/>
      <c r="HDC61" s="138"/>
      <c r="HDD61" s="138"/>
      <c r="HDE61" s="138"/>
      <c r="HDF61" s="138"/>
      <c r="HDG61" s="138"/>
      <c r="HDH61" s="138"/>
      <c r="HDI61" s="138"/>
      <c r="HDJ61" s="138"/>
      <c r="HDK61" s="137"/>
      <c r="HDL61" s="138"/>
      <c r="HDM61" s="138"/>
      <c r="HDN61" s="138"/>
      <c r="HDO61" s="138"/>
      <c r="HDP61" s="138"/>
      <c r="HDQ61" s="138"/>
      <c r="HDR61" s="138"/>
      <c r="HDS61" s="138"/>
      <c r="HDT61" s="138"/>
      <c r="HDU61" s="138"/>
      <c r="HDV61" s="138"/>
      <c r="HDW61" s="138"/>
      <c r="HDX61" s="138"/>
      <c r="HDY61" s="138"/>
      <c r="HDZ61" s="138"/>
      <c r="HEA61" s="138"/>
      <c r="HEB61" s="138"/>
      <c r="HEC61" s="138"/>
      <c r="HED61" s="138"/>
      <c r="HEE61" s="138"/>
      <c r="HEF61" s="138"/>
      <c r="HEG61" s="137"/>
      <c r="HEH61" s="138"/>
      <c r="HEI61" s="138"/>
      <c r="HEJ61" s="138"/>
      <c r="HEK61" s="138"/>
      <c r="HEL61" s="138"/>
      <c r="HEM61" s="138"/>
      <c r="HEN61" s="138"/>
      <c r="HEO61" s="138"/>
      <c r="HEP61" s="138"/>
      <c r="HEQ61" s="138"/>
      <c r="HER61" s="138"/>
      <c r="HES61" s="138"/>
      <c r="HET61" s="138"/>
      <c r="HEU61" s="138"/>
      <c r="HEV61" s="138"/>
      <c r="HEW61" s="138"/>
      <c r="HEX61" s="138"/>
      <c r="HEY61" s="138"/>
      <c r="HEZ61" s="138"/>
      <c r="HFA61" s="138"/>
      <c r="HFB61" s="138"/>
      <c r="HFC61" s="137"/>
      <c r="HFD61" s="138"/>
      <c r="HFE61" s="138"/>
      <c r="HFF61" s="138"/>
      <c r="HFG61" s="138"/>
      <c r="HFH61" s="138"/>
      <c r="HFI61" s="138"/>
      <c r="HFJ61" s="138"/>
      <c r="HFK61" s="138"/>
      <c r="HFL61" s="138"/>
      <c r="HFM61" s="138"/>
      <c r="HFN61" s="138"/>
      <c r="HFO61" s="138"/>
      <c r="HFP61" s="138"/>
      <c r="HFQ61" s="138"/>
      <c r="HFR61" s="138"/>
      <c r="HFS61" s="138"/>
      <c r="HFT61" s="138"/>
      <c r="HFU61" s="138"/>
      <c r="HFV61" s="138"/>
      <c r="HFW61" s="138"/>
      <c r="HFX61" s="138"/>
      <c r="HFY61" s="137"/>
      <c r="HFZ61" s="138"/>
      <c r="HGA61" s="138"/>
      <c r="HGB61" s="138"/>
      <c r="HGC61" s="138"/>
      <c r="HGD61" s="138"/>
      <c r="HGE61" s="138"/>
      <c r="HGF61" s="138"/>
      <c r="HGG61" s="138"/>
      <c r="HGH61" s="138"/>
      <c r="HGI61" s="138"/>
      <c r="HGJ61" s="138"/>
      <c r="HGK61" s="138"/>
      <c r="HGL61" s="138"/>
      <c r="HGM61" s="138"/>
      <c r="HGN61" s="138"/>
      <c r="HGO61" s="138"/>
      <c r="HGP61" s="138"/>
      <c r="HGQ61" s="138"/>
      <c r="HGR61" s="138"/>
      <c r="HGS61" s="138"/>
      <c r="HGT61" s="138"/>
      <c r="HGU61" s="137"/>
      <c r="HGV61" s="138"/>
      <c r="HGW61" s="138"/>
      <c r="HGX61" s="138"/>
      <c r="HGY61" s="138"/>
      <c r="HGZ61" s="138"/>
      <c r="HHA61" s="138"/>
      <c r="HHB61" s="138"/>
      <c r="HHC61" s="138"/>
      <c r="HHD61" s="138"/>
      <c r="HHE61" s="138"/>
      <c r="HHF61" s="138"/>
      <c r="HHG61" s="138"/>
      <c r="HHH61" s="138"/>
      <c r="HHI61" s="138"/>
      <c r="HHJ61" s="138"/>
      <c r="HHK61" s="138"/>
      <c r="HHL61" s="138"/>
      <c r="HHM61" s="138"/>
      <c r="HHN61" s="138"/>
      <c r="HHO61" s="138"/>
      <c r="HHP61" s="138"/>
      <c r="HHQ61" s="137"/>
      <c r="HHR61" s="138"/>
      <c r="HHS61" s="138"/>
      <c r="HHT61" s="138"/>
      <c r="HHU61" s="138"/>
      <c r="HHV61" s="138"/>
      <c r="HHW61" s="138"/>
      <c r="HHX61" s="138"/>
      <c r="HHY61" s="138"/>
      <c r="HHZ61" s="138"/>
      <c r="HIA61" s="138"/>
      <c r="HIB61" s="138"/>
      <c r="HIC61" s="138"/>
      <c r="HID61" s="138"/>
      <c r="HIE61" s="138"/>
      <c r="HIF61" s="138"/>
      <c r="HIG61" s="138"/>
      <c r="HIH61" s="138"/>
      <c r="HII61" s="138"/>
      <c r="HIJ61" s="138"/>
      <c r="HIK61" s="138"/>
      <c r="HIL61" s="138"/>
      <c r="HIM61" s="137"/>
      <c r="HIN61" s="138"/>
      <c r="HIO61" s="138"/>
      <c r="HIP61" s="138"/>
      <c r="HIQ61" s="138"/>
      <c r="HIR61" s="138"/>
      <c r="HIS61" s="138"/>
      <c r="HIT61" s="138"/>
      <c r="HIU61" s="138"/>
      <c r="HIV61" s="138"/>
      <c r="HIW61" s="138"/>
      <c r="HIX61" s="138"/>
      <c r="HIY61" s="138"/>
      <c r="HIZ61" s="138"/>
      <c r="HJA61" s="138"/>
      <c r="HJB61" s="138"/>
      <c r="HJC61" s="138"/>
      <c r="HJD61" s="138"/>
      <c r="HJE61" s="138"/>
      <c r="HJF61" s="138"/>
      <c r="HJG61" s="138"/>
      <c r="HJH61" s="138"/>
      <c r="HJI61" s="137"/>
      <c r="HJJ61" s="138"/>
      <c r="HJK61" s="138"/>
      <c r="HJL61" s="138"/>
      <c r="HJM61" s="138"/>
      <c r="HJN61" s="138"/>
      <c r="HJO61" s="138"/>
      <c r="HJP61" s="138"/>
      <c r="HJQ61" s="138"/>
      <c r="HJR61" s="138"/>
      <c r="HJS61" s="138"/>
      <c r="HJT61" s="138"/>
      <c r="HJU61" s="138"/>
      <c r="HJV61" s="138"/>
      <c r="HJW61" s="138"/>
      <c r="HJX61" s="138"/>
      <c r="HJY61" s="138"/>
      <c r="HJZ61" s="138"/>
      <c r="HKA61" s="138"/>
      <c r="HKB61" s="138"/>
      <c r="HKC61" s="138"/>
      <c r="HKD61" s="138"/>
      <c r="HKE61" s="137"/>
      <c r="HKF61" s="138"/>
      <c r="HKG61" s="138"/>
      <c r="HKH61" s="138"/>
      <c r="HKI61" s="138"/>
      <c r="HKJ61" s="138"/>
      <c r="HKK61" s="138"/>
      <c r="HKL61" s="138"/>
      <c r="HKM61" s="138"/>
      <c r="HKN61" s="138"/>
      <c r="HKO61" s="138"/>
      <c r="HKP61" s="138"/>
      <c r="HKQ61" s="138"/>
      <c r="HKR61" s="138"/>
      <c r="HKS61" s="138"/>
      <c r="HKT61" s="138"/>
      <c r="HKU61" s="138"/>
      <c r="HKV61" s="138"/>
      <c r="HKW61" s="138"/>
      <c r="HKX61" s="138"/>
      <c r="HKY61" s="138"/>
      <c r="HKZ61" s="138"/>
      <c r="HLA61" s="137"/>
      <c r="HLB61" s="138"/>
      <c r="HLC61" s="138"/>
      <c r="HLD61" s="138"/>
      <c r="HLE61" s="138"/>
      <c r="HLF61" s="138"/>
      <c r="HLG61" s="138"/>
      <c r="HLH61" s="138"/>
      <c r="HLI61" s="138"/>
      <c r="HLJ61" s="138"/>
      <c r="HLK61" s="138"/>
      <c r="HLL61" s="138"/>
      <c r="HLM61" s="138"/>
      <c r="HLN61" s="138"/>
      <c r="HLO61" s="138"/>
      <c r="HLP61" s="138"/>
      <c r="HLQ61" s="138"/>
      <c r="HLR61" s="138"/>
      <c r="HLS61" s="138"/>
      <c r="HLT61" s="138"/>
      <c r="HLU61" s="138"/>
      <c r="HLV61" s="138"/>
      <c r="HLW61" s="137"/>
      <c r="HLX61" s="138"/>
      <c r="HLY61" s="138"/>
      <c r="HLZ61" s="138"/>
      <c r="HMA61" s="138"/>
      <c r="HMB61" s="138"/>
      <c r="HMC61" s="138"/>
      <c r="HMD61" s="138"/>
      <c r="HME61" s="138"/>
      <c r="HMF61" s="138"/>
      <c r="HMG61" s="138"/>
      <c r="HMH61" s="138"/>
      <c r="HMI61" s="138"/>
      <c r="HMJ61" s="138"/>
      <c r="HMK61" s="138"/>
      <c r="HML61" s="138"/>
      <c r="HMM61" s="138"/>
      <c r="HMN61" s="138"/>
      <c r="HMO61" s="138"/>
      <c r="HMP61" s="138"/>
      <c r="HMQ61" s="138"/>
      <c r="HMR61" s="138"/>
      <c r="HMS61" s="137"/>
      <c r="HMT61" s="138"/>
      <c r="HMU61" s="138"/>
      <c r="HMV61" s="138"/>
      <c r="HMW61" s="138"/>
      <c r="HMX61" s="138"/>
      <c r="HMY61" s="138"/>
      <c r="HMZ61" s="138"/>
      <c r="HNA61" s="138"/>
      <c r="HNB61" s="138"/>
      <c r="HNC61" s="138"/>
      <c r="HND61" s="138"/>
      <c r="HNE61" s="138"/>
      <c r="HNF61" s="138"/>
      <c r="HNG61" s="138"/>
      <c r="HNH61" s="138"/>
      <c r="HNI61" s="138"/>
      <c r="HNJ61" s="138"/>
      <c r="HNK61" s="138"/>
      <c r="HNL61" s="138"/>
      <c r="HNM61" s="138"/>
      <c r="HNN61" s="138"/>
      <c r="HNO61" s="137"/>
      <c r="HNP61" s="138"/>
      <c r="HNQ61" s="138"/>
      <c r="HNR61" s="138"/>
      <c r="HNS61" s="138"/>
      <c r="HNT61" s="138"/>
      <c r="HNU61" s="138"/>
      <c r="HNV61" s="138"/>
      <c r="HNW61" s="138"/>
      <c r="HNX61" s="138"/>
      <c r="HNY61" s="138"/>
      <c r="HNZ61" s="138"/>
      <c r="HOA61" s="138"/>
      <c r="HOB61" s="138"/>
      <c r="HOC61" s="138"/>
      <c r="HOD61" s="138"/>
      <c r="HOE61" s="138"/>
      <c r="HOF61" s="138"/>
      <c r="HOG61" s="138"/>
      <c r="HOH61" s="138"/>
      <c r="HOI61" s="138"/>
      <c r="HOJ61" s="138"/>
      <c r="HOK61" s="137"/>
      <c r="HOL61" s="138"/>
      <c r="HOM61" s="138"/>
      <c r="HON61" s="138"/>
      <c r="HOO61" s="138"/>
      <c r="HOP61" s="138"/>
      <c r="HOQ61" s="138"/>
      <c r="HOR61" s="138"/>
      <c r="HOS61" s="138"/>
      <c r="HOT61" s="138"/>
      <c r="HOU61" s="138"/>
      <c r="HOV61" s="138"/>
      <c r="HOW61" s="138"/>
      <c r="HOX61" s="138"/>
      <c r="HOY61" s="138"/>
      <c r="HOZ61" s="138"/>
      <c r="HPA61" s="138"/>
      <c r="HPB61" s="138"/>
      <c r="HPC61" s="138"/>
      <c r="HPD61" s="138"/>
      <c r="HPE61" s="138"/>
      <c r="HPF61" s="138"/>
      <c r="HPG61" s="137"/>
      <c r="HPH61" s="138"/>
      <c r="HPI61" s="138"/>
      <c r="HPJ61" s="138"/>
      <c r="HPK61" s="138"/>
      <c r="HPL61" s="138"/>
      <c r="HPM61" s="138"/>
      <c r="HPN61" s="138"/>
      <c r="HPO61" s="138"/>
      <c r="HPP61" s="138"/>
      <c r="HPQ61" s="138"/>
      <c r="HPR61" s="138"/>
      <c r="HPS61" s="138"/>
      <c r="HPT61" s="138"/>
      <c r="HPU61" s="138"/>
      <c r="HPV61" s="138"/>
      <c r="HPW61" s="138"/>
      <c r="HPX61" s="138"/>
      <c r="HPY61" s="138"/>
      <c r="HPZ61" s="138"/>
      <c r="HQA61" s="138"/>
      <c r="HQB61" s="138"/>
      <c r="HQC61" s="137"/>
      <c r="HQD61" s="138"/>
      <c r="HQE61" s="138"/>
      <c r="HQF61" s="138"/>
      <c r="HQG61" s="138"/>
      <c r="HQH61" s="138"/>
      <c r="HQI61" s="138"/>
      <c r="HQJ61" s="138"/>
      <c r="HQK61" s="138"/>
      <c r="HQL61" s="138"/>
      <c r="HQM61" s="138"/>
      <c r="HQN61" s="138"/>
      <c r="HQO61" s="138"/>
      <c r="HQP61" s="138"/>
      <c r="HQQ61" s="138"/>
      <c r="HQR61" s="138"/>
      <c r="HQS61" s="138"/>
      <c r="HQT61" s="138"/>
      <c r="HQU61" s="138"/>
      <c r="HQV61" s="138"/>
      <c r="HQW61" s="138"/>
      <c r="HQX61" s="138"/>
      <c r="HQY61" s="137"/>
      <c r="HQZ61" s="138"/>
      <c r="HRA61" s="138"/>
      <c r="HRB61" s="138"/>
      <c r="HRC61" s="138"/>
      <c r="HRD61" s="138"/>
      <c r="HRE61" s="138"/>
      <c r="HRF61" s="138"/>
      <c r="HRG61" s="138"/>
      <c r="HRH61" s="138"/>
      <c r="HRI61" s="138"/>
      <c r="HRJ61" s="138"/>
      <c r="HRK61" s="138"/>
      <c r="HRL61" s="138"/>
      <c r="HRM61" s="138"/>
      <c r="HRN61" s="138"/>
      <c r="HRO61" s="138"/>
      <c r="HRP61" s="138"/>
      <c r="HRQ61" s="138"/>
      <c r="HRR61" s="138"/>
      <c r="HRS61" s="138"/>
      <c r="HRT61" s="138"/>
      <c r="HRU61" s="137"/>
      <c r="HRV61" s="138"/>
      <c r="HRW61" s="138"/>
      <c r="HRX61" s="138"/>
      <c r="HRY61" s="138"/>
      <c r="HRZ61" s="138"/>
      <c r="HSA61" s="138"/>
      <c r="HSB61" s="138"/>
      <c r="HSC61" s="138"/>
      <c r="HSD61" s="138"/>
      <c r="HSE61" s="138"/>
      <c r="HSF61" s="138"/>
      <c r="HSG61" s="138"/>
      <c r="HSH61" s="138"/>
      <c r="HSI61" s="138"/>
      <c r="HSJ61" s="138"/>
      <c r="HSK61" s="138"/>
      <c r="HSL61" s="138"/>
      <c r="HSM61" s="138"/>
      <c r="HSN61" s="138"/>
      <c r="HSO61" s="138"/>
      <c r="HSP61" s="138"/>
      <c r="HSQ61" s="137"/>
      <c r="HSR61" s="138"/>
      <c r="HSS61" s="138"/>
      <c r="HST61" s="138"/>
      <c r="HSU61" s="138"/>
      <c r="HSV61" s="138"/>
      <c r="HSW61" s="138"/>
      <c r="HSX61" s="138"/>
      <c r="HSY61" s="138"/>
      <c r="HSZ61" s="138"/>
      <c r="HTA61" s="138"/>
      <c r="HTB61" s="138"/>
      <c r="HTC61" s="138"/>
      <c r="HTD61" s="138"/>
      <c r="HTE61" s="138"/>
      <c r="HTF61" s="138"/>
      <c r="HTG61" s="138"/>
      <c r="HTH61" s="138"/>
      <c r="HTI61" s="138"/>
      <c r="HTJ61" s="138"/>
      <c r="HTK61" s="138"/>
      <c r="HTL61" s="138"/>
      <c r="HTM61" s="137"/>
      <c r="HTN61" s="138"/>
      <c r="HTO61" s="138"/>
      <c r="HTP61" s="138"/>
      <c r="HTQ61" s="138"/>
      <c r="HTR61" s="138"/>
      <c r="HTS61" s="138"/>
      <c r="HTT61" s="138"/>
      <c r="HTU61" s="138"/>
      <c r="HTV61" s="138"/>
      <c r="HTW61" s="138"/>
      <c r="HTX61" s="138"/>
      <c r="HTY61" s="138"/>
      <c r="HTZ61" s="138"/>
      <c r="HUA61" s="138"/>
      <c r="HUB61" s="138"/>
      <c r="HUC61" s="138"/>
      <c r="HUD61" s="138"/>
      <c r="HUE61" s="138"/>
      <c r="HUF61" s="138"/>
      <c r="HUG61" s="138"/>
      <c r="HUH61" s="138"/>
      <c r="HUI61" s="137"/>
      <c r="HUJ61" s="138"/>
      <c r="HUK61" s="138"/>
      <c r="HUL61" s="138"/>
      <c r="HUM61" s="138"/>
      <c r="HUN61" s="138"/>
      <c r="HUO61" s="138"/>
      <c r="HUP61" s="138"/>
      <c r="HUQ61" s="138"/>
      <c r="HUR61" s="138"/>
      <c r="HUS61" s="138"/>
      <c r="HUT61" s="138"/>
      <c r="HUU61" s="138"/>
      <c r="HUV61" s="138"/>
      <c r="HUW61" s="138"/>
      <c r="HUX61" s="138"/>
      <c r="HUY61" s="138"/>
      <c r="HUZ61" s="138"/>
      <c r="HVA61" s="138"/>
      <c r="HVB61" s="138"/>
      <c r="HVC61" s="138"/>
      <c r="HVD61" s="138"/>
      <c r="HVE61" s="137"/>
      <c r="HVF61" s="138"/>
      <c r="HVG61" s="138"/>
      <c r="HVH61" s="138"/>
      <c r="HVI61" s="138"/>
      <c r="HVJ61" s="138"/>
      <c r="HVK61" s="138"/>
      <c r="HVL61" s="138"/>
      <c r="HVM61" s="138"/>
      <c r="HVN61" s="138"/>
      <c r="HVO61" s="138"/>
      <c r="HVP61" s="138"/>
      <c r="HVQ61" s="138"/>
      <c r="HVR61" s="138"/>
      <c r="HVS61" s="138"/>
      <c r="HVT61" s="138"/>
      <c r="HVU61" s="138"/>
      <c r="HVV61" s="138"/>
      <c r="HVW61" s="138"/>
      <c r="HVX61" s="138"/>
      <c r="HVY61" s="138"/>
      <c r="HVZ61" s="138"/>
      <c r="HWA61" s="137"/>
      <c r="HWB61" s="138"/>
      <c r="HWC61" s="138"/>
      <c r="HWD61" s="138"/>
      <c r="HWE61" s="138"/>
      <c r="HWF61" s="138"/>
      <c r="HWG61" s="138"/>
      <c r="HWH61" s="138"/>
      <c r="HWI61" s="138"/>
      <c r="HWJ61" s="138"/>
      <c r="HWK61" s="138"/>
      <c r="HWL61" s="138"/>
      <c r="HWM61" s="138"/>
      <c r="HWN61" s="138"/>
      <c r="HWO61" s="138"/>
      <c r="HWP61" s="138"/>
      <c r="HWQ61" s="138"/>
      <c r="HWR61" s="138"/>
      <c r="HWS61" s="138"/>
      <c r="HWT61" s="138"/>
      <c r="HWU61" s="138"/>
      <c r="HWV61" s="138"/>
      <c r="HWW61" s="137"/>
      <c r="HWX61" s="138"/>
      <c r="HWY61" s="138"/>
      <c r="HWZ61" s="138"/>
      <c r="HXA61" s="138"/>
      <c r="HXB61" s="138"/>
      <c r="HXC61" s="138"/>
      <c r="HXD61" s="138"/>
      <c r="HXE61" s="138"/>
      <c r="HXF61" s="138"/>
      <c r="HXG61" s="138"/>
      <c r="HXH61" s="138"/>
      <c r="HXI61" s="138"/>
      <c r="HXJ61" s="138"/>
      <c r="HXK61" s="138"/>
      <c r="HXL61" s="138"/>
      <c r="HXM61" s="138"/>
      <c r="HXN61" s="138"/>
      <c r="HXO61" s="138"/>
      <c r="HXP61" s="138"/>
      <c r="HXQ61" s="138"/>
      <c r="HXR61" s="138"/>
      <c r="HXS61" s="137"/>
      <c r="HXT61" s="138"/>
      <c r="HXU61" s="138"/>
      <c r="HXV61" s="138"/>
      <c r="HXW61" s="138"/>
      <c r="HXX61" s="138"/>
      <c r="HXY61" s="138"/>
      <c r="HXZ61" s="138"/>
      <c r="HYA61" s="138"/>
      <c r="HYB61" s="138"/>
      <c r="HYC61" s="138"/>
      <c r="HYD61" s="138"/>
      <c r="HYE61" s="138"/>
      <c r="HYF61" s="138"/>
      <c r="HYG61" s="138"/>
      <c r="HYH61" s="138"/>
      <c r="HYI61" s="138"/>
      <c r="HYJ61" s="138"/>
      <c r="HYK61" s="138"/>
      <c r="HYL61" s="138"/>
      <c r="HYM61" s="138"/>
      <c r="HYN61" s="138"/>
      <c r="HYO61" s="137"/>
      <c r="HYP61" s="138"/>
      <c r="HYQ61" s="138"/>
      <c r="HYR61" s="138"/>
      <c r="HYS61" s="138"/>
      <c r="HYT61" s="138"/>
      <c r="HYU61" s="138"/>
      <c r="HYV61" s="138"/>
      <c r="HYW61" s="138"/>
      <c r="HYX61" s="138"/>
      <c r="HYY61" s="138"/>
      <c r="HYZ61" s="138"/>
      <c r="HZA61" s="138"/>
      <c r="HZB61" s="138"/>
      <c r="HZC61" s="138"/>
      <c r="HZD61" s="138"/>
      <c r="HZE61" s="138"/>
      <c r="HZF61" s="138"/>
      <c r="HZG61" s="138"/>
      <c r="HZH61" s="138"/>
      <c r="HZI61" s="138"/>
      <c r="HZJ61" s="138"/>
      <c r="HZK61" s="137"/>
      <c r="HZL61" s="138"/>
      <c r="HZM61" s="138"/>
      <c r="HZN61" s="138"/>
      <c r="HZO61" s="138"/>
      <c r="HZP61" s="138"/>
      <c r="HZQ61" s="138"/>
      <c r="HZR61" s="138"/>
      <c r="HZS61" s="138"/>
      <c r="HZT61" s="138"/>
      <c r="HZU61" s="138"/>
      <c r="HZV61" s="138"/>
      <c r="HZW61" s="138"/>
      <c r="HZX61" s="138"/>
      <c r="HZY61" s="138"/>
      <c r="HZZ61" s="138"/>
      <c r="IAA61" s="138"/>
      <c r="IAB61" s="138"/>
      <c r="IAC61" s="138"/>
      <c r="IAD61" s="138"/>
      <c r="IAE61" s="138"/>
      <c r="IAF61" s="138"/>
      <c r="IAG61" s="137"/>
      <c r="IAH61" s="138"/>
      <c r="IAI61" s="138"/>
      <c r="IAJ61" s="138"/>
      <c r="IAK61" s="138"/>
      <c r="IAL61" s="138"/>
      <c r="IAM61" s="138"/>
      <c r="IAN61" s="138"/>
      <c r="IAO61" s="138"/>
      <c r="IAP61" s="138"/>
      <c r="IAQ61" s="138"/>
      <c r="IAR61" s="138"/>
      <c r="IAS61" s="138"/>
      <c r="IAT61" s="138"/>
      <c r="IAU61" s="138"/>
      <c r="IAV61" s="138"/>
      <c r="IAW61" s="138"/>
      <c r="IAX61" s="138"/>
      <c r="IAY61" s="138"/>
      <c r="IAZ61" s="138"/>
      <c r="IBA61" s="138"/>
      <c r="IBB61" s="138"/>
      <c r="IBC61" s="137"/>
      <c r="IBD61" s="138"/>
      <c r="IBE61" s="138"/>
      <c r="IBF61" s="138"/>
      <c r="IBG61" s="138"/>
      <c r="IBH61" s="138"/>
      <c r="IBI61" s="138"/>
      <c r="IBJ61" s="138"/>
      <c r="IBK61" s="138"/>
      <c r="IBL61" s="138"/>
      <c r="IBM61" s="138"/>
      <c r="IBN61" s="138"/>
      <c r="IBO61" s="138"/>
      <c r="IBP61" s="138"/>
      <c r="IBQ61" s="138"/>
      <c r="IBR61" s="138"/>
      <c r="IBS61" s="138"/>
      <c r="IBT61" s="138"/>
      <c r="IBU61" s="138"/>
      <c r="IBV61" s="138"/>
      <c r="IBW61" s="138"/>
      <c r="IBX61" s="138"/>
      <c r="IBY61" s="137"/>
      <c r="IBZ61" s="138"/>
      <c r="ICA61" s="138"/>
      <c r="ICB61" s="138"/>
      <c r="ICC61" s="138"/>
      <c r="ICD61" s="138"/>
      <c r="ICE61" s="138"/>
      <c r="ICF61" s="138"/>
      <c r="ICG61" s="138"/>
      <c r="ICH61" s="138"/>
      <c r="ICI61" s="138"/>
      <c r="ICJ61" s="138"/>
      <c r="ICK61" s="138"/>
      <c r="ICL61" s="138"/>
      <c r="ICM61" s="138"/>
      <c r="ICN61" s="138"/>
      <c r="ICO61" s="138"/>
      <c r="ICP61" s="138"/>
      <c r="ICQ61" s="138"/>
      <c r="ICR61" s="138"/>
      <c r="ICS61" s="138"/>
      <c r="ICT61" s="138"/>
      <c r="ICU61" s="137"/>
      <c r="ICV61" s="138"/>
      <c r="ICW61" s="138"/>
      <c r="ICX61" s="138"/>
      <c r="ICY61" s="138"/>
      <c r="ICZ61" s="138"/>
      <c r="IDA61" s="138"/>
      <c r="IDB61" s="138"/>
      <c r="IDC61" s="138"/>
      <c r="IDD61" s="138"/>
      <c r="IDE61" s="138"/>
      <c r="IDF61" s="138"/>
      <c r="IDG61" s="138"/>
      <c r="IDH61" s="138"/>
      <c r="IDI61" s="138"/>
      <c r="IDJ61" s="138"/>
      <c r="IDK61" s="138"/>
      <c r="IDL61" s="138"/>
      <c r="IDM61" s="138"/>
      <c r="IDN61" s="138"/>
      <c r="IDO61" s="138"/>
      <c r="IDP61" s="138"/>
      <c r="IDQ61" s="137"/>
      <c r="IDR61" s="138"/>
      <c r="IDS61" s="138"/>
      <c r="IDT61" s="138"/>
      <c r="IDU61" s="138"/>
      <c r="IDV61" s="138"/>
      <c r="IDW61" s="138"/>
      <c r="IDX61" s="138"/>
      <c r="IDY61" s="138"/>
      <c r="IDZ61" s="138"/>
      <c r="IEA61" s="138"/>
      <c r="IEB61" s="138"/>
      <c r="IEC61" s="138"/>
      <c r="IED61" s="138"/>
      <c r="IEE61" s="138"/>
      <c r="IEF61" s="138"/>
      <c r="IEG61" s="138"/>
      <c r="IEH61" s="138"/>
      <c r="IEI61" s="138"/>
      <c r="IEJ61" s="138"/>
      <c r="IEK61" s="138"/>
      <c r="IEL61" s="138"/>
      <c r="IEM61" s="137"/>
      <c r="IEN61" s="138"/>
      <c r="IEO61" s="138"/>
      <c r="IEP61" s="138"/>
      <c r="IEQ61" s="138"/>
      <c r="IER61" s="138"/>
      <c r="IES61" s="138"/>
      <c r="IET61" s="138"/>
      <c r="IEU61" s="138"/>
      <c r="IEV61" s="138"/>
      <c r="IEW61" s="138"/>
      <c r="IEX61" s="138"/>
      <c r="IEY61" s="138"/>
      <c r="IEZ61" s="138"/>
      <c r="IFA61" s="138"/>
      <c r="IFB61" s="138"/>
      <c r="IFC61" s="138"/>
      <c r="IFD61" s="138"/>
      <c r="IFE61" s="138"/>
      <c r="IFF61" s="138"/>
      <c r="IFG61" s="138"/>
      <c r="IFH61" s="138"/>
      <c r="IFI61" s="137"/>
      <c r="IFJ61" s="138"/>
      <c r="IFK61" s="138"/>
      <c r="IFL61" s="138"/>
      <c r="IFM61" s="138"/>
      <c r="IFN61" s="138"/>
      <c r="IFO61" s="138"/>
      <c r="IFP61" s="138"/>
      <c r="IFQ61" s="138"/>
      <c r="IFR61" s="138"/>
      <c r="IFS61" s="138"/>
      <c r="IFT61" s="138"/>
      <c r="IFU61" s="138"/>
      <c r="IFV61" s="138"/>
      <c r="IFW61" s="138"/>
      <c r="IFX61" s="138"/>
      <c r="IFY61" s="138"/>
      <c r="IFZ61" s="138"/>
      <c r="IGA61" s="138"/>
      <c r="IGB61" s="138"/>
      <c r="IGC61" s="138"/>
      <c r="IGD61" s="138"/>
      <c r="IGE61" s="137"/>
      <c r="IGF61" s="138"/>
      <c r="IGG61" s="138"/>
      <c r="IGH61" s="138"/>
      <c r="IGI61" s="138"/>
      <c r="IGJ61" s="138"/>
      <c r="IGK61" s="138"/>
      <c r="IGL61" s="138"/>
      <c r="IGM61" s="138"/>
      <c r="IGN61" s="138"/>
      <c r="IGO61" s="138"/>
      <c r="IGP61" s="138"/>
      <c r="IGQ61" s="138"/>
      <c r="IGR61" s="138"/>
      <c r="IGS61" s="138"/>
      <c r="IGT61" s="138"/>
      <c r="IGU61" s="138"/>
      <c r="IGV61" s="138"/>
      <c r="IGW61" s="138"/>
      <c r="IGX61" s="138"/>
      <c r="IGY61" s="138"/>
      <c r="IGZ61" s="138"/>
      <c r="IHA61" s="137"/>
      <c r="IHB61" s="138"/>
      <c r="IHC61" s="138"/>
      <c r="IHD61" s="138"/>
      <c r="IHE61" s="138"/>
      <c r="IHF61" s="138"/>
      <c r="IHG61" s="138"/>
      <c r="IHH61" s="138"/>
      <c r="IHI61" s="138"/>
      <c r="IHJ61" s="138"/>
      <c r="IHK61" s="138"/>
      <c r="IHL61" s="138"/>
      <c r="IHM61" s="138"/>
      <c r="IHN61" s="138"/>
      <c r="IHO61" s="138"/>
      <c r="IHP61" s="138"/>
      <c r="IHQ61" s="138"/>
      <c r="IHR61" s="138"/>
      <c r="IHS61" s="138"/>
      <c r="IHT61" s="138"/>
      <c r="IHU61" s="138"/>
      <c r="IHV61" s="138"/>
      <c r="IHW61" s="137"/>
      <c r="IHX61" s="138"/>
      <c r="IHY61" s="138"/>
      <c r="IHZ61" s="138"/>
      <c r="IIA61" s="138"/>
      <c r="IIB61" s="138"/>
      <c r="IIC61" s="138"/>
      <c r="IID61" s="138"/>
      <c r="IIE61" s="138"/>
      <c r="IIF61" s="138"/>
      <c r="IIG61" s="138"/>
      <c r="IIH61" s="138"/>
      <c r="III61" s="138"/>
      <c r="IIJ61" s="138"/>
      <c r="IIK61" s="138"/>
      <c r="IIL61" s="138"/>
      <c r="IIM61" s="138"/>
      <c r="IIN61" s="138"/>
      <c r="IIO61" s="138"/>
      <c r="IIP61" s="138"/>
      <c r="IIQ61" s="138"/>
      <c r="IIR61" s="138"/>
      <c r="IIS61" s="137"/>
      <c r="IIT61" s="138"/>
      <c r="IIU61" s="138"/>
      <c r="IIV61" s="138"/>
      <c r="IIW61" s="138"/>
      <c r="IIX61" s="138"/>
      <c r="IIY61" s="138"/>
      <c r="IIZ61" s="138"/>
      <c r="IJA61" s="138"/>
      <c r="IJB61" s="138"/>
      <c r="IJC61" s="138"/>
      <c r="IJD61" s="138"/>
      <c r="IJE61" s="138"/>
      <c r="IJF61" s="138"/>
      <c r="IJG61" s="138"/>
      <c r="IJH61" s="138"/>
      <c r="IJI61" s="138"/>
      <c r="IJJ61" s="138"/>
      <c r="IJK61" s="138"/>
      <c r="IJL61" s="138"/>
      <c r="IJM61" s="138"/>
      <c r="IJN61" s="138"/>
      <c r="IJO61" s="137"/>
      <c r="IJP61" s="138"/>
      <c r="IJQ61" s="138"/>
      <c r="IJR61" s="138"/>
      <c r="IJS61" s="138"/>
      <c r="IJT61" s="138"/>
      <c r="IJU61" s="138"/>
      <c r="IJV61" s="138"/>
      <c r="IJW61" s="138"/>
      <c r="IJX61" s="138"/>
      <c r="IJY61" s="138"/>
      <c r="IJZ61" s="138"/>
      <c r="IKA61" s="138"/>
      <c r="IKB61" s="138"/>
      <c r="IKC61" s="138"/>
      <c r="IKD61" s="138"/>
      <c r="IKE61" s="138"/>
      <c r="IKF61" s="138"/>
      <c r="IKG61" s="138"/>
      <c r="IKH61" s="138"/>
      <c r="IKI61" s="138"/>
      <c r="IKJ61" s="138"/>
      <c r="IKK61" s="137"/>
      <c r="IKL61" s="138"/>
      <c r="IKM61" s="138"/>
      <c r="IKN61" s="138"/>
      <c r="IKO61" s="138"/>
      <c r="IKP61" s="138"/>
      <c r="IKQ61" s="138"/>
      <c r="IKR61" s="138"/>
      <c r="IKS61" s="138"/>
      <c r="IKT61" s="138"/>
      <c r="IKU61" s="138"/>
      <c r="IKV61" s="138"/>
      <c r="IKW61" s="138"/>
      <c r="IKX61" s="138"/>
      <c r="IKY61" s="138"/>
      <c r="IKZ61" s="138"/>
      <c r="ILA61" s="138"/>
      <c r="ILB61" s="138"/>
      <c r="ILC61" s="138"/>
      <c r="ILD61" s="138"/>
      <c r="ILE61" s="138"/>
      <c r="ILF61" s="138"/>
      <c r="ILG61" s="137"/>
      <c r="ILH61" s="138"/>
      <c r="ILI61" s="138"/>
      <c r="ILJ61" s="138"/>
      <c r="ILK61" s="138"/>
      <c r="ILL61" s="138"/>
      <c r="ILM61" s="138"/>
      <c r="ILN61" s="138"/>
      <c r="ILO61" s="138"/>
      <c r="ILP61" s="138"/>
      <c r="ILQ61" s="138"/>
      <c r="ILR61" s="138"/>
      <c r="ILS61" s="138"/>
      <c r="ILT61" s="138"/>
      <c r="ILU61" s="138"/>
      <c r="ILV61" s="138"/>
      <c r="ILW61" s="138"/>
      <c r="ILX61" s="138"/>
      <c r="ILY61" s="138"/>
      <c r="ILZ61" s="138"/>
      <c r="IMA61" s="138"/>
      <c r="IMB61" s="138"/>
      <c r="IMC61" s="137"/>
      <c r="IMD61" s="138"/>
      <c r="IME61" s="138"/>
      <c r="IMF61" s="138"/>
      <c r="IMG61" s="138"/>
      <c r="IMH61" s="138"/>
      <c r="IMI61" s="138"/>
      <c r="IMJ61" s="138"/>
      <c r="IMK61" s="138"/>
      <c r="IML61" s="138"/>
      <c r="IMM61" s="138"/>
      <c r="IMN61" s="138"/>
      <c r="IMO61" s="138"/>
      <c r="IMP61" s="138"/>
      <c r="IMQ61" s="138"/>
      <c r="IMR61" s="138"/>
      <c r="IMS61" s="138"/>
      <c r="IMT61" s="138"/>
      <c r="IMU61" s="138"/>
      <c r="IMV61" s="138"/>
      <c r="IMW61" s="138"/>
      <c r="IMX61" s="138"/>
      <c r="IMY61" s="137"/>
      <c r="IMZ61" s="138"/>
      <c r="INA61" s="138"/>
      <c r="INB61" s="138"/>
      <c r="INC61" s="138"/>
      <c r="IND61" s="138"/>
      <c r="INE61" s="138"/>
      <c r="INF61" s="138"/>
      <c r="ING61" s="138"/>
      <c r="INH61" s="138"/>
      <c r="INI61" s="138"/>
      <c r="INJ61" s="138"/>
      <c r="INK61" s="138"/>
      <c r="INL61" s="138"/>
      <c r="INM61" s="138"/>
      <c r="INN61" s="138"/>
      <c r="INO61" s="138"/>
      <c r="INP61" s="138"/>
      <c r="INQ61" s="138"/>
      <c r="INR61" s="138"/>
      <c r="INS61" s="138"/>
      <c r="INT61" s="138"/>
      <c r="INU61" s="137"/>
      <c r="INV61" s="138"/>
      <c r="INW61" s="138"/>
      <c r="INX61" s="138"/>
      <c r="INY61" s="138"/>
      <c r="INZ61" s="138"/>
      <c r="IOA61" s="138"/>
      <c r="IOB61" s="138"/>
      <c r="IOC61" s="138"/>
      <c r="IOD61" s="138"/>
      <c r="IOE61" s="138"/>
      <c r="IOF61" s="138"/>
      <c r="IOG61" s="138"/>
      <c r="IOH61" s="138"/>
      <c r="IOI61" s="138"/>
      <c r="IOJ61" s="138"/>
      <c r="IOK61" s="138"/>
      <c r="IOL61" s="138"/>
      <c r="IOM61" s="138"/>
      <c r="ION61" s="138"/>
      <c r="IOO61" s="138"/>
      <c r="IOP61" s="138"/>
      <c r="IOQ61" s="137"/>
      <c r="IOR61" s="138"/>
      <c r="IOS61" s="138"/>
      <c r="IOT61" s="138"/>
      <c r="IOU61" s="138"/>
      <c r="IOV61" s="138"/>
      <c r="IOW61" s="138"/>
      <c r="IOX61" s="138"/>
      <c r="IOY61" s="138"/>
      <c r="IOZ61" s="138"/>
      <c r="IPA61" s="138"/>
      <c r="IPB61" s="138"/>
      <c r="IPC61" s="138"/>
      <c r="IPD61" s="138"/>
      <c r="IPE61" s="138"/>
      <c r="IPF61" s="138"/>
      <c r="IPG61" s="138"/>
      <c r="IPH61" s="138"/>
      <c r="IPI61" s="138"/>
      <c r="IPJ61" s="138"/>
      <c r="IPK61" s="138"/>
      <c r="IPL61" s="138"/>
      <c r="IPM61" s="137"/>
      <c r="IPN61" s="138"/>
      <c r="IPO61" s="138"/>
      <c r="IPP61" s="138"/>
      <c r="IPQ61" s="138"/>
      <c r="IPR61" s="138"/>
      <c r="IPS61" s="138"/>
      <c r="IPT61" s="138"/>
      <c r="IPU61" s="138"/>
      <c r="IPV61" s="138"/>
      <c r="IPW61" s="138"/>
      <c r="IPX61" s="138"/>
      <c r="IPY61" s="138"/>
      <c r="IPZ61" s="138"/>
      <c r="IQA61" s="138"/>
      <c r="IQB61" s="138"/>
      <c r="IQC61" s="138"/>
      <c r="IQD61" s="138"/>
      <c r="IQE61" s="138"/>
      <c r="IQF61" s="138"/>
      <c r="IQG61" s="138"/>
      <c r="IQH61" s="138"/>
      <c r="IQI61" s="137"/>
      <c r="IQJ61" s="138"/>
      <c r="IQK61" s="138"/>
      <c r="IQL61" s="138"/>
      <c r="IQM61" s="138"/>
      <c r="IQN61" s="138"/>
      <c r="IQO61" s="138"/>
      <c r="IQP61" s="138"/>
      <c r="IQQ61" s="138"/>
      <c r="IQR61" s="138"/>
      <c r="IQS61" s="138"/>
      <c r="IQT61" s="138"/>
      <c r="IQU61" s="138"/>
      <c r="IQV61" s="138"/>
      <c r="IQW61" s="138"/>
      <c r="IQX61" s="138"/>
      <c r="IQY61" s="138"/>
      <c r="IQZ61" s="138"/>
      <c r="IRA61" s="138"/>
      <c r="IRB61" s="138"/>
      <c r="IRC61" s="138"/>
      <c r="IRD61" s="138"/>
      <c r="IRE61" s="137"/>
      <c r="IRF61" s="138"/>
      <c r="IRG61" s="138"/>
      <c r="IRH61" s="138"/>
      <c r="IRI61" s="138"/>
      <c r="IRJ61" s="138"/>
      <c r="IRK61" s="138"/>
      <c r="IRL61" s="138"/>
      <c r="IRM61" s="138"/>
      <c r="IRN61" s="138"/>
      <c r="IRO61" s="138"/>
      <c r="IRP61" s="138"/>
      <c r="IRQ61" s="138"/>
      <c r="IRR61" s="138"/>
      <c r="IRS61" s="138"/>
      <c r="IRT61" s="138"/>
      <c r="IRU61" s="138"/>
      <c r="IRV61" s="138"/>
      <c r="IRW61" s="138"/>
      <c r="IRX61" s="138"/>
      <c r="IRY61" s="138"/>
      <c r="IRZ61" s="138"/>
      <c r="ISA61" s="137"/>
      <c r="ISB61" s="138"/>
      <c r="ISC61" s="138"/>
      <c r="ISD61" s="138"/>
      <c r="ISE61" s="138"/>
      <c r="ISF61" s="138"/>
      <c r="ISG61" s="138"/>
      <c r="ISH61" s="138"/>
      <c r="ISI61" s="138"/>
      <c r="ISJ61" s="138"/>
      <c r="ISK61" s="138"/>
      <c r="ISL61" s="138"/>
      <c r="ISM61" s="138"/>
      <c r="ISN61" s="138"/>
      <c r="ISO61" s="138"/>
      <c r="ISP61" s="138"/>
      <c r="ISQ61" s="138"/>
      <c r="ISR61" s="138"/>
      <c r="ISS61" s="138"/>
      <c r="IST61" s="138"/>
      <c r="ISU61" s="138"/>
      <c r="ISV61" s="138"/>
      <c r="ISW61" s="137"/>
      <c r="ISX61" s="138"/>
      <c r="ISY61" s="138"/>
      <c r="ISZ61" s="138"/>
      <c r="ITA61" s="138"/>
      <c r="ITB61" s="138"/>
      <c r="ITC61" s="138"/>
      <c r="ITD61" s="138"/>
      <c r="ITE61" s="138"/>
      <c r="ITF61" s="138"/>
      <c r="ITG61" s="138"/>
      <c r="ITH61" s="138"/>
      <c r="ITI61" s="138"/>
      <c r="ITJ61" s="138"/>
      <c r="ITK61" s="138"/>
      <c r="ITL61" s="138"/>
      <c r="ITM61" s="138"/>
      <c r="ITN61" s="138"/>
      <c r="ITO61" s="138"/>
      <c r="ITP61" s="138"/>
      <c r="ITQ61" s="138"/>
      <c r="ITR61" s="138"/>
      <c r="ITS61" s="137"/>
      <c r="ITT61" s="138"/>
      <c r="ITU61" s="138"/>
      <c r="ITV61" s="138"/>
      <c r="ITW61" s="138"/>
      <c r="ITX61" s="138"/>
      <c r="ITY61" s="138"/>
      <c r="ITZ61" s="138"/>
      <c r="IUA61" s="138"/>
      <c r="IUB61" s="138"/>
      <c r="IUC61" s="138"/>
      <c r="IUD61" s="138"/>
      <c r="IUE61" s="138"/>
      <c r="IUF61" s="138"/>
      <c r="IUG61" s="138"/>
      <c r="IUH61" s="138"/>
      <c r="IUI61" s="138"/>
      <c r="IUJ61" s="138"/>
      <c r="IUK61" s="138"/>
      <c r="IUL61" s="138"/>
      <c r="IUM61" s="138"/>
      <c r="IUN61" s="138"/>
      <c r="IUO61" s="137"/>
      <c r="IUP61" s="138"/>
      <c r="IUQ61" s="138"/>
      <c r="IUR61" s="138"/>
      <c r="IUS61" s="138"/>
      <c r="IUT61" s="138"/>
      <c r="IUU61" s="138"/>
      <c r="IUV61" s="138"/>
      <c r="IUW61" s="138"/>
      <c r="IUX61" s="138"/>
      <c r="IUY61" s="138"/>
      <c r="IUZ61" s="138"/>
      <c r="IVA61" s="138"/>
      <c r="IVB61" s="138"/>
      <c r="IVC61" s="138"/>
      <c r="IVD61" s="138"/>
      <c r="IVE61" s="138"/>
      <c r="IVF61" s="138"/>
      <c r="IVG61" s="138"/>
      <c r="IVH61" s="138"/>
      <c r="IVI61" s="138"/>
      <c r="IVJ61" s="138"/>
      <c r="IVK61" s="137"/>
      <c r="IVL61" s="138"/>
      <c r="IVM61" s="138"/>
      <c r="IVN61" s="138"/>
      <c r="IVO61" s="138"/>
      <c r="IVP61" s="138"/>
      <c r="IVQ61" s="138"/>
      <c r="IVR61" s="138"/>
      <c r="IVS61" s="138"/>
      <c r="IVT61" s="138"/>
      <c r="IVU61" s="138"/>
      <c r="IVV61" s="138"/>
      <c r="IVW61" s="138"/>
      <c r="IVX61" s="138"/>
      <c r="IVY61" s="138"/>
      <c r="IVZ61" s="138"/>
      <c r="IWA61" s="138"/>
      <c r="IWB61" s="138"/>
      <c r="IWC61" s="138"/>
      <c r="IWD61" s="138"/>
      <c r="IWE61" s="138"/>
      <c r="IWF61" s="138"/>
      <c r="IWG61" s="137"/>
      <c r="IWH61" s="138"/>
      <c r="IWI61" s="138"/>
      <c r="IWJ61" s="138"/>
      <c r="IWK61" s="138"/>
      <c r="IWL61" s="138"/>
      <c r="IWM61" s="138"/>
      <c r="IWN61" s="138"/>
      <c r="IWO61" s="138"/>
      <c r="IWP61" s="138"/>
      <c r="IWQ61" s="138"/>
      <c r="IWR61" s="138"/>
      <c r="IWS61" s="138"/>
      <c r="IWT61" s="138"/>
      <c r="IWU61" s="138"/>
      <c r="IWV61" s="138"/>
      <c r="IWW61" s="138"/>
      <c r="IWX61" s="138"/>
      <c r="IWY61" s="138"/>
      <c r="IWZ61" s="138"/>
      <c r="IXA61" s="138"/>
      <c r="IXB61" s="138"/>
      <c r="IXC61" s="137"/>
      <c r="IXD61" s="138"/>
      <c r="IXE61" s="138"/>
      <c r="IXF61" s="138"/>
      <c r="IXG61" s="138"/>
      <c r="IXH61" s="138"/>
      <c r="IXI61" s="138"/>
      <c r="IXJ61" s="138"/>
      <c r="IXK61" s="138"/>
      <c r="IXL61" s="138"/>
      <c r="IXM61" s="138"/>
      <c r="IXN61" s="138"/>
      <c r="IXO61" s="138"/>
      <c r="IXP61" s="138"/>
      <c r="IXQ61" s="138"/>
      <c r="IXR61" s="138"/>
      <c r="IXS61" s="138"/>
      <c r="IXT61" s="138"/>
      <c r="IXU61" s="138"/>
      <c r="IXV61" s="138"/>
      <c r="IXW61" s="138"/>
      <c r="IXX61" s="138"/>
      <c r="IXY61" s="137"/>
      <c r="IXZ61" s="138"/>
      <c r="IYA61" s="138"/>
      <c r="IYB61" s="138"/>
      <c r="IYC61" s="138"/>
      <c r="IYD61" s="138"/>
      <c r="IYE61" s="138"/>
      <c r="IYF61" s="138"/>
      <c r="IYG61" s="138"/>
      <c r="IYH61" s="138"/>
      <c r="IYI61" s="138"/>
      <c r="IYJ61" s="138"/>
      <c r="IYK61" s="138"/>
      <c r="IYL61" s="138"/>
      <c r="IYM61" s="138"/>
      <c r="IYN61" s="138"/>
      <c r="IYO61" s="138"/>
      <c r="IYP61" s="138"/>
      <c r="IYQ61" s="138"/>
      <c r="IYR61" s="138"/>
      <c r="IYS61" s="138"/>
      <c r="IYT61" s="138"/>
      <c r="IYU61" s="137"/>
      <c r="IYV61" s="138"/>
      <c r="IYW61" s="138"/>
      <c r="IYX61" s="138"/>
      <c r="IYY61" s="138"/>
      <c r="IYZ61" s="138"/>
      <c r="IZA61" s="138"/>
      <c r="IZB61" s="138"/>
      <c r="IZC61" s="138"/>
      <c r="IZD61" s="138"/>
      <c r="IZE61" s="138"/>
      <c r="IZF61" s="138"/>
      <c r="IZG61" s="138"/>
      <c r="IZH61" s="138"/>
      <c r="IZI61" s="138"/>
      <c r="IZJ61" s="138"/>
      <c r="IZK61" s="138"/>
      <c r="IZL61" s="138"/>
      <c r="IZM61" s="138"/>
      <c r="IZN61" s="138"/>
      <c r="IZO61" s="138"/>
      <c r="IZP61" s="138"/>
      <c r="IZQ61" s="137"/>
      <c r="IZR61" s="138"/>
      <c r="IZS61" s="138"/>
      <c r="IZT61" s="138"/>
      <c r="IZU61" s="138"/>
      <c r="IZV61" s="138"/>
      <c r="IZW61" s="138"/>
      <c r="IZX61" s="138"/>
      <c r="IZY61" s="138"/>
      <c r="IZZ61" s="138"/>
      <c r="JAA61" s="138"/>
      <c r="JAB61" s="138"/>
      <c r="JAC61" s="138"/>
      <c r="JAD61" s="138"/>
      <c r="JAE61" s="138"/>
      <c r="JAF61" s="138"/>
      <c r="JAG61" s="138"/>
      <c r="JAH61" s="138"/>
      <c r="JAI61" s="138"/>
      <c r="JAJ61" s="138"/>
      <c r="JAK61" s="138"/>
      <c r="JAL61" s="138"/>
      <c r="JAM61" s="137"/>
      <c r="JAN61" s="138"/>
      <c r="JAO61" s="138"/>
      <c r="JAP61" s="138"/>
      <c r="JAQ61" s="138"/>
      <c r="JAR61" s="138"/>
      <c r="JAS61" s="138"/>
      <c r="JAT61" s="138"/>
      <c r="JAU61" s="138"/>
      <c r="JAV61" s="138"/>
      <c r="JAW61" s="138"/>
      <c r="JAX61" s="138"/>
      <c r="JAY61" s="138"/>
      <c r="JAZ61" s="138"/>
      <c r="JBA61" s="138"/>
      <c r="JBB61" s="138"/>
      <c r="JBC61" s="138"/>
      <c r="JBD61" s="138"/>
      <c r="JBE61" s="138"/>
      <c r="JBF61" s="138"/>
      <c r="JBG61" s="138"/>
      <c r="JBH61" s="138"/>
      <c r="JBI61" s="137"/>
      <c r="JBJ61" s="138"/>
      <c r="JBK61" s="138"/>
      <c r="JBL61" s="138"/>
      <c r="JBM61" s="138"/>
      <c r="JBN61" s="138"/>
      <c r="JBO61" s="138"/>
      <c r="JBP61" s="138"/>
      <c r="JBQ61" s="138"/>
      <c r="JBR61" s="138"/>
      <c r="JBS61" s="138"/>
      <c r="JBT61" s="138"/>
      <c r="JBU61" s="138"/>
      <c r="JBV61" s="138"/>
      <c r="JBW61" s="138"/>
      <c r="JBX61" s="138"/>
      <c r="JBY61" s="138"/>
      <c r="JBZ61" s="138"/>
      <c r="JCA61" s="138"/>
      <c r="JCB61" s="138"/>
      <c r="JCC61" s="138"/>
      <c r="JCD61" s="138"/>
      <c r="JCE61" s="137"/>
      <c r="JCF61" s="138"/>
      <c r="JCG61" s="138"/>
      <c r="JCH61" s="138"/>
      <c r="JCI61" s="138"/>
      <c r="JCJ61" s="138"/>
      <c r="JCK61" s="138"/>
      <c r="JCL61" s="138"/>
      <c r="JCM61" s="138"/>
      <c r="JCN61" s="138"/>
      <c r="JCO61" s="138"/>
      <c r="JCP61" s="138"/>
      <c r="JCQ61" s="138"/>
      <c r="JCR61" s="138"/>
      <c r="JCS61" s="138"/>
      <c r="JCT61" s="138"/>
      <c r="JCU61" s="138"/>
      <c r="JCV61" s="138"/>
      <c r="JCW61" s="138"/>
      <c r="JCX61" s="138"/>
      <c r="JCY61" s="138"/>
      <c r="JCZ61" s="138"/>
      <c r="JDA61" s="137"/>
      <c r="JDB61" s="138"/>
      <c r="JDC61" s="138"/>
      <c r="JDD61" s="138"/>
      <c r="JDE61" s="138"/>
      <c r="JDF61" s="138"/>
      <c r="JDG61" s="138"/>
      <c r="JDH61" s="138"/>
      <c r="JDI61" s="138"/>
      <c r="JDJ61" s="138"/>
      <c r="JDK61" s="138"/>
      <c r="JDL61" s="138"/>
      <c r="JDM61" s="138"/>
      <c r="JDN61" s="138"/>
      <c r="JDO61" s="138"/>
      <c r="JDP61" s="138"/>
      <c r="JDQ61" s="138"/>
      <c r="JDR61" s="138"/>
      <c r="JDS61" s="138"/>
      <c r="JDT61" s="138"/>
      <c r="JDU61" s="138"/>
      <c r="JDV61" s="138"/>
      <c r="JDW61" s="137"/>
      <c r="JDX61" s="138"/>
      <c r="JDY61" s="138"/>
      <c r="JDZ61" s="138"/>
      <c r="JEA61" s="138"/>
      <c r="JEB61" s="138"/>
      <c r="JEC61" s="138"/>
      <c r="JED61" s="138"/>
      <c r="JEE61" s="138"/>
      <c r="JEF61" s="138"/>
      <c r="JEG61" s="138"/>
      <c r="JEH61" s="138"/>
      <c r="JEI61" s="138"/>
      <c r="JEJ61" s="138"/>
      <c r="JEK61" s="138"/>
      <c r="JEL61" s="138"/>
      <c r="JEM61" s="138"/>
      <c r="JEN61" s="138"/>
      <c r="JEO61" s="138"/>
      <c r="JEP61" s="138"/>
      <c r="JEQ61" s="138"/>
      <c r="JER61" s="138"/>
      <c r="JES61" s="137"/>
      <c r="JET61" s="138"/>
      <c r="JEU61" s="138"/>
      <c r="JEV61" s="138"/>
      <c r="JEW61" s="138"/>
      <c r="JEX61" s="138"/>
      <c r="JEY61" s="138"/>
      <c r="JEZ61" s="138"/>
      <c r="JFA61" s="138"/>
      <c r="JFB61" s="138"/>
      <c r="JFC61" s="138"/>
      <c r="JFD61" s="138"/>
      <c r="JFE61" s="138"/>
      <c r="JFF61" s="138"/>
      <c r="JFG61" s="138"/>
      <c r="JFH61" s="138"/>
      <c r="JFI61" s="138"/>
      <c r="JFJ61" s="138"/>
      <c r="JFK61" s="138"/>
      <c r="JFL61" s="138"/>
      <c r="JFM61" s="138"/>
      <c r="JFN61" s="138"/>
      <c r="JFO61" s="137"/>
      <c r="JFP61" s="138"/>
      <c r="JFQ61" s="138"/>
      <c r="JFR61" s="138"/>
      <c r="JFS61" s="138"/>
      <c r="JFT61" s="138"/>
      <c r="JFU61" s="138"/>
      <c r="JFV61" s="138"/>
      <c r="JFW61" s="138"/>
      <c r="JFX61" s="138"/>
      <c r="JFY61" s="138"/>
      <c r="JFZ61" s="138"/>
      <c r="JGA61" s="138"/>
      <c r="JGB61" s="138"/>
      <c r="JGC61" s="138"/>
      <c r="JGD61" s="138"/>
      <c r="JGE61" s="138"/>
      <c r="JGF61" s="138"/>
      <c r="JGG61" s="138"/>
      <c r="JGH61" s="138"/>
      <c r="JGI61" s="138"/>
      <c r="JGJ61" s="138"/>
      <c r="JGK61" s="137"/>
      <c r="JGL61" s="138"/>
      <c r="JGM61" s="138"/>
      <c r="JGN61" s="138"/>
      <c r="JGO61" s="138"/>
      <c r="JGP61" s="138"/>
      <c r="JGQ61" s="138"/>
      <c r="JGR61" s="138"/>
      <c r="JGS61" s="138"/>
      <c r="JGT61" s="138"/>
      <c r="JGU61" s="138"/>
      <c r="JGV61" s="138"/>
      <c r="JGW61" s="138"/>
      <c r="JGX61" s="138"/>
      <c r="JGY61" s="138"/>
      <c r="JGZ61" s="138"/>
      <c r="JHA61" s="138"/>
      <c r="JHB61" s="138"/>
      <c r="JHC61" s="138"/>
      <c r="JHD61" s="138"/>
      <c r="JHE61" s="138"/>
      <c r="JHF61" s="138"/>
      <c r="JHG61" s="137"/>
      <c r="JHH61" s="138"/>
      <c r="JHI61" s="138"/>
      <c r="JHJ61" s="138"/>
      <c r="JHK61" s="138"/>
      <c r="JHL61" s="138"/>
      <c r="JHM61" s="138"/>
      <c r="JHN61" s="138"/>
      <c r="JHO61" s="138"/>
      <c r="JHP61" s="138"/>
      <c r="JHQ61" s="138"/>
      <c r="JHR61" s="138"/>
      <c r="JHS61" s="138"/>
      <c r="JHT61" s="138"/>
      <c r="JHU61" s="138"/>
      <c r="JHV61" s="138"/>
      <c r="JHW61" s="138"/>
      <c r="JHX61" s="138"/>
      <c r="JHY61" s="138"/>
      <c r="JHZ61" s="138"/>
      <c r="JIA61" s="138"/>
      <c r="JIB61" s="138"/>
      <c r="JIC61" s="137"/>
      <c r="JID61" s="138"/>
      <c r="JIE61" s="138"/>
      <c r="JIF61" s="138"/>
      <c r="JIG61" s="138"/>
      <c r="JIH61" s="138"/>
      <c r="JII61" s="138"/>
      <c r="JIJ61" s="138"/>
      <c r="JIK61" s="138"/>
      <c r="JIL61" s="138"/>
      <c r="JIM61" s="138"/>
      <c r="JIN61" s="138"/>
      <c r="JIO61" s="138"/>
      <c r="JIP61" s="138"/>
      <c r="JIQ61" s="138"/>
      <c r="JIR61" s="138"/>
      <c r="JIS61" s="138"/>
      <c r="JIT61" s="138"/>
      <c r="JIU61" s="138"/>
      <c r="JIV61" s="138"/>
      <c r="JIW61" s="138"/>
      <c r="JIX61" s="138"/>
      <c r="JIY61" s="137"/>
      <c r="JIZ61" s="138"/>
      <c r="JJA61" s="138"/>
      <c r="JJB61" s="138"/>
      <c r="JJC61" s="138"/>
      <c r="JJD61" s="138"/>
      <c r="JJE61" s="138"/>
      <c r="JJF61" s="138"/>
      <c r="JJG61" s="138"/>
      <c r="JJH61" s="138"/>
      <c r="JJI61" s="138"/>
      <c r="JJJ61" s="138"/>
      <c r="JJK61" s="138"/>
      <c r="JJL61" s="138"/>
      <c r="JJM61" s="138"/>
      <c r="JJN61" s="138"/>
      <c r="JJO61" s="138"/>
      <c r="JJP61" s="138"/>
      <c r="JJQ61" s="138"/>
      <c r="JJR61" s="138"/>
      <c r="JJS61" s="138"/>
      <c r="JJT61" s="138"/>
      <c r="JJU61" s="137"/>
      <c r="JJV61" s="138"/>
      <c r="JJW61" s="138"/>
      <c r="JJX61" s="138"/>
      <c r="JJY61" s="138"/>
      <c r="JJZ61" s="138"/>
      <c r="JKA61" s="138"/>
      <c r="JKB61" s="138"/>
      <c r="JKC61" s="138"/>
      <c r="JKD61" s="138"/>
      <c r="JKE61" s="138"/>
      <c r="JKF61" s="138"/>
      <c r="JKG61" s="138"/>
      <c r="JKH61" s="138"/>
      <c r="JKI61" s="138"/>
      <c r="JKJ61" s="138"/>
      <c r="JKK61" s="138"/>
      <c r="JKL61" s="138"/>
      <c r="JKM61" s="138"/>
      <c r="JKN61" s="138"/>
      <c r="JKO61" s="138"/>
      <c r="JKP61" s="138"/>
      <c r="JKQ61" s="137"/>
      <c r="JKR61" s="138"/>
      <c r="JKS61" s="138"/>
      <c r="JKT61" s="138"/>
      <c r="JKU61" s="138"/>
      <c r="JKV61" s="138"/>
      <c r="JKW61" s="138"/>
      <c r="JKX61" s="138"/>
      <c r="JKY61" s="138"/>
      <c r="JKZ61" s="138"/>
      <c r="JLA61" s="138"/>
      <c r="JLB61" s="138"/>
      <c r="JLC61" s="138"/>
      <c r="JLD61" s="138"/>
      <c r="JLE61" s="138"/>
      <c r="JLF61" s="138"/>
      <c r="JLG61" s="138"/>
      <c r="JLH61" s="138"/>
      <c r="JLI61" s="138"/>
      <c r="JLJ61" s="138"/>
      <c r="JLK61" s="138"/>
      <c r="JLL61" s="138"/>
      <c r="JLM61" s="137"/>
      <c r="JLN61" s="138"/>
      <c r="JLO61" s="138"/>
      <c r="JLP61" s="138"/>
      <c r="JLQ61" s="138"/>
      <c r="JLR61" s="138"/>
      <c r="JLS61" s="138"/>
      <c r="JLT61" s="138"/>
      <c r="JLU61" s="138"/>
      <c r="JLV61" s="138"/>
      <c r="JLW61" s="138"/>
      <c r="JLX61" s="138"/>
      <c r="JLY61" s="138"/>
      <c r="JLZ61" s="138"/>
      <c r="JMA61" s="138"/>
      <c r="JMB61" s="138"/>
      <c r="JMC61" s="138"/>
      <c r="JMD61" s="138"/>
      <c r="JME61" s="138"/>
      <c r="JMF61" s="138"/>
      <c r="JMG61" s="138"/>
      <c r="JMH61" s="138"/>
      <c r="JMI61" s="137"/>
      <c r="JMJ61" s="138"/>
      <c r="JMK61" s="138"/>
      <c r="JML61" s="138"/>
      <c r="JMM61" s="138"/>
      <c r="JMN61" s="138"/>
      <c r="JMO61" s="138"/>
      <c r="JMP61" s="138"/>
      <c r="JMQ61" s="138"/>
      <c r="JMR61" s="138"/>
      <c r="JMS61" s="138"/>
      <c r="JMT61" s="138"/>
      <c r="JMU61" s="138"/>
      <c r="JMV61" s="138"/>
      <c r="JMW61" s="138"/>
      <c r="JMX61" s="138"/>
      <c r="JMY61" s="138"/>
      <c r="JMZ61" s="138"/>
      <c r="JNA61" s="138"/>
      <c r="JNB61" s="138"/>
      <c r="JNC61" s="138"/>
      <c r="JND61" s="138"/>
      <c r="JNE61" s="137"/>
      <c r="JNF61" s="138"/>
      <c r="JNG61" s="138"/>
      <c r="JNH61" s="138"/>
      <c r="JNI61" s="138"/>
      <c r="JNJ61" s="138"/>
      <c r="JNK61" s="138"/>
      <c r="JNL61" s="138"/>
      <c r="JNM61" s="138"/>
      <c r="JNN61" s="138"/>
      <c r="JNO61" s="138"/>
      <c r="JNP61" s="138"/>
      <c r="JNQ61" s="138"/>
      <c r="JNR61" s="138"/>
      <c r="JNS61" s="138"/>
      <c r="JNT61" s="138"/>
      <c r="JNU61" s="138"/>
      <c r="JNV61" s="138"/>
      <c r="JNW61" s="138"/>
      <c r="JNX61" s="138"/>
      <c r="JNY61" s="138"/>
      <c r="JNZ61" s="138"/>
      <c r="JOA61" s="137"/>
      <c r="JOB61" s="138"/>
      <c r="JOC61" s="138"/>
      <c r="JOD61" s="138"/>
      <c r="JOE61" s="138"/>
      <c r="JOF61" s="138"/>
      <c r="JOG61" s="138"/>
      <c r="JOH61" s="138"/>
      <c r="JOI61" s="138"/>
      <c r="JOJ61" s="138"/>
      <c r="JOK61" s="138"/>
      <c r="JOL61" s="138"/>
      <c r="JOM61" s="138"/>
      <c r="JON61" s="138"/>
      <c r="JOO61" s="138"/>
      <c r="JOP61" s="138"/>
      <c r="JOQ61" s="138"/>
      <c r="JOR61" s="138"/>
      <c r="JOS61" s="138"/>
      <c r="JOT61" s="138"/>
      <c r="JOU61" s="138"/>
      <c r="JOV61" s="138"/>
      <c r="JOW61" s="137"/>
      <c r="JOX61" s="138"/>
      <c r="JOY61" s="138"/>
      <c r="JOZ61" s="138"/>
      <c r="JPA61" s="138"/>
      <c r="JPB61" s="138"/>
      <c r="JPC61" s="138"/>
      <c r="JPD61" s="138"/>
      <c r="JPE61" s="138"/>
      <c r="JPF61" s="138"/>
      <c r="JPG61" s="138"/>
      <c r="JPH61" s="138"/>
      <c r="JPI61" s="138"/>
      <c r="JPJ61" s="138"/>
      <c r="JPK61" s="138"/>
      <c r="JPL61" s="138"/>
      <c r="JPM61" s="138"/>
      <c r="JPN61" s="138"/>
      <c r="JPO61" s="138"/>
      <c r="JPP61" s="138"/>
      <c r="JPQ61" s="138"/>
      <c r="JPR61" s="138"/>
      <c r="JPS61" s="137"/>
      <c r="JPT61" s="138"/>
      <c r="JPU61" s="138"/>
      <c r="JPV61" s="138"/>
      <c r="JPW61" s="138"/>
      <c r="JPX61" s="138"/>
      <c r="JPY61" s="138"/>
      <c r="JPZ61" s="138"/>
      <c r="JQA61" s="138"/>
      <c r="JQB61" s="138"/>
      <c r="JQC61" s="138"/>
      <c r="JQD61" s="138"/>
      <c r="JQE61" s="138"/>
      <c r="JQF61" s="138"/>
      <c r="JQG61" s="138"/>
      <c r="JQH61" s="138"/>
      <c r="JQI61" s="138"/>
      <c r="JQJ61" s="138"/>
      <c r="JQK61" s="138"/>
      <c r="JQL61" s="138"/>
      <c r="JQM61" s="138"/>
      <c r="JQN61" s="138"/>
      <c r="JQO61" s="137"/>
      <c r="JQP61" s="138"/>
      <c r="JQQ61" s="138"/>
      <c r="JQR61" s="138"/>
      <c r="JQS61" s="138"/>
      <c r="JQT61" s="138"/>
      <c r="JQU61" s="138"/>
      <c r="JQV61" s="138"/>
      <c r="JQW61" s="138"/>
      <c r="JQX61" s="138"/>
      <c r="JQY61" s="138"/>
      <c r="JQZ61" s="138"/>
      <c r="JRA61" s="138"/>
      <c r="JRB61" s="138"/>
      <c r="JRC61" s="138"/>
      <c r="JRD61" s="138"/>
      <c r="JRE61" s="138"/>
      <c r="JRF61" s="138"/>
      <c r="JRG61" s="138"/>
      <c r="JRH61" s="138"/>
      <c r="JRI61" s="138"/>
      <c r="JRJ61" s="138"/>
      <c r="JRK61" s="137"/>
      <c r="JRL61" s="138"/>
      <c r="JRM61" s="138"/>
      <c r="JRN61" s="138"/>
      <c r="JRO61" s="138"/>
      <c r="JRP61" s="138"/>
      <c r="JRQ61" s="138"/>
      <c r="JRR61" s="138"/>
      <c r="JRS61" s="138"/>
      <c r="JRT61" s="138"/>
      <c r="JRU61" s="138"/>
      <c r="JRV61" s="138"/>
      <c r="JRW61" s="138"/>
      <c r="JRX61" s="138"/>
      <c r="JRY61" s="138"/>
      <c r="JRZ61" s="138"/>
      <c r="JSA61" s="138"/>
      <c r="JSB61" s="138"/>
      <c r="JSC61" s="138"/>
      <c r="JSD61" s="138"/>
      <c r="JSE61" s="138"/>
      <c r="JSF61" s="138"/>
      <c r="JSG61" s="137"/>
      <c r="JSH61" s="138"/>
      <c r="JSI61" s="138"/>
      <c r="JSJ61" s="138"/>
      <c r="JSK61" s="138"/>
      <c r="JSL61" s="138"/>
      <c r="JSM61" s="138"/>
      <c r="JSN61" s="138"/>
      <c r="JSO61" s="138"/>
      <c r="JSP61" s="138"/>
      <c r="JSQ61" s="138"/>
      <c r="JSR61" s="138"/>
      <c r="JSS61" s="138"/>
      <c r="JST61" s="138"/>
      <c r="JSU61" s="138"/>
      <c r="JSV61" s="138"/>
      <c r="JSW61" s="138"/>
      <c r="JSX61" s="138"/>
      <c r="JSY61" s="138"/>
      <c r="JSZ61" s="138"/>
      <c r="JTA61" s="138"/>
      <c r="JTB61" s="138"/>
      <c r="JTC61" s="137"/>
      <c r="JTD61" s="138"/>
      <c r="JTE61" s="138"/>
      <c r="JTF61" s="138"/>
      <c r="JTG61" s="138"/>
      <c r="JTH61" s="138"/>
      <c r="JTI61" s="138"/>
      <c r="JTJ61" s="138"/>
      <c r="JTK61" s="138"/>
      <c r="JTL61" s="138"/>
      <c r="JTM61" s="138"/>
      <c r="JTN61" s="138"/>
      <c r="JTO61" s="138"/>
      <c r="JTP61" s="138"/>
      <c r="JTQ61" s="138"/>
      <c r="JTR61" s="138"/>
      <c r="JTS61" s="138"/>
      <c r="JTT61" s="138"/>
      <c r="JTU61" s="138"/>
      <c r="JTV61" s="138"/>
      <c r="JTW61" s="138"/>
      <c r="JTX61" s="138"/>
      <c r="JTY61" s="137"/>
      <c r="JTZ61" s="138"/>
      <c r="JUA61" s="138"/>
      <c r="JUB61" s="138"/>
      <c r="JUC61" s="138"/>
      <c r="JUD61" s="138"/>
      <c r="JUE61" s="138"/>
      <c r="JUF61" s="138"/>
      <c r="JUG61" s="138"/>
      <c r="JUH61" s="138"/>
      <c r="JUI61" s="138"/>
      <c r="JUJ61" s="138"/>
      <c r="JUK61" s="138"/>
      <c r="JUL61" s="138"/>
      <c r="JUM61" s="138"/>
      <c r="JUN61" s="138"/>
      <c r="JUO61" s="138"/>
      <c r="JUP61" s="138"/>
      <c r="JUQ61" s="138"/>
      <c r="JUR61" s="138"/>
      <c r="JUS61" s="138"/>
      <c r="JUT61" s="138"/>
      <c r="JUU61" s="137"/>
      <c r="JUV61" s="138"/>
      <c r="JUW61" s="138"/>
      <c r="JUX61" s="138"/>
      <c r="JUY61" s="138"/>
      <c r="JUZ61" s="138"/>
      <c r="JVA61" s="138"/>
      <c r="JVB61" s="138"/>
      <c r="JVC61" s="138"/>
      <c r="JVD61" s="138"/>
      <c r="JVE61" s="138"/>
      <c r="JVF61" s="138"/>
      <c r="JVG61" s="138"/>
      <c r="JVH61" s="138"/>
      <c r="JVI61" s="138"/>
      <c r="JVJ61" s="138"/>
      <c r="JVK61" s="138"/>
      <c r="JVL61" s="138"/>
      <c r="JVM61" s="138"/>
      <c r="JVN61" s="138"/>
      <c r="JVO61" s="138"/>
      <c r="JVP61" s="138"/>
      <c r="JVQ61" s="137"/>
      <c r="JVR61" s="138"/>
      <c r="JVS61" s="138"/>
      <c r="JVT61" s="138"/>
      <c r="JVU61" s="138"/>
      <c r="JVV61" s="138"/>
      <c r="JVW61" s="138"/>
      <c r="JVX61" s="138"/>
      <c r="JVY61" s="138"/>
      <c r="JVZ61" s="138"/>
      <c r="JWA61" s="138"/>
      <c r="JWB61" s="138"/>
      <c r="JWC61" s="138"/>
      <c r="JWD61" s="138"/>
      <c r="JWE61" s="138"/>
      <c r="JWF61" s="138"/>
      <c r="JWG61" s="138"/>
      <c r="JWH61" s="138"/>
      <c r="JWI61" s="138"/>
      <c r="JWJ61" s="138"/>
      <c r="JWK61" s="138"/>
      <c r="JWL61" s="138"/>
      <c r="JWM61" s="137"/>
      <c r="JWN61" s="138"/>
      <c r="JWO61" s="138"/>
      <c r="JWP61" s="138"/>
      <c r="JWQ61" s="138"/>
      <c r="JWR61" s="138"/>
      <c r="JWS61" s="138"/>
      <c r="JWT61" s="138"/>
      <c r="JWU61" s="138"/>
      <c r="JWV61" s="138"/>
      <c r="JWW61" s="138"/>
      <c r="JWX61" s="138"/>
      <c r="JWY61" s="138"/>
      <c r="JWZ61" s="138"/>
      <c r="JXA61" s="138"/>
      <c r="JXB61" s="138"/>
      <c r="JXC61" s="138"/>
      <c r="JXD61" s="138"/>
      <c r="JXE61" s="138"/>
      <c r="JXF61" s="138"/>
      <c r="JXG61" s="138"/>
      <c r="JXH61" s="138"/>
      <c r="JXI61" s="137"/>
      <c r="JXJ61" s="138"/>
      <c r="JXK61" s="138"/>
      <c r="JXL61" s="138"/>
      <c r="JXM61" s="138"/>
      <c r="JXN61" s="138"/>
      <c r="JXO61" s="138"/>
      <c r="JXP61" s="138"/>
      <c r="JXQ61" s="138"/>
      <c r="JXR61" s="138"/>
      <c r="JXS61" s="138"/>
      <c r="JXT61" s="138"/>
      <c r="JXU61" s="138"/>
      <c r="JXV61" s="138"/>
      <c r="JXW61" s="138"/>
      <c r="JXX61" s="138"/>
      <c r="JXY61" s="138"/>
      <c r="JXZ61" s="138"/>
      <c r="JYA61" s="138"/>
      <c r="JYB61" s="138"/>
      <c r="JYC61" s="138"/>
      <c r="JYD61" s="138"/>
      <c r="JYE61" s="137"/>
      <c r="JYF61" s="138"/>
      <c r="JYG61" s="138"/>
      <c r="JYH61" s="138"/>
      <c r="JYI61" s="138"/>
      <c r="JYJ61" s="138"/>
      <c r="JYK61" s="138"/>
      <c r="JYL61" s="138"/>
      <c r="JYM61" s="138"/>
      <c r="JYN61" s="138"/>
      <c r="JYO61" s="138"/>
      <c r="JYP61" s="138"/>
      <c r="JYQ61" s="138"/>
      <c r="JYR61" s="138"/>
      <c r="JYS61" s="138"/>
      <c r="JYT61" s="138"/>
      <c r="JYU61" s="138"/>
      <c r="JYV61" s="138"/>
      <c r="JYW61" s="138"/>
      <c r="JYX61" s="138"/>
      <c r="JYY61" s="138"/>
      <c r="JYZ61" s="138"/>
      <c r="JZA61" s="137"/>
      <c r="JZB61" s="138"/>
      <c r="JZC61" s="138"/>
      <c r="JZD61" s="138"/>
      <c r="JZE61" s="138"/>
      <c r="JZF61" s="138"/>
      <c r="JZG61" s="138"/>
      <c r="JZH61" s="138"/>
      <c r="JZI61" s="138"/>
      <c r="JZJ61" s="138"/>
      <c r="JZK61" s="138"/>
      <c r="JZL61" s="138"/>
      <c r="JZM61" s="138"/>
      <c r="JZN61" s="138"/>
      <c r="JZO61" s="138"/>
      <c r="JZP61" s="138"/>
      <c r="JZQ61" s="138"/>
      <c r="JZR61" s="138"/>
      <c r="JZS61" s="138"/>
      <c r="JZT61" s="138"/>
      <c r="JZU61" s="138"/>
      <c r="JZV61" s="138"/>
      <c r="JZW61" s="137"/>
      <c r="JZX61" s="138"/>
      <c r="JZY61" s="138"/>
      <c r="JZZ61" s="138"/>
      <c r="KAA61" s="138"/>
      <c r="KAB61" s="138"/>
      <c r="KAC61" s="138"/>
      <c r="KAD61" s="138"/>
      <c r="KAE61" s="138"/>
      <c r="KAF61" s="138"/>
      <c r="KAG61" s="138"/>
      <c r="KAH61" s="138"/>
      <c r="KAI61" s="138"/>
      <c r="KAJ61" s="138"/>
      <c r="KAK61" s="138"/>
      <c r="KAL61" s="138"/>
      <c r="KAM61" s="138"/>
      <c r="KAN61" s="138"/>
      <c r="KAO61" s="138"/>
      <c r="KAP61" s="138"/>
      <c r="KAQ61" s="138"/>
      <c r="KAR61" s="138"/>
      <c r="KAS61" s="137"/>
      <c r="KAT61" s="138"/>
      <c r="KAU61" s="138"/>
      <c r="KAV61" s="138"/>
      <c r="KAW61" s="138"/>
      <c r="KAX61" s="138"/>
      <c r="KAY61" s="138"/>
      <c r="KAZ61" s="138"/>
      <c r="KBA61" s="138"/>
      <c r="KBB61" s="138"/>
      <c r="KBC61" s="138"/>
      <c r="KBD61" s="138"/>
      <c r="KBE61" s="138"/>
      <c r="KBF61" s="138"/>
      <c r="KBG61" s="138"/>
      <c r="KBH61" s="138"/>
      <c r="KBI61" s="138"/>
      <c r="KBJ61" s="138"/>
      <c r="KBK61" s="138"/>
      <c r="KBL61" s="138"/>
      <c r="KBM61" s="138"/>
      <c r="KBN61" s="138"/>
      <c r="KBO61" s="137"/>
      <c r="KBP61" s="138"/>
      <c r="KBQ61" s="138"/>
      <c r="KBR61" s="138"/>
      <c r="KBS61" s="138"/>
      <c r="KBT61" s="138"/>
      <c r="KBU61" s="138"/>
      <c r="KBV61" s="138"/>
      <c r="KBW61" s="138"/>
      <c r="KBX61" s="138"/>
      <c r="KBY61" s="138"/>
      <c r="KBZ61" s="138"/>
      <c r="KCA61" s="138"/>
      <c r="KCB61" s="138"/>
      <c r="KCC61" s="138"/>
      <c r="KCD61" s="138"/>
      <c r="KCE61" s="138"/>
      <c r="KCF61" s="138"/>
      <c r="KCG61" s="138"/>
      <c r="KCH61" s="138"/>
      <c r="KCI61" s="138"/>
      <c r="KCJ61" s="138"/>
      <c r="KCK61" s="137"/>
      <c r="KCL61" s="138"/>
      <c r="KCM61" s="138"/>
      <c r="KCN61" s="138"/>
      <c r="KCO61" s="138"/>
      <c r="KCP61" s="138"/>
      <c r="KCQ61" s="138"/>
      <c r="KCR61" s="138"/>
      <c r="KCS61" s="138"/>
      <c r="KCT61" s="138"/>
      <c r="KCU61" s="138"/>
      <c r="KCV61" s="138"/>
      <c r="KCW61" s="138"/>
      <c r="KCX61" s="138"/>
      <c r="KCY61" s="138"/>
      <c r="KCZ61" s="138"/>
      <c r="KDA61" s="138"/>
      <c r="KDB61" s="138"/>
      <c r="KDC61" s="138"/>
      <c r="KDD61" s="138"/>
      <c r="KDE61" s="138"/>
      <c r="KDF61" s="138"/>
      <c r="KDG61" s="137"/>
      <c r="KDH61" s="138"/>
      <c r="KDI61" s="138"/>
      <c r="KDJ61" s="138"/>
      <c r="KDK61" s="138"/>
      <c r="KDL61" s="138"/>
      <c r="KDM61" s="138"/>
      <c r="KDN61" s="138"/>
      <c r="KDO61" s="138"/>
      <c r="KDP61" s="138"/>
      <c r="KDQ61" s="138"/>
      <c r="KDR61" s="138"/>
      <c r="KDS61" s="138"/>
      <c r="KDT61" s="138"/>
      <c r="KDU61" s="138"/>
      <c r="KDV61" s="138"/>
      <c r="KDW61" s="138"/>
      <c r="KDX61" s="138"/>
      <c r="KDY61" s="138"/>
      <c r="KDZ61" s="138"/>
      <c r="KEA61" s="138"/>
      <c r="KEB61" s="138"/>
      <c r="KEC61" s="137"/>
      <c r="KED61" s="138"/>
      <c r="KEE61" s="138"/>
      <c r="KEF61" s="138"/>
      <c r="KEG61" s="138"/>
      <c r="KEH61" s="138"/>
      <c r="KEI61" s="138"/>
      <c r="KEJ61" s="138"/>
      <c r="KEK61" s="138"/>
      <c r="KEL61" s="138"/>
      <c r="KEM61" s="138"/>
      <c r="KEN61" s="138"/>
      <c r="KEO61" s="138"/>
      <c r="KEP61" s="138"/>
      <c r="KEQ61" s="138"/>
      <c r="KER61" s="138"/>
      <c r="KES61" s="138"/>
      <c r="KET61" s="138"/>
      <c r="KEU61" s="138"/>
      <c r="KEV61" s="138"/>
      <c r="KEW61" s="138"/>
      <c r="KEX61" s="138"/>
      <c r="KEY61" s="137"/>
      <c r="KEZ61" s="138"/>
      <c r="KFA61" s="138"/>
      <c r="KFB61" s="138"/>
      <c r="KFC61" s="138"/>
      <c r="KFD61" s="138"/>
      <c r="KFE61" s="138"/>
      <c r="KFF61" s="138"/>
      <c r="KFG61" s="138"/>
      <c r="KFH61" s="138"/>
      <c r="KFI61" s="138"/>
      <c r="KFJ61" s="138"/>
      <c r="KFK61" s="138"/>
      <c r="KFL61" s="138"/>
      <c r="KFM61" s="138"/>
      <c r="KFN61" s="138"/>
      <c r="KFO61" s="138"/>
      <c r="KFP61" s="138"/>
      <c r="KFQ61" s="138"/>
      <c r="KFR61" s="138"/>
      <c r="KFS61" s="138"/>
      <c r="KFT61" s="138"/>
      <c r="KFU61" s="137"/>
      <c r="KFV61" s="138"/>
      <c r="KFW61" s="138"/>
      <c r="KFX61" s="138"/>
      <c r="KFY61" s="138"/>
      <c r="KFZ61" s="138"/>
      <c r="KGA61" s="138"/>
      <c r="KGB61" s="138"/>
      <c r="KGC61" s="138"/>
      <c r="KGD61" s="138"/>
      <c r="KGE61" s="138"/>
      <c r="KGF61" s="138"/>
      <c r="KGG61" s="138"/>
      <c r="KGH61" s="138"/>
      <c r="KGI61" s="138"/>
      <c r="KGJ61" s="138"/>
      <c r="KGK61" s="138"/>
      <c r="KGL61" s="138"/>
      <c r="KGM61" s="138"/>
      <c r="KGN61" s="138"/>
      <c r="KGO61" s="138"/>
      <c r="KGP61" s="138"/>
      <c r="KGQ61" s="137"/>
      <c r="KGR61" s="138"/>
      <c r="KGS61" s="138"/>
      <c r="KGT61" s="138"/>
      <c r="KGU61" s="138"/>
      <c r="KGV61" s="138"/>
      <c r="KGW61" s="138"/>
      <c r="KGX61" s="138"/>
      <c r="KGY61" s="138"/>
      <c r="KGZ61" s="138"/>
      <c r="KHA61" s="138"/>
      <c r="KHB61" s="138"/>
      <c r="KHC61" s="138"/>
      <c r="KHD61" s="138"/>
      <c r="KHE61" s="138"/>
      <c r="KHF61" s="138"/>
      <c r="KHG61" s="138"/>
      <c r="KHH61" s="138"/>
      <c r="KHI61" s="138"/>
      <c r="KHJ61" s="138"/>
      <c r="KHK61" s="138"/>
      <c r="KHL61" s="138"/>
      <c r="KHM61" s="137"/>
      <c r="KHN61" s="138"/>
      <c r="KHO61" s="138"/>
      <c r="KHP61" s="138"/>
      <c r="KHQ61" s="138"/>
      <c r="KHR61" s="138"/>
      <c r="KHS61" s="138"/>
      <c r="KHT61" s="138"/>
      <c r="KHU61" s="138"/>
      <c r="KHV61" s="138"/>
      <c r="KHW61" s="138"/>
      <c r="KHX61" s="138"/>
      <c r="KHY61" s="138"/>
      <c r="KHZ61" s="138"/>
      <c r="KIA61" s="138"/>
      <c r="KIB61" s="138"/>
      <c r="KIC61" s="138"/>
      <c r="KID61" s="138"/>
      <c r="KIE61" s="138"/>
      <c r="KIF61" s="138"/>
      <c r="KIG61" s="138"/>
      <c r="KIH61" s="138"/>
      <c r="KII61" s="137"/>
      <c r="KIJ61" s="138"/>
      <c r="KIK61" s="138"/>
      <c r="KIL61" s="138"/>
      <c r="KIM61" s="138"/>
      <c r="KIN61" s="138"/>
      <c r="KIO61" s="138"/>
      <c r="KIP61" s="138"/>
      <c r="KIQ61" s="138"/>
      <c r="KIR61" s="138"/>
      <c r="KIS61" s="138"/>
      <c r="KIT61" s="138"/>
      <c r="KIU61" s="138"/>
      <c r="KIV61" s="138"/>
      <c r="KIW61" s="138"/>
      <c r="KIX61" s="138"/>
      <c r="KIY61" s="138"/>
      <c r="KIZ61" s="138"/>
      <c r="KJA61" s="138"/>
      <c r="KJB61" s="138"/>
      <c r="KJC61" s="138"/>
      <c r="KJD61" s="138"/>
      <c r="KJE61" s="137"/>
      <c r="KJF61" s="138"/>
      <c r="KJG61" s="138"/>
      <c r="KJH61" s="138"/>
      <c r="KJI61" s="138"/>
      <c r="KJJ61" s="138"/>
      <c r="KJK61" s="138"/>
      <c r="KJL61" s="138"/>
      <c r="KJM61" s="138"/>
      <c r="KJN61" s="138"/>
      <c r="KJO61" s="138"/>
      <c r="KJP61" s="138"/>
      <c r="KJQ61" s="138"/>
      <c r="KJR61" s="138"/>
      <c r="KJS61" s="138"/>
      <c r="KJT61" s="138"/>
      <c r="KJU61" s="138"/>
      <c r="KJV61" s="138"/>
      <c r="KJW61" s="138"/>
      <c r="KJX61" s="138"/>
      <c r="KJY61" s="138"/>
      <c r="KJZ61" s="138"/>
      <c r="KKA61" s="137"/>
      <c r="KKB61" s="138"/>
      <c r="KKC61" s="138"/>
      <c r="KKD61" s="138"/>
      <c r="KKE61" s="138"/>
      <c r="KKF61" s="138"/>
      <c r="KKG61" s="138"/>
      <c r="KKH61" s="138"/>
      <c r="KKI61" s="138"/>
      <c r="KKJ61" s="138"/>
      <c r="KKK61" s="138"/>
      <c r="KKL61" s="138"/>
      <c r="KKM61" s="138"/>
      <c r="KKN61" s="138"/>
      <c r="KKO61" s="138"/>
      <c r="KKP61" s="138"/>
      <c r="KKQ61" s="138"/>
      <c r="KKR61" s="138"/>
      <c r="KKS61" s="138"/>
      <c r="KKT61" s="138"/>
      <c r="KKU61" s="138"/>
      <c r="KKV61" s="138"/>
      <c r="KKW61" s="137"/>
      <c r="KKX61" s="138"/>
      <c r="KKY61" s="138"/>
      <c r="KKZ61" s="138"/>
      <c r="KLA61" s="138"/>
      <c r="KLB61" s="138"/>
      <c r="KLC61" s="138"/>
      <c r="KLD61" s="138"/>
      <c r="KLE61" s="138"/>
      <c r="KLF61" s="138"/>
      <c r="KLG61" s="138"/>
      <c r="KLH61" s="138"/>
      <c r="KLI61" s="138"/>
      <c r="KLJ61" s="138"/>
      <c r="KLK61" s="138"/>
      <c r="KLL61" s="138"/>
      <c r="KLM61" s="138"/>
      <c r="KLN61" s="138"/>
      <c r="KLO61" s="138"/>
      <c r="KLP61" s="138"/>
      <c r="KLQ61" s="138"/>
      <c r="KLR61" s="138"/>
      <c r="KLS61" s="137"/>
      <c r="KLT61" s="138"/>
      <c r="KLU61" s="138"/>
      <c r="KLV61" s="138"/>
      <c r="KLW61" s="138"/>
      <c r="KLX61" s="138"/>
      <c r="KLY61" s="138"/>
      <c r="KLZ61" s="138"/>
      <c r="KMA61" s="138"/>
      <c r="KMB61" s="138"/>
      <c r="KMC61" s="138"/>
      <c r="KMD61" s="138"/>
      <c r="KME61" s="138"/>
      <c r="KMF61" s="138"/>
      <c r="KMG61" s="138"/>
      <c r="KMH61" s="138"/>
      <c r="KMI61" s="138"/>
      <c r="KMJ61" s="138"/>
      <c r="KMK61" s="138"/>
      <c r="KML61" s="138"/>
      <c r="KMM61" s="138"/>
      <c r="KMN61" s="138"/>
      <c r="KMO61" s="137"/>
      <c r="KMP61" s="138"/>
      <c r="KMQ61" s="138"/>
      <c r="KMR61" s="138"/>
      <c r="KMS61" s="138"/>
      <c r="KMT61" s="138"/>
      <c r="KMU61" s="138"/>
      <c r="KMV61" s="138"/>
      <c r="KMW61" s="138"/>
      <c r="KMX61" s="138"/>
      <c r="KMY61" s="138"/>
      <c r="KMZ61" s="138"/>
      <c r="KNA61" s="138"/>
      <c r="KNB61" s="138"/>
      <c r="KNC61" s="138"/>
      <c r="KND61" s="138"/>
      <c r="KNE61" s="138"/>
      <c r="KNF61" s="138"/>
      <c r="KNG61" s="138"/>
      <c r="KNH61" s="138"/>
      <c r="KNI61" s="138"/>
      <c r="KNJ61" s="138"/>
      <c r="KNK61" s="137"/>
      <c r="KNL61" s="138"/>
      <c r="KNM61" s="138"/>
      <c r="KNN61" s="138"/>
      <c r="KNO61" s="138"/>
      <c r="KNP61" s="138"/>
      <c r="KNQ61" s="138"/>
      <c r="KNR61" s="138"/>
      <c r="KNS61" s="138"/>
      <c r="KNT61" s="138"/>
      <c r="KNU61" s="138"/>
      <c r="KNV61" s="138"/>
      <c r="KNW61" s="138"/>
      <c r="KNX61" s="138"/>
      <c r="KNY61" s="138"/>
      <c r="KNZ61" s="138"/>
      <c r="KOA61" s="138"/>
      <c r="KOB61" s="138"/>
      <c r="KOC61" s="138"/>
      <c r="KOD61" s="138"/>
      <c r="KOE61" s="138"/>
      <c r="KOF61" s="138"/>
      <c r="KOG61" s="137"/>
      <c r="KOH61" s="138"/>
      <c r="KOI61" s="138"/>
      <c r="KOJ61" s="138"/>
      <c r="KOK61" s="138"/>
      <c r="KOL61" s="138"/>
      <c r="KOM61" s="138"/>
      <c r="KON61" s="138"/>
      <c r="KOO61" s="138"/>
      <c r="KOP61" s="138"/>
      <c r="KOQ61" s="138"/>
      <c r="KOR61" s="138"/>
      <c r="KOS61" s="138"/>
      <c r="KOT61" s="138"/>
      <c r="KOU61" s="138"/>
      <c r="KOV61" s="138"/>
      <c r="KOW61" s="138"/>
      <c r="KOX61" s="138"/>
      <c r="KOY61" s="138"/>
      <c r="KOZ61" s="138"/>
      <c r="KPA61" s="138"/>
      <c r="KPB61" s="138"/>
      <c r="KPC61" s="137"/>
      <c r="KPD61" s="138"/>
      <c r="KPE61" s="138"/>
      <c r="KPF61" s="138"/>
      <c r="KPG61" s="138"/>
      <c r="KPH61" s="138"/>
      <c r="KPI61" s="138"/>
      <c r="KPJ61" s="138"/>
      <c r="KPK61" s="138"/>
      <c r="KPL61" s="138"/>
      <c r="KPM61" s="138"/>
      <c r="KPN61" s="138"/>
      <c r="KPO61" s="138"/>
      <c r="KPP61" s="138"/>
      <c r="KPQ61" s="138"/>
      <c r="KPR61" s="138"/>
      <c r="KPS61" s="138"/>
      <c r="KPT61" s="138"/>
      <c r="KPU61" s="138"/>
      <c r="KPV61" s="138"/>
      <c r="KPW61" s="138"/>
      <c r="KPX61" s="138"/>
      <c r="KPY61" s="137"/>
      <c r="KPZ61" s="138"/>
      <c r="KQA61" s="138"/>
      <c r="KQB61" s="138"/>
      <c r="KQC61" s="138"/>
      <c r="KQD61" s="138"/>
      <c r="KQE61" s="138"/>
      <c r="KQF61" s="138"/>
      <c r="KQG61" s="138"/>
      <c r="KQH61" s="138"/>
      <c r="KQI61" s="138"/>
      <c r="KQJ61" s="138"/>
      <c r="KQK61" s="138"/>
      <c r="KQL61" s="138"/>
      <c r="KQM61" s="138"/>
      <c r="KQN61" s="138"/>
      <c r="KQO61" s="138"/>
      <c r="KQP61" s="138"/>
      <c r="KQQ61" s="138"/>
      <c r="KQR61" s="138"/>
      <c r="KQS61" s="138"/>
      <c r="KQT61" s="138"/>
      <c r="KQU61" s="137"/>
      <c r="KQV61" s="138"/>
      <c r="KQW61" s="138"/>
      <c r="KQX61" s="138"/>
      <c r="KQY61" s="138"/>
      <c r="KQZ61" s="138"/>
      <c r="KRA61" s="138"/>
      <c r="KRB61" s="138"/>
      <c r="KRC61" s="138"/>
      <c r="KRD61" s="138"/>
      <c r="KRE61" s="138"/>
      <c r="KRF61" s="138"/>
      <c r="KRG61" s="138"/>
      <c r="KRH61" s="138"/>
      <c r="KRI61" s="138"/>
      <c r="KRJ61" s="138"/>
      <c r="KRK61" s="138"/>
      <c r="KRL61" s="138"/>
      <c r="KRM61" s="138"/>
      <c r="KRN61" s="138"/>
      <c r="KRO61" s="138"/>
      <c r="KRP61" s="138"/>
      <c r="KRQ61" s="137"/>
      <c r="KRR61" s="138"/>
      <c r="KRS61" s="138"/>
      <c r="KRT61" s="138"/>
      <c r="KRU61" s="138"/>
      <c r="KRV61" s="138"/>
      <c r="KRW61" s="138"/>
      <c r="KRX61" s="138"/>
      <c r="KRY61" s="138"/>
      <c r="KRZ61" s="138"/>
      <c r="KSA61" s="138"/>
      <c r="KSB61" s="138"/>
      <c r="KSC61" s="138"/>
      <c r="KSD61" s="138"/>
      <c r="KSE61" s="138"/>
      <c r="KSF61" s="138"/>
      <c r="KSG61" s="138"/>
      <c r="KSH61" s="138"/>
      <c r="KSI61" s="138"/>
      <c r="KSJ61" s="138"/>
      <c r="KSK61" s="138"/>
      <c r="KSL61" s="138"/>
      <c r="KSM61" s="137"/>
      <c r="KSN61" s="138"/>
      <c r="KSO61" s="138"/>
      <c r="KSP61" s="138"/>
      <c r="KSQ61" s="138"/>
      <c r="KSR61" s="138"/>
      <c r="KSS61" s="138"/>
      <c r="KST61" s="138"/>
      <c r="KSU61" s="138"/>
      <c r="KSV61" s="138"/>
      <c r="KSW61" s="138"/>
      <c r="KSX61" s="138"/>
      <c r="KSY61" s="138"/>
      <c r="KSZ61" s="138"/>
      <c r="KTA61" s="138"/>
      <c r="KTB61" s="138"/>
      <c r="KTC61" s="138"/>
      <c r="KTD61" s="138"/>
      <c r="KTE61" s="138"/>
      <c r="KTF61" s="138"/>
      <c r="KTG61" s="138"/>
      <c r="KTH61" s="138"/>
      <c r="KTI61" s="137"/>
      <c r="KTJ61" s="138"/>
      <c r="KTK61" s="138"/>
      <c r="KTL61" s="138"/>
      <c r="KTM61" s="138"/>
      <c r="KTN61" s="138"/>
      <c r="KTO61" s="138"/>
      <c r="KTP61" s="138"/>
      <c r="KTQ61" s="138"/>
      <c r="KTR61" s="138"/>
      <c r="KTS61" s="138"/>
      <c r="KTT61" s="138"/>
      <c r="KTU61" s="138"/>
      <c r="KTV61" s="138"/>
      <c r="KTW61" s="138"/>
      <c r="KTX61" s="138"/>
      <c r="KTY61" s="138"/>
      <c r="KTZ61" s="138"/>
      <c r="KUA61" s="138"/>
      <c r="KUB61" s="138"/>
      <c r="KUC61" s="138"/>
      <c r="KUD61" s="138"/>
      <c r="KUE61" s="137"/>
      <c r="KUF61" s="138"/>
      <c r="KUG61" s="138"/>
      <c r="KUH61" s="138"/>
      <c r="KUI61" s="138"/>
      <c r="KUJ61" s="138"/>
      <c r="KUK61" s="138"/>
      <c r="KUL61" s="138"/>
      <c r="KUM61" s="138"/>
      <c r="KUN61" s="138"/>
      <c r="KUO61" s="138"/>
      <c r="KUP61" s="138"/>
      <c r="KUQ61" s="138"/>
      <c r="KUR61" s="138"/>
      <c r="KUS61" s="138"/>
      <c r="KUT61" s="138"/>
      <c r="KUU61" s="138"/>
      <c r="KUV61" s="138"/>
      <c r="KUW61" s="138"/>
      <c r="KUX61" s="138"/>
      <c r="KUY61" s="138"/>
      <c r="KUZ61" s="138"/>
      <c r="KVA61" s="137"/>
      <c r="KVB61" s="138"/>
      <c r="KVC61" s="138"/>
      <c r="KVD61" s="138"/>
      <c r="KVE61" s="138"/>
      <c r="KVF61" s="138"/>
      <c r="KVG61" s="138"/>
      <c r="KVH61" s="138"/>
      <c r="KVI61" s="138"/>
      <c r="KVJ61" s="138"/>
      <c r="KVK61" s="138"/>
      <c r="KVL61" s="138"/>
      <c r="KVM61" s="138"/>
      <c r="KVN61" s="138"/>
      <c r="KVO61" s="138"/>
      <c r="KVP61" s="138"/>
      <c r="KVQ61" s="138"/>
      <c r="KVR61" s="138"/>
      <c r="KVS61" s="138"/>
      <c r="KVT61" s="138"/>
      <c r="KVU61" s="138"/>
      <c r="KVV61" s="138"/>
      <c r="KVW61" s="137"/>
      <c r="KVX61" s="138"/>
      <c r="KVY61" s="138"/>
      <c r="KVZ61" s="138"/>
      <c r="KWA61" s="138"/>
      <c r="KWB61" s="138"/>
      <c r="KWC61" s="138"/>
      <c r="KWD61" s="138"/>
      <c r="KWE61" s="138"/>
      <c r="KWF61" s="138"/>
      <c r="KWG61" s="138"/>
      <c r="KWH61" s="138"/>
      <c r="KWI61" s="138"/>
      <c r="KWJ61" s="138"/>
      <c r="KWK61" s="138"/>
      <c r="KWL61" s="138"/>
      <c r="KWM61" s="138"/>
      <c r="KWN61" s="138"/>
      <c r="KWO61" s="138"/>
      <c r="KWP61" s="138"/>
      <c r="KWQ61" s="138"/>
      <c r="KWR61" s="138"/>
      <c r="KWS61" s="137"/>
      <c r="KWT61" s="138"/>
      <c r="KWU61" s="138"/>
      <c r="KWV61" s="138"/>
      <c r="KWW61" s="138"/>
      <c r="KWX61" s="138"/>
      <c r="KWY61" s="138"/>
      <c r="KWZ61" s="138"/>
      <c r="KXA61" s="138"/>
      <c r="KXB61" s="138"/>
      <c r="KXC61" s="138"/>
      <c r="KXD61" s="138"/>
      <c r="KXE61" s="138"/>
      <c r="KXF61" s="138"/>
      <c r="KXG61" s="138"/>
      <c r="KXH61" s="138"/>
      <c r="KXI61" s="138"/>
      <c r="KXJ61" s="138"/>
      <c r="KXK61" s="138"/>
      <c r="KXL61" s="138"/>
      <c r="KXM61" s="138"/>
      <c r="KXN61" s="138"/>
      <c r="KXO61" s="137"/>
      <c r="KXP61" s="138"/>
      <c r="KXQ61" s="138"/>
      <c r="KXR61" s="138"/>
      <c r="KXS61" s="138"/>
      <c r="KXT61" s="138"/>
      <c r="KXU61" s="138"/>
      <c r="KXV61" s="138"/>
      <c r="KXW61" s="138"/>
      <c r="KXX61" s="138"/>
      <c r="KXY61" s="138"/>
      <c r="KXZ61" s="138"/>
      <c r="KYA61" s="138"/>
      <c r="KYB61" s="138"/>
      <c r="KYC61" s="138"/>
      <c r="KYD61" s="138"/>
      <c r="KYE61" s="138"/>
      <c r="KYF61" s="138"/>
      <c r="KYG61" s="138"/>
      <c r="KYH61" s="138"/>
      <c r="KYI61" s="138"/>
      <c r="KYJ61" s="138"/>
      <c r="KYK61" s="137"/>
      <c r="KYL61" s="138"/>
      <c r="KYM61" s="138"/>
      <c r="KYN61" s="138"/>
      <c r="KYO61" s="138"/>
      <c r="KYP61" s="138"/>
      <c r="KYQ61" s="138"/>
      <c r="KYR61" s="138"/>
      <c r="KYS61" s="138"/>
      <c r="KYT61" s="138"/>
      <c r="KYU61" s="138"/>
      <c r="KYV61" s="138"/>
      <c r="KYW61" s="138"/>
      <c r="KYX61" s="138"/>
      <c r="KYY61" s="138"/>
      <c r="KYZ61" s="138"/>
      <c r="KZA61" s="138"/>
      <c r="KZB61" s="138"/>
      <c r="KZC61" s="138"/>
      <c r="KZD61" s="138"/>
      <c r="KZE61" s="138"/>
      <c r="KZF61" s="138"/>
      <c r="KZG61" s="137"/>
      <c r="KZH61" s="138"/>
      <c r="KZI61" s="138"/>
      <c r="KZJ61" s="138"/>
      <c r="KZK61" s="138"/>
      <c r="KZL61" s="138"/>
      <c r="KZM61" s="138"/>
      <c r="KZN61" s="138"/>
      <c r="KZO61" s="138"/>
      <c r="KZP61" s="138"/>
      <c r="KZQ61" s="138"/>
      <c r="KZR61" s="138"/>
      <c r="KZS61" s="138"/>
      <c r="KZT61" s="138"/>
      <c r="KZU61" s="138"/>
      <c r="KZV61" s="138"/>
      <c r="KZW61" s="138"/>
      <c r="KZX61" s="138"/>
      <c r="KZY61" s="138"/>
      <c r="KZZ61" s="138"/>
      <c r="LAA61" s="138"/>
      <c r="LAB61" s="138"/>
      <c r="LAC61" s="137"/>
      <c r="LAD61" s="138"/>
      <c r="LAE61" s="138"/>
      <c r="LAF61" s="138"/>
      <c r="LAG61" s="138"/>
      <c r="LAH61" s="138"/>
      <c r="LAI61" s="138"/>
      <c r="LAJ61" s="138"/>
      <c r="LAK61" s="138"/>
      <c r="LAL61" s="138"/>
      <c r="LAM61" s="138"/>
      <c r="LAN61" s="138"/>
      <c r="LAO61" s="138"/>
      <c r="LAP61" s="138"/>
      <c r="LAQ61" s="138"/>
      <c r="LAR61" s="138"/>
      <c r="LAS61" s="138"/>
      <c r="LAT61" s="138"/>
      <c r="LAU61" s="138"/>
      <c r="LAV61" s="138"/>
      <c r="LAW61" s="138"/>
      <c r="LAX61" s="138"/>
      <c r="LAY61" s="137"/>
      <c r="LAZ61" s="138"/>
      <c r="LBA61" s="138"/>
      <c r="LBB61" s="138"/>
      <c r="LBC61" s="138"/>
      <c r="LBD61" s="138"/>
      <c r="LBE61" s="138"/>
      <c r="LBF61" s="138"/>
      <c r="LBG61" s="138"/>
      <c r="LBH61" s="138"/>
      <c r="LBI61" s="138"/>
      <c r="LBJ61" s="138"/>
      <c r="LBK61" s="138"/>
      <c r="LBL61" s="138"/>
      <c r="LBM61" s="138"/>
      <c r="LBN61" s="138"/>
      <c r="LBO61" s="138"/>
      <c r="LBP61" s="138"/>
      <c r="LBQ61" s="138"/>
      <c r="LBR61" s="138"/>
      <c r="LBS61" s="138"/>
      <c r="LBT61" s="138"/>
      <c r="LBU61" s="137"/>
      <c r="LBV61" s="138"/>
      <c r="LBW61" s="138"/>
      <c r="LBX61" s="138"/>
      <c r="LBY61" s="138"/>
      <c r="LBZ61" s="138"/>
      <c r="LCA61" s="138"/>
      <c r="LCB61" s="138"/>
      <c r="LCC61" s="138"/>
      <c r="LCD61" s="138"/>
      <c r="LCE61" s="138"/>
      <c r="LCF61" s="138"/>
      <c r="LCG61" s="138"/>
      <c r="LCH61" s="138"/>
      <c r="LCI61" s="138"/>
      <c r="LCJ61" s="138"/>
      <c r="LCK61" s="138"/>
      <c r="LCL61" s="138"/>
      <c r="LCM61" s="138"/>
      <c r="LCN61" s="138"/>
      <c r="LCO61" s="138"/>
      <c r="LCP61" s="138"/>
      <c r="LCQ61" s="137"/>
      <c r="LCR61" s="138"/>
      <c r="LCS61" s="138"/>
      <c r="LCT61" s="138"/>
      <c r="LCU61" s="138"/>
      <c r="LCV61" s="138"/>
      <c r="LCW61" s="138"/>
      <c r="LCX61" s="138"/>
      <c r="LCY61" s="138"/>
      <c r="LCZ61" s="138"/>
      <c r="LDA61" s="138"/>
      <c r="LDB61" s="138"/>
      <c r="LDC61" s="138"/>
      <c r="LDD61" s="138"/>
      <c r="LDE61" s="138"/>
      <c r="LDF61" s="138"/>
      <c r="LDG61" s="138"/>
      <c r="LDH61" s="138"/>
      <c r="LDI61" s="138"/>
      <c r="LDJ61" s="138"/>
      <c r="LDK61" s="138"/>
      <c r="LDL61" s="138"/>
      <c r="LDM61" s="137"/>
      <c r="LDN61" s="138"/>
      <c r="LDO61" s="138"/>
      <c r="LDP61" s="138"/>
      <c r="LDQ61" s="138"/>
      <c r="LDR61" s="138"/>
      <c r="LDS61" s="138"/>
      <c r="LDT61" s="138"/>
      <c r="LDU61" s="138"/>
      <c r="LDV61" s="138"/>
      <c r="LDW61" s="138"/>
      <c r="LDX61" s="138"/>
      <c r="LDY61" s="138"/>
      <c r="LDZ61" s="138"/>
      <c r="LEA61" s="138"/>
      <c r="LEB61" s="138"/>
      <c r="LEC61" s="138"/>
      <c r="LED61" s="138"/>
      <c r="LEE61" s="138"/>
      <c r="LEF61" s="138"/>
      <c r="LEG61" s="138"/>
      <c r="LEH61" s="138"/>
      <c r="LEI61" s="137"/>
      <c r="LEJ61" s="138"/>
      <c r="LEK61" s="138"/>
      <c r="LEL61" s="138"/>
      <c r="LEM61" s="138"/>
      <c r="LEN61" s="138"/>
      <c r="LEO61" s="138"/>
      <c r="LEP61" s="138"/>
      <c r="LEQ61" s="138"/>
      <c r="LER61" s="138"/>
      <c r="LES61" s="138"/>
      <c r="LET61" s="138"/>
      <c r="LEU61" s="138"/>
      <c r="LEV61" s="138"/>
      <c r="LEW61" s="138"/>
      <c r="LEX61" s="138"/>
      <c r="LEY61" s="138"/>
      <c r="LEZ61" s="138"/>
      <c r="LFA61" s="138"/>
      <c r="LFB61" s="138"/>
      <c r="LFC61" s="138"/>
      <c r="LFD61" s="138"/>
      <c r="LFE61" s="137"/>
      <c r="LFF61" s="138"/>
      <c r="LFG61" s="138"/>
      <c r="LFH61" s="138"/>
      <c r="LFI61" s="138"/>
      <c r="LFJ61" s="138"/>
      <c r="LFK61" s="138"/>
      <c r="LFL61" s="138"/>
      <c r="LFM61" s="138"/>
      <c r="LFN61" s="138"/>
      <c r="LFO61" s="138"/>
      <c r="LFP61" s="138"/>
      <c r="LFQ61" s="138"/>
      <c r="LFR61" s="138"/>
      <c r="LFS61" s="138"/>
      <c r="LFT61" s="138"/>
      <c r="LFU61" s="138"/>
      <c r="LFV61" s="138"/>
      <c r="LFW61" s="138"/>
      <c r="LFX61" s="138"/>
      <c r="LFY61" s="138"/>
      <c r="LFZ61" s="138"/>
      <c r="LGA61" s="137"/>
      <c r="LGB61" s="138"/>
      <c r="LGC61" s="138"/>
      <c r="LGD61" s="138"/>
      <c r="LGE61" s="138"/>
      <c r="LGF61" s="138"/>
      <c r="LGG61" s="138"/>
      <c r="LGH61" s="138"/>
      <c r="LGI61" s="138"/>
      <c r="LGJ61" s="138"/>
      <c r="LGK61" s="138"/>
      <c r="LGL61" s="138"/>
      <c r="LGM61" s="138"/>
      <c r="LGN61" s="138"/>
      <c r="LGO61" s="138"/>
      <c r="LGP61" s="138"/>
      <c r="LGQ61" s="138"/>
      <c r="LGR61" s="138"/>
      <c r="LGS61" s="138"/>
      <c r="LGT61" s="138"/>
      <c r="LGU61" s="138"/>
      <c r="LGV61" s="138"/>
      <c r="LGW61" s="137"/>
      <c r="LGX61" s="138"/>
      <c r="LGY61" s="138"/>
      <c r="LGZ61" s="138"/>
      <c r="LHA61" s="138"/>
      <c r="LHB61" s="138"/>
      <c r="LHC61" s="138"/>
      <c r="LHD61" s="138"/>
      <c r="LHE61" s="138"/>
      <c r="LHF61" s="138"/>
      <c r="LHG61" s="138"/>
      <c r="LHH61" s="138"/>
      <c r="LHI61" s="138"/>
      <c r="LHJ61" s="138"/>
      <c r="LHK61" s="138"/>
      <c r="LHL61" s="138"/>
      <c r="LHM61" s="138"/>
      <c r="LHN61" s="138"/>
      <c r="LHO61" s="138"/>
      <c r="LHP61" s="138"/>
      <c r="LHQ61" s="138"/>
      <c r="LHR61" s="138"/>
      <c r="LHS61" s="137"/>
      <c r="LHT61" s="138"/>
      <c r="LHU61" s="138"/>
      <c r="LHV61" s="138"/>
      <c r="LHW61" s="138"/>
      <c r="LHX61" s="138"/>
      <c r="LHY61" s="138"/>
      <c r="LHZ61" s="138"/>
      <c r="LIA61" s="138"/>
      <c r="LIB61" s="138"/>
      <c r="LIC61" s="138"/>
      <c r="LID61" s="138"/>
      <c r="LIE61" s="138"/>
      <c r="LIF61" s="138"/>
      <c r="LIG61" s="138"/>
      <c r="LIH61" s="138"/>
      <c r="LII61" s="138"/>
      <c r="LIJ61" s="138"/>
      <c r="LIK61" s="138"/>
      <c r="LIL61" s="138"/>
      <c r="LIM61" s="138"/>
      <c r="LIN61" s="138"/>
      <c r="LIO61" s="137"/>
      <c r="LIP61" s="138"/>
      <c r="LIQ61" s="138"/>
      <c r="LIR61" s="138"/>
      <c r="LIS61" s="138"/>
      <c r="LIT61" s="138"/>
      <c r="LIU61" s="138"/>
      <c r="LIV61" s="138"/>
      <c r="LIW61" s="138"/>
      <c r="LIX61" s="138"/>
      <c r="LIY61" s="138"/>
      <c r="LIZ61" s="138"/>
      <c r="LJA61" s="138"/>
      <c r="LJB61" s="138"/>
      <c r="LJC61" s="138"/>
      <c r="LJD61" s="138"/>
      <c r="LJE61" s="138"/>
      <c r="LJF61" s="138"/>
      <c r="LJG61" s="138"/>
      <c r="LJH61" s="138"/>
      <c r="LJI61" s="138"/>
      <c r="LJJ61" s="138"/>
      <c r="LJK61" s="137"/>
      <c r="LJL61" s="138"/>
      <c r="LJM61" s="138"/>
      <c r="LJN61" s="138"/>
      <c r="LJO61" s="138"/>
      <c r="LJP61" s="138"/>
      <c r="LJQ61" s="138"/>
      <c r="LJR61" s="138"/>
      <c r="LJS61" s="138"/>
      <c r="LJT61" s="138"/>
      <c r="LJU61" s="138"/>
      <c r="LJV61" s="138"/>
      <c r="LJW61" s="138"/>
      <c r="LJX61" s="138"/>
      <c r="LJY61" s="138"/>
      <c r="LJZ61" s="138"/>
      <c r="LKA61" s="138"/>
      <c r="LKB61" s="138"/>
      <c r="LKC61" s="138"/>
      <c r="LKD61" s="138"/>
      <c r="LKE61" s="138"/>
      <c r="LKF61" s="138"/>
      <c r="LKG61" s="137"/>
      <c r="LKH61" s="138"/>
      <c r="LKI61" s="138"/>
      <c r="LKJ61" s="138"/>
      <c r="LKK61" s="138"/>
      <c r="LKL61" s="138"/>
      <c r="LKM61" s="138"/>
      <c r="LKN61" s="138"/>
      <c r="LKO61" s="138"/>
      <c r="LKP61" s="138"/>
      <c r="LKQ61" s="138"/>
      <c r="LKR61" s="138"/>
      <c r="LKS61" s="138"/>
      <c r="LKT61" s="138"/>
      <c r="LKU61" s="138"/>
      <c r="LKV61" s="138"/>
      <c r="LKW61" s="138"/>
      <c r="LKX61" s="138"/>
      <c r="LKY61" s="138"/>
      <c r="LKZ61" s="138"/>
      <c r="LLA61" s="138"/>
      <c r="LLB61" s="138"/>
      <c r="LLC61" s="137"/>
      <c r="LLD61" s="138"/>
      <c r="LLE61" s="138"/>
      <c r="LLF61" s="138"/>
      <c r="LLG61" s="138"/>
      <c r="LLH61" s="138"/>
      <c r="LLI61" s="138"/>
      <c r="LLJ61" s="138"/>
      <c r="LLK61" s="138"/>
      <c r="LLL61" s="138"/>
      <c r="LLM61" s="138"/>
      <c r="LLN61" s="138"/>
      <c r="LLO61" s="138"/>
      <c r="LLP61" s="138"/>
      <c r="LLQ61" s="138"/>
      <c r="LLR61" s="138"/>
      <c r="LLS61" s="138"/>
      <c r="LLT61" s="138"/>
      <c r="LLU61" s="138"/>
      <c r="LLV61" s="138"/>
      <c r="LLW61" s="138"/>
      <c r="LLX61" s="138"/>
      <c r="LLY61" s="137"/>
      <c r="LLZ61" s="138"/>
      <c r="LMA61" s="138"/>
      <c r="LMB61" s="138"/>
      <c r="LMC61" s="138"/>
      <c r="LMD61" s="138"/>
      <c r="LME61" s="138"/>
      <c r="LMF61" s="138"/>
      <c r="LMG61" s="138"/>
      <c r="LMH61" s="138"/>
      <c r="LMI61" s="138"/>
      <c r="LMJ61" s="138"/>
      <c r="LMK61" s="138"/>
      <c r="LML61" s="138"/>
      <c r="LMM61" s="138"/>
      <c r="LMN61" s="138"/>
      <c r="LMO61" s="138"/>
      <c r="LMP61" s="138"/>
      <c r="LMQ61" s="138"/>
      <c r="LMR61" s="138"/>
      <c r="LMS61" s="138"/>
      <c r="LMT61" s="138"/>
      <c r="LMU61" s="137"/>
      <c r="LMV61" s="138"/>
      <c r="LMW61" s="138"/>
      <c r="LMX61" s="138"/>
      <c r="LMY61" s="138"/>
      <c r="LMZ61" s="138"/>
      <c r="LNA61" s="138"/>
      <c r="LNB61" s="138"/>
      <c r="LNC61" s="138"/>
      <c r="LND61" s="138"/>
      <c r="LNE61" s="138"/>
      <c r="LNF61" s="138"/>
      <c r="LNG61" s="138"/>
      <c r="LNH61" s="138"/>
      <c r="LNI61" s="138"/>
      <c r="LNJ61" s="138"/>
      <c r="LNK61" s="138"/>
      <c r="LNL61" s="138"/>
      <c r="LNM61" s="138"/>
      <c r="LNN61" s="138"/>
      <c r="LNO61" s="138"/>
      <c r="LNP61" s="138"/>
      <c r="LNQ61" s="137"/>
      <c r="LNR61" s="138"/>
      <c r="LNS61" s="138"/>
      <c r="LNT61" s="138"/>
      <c r="LNU61" s="138"/>
      <c r="LNV61" s="138"/>
      <c r="LNW61" s="138"/>
      <c r="LNX61" s="138"/>
      <c r="LNY61" s="138"/>
      <c r="LNZ61" s="138"/>
      <c r="LOA61" s="138"/>
      <c r="LOB61" s="138"/>
      <c r="LOC61" s="138"/>
      <c r="LOD61" s="138"/>
      <c r="LOE61" s="138"/>
      <c r="LOF61" s="138"/>
      <c r="LOG61" s="138"/>
      <c r="LOH61" s="138"/>
      <c r="LOI61" s="138"/>
      <c r="LOJ61" s="138"/>
      <c r="LOK61" s="138"/>
      <c r="LOL61" s="138"/>
      <c r="LOM61" s="137"/>
      <c r="LON61" s="138"/>
      <c r="LOO61" s="138"/>
      <c r="LOP61" s="138"/>
      <c r="LOQ61" s="138"/>
      <c r="LOR61" s="138"/>
      <c r="LOS61" s="138"/>
      <c r="LOT61" s="138"/>
      <c r="LOU61" s="138"/>
      <c r="LOV61" s="138"/>
      <c r="LOW61" s="138"/>
      <c r="LOX61" s="138"/>
      <c r="LOY61" s="138"/>
      <c r="LOZ61" s="138"/>
      <c r="LPA61" s="138"/>
      <c r="LPB61" s="138"/>
      <c r="LPC61" s="138"/>
      <c r="LPD61" s="138"/>
      <c r="LPE61" s="138"/>
      <c r="LPF61" s="138"/>
      <c r="LPG61" s="138"/>
      <c r="LPH61" s="138"/>
      <c r="LPI61" s="137"/>
      <c r="LPJ61" s="138"/>
      <c r="LPK61" s="138"/>
      <c r="LPL61" s="138"/>
      <c r="LPM61" s="138"/>
      <c r="LPN61" s="138"/>
      <c r="LPO61" s="138"/>
      <c r="LPP61" s="138"/>
      <c r="LPQ61" s="138"/>
      <c r="LPR61" s="138"/>
      <c r="LPS61" s="138"/>
      <c r="LPT61" s="138"/>
      <c r="LPU61" s="138"/>
      <c r="LPV61" s="138"/>
      <c r="LPW61" s="138"/>
      <c r="LPX61" s="138"/>
      <c r="LPY61" s="138"/>
      <c r="LPZ61" s="138"/>
      <c r="LQA61" s="138"/>
      <c r="LQB61" s="138"/>
      <c r="LQC61" s="138"/>
      <c r="LQD61" s="138"/>
      <c r="LQE61" s="137"/>
      <c r="LQF61" s="138"/>
      <c r="LQG61" s="138"/>
      <c r="LQH61" s="138"/>
      <c r="LQI61" s="138"/>
      <c r="LQJ61" s="138"/>
      <c r="LQK61" s="138"/>
      <c r="LQL61" s="138"/>
      <c r="LQM61" s="138"/>
      <c r="LQN61" s="138"/>
      <c r="LQO61" s="138"/>
      <c r="LQP61" s="138"/>
      <c r="LQQ61" s="138"/>
      <c r="LQR61" s="138"/>
      <c r="LQS61" s="138"/>
      <c r="LQT61" s="138"/>
      <c r="LQU61" s="138"/>
      <c r="LQV61" s="138"/>
      <c r="LQW61" s="138"/>
      <c r="LQX61" s="138"/>
      <c r="LQY61" s="138"/>
      <c r="LQZ61" s="138"/>
      <c r="LRA61" s="137"/>
      <c r="LRB61" s="138"/>
      <c r="LRC61" s="138"/>
      <c r="LRD61" s="138"/>
      <c r="LRE61" s="138"/>
      <c r="LRF61" s="138"/>
      <c r="LRG61" s="138"/>
      <c r="LRH61" s="138"/>
      <c r="LRI61" s="138"/>
      <c r="LRJ61" s="138"/>
      <c r="LRK61" s="138"/>
      <c r="LRL61" s="138"/>
      <c r="LRM61" s="138"/>
      <c r="LRN61" s="138"/>
      <c r="LRO61" s="138"/>
      <c r="LRP61" s="138"/>
      <c r="LRQ61" s="138"/>
      <c r="LRR61" s="138"/>
      <c r="LRS61" s="138"/>
      <c r="LRT61" s="138"/>
      <c r="LRU61" s="138"/>
      <c r="LRV61" s="138"/>
      <c r="LRW61" s="137"/>
      <c r="LRX61" s="138"/>
      <c r="LRY61" s="138"/>
      <c r="LRZ61" s="138"/>
      <c r="LSA61" s="138"/>
      <c r="LSB61" s="138"/>
      <c r="LSC61" s="138"/>
      <c r="LSD61" s="138"/>
      <c r="LSE61" s="138"/>
      <c r="LSF61" s="138"/>
      <c r="LSG61" s="138"/>
      <c r="LSH61" s="138"/>
      <c r="LSI61" s="138"/>
      <c r="LSJ61" s="138"/>
      <c r="LSK61" s="138"/>
      <c r="LSL61" s="138"/>
      <c r="LSM61" s="138"/>
      <c r="LSN61" s="138"/>
      <c r="LSO61" s="138"/>
      <c r="LSP61" s="138"/>
      <c r="LSQ61" s="138"/>
      <c r="LSR61" s="138"/>
      <c r="LSS61" s="137"/>
      <c r="LST61" s="138"/>
      <c r="LSU61" s="138"/>
      <c r="LSV61" s="138"/>
      <c r="LSW61" s="138"/>
      <c r="LSX61" s="138"/>
      <c r="LSY61" s="138"/>
      <c r="LSZ61" s="138"/>
      <c r="LTA61" s="138"/>
      <c r="LTB61" s="138"/>
      <c r="LTC61" s="138"/>
      <c r="LTD61" s="138"/>
      <c r="LTE61" s="138"/>
      <c r="LTF61" s="138"/>
      <c r="LTG61" s="138"/>
      <c r="LTH61" s="138"/>
      <c r="LTI61" s="138"/>
      <c r="LTJ61" s="138"/>
      <c r="LTK61" s="138"/>
      <c r="LTL61" s="138"/>
      <c r="LTM61" s="138"/>
      <c r="LTN61" s="138"/>
      <c r="LTO61" s="137"/>
      <c r="LTP61" s="138"/>
      <c r="LTQ61" s="138"/>
      <c r="LTR61" s="138"/>
      <c r="LTS61" s="138"/>
      <c r="LTT61" s="138"/>
      <c r="LTU61" s="138"/>
      <c r="LTV61" s="138"/>
      <c r="LTW61" s="138"/>
      <c r="LTX61" s="138"/>
      <c r="LTY61" s="138"/>
      <c r="LTZ61" s="138"/>
      <c r="LUA61" s="138"/>
      <c r="LUB61" s="138"/>
      <c r="LUC61" s="138"/>
      <c r="LUD61" s="138"/>
      <c r="LUE61" s="138"/>
      <c r="LUF61" s="138"/>
      <c r="LUG61" s="138"/>
      <c r="LUH61" s="138"/>
      <c r="LUI61" s="138"/>
      <c r="LUJ61" s="138"/>
      <c r="LUK61" s="137"/>
      <c r="LUL61" s="138"/>
      <c r="LUM61" s="138"/>
      <c r="LUN61" s="138"/>
      <c r="LUO61" s="138"/>
      <c r="LUP61" s="138"/>
      <c r="LUQ61" s="138"/>
      <c r="LUR61" s="138"/>
      <c r="LUS61" s="138"/>
      <c r="LUT61" s="138"/>
      <c r="LUU61" s="138"/>
      <c r="LUV61" s="138"/>
      <c r="LUW61" s="138"/>
      <c r="LUX61" s="138"/>
      <c r="LUY61" s="138"/>
      <c r="LUZ61" s="138"/>
      <c r="LVA61" s="138"/>
      <c r="LVB61" s="138"/>
      <c r="LVC61" s="138"/>
      <c r="LVD61" s="138"/>
      <c r="LVE61" s="138"/>
      <c r="LVF61" s="138"/>
      <c r="LVG61" s="137"/>
      <c r="LVH61" s="138"/>
      <c r="LVI61" s="138"/>
      <c r="LVJ61" s="138"/>
      <c r="LVK61" s="138"/>
      <c r="LVL61" s="138"/>
      <c r="LVM61" s="138"/>
      <c r="LVN61" s="138"/>
      <c r="LVO61" s="138"/>
      <c r="LVP61" s="138"/>
      <c r="LVQ61" s="138"/>
      <c r="LVR61" s="138"/>
      <c r="LVS61" s="138"/>
      <c r="LVT61" s="138"/>
      <c r="LVU61" s="138"/>
      <c r="LVV61" s="138"/>
      <c r="LVW61" s="138"/>
      <c r="LVX61" s="138"/>
      <c r="LVY61" s="138"/>
      <c r="LVZ61" s="138"/>
      <c r="LWA61" s="138"/>
      <c r="LWB61" s="138"/>
      <c r="LWC61" s="137"/>
      <c r="LWD61" s="138"/>
      <c r="LWE61" s="138"/>
      <c r="LWF61" s="138"/>
      <c r="LWG61" s="138"/>
      <c r="LWH61" s="138"/>
      <c r="LWI61" s="138"/>
      <c r="LWJ61" s="138"/>
      <c r="LWK61" s="138"/>
      <c r="LWL61" s="138"/>
      <c r="LWM61" s="138"/>
      <c r="LWN61" s="138"/>
      <c r="LWO61" s="138"/>
      <c r="LWP61" s="138"/>
      <c r="LWQ61" s="138"/>
      <c r="LWR61" s="138"/>
      <c r="LWS61" s="138"/>
      <c r="LWT61" s="138"/>
      <c r="LWU61" s="138"/>
      <c r="LWV61" s="138"/>
      <c r="LWW61" s="138"/>
      <c r="LWX61" s="138"/>
      <c r="LWY61" s="137"/>
      <c r="LWZ61" s="138"/>
      <c r="LXA61" s="138"/>
      <c r="LXB61" s="138"/>
      <c r="LXC61" s="138"/>
      <c r="LXD61" s="138"/>
      <c r="LXE61" s="138"/>
      <c r="LXF61" s="138"/>
      <c r="LXG61" s="138"/>
      <c r="LXH61" s="138"/>
      <c r="LXI61" s="138"/>
      <c r="LXJ61" s="138"/>
      <c r="LXK61" s="138"/>
      <c r="LXL61" s="138"/>
      <c r="LXM61" s="138"/>
      <c r="LXN61" s="138"/>
      <c r="LXO61" s="138"/>
      <c r="LXP61" s="138"/>
      <c r="LXQ61" s="138"/>
      <c r="LXR61" s="138"/>
      <c r="LXS61" s="138"/>
      <c r="LXT61" s="138"/>
      <c r="LXU61" s="137"/>
      <c r="LXV61" s="138"/>
      <c r="LXW61" s="138"/>
      <c r="LXX61" s="138"/>
      <c r="LXY61" s="138"/>
      <c r="LXZ61" s="138"/>
      <c r="LYA61" s="138"/>
      <c r="LYB61" s="138"/>
      <c r="LYC61" s="138"/>
      <c r="LYD61" s="138"/>
      <c r="LYE61" s="138"/>
      <c r="LYF61" s="138"/>
      <c r="LYG61" s="138"/>
      <c r="LYH61" s="138"/>
      <c r="LYI61" s="138"/>
      <c r="LYJ61" s="138"/>
      <c r="LYK61" s="138"/>
      <c r="LYL61" s="138"/>
      <c r="LYM61" s="138"/>
      <c r="LYN61" s="138"/>
      <c r="LYO61" s="138"/>
      <c r="LYP61" s="138"/>
      <c r="LYQ61" s="137"/>
      <c r="LYR61" s="138"/>
      <c r="LYS61" s="138"/>
      <c r="LYT61" s="138"/>
      <c r="LYU61" s="138"/>
      <c r="LYV61" s="138"/>
      <c r="LYW61" s="138"/>
      <c r="LYX61" s="138"/>
      <c r="LYY61" s="138"/>
      <c r="LYZ61" s="138"/>
      <c r="LZA61" s="138"/>
      <c r="LZB61" s="138"/>
      <c r="LZC61" s="138"/>
      <c r="LZD61" s="138"/>
      <c r="LZE61" s="138"/>
      <c r="LZF61" s="138"/>
      <c r="LZG61" s="138"/>
      <c r="LZH61" s="138"/>
      <c r="LZI61" s="138"/>
      <c r="LZJ61" s="138"/>
      <c r="LZK61" s="138"/>
      <c r="LZL61" s="138"/>
      <c r="LZM61" s="137"/>
      <c r="LZN61" s="138"/>
      <c r="LZO61" s="138"/>
      <c r="LZP61" s="138"/>
      <c r="LZQ61" s="138"/>
      <c r="LZR61" s="138"/>
      <c r="LZS61" s="138"/>
      <c r="LZT61" s="138"/>
      <c r="LZU61" s="138"/>
      <c r="LZV61" s="138"/>
      <c r="LZW61" s="138"/>
      <c r="LZX61" s="138"/>
      <c r="LZY61" s="138"/>
      <c r="LZZ61" s="138"/>
      <c r="MAA61" s="138"/>
      <c r="MAB61" s="138"/>
      <c r="MAC61" s="138"/>
      <c r="MAD61" s="138"/>
      <c r="MAE61" s="138"/>
      <c r="MAF61" s="138"/>
      <c r="MAG61" s="138"/>
      <c r="MAH61" s="138"/>
      <c r="MAI61" s="137"/>
      <c r="MAJ61" s="138"/>
      <c r="MAK61" s="138"/>
      <c r="MAL61" s="138"/>
      <c r="MAM61" s="138"/>
      <c r="MAN61" s="138"/>
      <c r="MAO61" s="138"/>
      <c r="MAP61" s="138"/>
      <c r="MAQ61" s="138"/>
      <c r="MAR61" s="138"/>
      <c r="MAS61" s="138"/>
      <c r="MAT61" s="138"/>
      <c r="MAU61" s="138"/>
      <c r="MAV61" s="138"/>
      <c r="MAW61" s="138"/>
      <c r="MAX61" s="138"/>
      <c r="MAY61" s="138"/>
      <c r="MAZ61" s="138"/>
      <c r="MBA61" s="138"/>
      <c r="MBB61" s="138"/>
      <c r="MBC61" s="138"/>
      <c r="MBD61" s="138"/>
      <c r="MBE61" s="137"/>
      <c r="MBF61" s="138"/>
      <c r="MBG61" s="138"/>
      <c r="MBH61" s="138"/>
      <c r="MBI61" s="138"/>
      <c r="MBJ61" s="138"/>
      <c r="MBK61" s="138"/>
      <c r="MBL61" s="138"/>
      <c r="MBM61" s="138"/>
      <c r="MBN61" s="138"/>
      <c r="MBO61" s="138"/>
      <c r="MBP61" s="138"/>
      <c r="MBQ61" s="138"/>
      <c r="MBR61" s="138"/>
      <c r="MBS61" s="138"/>
      <c r="MBT61" s="138"/>
      <c r="MBU61" s="138"/>
      <c r="MBV61" s="138"/>
      <c r="MBW61" s="138"/>
      <c r="MBX61" s="138"/>
      <c r="MBY61" s="138"/>
      <c r="MBZ61" s="138"/>
      <c r="MCA61" s="137"/>
      <c r="MCB61" s="138"/>
      <c r="MCC61" s="138"/>
      <c r="MCD61" s="138"/>
      <c r="MCE61" s="138"/>
      <c r="MCF61" s="138"/>
      <c r="MCG61" s="138"/>
      <c r="MCH61" s="138"/>
      <c r="MCI61" s="138"/>
      <c r="MCJ61" s="138"/>
      <c r="MCK61" s="138"/>
      <c r="MCL61" s="138"/>
      <c r="MCM61" s="138"/>
      <c r="MCN61" s="138"/>
      <c r="MCO61" s="138"/>
      <c r="MCP61" s="138"/>
      <c r="MCQ61" s="138"/>
      <c r="MCR61" s="138"/>
      <c r="MCS61" s="138"/>
      <c r="MCT61" s="138"/>
      <c r="MCU61" s="138"/>
      <c r="MCV61" s="138"/>
      <c r="MCW61" s="137"/>
      <c r="MCX61" s="138"/>
      <c r="MCY61" s="138"/>
      <c r="MCZ61" s="138"/>
      <c r="MDA61" s="138"/>
      <c r="MDB61" s="138"/>
      <c r="MDC61" s="138"/>
      <c r="MDD61" s="138"/>
      <c r="MDE61" s="138"/>
      <c r="MDF61" s="138"/>
      <c r="MDG61" s="138"/>
      <c r="MDH61" s="138"/>
      <c r="MDI61" s="138"/>
      <c r="MDJ61" s="138"/>
      <c r="MDK61" s="138"/>
      <c r="MDL61" s="138"/>
      <c r="MDM61" s="138"/>
      <c r="MDN61" s="138"/>
      <c r="MDO61" s="138"/>
      <c r="MDP61" s="138"/>
      <c r="MDQ61" s="138"/>
      <c r="MDR61" s="138"/>
      <c r="MDS61" s="137"/>
      <c r="MDT61" s="138"/>
      <c r="MDU61" s="138"/>
      <c r="MDV61" s="138"/>
      <c r="MDW61" s="138"/>
      <c r="MDX61" s="138"/>
      <c r="MDY61" s="138"/>
      <c r="MDZ61" s="138"/>
      <c r="MEA61" s="138"/>
      <c r="MEB61" s="138"/>
      <c r="MEC61" s="138"/>
      <c r="MED61" s="138"/>
      <c r="MEE61" s="138"/>
      <c r="MEF61" s="138"/>
      <c r="MEG61" s="138"/>
      <c r="MEH61" s="138"/>
      <c r="MEI61" s="138"/>
      <c r="MEJ61" s="138"/>
      <c r="MEK61" s="138"/>
      <c r="MEL61" s="138"/>
      <c r="MEM61" s="138"/>
      <c r="MEN61" s="138"/>
      <c r="MEO61" s="137"/>
      <c r="MEP61" s="138"/>
      <c r="MEQ61" s="138"/>
      <c r="MER61" s="138"/>
      <c r="MES61" s="138"/>
      <c r="MET61" s="138"/>
      <c r="MEU61" s="138"/>
      <c r="MEV61" s="138"/>
      <c r="MEW61" s="138"/>
      <c r="MEX61" s="138"/>
      <c r="MEY61" s="138"/>
      <c r="MEZ61" s="138"/>
      <c r="MFA61" s="138"/>
      <c r="MFB61" s="138"/>
      <c r="MFC61" s="138"/>
      <c r="MFD61" s="138"/>
      <c r="MFE61" s="138"/>
      <c r="MFF61" s="138"/>
      <c r="MFG61" s="138"/>
      <c r="MFH61" s="138"/>
      <c r="MFI61" s="138"/>
      <c r="MFJ61" s="138"/>
      <c r="MFK61" s="137"/>
      <c r="MFL61" s="138"/>
      <c r="MFM61" s="138"/>
      <c r="MFN61" s="138"/>
      <c r="MFO61" s="138"/>
      <c r="MFP61" s="138"/>
      <c r="MFQ61" s="138"/>
      <c r="MFR61" s="138"/>
      <c r="MFS61" s="138"/>
      <c r="MFT61" s="138"/>
      <c r="MFU61" s="138"/>
      <c r="MFV61" s="138"/>
      <c r="MFW61" s="138"/>
      <c r="MFX61" s="138"/>
      <c r="MFY61" s="138"/>
      <c r="MFZ61" s="138"/>
      <c r="MGA61" s="138"/>
      <c r="MGB61" s="138"/>
      <c r="MGC61" s="138"/>
      <c r="MGD61" s="138"/>
      <c r="MGE61" s="138"/>
      <c r="MGF61" s="138"/>
      <c r="MGG61" s="137"/>
      <c r="MGH61" s="138"/>
      <c r="MGI61" s="138"/>
      <c r="MGJ61" s="138"/>
      <c r="MGK61" s="138"/>
      <c r="MGL61" s="138"/>
      <c r="MGM61" s="138"/>
      <c r="MGN61" s="138"/>
      <c r="MGO61" s="138"/>
      <c r="MGP61" s="138"/>
      <c r="MGQ61" s="138"/>
      <c r="MGR61" s="138"/>
      <c r="MGS61" s="138"/>
      <c r="MGT61" s="138"/>
      <c r="MGU61" s="138"/>
      <c r="MGV61" s="138"/>
      <c r="MGW61" s="138"/>
      <c r="MGX61" s="138"/>
      <c r="MGY61" s="138"/>
      <c r="MGZ61" s="138"/>
      <c r="MHA61" s="138"/>
      <c r="MHB61" s="138"/>
      <c r="MHC61" s="137"/>
      <c r="MHD61" s="138"/>
      <c r="MHE61" s="138"/>
      <c r="MHF61" s="138"/>
      <c r="MHG61" s="138"/>
      <c r="MHH61" s="138"/>
      <c r="MHI61" s="138"/>
      <c r="MHJ61" s="138"/>
      <c r="MHK61" s="138"/>
      <c r="MHL61" s="138"/>
      <c r="MHM61" s="138"/>
      <c r="MHN61" s="138"/>
      <c r="MHO61" s="138"/>
      <c r="MHP61" s="138"/>
      <c r="MHQ61" s="138"/>
      <c r="MHR61" s="138"/>
      <c r="MHS61" s="138"/>
      <c r="MHT61" s="138"/>
      <c r="MHU61" s="138"/>
      <c r="MHV61" s="138"/>
      <c r="MHW61" s="138"/>
      <c r="MHX61" s="138"/>
      <c r="MHY61" s="137"/>
      <c r="MHZ61" s="138"/>
      <c r="MIA61" s="138"/>
      <c r="MIB61" s="138"/>
      <c r="MIC61" s="138"/>
      <c r="MID61" s="138"/>
      <c r="MIE61" s="138"/>
      <c r="MIF61" s="138"/>
      <c r="MIG61" s="138"/>
      <c r="MIH61" s="138"/>
      <c r="MII61" s="138"/>
      <c r="MIJ61" s="138"/>
      <c r="MIK61" s="138"/>
      <c r="MIL61" s="138"/>
      <c r="MIM61" s="138"/>
      <c r="MIN61" s="138"/>
      <c r="MIO61" s="138"/>
      <c r="MIP61" s="138"/>
      <c r="MIQ61" s="138"/>
      <c r="MIR61" s="138"/>
      <c r="MIS61" s="138"/>
      <c r="MIT61" s="138"/>
      <c r="MIU61" s="137"/>
      <c r="MIV61" s="138"/>
      <c r="MIW61" s="138"/>
      <c r="MIX61" s="138"/>
      <c r="MIY61" s="138"/>
      <c r="MIZ61" s="138"/>
      <c r="MJA61" s="138"/>
      <c r="MJB61" s="138"/>
      <c r="MJC61" s="138"/>
      <c r="MJD61" s="138"/>
      <c r="MJE61" s="138"/>
      <c r="MJF61" s="138"/>
      <c r="MJG61" s="138"/>
      <c r="MJH61" s="138"/>
      <c r="MJI61" s="138"/>
      <c r="MJJ61" s="138"/>
      <c r="MJK61" s="138"/>
      <c r="MJL61" s="138"/>
      <c r="MJM61" s="138"/>
      <c r="MJN61" s="138"/>
      <c r="MJO61" s="138"/>
      <c r="MJP61" s="138"/>
      <c r="MJQ61" s="137"/>
      <c r="MJR61" s="138"/>
      <c r="MJS61" s="138"/>
      <c r="MJT61" s="138"/>
      <c r="MJU61" s="138"/>
      <c r="MJV61" s="138"/>
      <c r="MJW61" s="138"/>
      <c r="MJX61" s="138"/>
      <c r="MJY61" s="138"/>
      <c r="MJZ61" s="138"/>
      <c r="MKA61" s="138"/>
      <c r="MKB61" s="138"/>
      <c r="MKC61" s="138"/>
      <c r="MKD61" s="138"/>
      <c r="MKE61" s="138"/>
      <c r="MKF61" s="138"/>
      <c r="MKG61" s="138"/>
      <c r="MKH61" s="138"/>
      <c r="MKI61" s="138"/>
      <c r="MKJ61" s="138"/>
      <c r="MKK61" s="138"/>
      <c r="MKL61" s="138"/>
      <c r="MKM61" s="137"/>
      <c r="MKN61" s="138"/>
      <c r="MKO61" s="138"/>
      <c r="MKP61" s="138"/>
      <c r="MKQ61" s="138"/>
      <c r="MKR61" s="138"/>
      <c r="MKS61" s="138"/>
      <c r="MKT61" s="138"/>
      <c r="MKU61" s="138"/>
      <c r="MKV61" s="138"/>
      <c r="MKW61" s="138"/>
      <c r="MKX61" s="138"/>
      <c r="MKY61" s="138"/>
      <c r="MKZ61" s="138"/>
      <c r="MLA61" s="138"/>
      <c r="MLB61" s="138"/>
      <c r="MLC61" s="138"/>
      <c r="MLD61" s="138"/>
      <c r="MLE61" s="138"/>
      <c r="MLF61" s="138"/>
      <c r="MLG61" s="138"/>
      <c r="MLH61" s="138"/>
      <c r="MLI61" s="137"/>
      <c r="MLJ61" s="138"/>
      <c r="MLK61" s="138"/>
      <c r="MLL61" s="138"/>
      <c r="MLM61" s="138"/>
      <c r="MLN61" s="138"/>
      <c r="MLO61" s="138"/>
      <c r="MLP61" s="138"/>
      <c r="MLQ61" s="138"/>
      <c r="MLR61" s="138"/>
      <c r="MLS61" s="138"/>
      <c r="MLT61" s="138"/>
      <c r="MLU61" s="138"/>
      <c r="MLV61" s="138"/>
      <c r="MLW61" s="138"/>
      <c r="MLX61" s="138"/>
      <c r="MLY61" s="138"/>
      <c r="MLZ61" s="138"/>
      <c r="MMA61" s="138"/>
      <c r="MMB61" s="138"/>
      <c r="MMC61" s="138"/>
      <c r="MMD61" s="138"/>
      <c r="MME61" s="137"/>
      <c r="MMF61" s="138"/>
      <c r="MMG61" s="138"/>
      <c r="MMH61" s="138"/>
      <c r="MMI61" s="138"/>
      <c r="MMJ61" s="138"/>
      <c r="MMK61" s="138"/>
      <c r="MML61" s="138"/>
      <c r="MMM61" s="138"/>
      <c r="MMN61" s="138"/>
      <c r="MMO61" s="138"/>
      <c r="MMP61" s="138"/>
      <c r="MMQ61" s="138"/>
      <c r="MMR61" s="138"/>
      <c r="MMS61" s="138"/>
      <c r="MMT61" s="138"/>
      <c r="MMU61" s="138"/>
      <c r="MMV61" s="138"/>
      <c r="MMW61" s="138"/>
      <c r="MMX61" s="138"/>
      <c r="MMY61" s="138"/>
      <c r="MMZ61" s="138"/>
      <c r="MNA61" s="137"/>
      <c r="MNB61" s="138"/>
      <c r="MNC61" s="138"/>
      <c r="MND61" s="138"/>
      <c r="MNE61" s="138"/>
      <c r="MNF61" s="138"/>
      <c r="MNG61" s="138"/>
      <c r="MNH61" s="138"/>
      <c r="MNI61" s="138"/>
      <c r="MNJ61" s="138"/>
      <c r="MNK61" s="138"/>
      <c r="MNL61" s="138"/>
      <c r="MNM61" s="138"/>
      <c r="MNN61" s="138"/>
      <c r="MNO61" s="138"/>
      <c r="MNP61" s="138"/>
      <c r="MNQ61" s="138"/>
      <c r="MNR61" s="138"/>
      <c r="MNS61" s="138"/>
      <c r="MNT61" s="138"/>
      <c r="MNU61" s="138"/>
      <c r="MNV61" s="138"/>
      <c r="MNW61" s="137"/>
      <c r="MNX61" s="138"/>
      <c r="MNY61" s="138"/>
      <c r="MNZ61" s="138"/>
      <c r="MOA61" s="138"/>
      <c r="MOB61" s="138"/>
      <c r="MOC61" s="138"/>
      <c r="MOD61" s="138"/>
      <c r="MOE61" s="138"/>
      <c r="MOF61" s="138"/>
      <c r="MOG61" s="138"/>
      <c r="MOH61" s="138"/>
      <c r="MOI61" s="138"/>
      <c r="MOJ61" s="138"/>
      <c r="MOK61" s="138"/>
      <c r="MOL61" s="138"/>
      <c r="MOM61" s="138"/>
      <c r="MON61" s="138"/>
      <c r="MOO61" s="138"/>
      <c r="MOP61" s="138"/>
      <c r="MOQ61" s="138"/>
      <c r="MOR61" s="138"/>
      <c r="MOS61" s="137"/>
      <c r="MOT61" s="138"/>
      <c r="MOU61" s="138"/>
      <c r="MOV61" s="138"/>
      <c r="MOW61" s="138"/>
      <c r="MOX61" s="138"/>
      <c r="MOY61" s="138"/>
      <c r="MOZ61" s="138"/>
      <c r="MPA61" s="138"/>
      <c r="MPB61" s="138"/>
      <c r="MPC61" s="138"/>
      <c r="MPD61" s="138"/>
      <c r="MPE61" s="138"/>
      <c r="MPF61" s="138"/>
      <c r="MPG61" s="138"/>
      <c r="MPH61" s="138"/>
      <c r="MPI61" s="138"/>
      <c r="MPJ61" s="138"/>
      <c r="MPK61" s="138"/>
      <c r="MPL61" s="138"/>
      <c r="MPM61" s="138"/>
      <c r="MPN61" s="138"/>
      <c r="MPO61" s="137"/>
      <c r="MPP61" s="138"/>
      <c r="MPQ61" s="138"/>
      <c r="MPR61" s="138"/>
      <c r="MPS61" s="138"/>
      <c r="MPT61" s="138"/>
      <c r="MPU61" s="138"/>
      <c r="MPV61" s="138"/>
      <c r="MPW61" s="138"/>
      <c r="MPX61" s="138"/>
      <c r="MPY61" s="138"/>
      <c r="MPZ61" s="138"/>
      <c r="MQA61" s="138"/>
      <c r="MQB61" s="138"/>
      <c r="MQC61" s="138"/>
      <c r="MQD61" s="138"/>
      <c r="MQE61" s="138"/>
      <c r="MQF61" s="138"/>
      <c r="MQG61" s="138"/>
      <c r="MQH61" s="138"/>
      <c r="MQI61" s="138"/>
      <c r="MQJ61" s="138"/>
      <c r="MQK61" s="137"/>
      <c r="MQL61" s="138"/>
      <c r="MQM61" s="138"/>
      <c r="MQN61" s="138"/>
      <c r="MQO61" s="138"/>
      <c r="MQP61" s="138"/>
      <c r="MQQ61" s="138"/>
      <c r="MQR61" s="138"/>
      <c r="MQS61" s="138"/>
      <c r="MQT61" s="138"/>
      <c r="MQU61" s="138"/>
      <c r="MQV61" s="138"/>
      <c r="MQW61" s="138"/>
      <c r="MQX61" s="138"/>
      <c r="MQY61" s="138"/>
      <c r="MQZ61" s="138"/>
      <c r="MRA61" s="138"/>
      <c r="MRB61" s="138"/>
      <c r="MRC61" s="138"/>
      <c r="MRD61" s="138"/>
      <c r="MRE61" s="138"/>
      <c r="MRF61" s="138"/>
      <c r="MRG61" s="137"/>
      <c r="MRH61" s="138"/>
      <c r="MRI61" s="138"/>
      <c r="MRJ61" s="138"/>
      <c r="MRK61" s="138"/>
      <c r="MRL61" s="138"/>
      <c r="MRM61" s="138"/>
      <c r="MRN61" s="138"/>
      <c r="MRO61" s="138"/>
      <c r="MRP61" s="138"/>
      <c r="MRQ61" s="138"/>
      <c r="MRR61" s="138"/>
      <c r="MRS61" s="138"/>
      <c r="MRT61" s="138"/>
      <c r="MRU61" s="138"/>
      <c r="MRV61" s="138"/>
      <c r="MRW61" s="138"/>
      <c r="MRX61" s="138"/>
      <c r="MRY61" s="138"/>
      <c r="MRZ61" s="138"/>
      <c r="MSA61" s="138"/>
      <c r="MSB61" s="138"/>
      <c r="MSC61" s="137"/>
      <c r="MSD61" s="138"/>
      <c r="MSE61" s="138"/>
      <c r="MSF61" s="138"/>
      <c r="MSG61" s="138"/>
      <c r="MSH61" s="138"/>
      <c r="MSI61" s="138"/>
      <c r="MSJ61" s="138"/>
      <c r="MSK61" s="138"/>
      <c r="MSL61" s="138"/>
      <c r="MSM61" s="138"/>
      <c r="MSN61" s="138"/>
      <c r="MSO61" s="138"/>
      <c r="MSP61" s="138"/>
      <c r="MSQ61" s="138"/>
      <c r="MSR61" s="138"/>
      <c r="MSS61" s="138"/>
      <c r="MST61" s="138"/>
      <c r="MSU61" s="138"/>
      <c r="MSV61" s="138"/>
      <c r="MSW61" s="138"/>
      <c r="MSX61" s="138"/>
      <c r="MSY61" s="137"/>
      <c r="MSZ61" s="138"/>
      <c r="MTA61" s="138"/>
      <c r="MTB61" s="138"/>
      <c r="MTC61" s="138"/>
      <c r="MTD61" s="138"/>
      <c r="MTE61" s="138"/>
      <c r="MTF61" s="138"/>
      <c r="MTG61" s="138"/>
      <c r="MTH61" s="138"/>
      <c r="MTI61" s="138"/>
      <c r="MTJ61" s="138"/>
      <c r="MTK61" s="138"/>
      <c r="MTL61" s="138"/>
      <c r="MTM61" s="138"/>
      <c r="MTN61" s="138"/>
      <c r="MTO61" s="138"/>
      <c r="MTP61" s="138"/>
      <c r="MTQ61" s="138"/>
      <c r="MTR61" s="138"/>
      <c r="MTS61" s="138"/>
      <c r="MTT61" s="138"/>
      <c r="MTU61" s="137"/>
      <c r="MTV61" s="138"/>
      <c r="MTW61" s="138"/>
      <c r="MTX61" s="138"/>
      <c r="MTY61" s="138"/>
      <c r="MTZ61" s="138"/>
      <c r="MUA61" s="138"/>
      <c r="MUB61" s="138"/>
      <c r="MUC61" s="138"/>
      <c r="MUD61" s="138"/>
      <c r="MUE61" s="138"/>
      <c r="MUF61" s="138"/>
      <c r="MUG61" s="138"/>
      <c r="MUH61" s="138"/>
      <c r="MUI61" s="138"/>
      <c r="MUJ61" s="138"/>
      <c r="MUK61" s="138"/>
      <c r="MUL61" s="138"/>
      <c r="MUM61" s="138"/>
      <c r="MUN61" s="138"/>
      <c r="MUO61" s="138"/>
      <c r="MUP61" s="138"/>
      <c r="MUQ61" s="137"/>
      <c r="MUR61" s="138"/>
      <c r="MUS61" s="138"/>
      <c r="MUT61" s="138"/>
      <c r="MUU61" s="138"/>
      <c r="MUV61" s="138"/>
      <c r="MUW61" s="138"/>
      <c r="MUX61" s="138"/>
      <c r="MUY61" s="138"/>
      <c r="MUZ61" s="138"/>
      <c r="MVA61" s="138"/>
      <c r="MVB61" s="138"/>
      <c r="MVC61" s="138"/>
      <c r="MVD61" s="138"/>
      <c r="MVE61" s="138"/>
      <c r="MVF61" s="138"/>
      <c r="MVG61" s="138"/>
      <c r="MVH61" s="138"/>
      <c r="MVI61" s="138"/>
      <c r="MVJ61" s="138"/>
      <c r="MVK61" s="138"/>
      <c r="MVL61" s="138"/>
      <c r="MVM61" s="137"/>
      <c r="MVN61" s="138"/>
      <c r="MVO61" s="138"/>
      <c r="MVP61" s="138"/>
      <c r="MVQ61" s="138"/>
      <c r="MVR61" s="138"/>
      <c r="MVS61" s="138"/>
      <c r="MVT61" s="138"/>
      <c r="MVU61" s="138"/>
      <c r="MVV61" s="138"/>
      <c r="MVW61" s="138"/>
      <c r="MVX61" s="138"/>
      <c r="MVY61" s="138"/>
      <c r="MVZ61" s="138"/>
      <c r="MWA61" s="138"/>
      <c r="MWB61" s="138"/>
      <c r="MWC61" s="138"/>
      <c r="MWD61" s="138"/>
      <c r="MWE61" s="138"/>
      <c r="MWF61" s="138"/>
      <c r="MWG61" s="138"/>
      <c r="MWH61" s="138"/>
      <c r="MWI61" s="137"/>
      <c r="MWJ61" s="138"/>
      <c r="MWK61" s="138"/>
      <c r="MWL61" s="138"/>
      <c r="MWM61" s="138"/>
      <c r="MWN61" s="138"/>
      <c r="MWO61" s="138"/>
      <c r="MWP61" s="138"/>
      <c r="MWQ61" s="138"/>
      <c r="MWR61" s="138"/>
      <c r="MWS61" s="138"/>
      <c r="MWT61" s="138"/>
      <c r="MWU61" s="138"/>
      <c r="MWV61" s="138"/>
      <c r="MWW61" s="138"/>
      <c r="MWX61" s="138"/>
      <c r="MWY61" s="138"/>
      <c r="MWZ61" s="138"/>
      <c r="MXA61" s="138"/>
      <c r="MXB61" s="138"/>
      <c r="MXC61" s="138"/>
      <c r="MXD61" s="138"/>
      <c r="MXE61" s="137"/>
      <c r="MXF61" s="138"/>
      <c r="MXG61" s="138"/>
      <c r="MXH61" s="138"/>
      <c r="MXI61" s="138"/>
      <c r="MXJ61" s="138"/>
      <c r="MXK61" s="138"/>
      <c r="MXL61" s="138"/>
      <c r="MXM61" s="138"/>
      <c r="MXN61" s="138"/>
      <c r="MXO61" s="138"/>
      <c r="MXP61" s="138"/>
      <c r="MXQ61" s="138"/>
      <c r="MXR61" s="138"/>
      <c r="MXS61" s="138"/>
      <c r="MXT61" s="138"/>
      <c r="MXU61" s="138"/>
      <c r="MXV61" s="138"/>
      <c r="MXW61" s="138"/>
      <c r="MXX61" s="138"/>
      <c r="MXY61" s="138"/>
      <c r="MXZ61" s="138"/>
      <c r="MYA61" s="137"/>
      <c r="MYB61" s="138"/>
      <c r="MYC61" s="138"/>
      <c r="MYD61" s="138"/>
      <c r="MYE61" s="138"/>
      <c r="MYF61" s="138"/>
      <c r="MYG61" s="138"/>
      <c r="MYH61" s="138"/>
      <c r="MYI61" s="138"/>
      <c r="MYJ61" s="138"/>
      <c r="MYK61" s="138"/>
      <c r="MYL61" s="138"/>
      <c r="MYM61" s="138"/>
      <c r="MYN61" s="138"/>
      <c r="MYO61" s="138"/>
      <c r="MYP61" s="138"/>
      <c r="MYQ61" s="138"/>
      <c r="MYR61" s="138"/>
      <c r="MYS61" s="138"/>
      <c r="MYT61" s="138"/>
      <c r="MYU61" s="138"/>
      <c r="MYV61" s="138"/>
      <c r="MYW61" s="137"/>
      <c r="MYX61" s="138"/>
      <c r="MYY61" s="138"/>
      <c r="MYZ61" s="138"/>
      <c r="MZA61" s="138"/>
      <c r="MZB61" s="138"/>
      <c r="MZC61" s="138"/>
      <c r="MZD61" s="138"/>
      <c r="MZE61" s="138"/>
      <c r="MZF61" s="138"/>
      <c r="MZG61" s="138"/>
      <c r="MZH61" s="138"/>
      <c r="MZI61" s="138"/>
      <c r="MZJ61" s="138"/>
      <c r="MZK61" s="138"/>
      <c r="MZL61" s="138"/>
      <c r="MZM61" s="138"/>
      <c r="MZN61" s="138"/>
      <c r="MZO61" s="138"/>
      <c r="MZP61" s="138"/>
      <c r="MZQ61" s="138"/>
      <c r="MZR61" s="138"/>
      <c r="MZS61" s="137"/>
      <c r="MZT61" s="138"/>
      <c r="MZU61" s="138"/>
      <c r="MZV61" s="138"/>
      <c r="MZW61" s="138"/>
      <c r="MZX61" s="138"/>
      <c r="MZY61" s="138"/>
      <c r="MZZ61" s="138"/>
      <c r="NAA61" s="138"/>
      <c r="NAB61" s="138"/>
      <c r="NAC61" s="138"/>
      <c r="NAD61" s="138"/>
      <c r="NAE61" s="138"/>
      <c r="NAF61" s="138"/>
      <c r="NAG61" s="138"/>
      <c r="NAH61" s="138"/>
      <c r="NAI61" s="138"/>
      <c r="NAJ61" s="138"/>
      <c r="NAK61" s="138"/>
      <c r="NAL61" s="138"/>
      <c r="NAM61" s="138"/>
      <c r="NAN61" s="138"/>
      <c r="NAO61" s="137"/>
      <c r="NAP61" s="138"/>
      <c r="NAQ61" s="138"/>
      <c r="NAR61" s="138"/>
      <c r="NAS61" s="138"/>
      <c r="NAT61" s="138"/>
      <c r="NAU61" s="138"/>
      <c r="NAV61" s="138"/>
      <c r="NAW61" s="138"/>
      <c r="NAX61" s="138"/>
      <c r="NAY61" s="138"/>
      <c r="NAZ61" s="138"/>
      <c r="NBA61" s="138"/>
      <c r="NBB61" s="138"/>
      <c r="NBC61" s="138"/>
      <c r="NBD61" s="138"/>
      <c r="NBE61" s="138"/>
      <c r="NBF61" s="138"/>
      <c r="NBG61" s="138"/>
      <c r="NBH61" s="138"/>
      <c r="NBI61" s="138"/>
      <c r="NBJ61" s="138"/>
      <c r="NBK61" s="137"/>
      <c r="NBL61" s="138"/>
      <c r="NBM61" s="138"/>
      <c r="NBN61" s="138"/>
      <c r="NBO61" s="138"/>
      <c r="NBP61" s="138"/>
      <c r="NBQ61" s="138"/>
      <c r="NBR61" s="138"/>
      <c r="NBS61" s="138"/>
      <c r="NBT61" s="138"/>
      <c r="NBU61" s="138"/>
      <c r="NBV61" s="138"/>
      <c r="NBW61" s="138"/>
      <c r="NBX61" s="138"/>
      <c r="NBY61" s="138"/>
      <c r="NBZ61" s="138"/>
      <c r="NCA61" s="138"/>
      <c r="NCB61" s="138"/>
      <c r="NCC61" s="138"/>
      <c r="NCD61" s="138"/>
      <c r="NCE61" s="138"/>
      <c r="NCF61" s="138"/>
      <c r="NCG61" s="137"/>
      <c r="NCH61" s="138"/>
      <c r="NCI61" s="138"/>
      <c r="NCJ61" s="138"/>
      <c r="NCK61" s="138"/>
      <c r="NCL61" s="138"/>
      <c r="NCM61" s="138"/>
      <c r="NCN61" s="138"/>
      <c r="NCO61" s="138"/>
      <c r="NCP61" s="138"/>
      <c r="NCQ61" s="138"/>
      <c r="NCR61" s="138"/>
      <c r="NCS61" s="138"/>
      <c r="NCT61" s="138"/>
      <c r="NCU61" s="138"/>
      <c r="NCV61" s="138"/>
      <c r="NCW61" s="138"/>
      <c r="NCX61" s="138"/>
      <c r="NCY61" s="138"/>
      <c r="NCZ61" s="138"/>
      <c r="NDA61" s="138"/>
      <c r="NDB61" s="138"/>
      <c r="NDC61" s="137"/>
      <c r="NDD61" s="138"/>
      <c r="NDE61" s="138"/>
      <c r="NDF61" s="138"/>
      <c r="NDG61" s="138"/>
      <c r="NDH61" s="138"/>
      <c r="NDI61" s="138"/>
      <c r="NDJ61" s="138"/>
      <c r="NDK61" s="138"/>
      <c r="NDL61" s="138"/>
      <c r="NDM61" s="138"/>
      <c r="NDN61" s="138"/>
      <c r="NDO61" s="138"/>
      <c r="NDP61" s="138"/>
      <c r="NDQ61" s="138"/>
      <c r="NDR61" s="138"/>
      <c r="NDS61" s="138"/>
      <c r="NDT61" s="138"/>
      <c r="NDU61" s="138"/>
      <c r="NDV61" s="138"/>
      <c r="NDW61" s="138"/>
      <c r="NDX61" s="138"/>
      <c r="NDY61" s="137"/>
      <c r="NDZ61" s="138"/>
      <c r="NEA61" s="138"/>
      <c r="NEB61" s="138"/>
      <c r="NEC61" s="138"/>
      <c r="NED61" s="138"/>
      <c r="NEE61" s="138"/>
      <c r="NEF61" s="138"/>
      <c r="NEG61" s="138"/>
      <c r="NEH61" s="138"/>
      <c r="NEI61" s="138"/>
      <c r="NEJ61" s="138"/>
      <c r="NEK61" s="138"/>
      <c r="NEL61" s="138"/>
      <c r="NEM61" s="138"/>
      <c r="NEN61" s="138"/>
      <c r="NEO61" s="138"/>
      <c r="NEP61" s="138"/>
      <c r="NEQ61" s="138"/>
      <c r="NER61" s="138"/>
      <c r="NES61" s="138"/>
      <c r="NET61" s="138"/>
      <c r="NEU61" s="137"/>
      <c r="NEV61" s="138"/>
      <c r="NEW61" s="138"/>
      <c r="NEX61" s="138"/>
      <c r="NEY61" s="138"/>
      <c r="NEZ61" s="138"/>
      <c r="NFA61" s="138"/>
      <c r="NFB61" s="138"/>
      <c r="NFC61" s="138"/>
      <c r="NFD61" s="138"/>
      <c r="NFE61" s="138"/>
      <c r="NFF61" s="138"/>
      <c r="NFG61" s="138"/>
      <c r="NFH61" s="138"/>
      <c r="NFI61" s="138"/>
      <c r="NFJ61" s="138"/>
      <c r="NFK61" s="138"/>
      <c r="NFL61" s="138"/>
      <c r="NFM61" s="138"/>
      <c r="NFN61" s="138"/>
      <c r="NFO61" s="138"/>
      <c r="NFP61" s="138"/>
      <c r="NFQ61" s="137"/>
      <c r="NFR61" s="138"/>
      <c r="NFS61" s="138"/>
      <c r="NFT61" s="138"/>
      <c r="NFU61" s="138"/>
      <c r="NFV61" s="138"/>
      <c r="NFW61" s="138"/>
      <c r="NFX61" s="138"/>
      <c r="NFY61" s="138"/>
      <c r="NFZ61" s="138"/>
      <c r="NGA61" s="138"/>
      <c r="NGB61" s="138"/>
      <c r="NGC61" s="138"/>
      <c r="NGD61" s="138"/>
      <c r="NGE61" s="138"/>
      <c r="NGF61" s="138"/>
      <c r="NGG61" s="138"/>
      <c r="NGH61" s="138"/>
      <c r="NGI61" s="138"/>
      <c r="NGJ61" s="138"/>
      <c r="NGK61" s="138"/>
      <c r="NGL61" s="138"/>
      <c r="NGM61" s="137"/>
      <c r="NGN61" s="138"/>
      <c r="NGO61" s="138"/>
      <c r="NGP61" s="138"/>
      <c r="NGQ61" s="138"/>
      <c r="NGR61" s="138"/>
      <c r="NGS61" s="138"/>
      <c r="NGT61" s="138"/>
      <c r="NGU61" s="138"/>
      <c r="NGV61" s="138"/>
      <c r="NGW61" s="138"/>
      <c r="NGX61" s="138"/>
      <c r="NGY61" s="138"/>
      <c r="NGZ61" s="138"/>
      <c r="NHA61" s="138"/>
      <c r="NHB61" s="138"/>
      <c r="NHC61" s="138"/>
      <c r="NHD61" s="138"/>
      <c r="NHE61" s="138"/>
      <c r="NHF61" s="138"/>
      <c r="NHG61" s="138"/>
      <c r="NHH61" s="138"/>
      <c r="NHI61" s="137"/>
      <c r="NHJ61" s="138"/>
      <c r="NHK61" s="138"/>
      <c r="NHL61" s="138"/>
      <c r="NHM61" s="138"/>
      <c r="NHN61" s="138"/>
      <c r="NHO61" s="138"/>
      <c r="NHP61" s="138"/>
      <c r="NHQ61" s="138"/>
      <c r="NHR61" s="138"/>
      <c r="NHS61" s="138"/>
      <c r="NHT61" s="138"/>
      <c r="NHU61" s="138"/>
      <c r="NHV61" s="138"/>
      <c r="NHW61" s="138"/>
      <c r="NHX61" s="138"/>
      <c r="NHY61" s="138"/>
      <c r="NHZ61" s="138"/>
      <c r="NIA61" s="138"/>
      <c r="NIB61" s="138"/>
      <c r="NIC61" s="138"/>
      <c r="NID61" s="138"/>
      <c r="NIE61" s="137"/>
      <c r="NIF61" s="138"/>
      <c r="NIG61" s="138"/>
      <c r="NIH61" s="138"/>
      <c r="NII61" s="138"/>
      <c r="NIJ61" s="138"/>
      <c r="NIK61" s="138"/>
      <c r="NIL61" s="138"/>
      <c r="NIM61" s="138"/>
      <c r="NIN61" s="138"/>
      <c r="NIO61" s="138"/>
      <c r="NIP61" s="138"/>
      <c r="NIQ61" s="138"/>
      <c r="NIR61" s="138"/>
      <c r="NIS61" s="138"/>
      <c r="NIT61" s="138"/>
      <c r="NIU61" s="138"/>
      <c r="NIV61" s="138"/>
      <c r="NIW61" s="138"/>
      <c r="NIX61" s="138"/>
      <c r="NIY61" s="138"/>
      <c r="NIZ61" s="138"/>
      <c r="NJA61" s="137"/>
      <c r="NJB61" s="138"/>
      <c r="NJC61" s="138"/>
      <c r="NJD61" s="138"/>
      <c r="NJE61" s="138"/>
      <c r="NJF61" s="138"/>
      <c r="NJG61" s="138"/>
      <c r="NJH61" s="138"/>
      <c r="NJI61" s="138"/>
      <c r="NJJ61" s="138"/>
      <c r="NJK61" s="138"/>
      <c r="NJL61" s="138"/>
      <c r="NJM61" s="138"/>
      <c r="NJN61" s="138"/>
      <c r="NJO61" s="138"/>
      <c r="NJP61" s="138"/>
      <c r="NJQ61" s="138"/>
      <c r="NJR61" s="138"/>
      <c r="NJS61" s="138"/>
      <c r="NJT61" s="138"/>
      <c r="NJU61" s="138"/>
      <c r="NJV61" s="138"/>
      <c r="NJW61" s="137"/>
      <c r="NJX61" s="138"/>
      <c r="NJY61" s="138"/>
      <c r="NJZ61" s="138"/>
      <c r="NKA61" s="138"/>
      <c r="NKB61" s="138"/>
      <c r="NKC61" s="138"/>
      <c r="NKD61" s="138"/>
      <c r="NKE61" s="138"/>
      <c r="NKF61" s="138"/>
      <c r="NKG61" s="138"/>
      <c r="NKH61" s="138"/>
      <c r="NKI61" s="138"/>
      <c r="NKJ61" s="138"/>
      <c r="NKK61" s="138"/>
      <c r="NKL61" s="138"/>
      <c r="NKM61" s="138"/>
      <c r="NKN61" s="138"/>
      <c r="NKO61" s="138"/>
      <c r="NKP61" s="138"/>
      <c r="NKQ61" s="138"/>
      <c r="NKR61" s="138"/>
      <c r="NKS61" s="137"/>
      <c r="NKT61" s="138"/>
      <c r="NKU61" s="138"/>
      <c r="NKV61" s="138"/>
      <c r="NKW61" s="138"/>
      <c r="NKX61" s="138"/>
      <c r="NKY61" s="138"/>
      <c r="NKZ61" s="138"/>
      <c r="NLA61" s="138"/>
      <c r="NLB61" s="138"/>
      <c r="NLC61" s="138"/>
      <c r="NLD61" s="138"/>
      <c r="NLE61" s="138"/>
      <c r="NLF61" s="138"/>
      <c r="NLG61" s="138"/>
      <c r="NLH61" s="138"/>
      <c r="NLI61" s="138"/>
      <c r="NLJ61" s="138"/>
      <c r="NLK61" s="138"/>
      <c r="NLL61" s="138"/>
      <c r="NLM61" s="138"/>
      <c r="NLN61" s="138"/>
      <c r="NLO61" s="137"/>
      <c r="NLP61" s="138"/>
      <c r="NLQ61" s="138"/>
      <c r="NLR61" s="138"/>
      <c r="NLS61" s="138"/>
      <c r="NLT61" s="138"/>
      <c r="NLU61" s="138"/>
      <c r="NLV61" s="138"/>
      <c r="NLW61" s="138"/>
      <c r="NLX61" s="138"/>
      <c r="NLY61" s="138"/>
      <c r="NLZ61" s="138"/>
      <c r="NMA61" s="138"/>
      <c r="NMB61" s="138"/>
      <c r="NMC61" s="138"/>
      <c r="NMD61" s="138"/>
      <c r="NME61" s="138"/>
      <c r="NMF61" s="138"/>
      <c r="NMG61" s="138"/>
      <c r="NMH61" s="138"/>
      <c r="NMI61" s="138"/>
      <c r="NMJ61" s="138"/>
      <c r="NMK61" s="137"/>
      <c r="NML61" s="138"/>
      <c r="NMM61" s="138"/>
      <c r="NMN61" s="138"/>
      <c r="NMO61" s="138"/>
      <c r="NMP61" s="138"/>
      <c r="NMQ61" s="138"/>
      <c r="NMR61" s="138"/>
      <c r="NMS61" s="138"/>
      <c r="NMT61" s="138"/>
      <c r="NMU61" s="138"/>
      <c r="NMV61" s="138"/>
      <c r="NMW61" s="138"/>
      <c r="NMX61" s="138"/>
      <c r="NMY61" s="138"/>
      <c r="NMZ61" s="138"/>
      <c r="NNA61" s="138"/>
      <c r="NNB61" s="138"/>
      <c r="NNC61" s="138"/>
      <c r="NND61" s="138"/>
      <c r="NNE61" s="138"/>
      <c r="NNF61" s="138"/>
      <c r="NNG61" s="137"/>
      <c r="NNH61" s="138"/>
      <c r="NNI61" s="138"/>
      <c r="NNJ61" s="138"/>
      <c r="NNK61" s="138"/>
      <c r="NNL61" s="138"/>
      <c r="NNM61" s="138"/>
      <c r="NNN61" s="138"/>
      <c r="NNO61" s="138"/>
      <c r="NNP61" s="138"/>
      <c r="NNQ61" s="138"/>
      <c r="NNR61" s="138"/>
      <c r="NNS61" s="138"/>
      <c r="NNT61" s="138"/>
      <c r="NNU61" s="138"/>
      <c r="NNV61" s="138"/>
      <c r="NNW61" s="138"/>
      <c r="NNX61" s="138"/>
      <c r="NNY61" s="138"/>
      <c r="NNZ61" s="138"/>
      <c r="NOA61" s="138"/>
      <c r="NOB61" s="138"/>
      <c r="NOC61" s="137"/>
      <c r="NOD61" s="138"/>
      <c r="NOE61" s="138"/>
      <c r="NOF61" s="138"/>
      <c r="NOG61" s="138"/>
      <c r="NOH61" s="138"/>
      <c r="NOI61" s="138"/>
      <c r="NOJ61" s="138"/>
      <c r="NOK61" s="138"/>
      <c r="NOL61" s="138"/>
      <c r="NOM61" s="138"/>
      <c r="NON61" s="138"/>
      <c r="NOO61" s="138"/>
      <c r="NOP61" s="138"/>
      <c r="NOQ61" s="138"/>
      <c r="NOR61" s="138"/>
      <c r="NOS61" s="138"/>
      <c r="NOT61" s="138"/>
      <c r="NOU61" s="138"/>
      <c r="NOV61" s="138"/>
      <c r="NOW61" s="138"/>
      <c r="NOX61" s="138"/>
      <c r="NOY61" s="137"/>
      <c r="NOZ61" s="138"/>
      <c r="NPA61" s="138"/>
      <c r="NPB61" s="138"/>
      <c r="NPC61" s="138"/>
      <c r="NPD61" s="138"/>
      <c r="NPE61" s="138"/>
      <c r="NPF61" s="138"/>
      <c r="NPG61" s="138"/>
      <c r="NPH61" s="138"/>
      <c r="NPI61" s="138"/>
      <c r="NPJ61" s="138"/>
      <c r="NPK61" s="138"/>
      <c r="NPL61" s="138"/>
      <c r="NPM61" s="138"/>
      <c r="NPN61" s="138"/>
      <c r="NPO61" s="138"/>
      <c r="NPP61" s="138"/>
      <c r="NPQ61" s="138"/>
      <c r="NPR61" s="138"/>
      <c r="NPS61" s="138"/>
      <c r="NPT61" s="138"/>
      <c r="NPU61" s="137"/>
      <c r="NPV61" s="138"/>
      <c r="NPW61" s="138"/>
      <c r="NPX61" s="138"/>
      <c r="NPY61" s="138"/>
      <c r="NPZ61" s="138"/>
      <c r="NQA61" s="138"/>
      <c r="NQB61" s="138"/>
      <c r="NQC61" s="138"/>
      <c r="NQD61" s="138"/>
      <c r="NQE61" s="138"/>
      <c r="NQF61" s="138"/>
      <c r="NQG61" s="138"/>
      <c r="NQH61" s="138"/>
      <c r="NQI61" s="138"/>
      <c r="NQJ61" s="138"/>
      <c r="NQK61" s="138"/>
      <c r="NQL61" s="138"/>
      <c r="NQM61" s="138"/>
      <c r="NQN61" s="138"/>
      <c r="NQO61" s="138"/>
      <c r="NQP61" s="138"/>
      <c r="NQQ61" s="137"/>
      <c r="NQR61" s="138"/>
      <c r="NQS61" s="138"/>
      <c r="NQT61" s="138"/>
      <c r="NQU61" s="138"/>
      <c r="NQV61" s="138"/>
      <c r="NQW61" s="138"/>
      <c r="NQX61" s="138"/>
      <c r="NQY61" s="138"/>
      <c r="NQZ61" s="138"/>
      <c r="NRA61" s="138"/>
      <c r="NRB61" s="138"/>
      <c r="NRC61" s="138"/>
      <c r="NRD61" s="138"/>
      <c r="NRE61" s="138"/>
      <c r="NRF61" s="138"/>
      <c r="NRG61" s="138"/>
      <c r="NRH61" s="138"/>
      <c r="NRI61" s="138"/>
      <c r="NRJ61" s="138"/>
      <c r="NRK61" s="138"/>
      <c r="NRL61" s="138"/>
      <c r="NRM61" s="137"/>
      <c r="NRN61" s="138"/>
      <c r="NRO61" s="138"/>
      <c r="NRP61" s="138"/>
      <c r="NRQ61" s="138"/>
      <c r="NRR61" s="138"/>
      <c r="NRS61" s="138"/>
      <c r="NRT61" s="138"/>
      <c r="NRU61" s="138"/>
      <c r="NRV61" s="138"/>
      <c r="NRW61" s="138"/>
      <c r="NRX61" s="138"/>
      <c r="NRY61" s="138"/>
      <c r="NRZ61" s="138"/>
      <c r="NSA61" s="138"/>
      <c r="NSB61" s="138"/>
      <c r="NSC61" s="138"/>
      <c r="NSD61" s="138"/>
      <c r="NSE61" s="138"/>
      <c r="NSF61" s="138"/>
      <c r="NSG61" s="138"/>
      <c r="NSH61" s="138"/>
      <c r="NSI61" s="137"/>
      <c r="NSJ61" s="138"/>
      <c r="NSK61" s="138"/>
      <c r="NSL61" s="138"/>
      <c r="NSM61" s="138"/>
      <c r="NSN61" s="138"/>
      <c r="NSO61" s="138"/>
      <c r="NSP61" s="138"/>
      <c r="NSQ61" s="138"/>
      <c r="NSR61" s="138"/>
      <c r="NSS61" s="138"/>
      <c r="NST61" s="138"/>
      <c r="NSU61" s="138"/>
      <c r="NSV61" s="138"/>
      <c r="NSW61" s="138"/>
      <c r="NSX61" s="138"/>
      <c r="NSY61" s="138"/>
      <c r="NSZ61" s="138"/>
      <c r="NTA61" s="138"/>
      <c r="NTB61" s="138"/>
      <c r="NTC61" s="138"/>
      <c r="NTD61" s="138"/>
      <c r="NTE61" s="137"/>
      <c r="NTF61" s="138"/>
      <c r="NTG61" s="138"/>
      <c r="NTH61" s="138"/>
      <c r="NTI61" s="138"/>
      <c r="NTJ61" s="138"/>
      <c r="NTK61" s="138"/>
      <c r="NTL61" s="138"/>
      <c r="NTM61" s="138"/>
      <c r="NTN61" s="138"/>
      <c r="NTO61" s="138"/>
      <c r="NTP61" s="138"/>
      <c r="NTQ61" s="138"/>
      <c r="NTR61" s="138"/>
      <c r="NTS61" s="138"/>
      <c r="NTT61" s="138"/>
      <c r="NTU61" s="138"/>
      <c r="NTV61" s="138"/>
      <c r="NTW61" s="138"/>
      <c r="NTX61" s="138"/>
      <c r="NTY61" s="138"/>
      <c r="NTZ61" s="138"/>
      <c r="NUA61" s="137"/>
      <c r="NUB61" s="138"/>
      <c r="NUC61" s="138"/>
      <c r="NUD61" s="138"/>
      <c r="NUE61" s="138"/>
      <c r="NUF61" s="138"/>
      <c r="NUG61" s="138"/>
      <c r="NUH61" s="138"/>
      <c r="NUI61" s="138"/>
      <c r="NUJ61" s="138"/>
      <c r="NUK61" s="138"/>
      <c r="NUL61" s="138"/>
      <c r="NUM61" s="138"/>
      <c r="NUN61" s="138"/>
      <c r="NUO61" s="138"/>
      <c r="NUP61" s="138"/>
      <c r="NUQ61" s="138"/>
      <c r="NUR61" s="138"/>
      <c r="NUS61" s="138"/>
      <c r="NUT61" s="138"/>
      <c r="NUU61" s="138"/>
      <c r="NUV61" s="138"/>
      <c r="NUW61" s="137"/>
      <c r="NUX61" s="138"/>
      <c r="NUY61" s="138"/>
      <c r="NUZ61" s="138"/>
      <c r="NVA61" s="138"/>
      <c r="NVB61" s="138"/>
      <c r="NVC61" s="138"/>
      <c r="NVD61" s="138"/>
      <c r="NVE61" s="138"/>
      <c r="NVF61" s="138"/>
      <c r="NVG61" s="138"/>
      <c r="NVH61" s="138"/>
      <c r="NVI61" s="138"/>
      <c r="NVJ61" s="138"/>
      <c r="NVK61" s="138"/>
      <c r="NVL61" s="138"/>
      <c r="NVM61" s="138"/>
      <c r="NVN61" s="138"/>
      <c r="NVO61" s="138"/>
      <c r="NVP61" s="138"/>
      <c r="NVQ61" s="138"/>
      <c r="NVR61" s="138"/>
      <c r="NVS61" s="137"/>
      <c r="NVT61" s="138"/>
      <c r="NVU61" s="138"/>
      <c r="NVV61" s="138"/>
      <c r="NVW61" s="138"/>
      <c r="NVX61" s="138"/>
      <c r="NVY61" s="138"/>
      <c r="NVZ61" s="138"/>
      <c r="NWA61" s="138"/>
      <c r="NWB61" s="138"/>
      <c r="NWC61" s="138"/>
      <c r="NWD61" s="138"/>
      <c r="NWE61" s="138"/>
      <c r="NWF61" s="138"/>
      <c r="NWG61" s="138"/>
      <c r="NWH61" s="138"/>
      <c r="NWI61" s="138"/>
      <c r="NWJ61" s="138"/>
      <c r="NWK61" s="138"/>
      <c r="NWL61" s="138"/>
      <c r="NWM61" s="138"/>
      <c r="NWN61" s="138"/>
      <c r="NWO61" s="137"/>
      <c r="NWP61" s="138"/>
      <c r="NWQ61" s="138"/>
      <c r="NWR61" s="138"/>
      <c r="NWS61" s="138"/>
      <c r="NWT61" s="138"/>
      <c r="NWU61" s="138"/>
      <c r="NWV61" s="138"/>
      <c r="NWW61" s="138"/>
      <c r="NWX61" s="138"/>
      <c r="NWY61" s="138"/>
      <c r="NWZ61" s="138"/>
      <c r="NXA61" s="138"/>
      <c r="NXB61" s="138"/>
      <c r="NXC61" s="138"/>
      <c r="NXD61" s="138"/>
      <c r="NXE61" s="138"/>
      <c r="NXF61" s="138"/>
      <c r="NXG61" s="138"/>
      <c r="NXH61" s="138"/>
      <c r="NXI61" s="138"/>
      <c r="NXJ61" s="138"/>
      <c r="NXK61" s="137"/>
      <c r="NXL61" s="138"/>
      <c r="NXM61" s="138"/>
      <c r="NXN61" s="138"/>
      <c r="NXO61" s="138"/>
      <c r="NXP61" s="138"/>
      <c r="NXQ61" s="138"/>
      <c r="NXR61" s="138"/>
      <c r="NXS61" s="138"/>
      <c r="NXT61" s="138"/>
      <c r="NXU61" s="138"/>
      <c r="NXV61" s="138"/>
      <c r="NXW61" s="138"/>
      <c r="NXX61" s="138"/>
      <c r="NXY61" s="138"/>
      <c r="NXZ61" s="138"/>
      <c r="NYA61" s="138"/>
      <c r="NYB61" s="138"/>
      <c r="NYC61" s="138"/>
      <c r="NYD61" s="138"/>
      <c r="NYE61" s="138"/>
      <c r="NYF61" s="138"/>
      <c r="NYG61" s="137"/>
      <c r="NYH61" s="138"/>
      <c r="NYI61" s="138"/>
      <c r="NYJ61" s="138"/>
      <c r="NYK61" s="138"/>
      <c r="NYL61" s="138"/>
      <c r="NYM61" s="138"/>
      <c r="NYN61" s="138"/>
      <c r="NYO61" s="138"/>
      <c r="NYP61" s="138"/>
      <c r="NYQ61" s="138"/>
      <c r="NYR61" s="138"/>
      <c r="NYS61" s="138"/>
      <c r="NYT61" s="138"/>
      <c r="NYU61" s="138"/>
      <c r="NYV61" s="138"/>
      <c r="NYW61" s="138"/>
      <c r="NYX61" s="138"/>
      <c r="NYY61" s="138"/>
      <c r="NYZ61" s="138"/>
      <c r="NZA61" s="138"/>
      <c r="NZB61" s="138"/>
      <c r="NZC61" s="137"/>
      <c r="NZD61" s="138"/>
      <c r="NZE61" s="138"/>
      <c r="NZF61" s="138"/>
      <c r="NZG61" s="138"/>
      <c r="NZH61" s="138"/>
      <c r="NZI61" s="138"/>
      <c r="NZJ61" s="138"/>
      <c r="NZK61" s="138"/>
      <c r="NZL61" s="138"/>
      <c r="NZM61" s="138"/>
      <c r="NZN61" s="138"/>
      <c r="NZO61" s="138"/>
      <c r="NZP61" s="138"/>
      <c r="NZQ61" s="138"/>
      <c r="NZR61" s="138"/>
      <c r="NZS61" s="138"/>
      <c r="NZT61" s="138"/>
      <c r="NZU61" s="138"/>
      <c r="NZV61" s="138"/>
      <c r="NZW61" s="138"/>
      <c r="NZX61" s="138"/>
      <c r="NZY61" s="137"/>
      <c r="NZZ61" s="138"/>
      <c r="OAA61" s="138"/>
      <c r="OAB61" s="138"/>
      <c r="OAC61" s="138"/>
      <c r="OAD61" s="138"/>
      <c r="OAE61" s="138"/>
      <c r="OAF61" s="138"/>
      <c r="OAG61" s="138"/>
      <c r="OAH61" s="138"/>
      <c r="OAI61" s="138"/>
      <c r="OAJ61" s="138"/>
      <c r="OAK61" s="138"/>
      <c r="OAL61" s="138"/>
      <c r="OAM61" s="138"/>
      <c r="OAN61" s="138"/>
      <c r="OAO61" s="138"/>
      <c r="OAP61" s="138"/>
      <c r="OAQ61" s="138"/>
      <c r="OAR61" s="138"/>
      <c r="OAS61" s="138"/>
      <c r="OAT61" s="138"/>
      <c r="OAU61" s="137"/>
      <c r="OAV61" s="138"/>
      <c r="OAW61" s="138"/>
      <c r="OAX61" s="138"/>
      <c r="OAY61" s="138"/>
      <c r="OAZ61" s="138"/>
      <c r="OBA61" s="138"/>
      <c r="OBB61" s="138"/>
      <c r="OBC61" s="138"/>
      <c r="OBD61" s="138"/>
      <c r="OBE61" s="138"/>
      <c r="OBF61" s="138"/>
      <c r="OBG61" s="138"/>
      <c r="OBH61" s="138"/>
      <c r="OBI61" s="138"/>
      <c r="OBJ61" s="138"/>
      <c r="OBK61" s="138"/>
      <c r="OBL61" s="138"/>
      <c r="OBM61" s="138"/>
      <c r="OBN61" s="138"/>
      <c r="OBO61" s="138"/>
      <c r="OBP61" s="138"/>
      <c r="OBQ61" s="137"/>
      <c r="OBR61" s="138"/>
      <c r="OBS61" s="138"/>
      <c r="OBT61" s="138"/>
      <c r="OBU61" s="138"/>
      <c r="OBV61" s="138"/>
      <c r="OBW61" s="138"/>
      <c r="OBX61" s="138"/>
      <c r="OBY61" s="138"/>
      <c r="OBZ61" s="138"/>
      <c r="OCA61" s="138"/>
      <c r="OCB61" s="138"/>
      <c r="OCC61" s="138"/>
      <c r="OCD61" s="138"/>
      <c r="OCE61" s="138"/>
      <c r="OCF61" s="138"/>
      <c r="OCG61" s="138"/>
      <c r="OCH61" s="138"/>
      <c r="OCI61" s="138"/>
      <c r="OCJ61" s="138"/>
      <c r="OCK61" s="138"/>
      <c r="OCL61" s="138"/>
      <c r="OCM61" s="137"/>
      <c r="OCN61" s="138"/>
      <c r="OCO61" s="138"/>
      <c r="OCP61" s="138"/>
      <c r="OCQ61" s="138"/>
      <c r="OCR61" s="138"/>
      <c r="OCS61" s="138"/>
      <c r="OCT61" s="138"/>
      <c r="OCU61" s="138"/>
      <c r="OCV61" s="138"/>
      <c r="OCW61" s="138"/>
      <c r="OCX61" s="138"/>
      <c r="OCY61" s="138"/>
      <c r="OCZ61" s="138"/>
      <c r="ODA61" s="138"/>
      <c r="ODB61" s="138"/>
      <c r="ODC61" s="138"/>
      <c r="ODD61" s="138"/>
      <c r="ODE61" s="138"/>
      <c r="ODF61" s="138"/>
      <c r="ODG61" s="138"/>
      <c r="ODH61" s="138"/>
      <c r="ODI61" s="137"/>
      <c r="ODJ61" s="138"/>
      <c r="ODK61" s="138"/>
      <c r="ODL61" s="138"/>
      <c r="ODM61" s="138"/>
      <c r="ODN61" s="138"/>
      <c r="ODO61" s="138"/>
      <c r="ODP61" s="138"/>
      <c r="ODQ61" s="138"/>
      <c r="ODR61" s="138"/>
      <c r="ODS61" s="138"/>
      <c r="ODT61" s="138"/>
      <c r="ODU61" s="138"/>
      <c r="ODV61" s="138"/>
      <c r="ODW61" s="138"/>
      <c r="ODX61" s="138"/>
      <c r="ODY61" s="138"/>
      <c r="ODZ61" s="138"/>
      <c r="OEA61" s="138"/>
      <c r="OEB61" s="138"/>
      <c r="OEC61" s="138"/>
      <c r="OED61" s="138"/>
      <c r="OEE61" s="137"/>
      <c r="OEF61" s="138"/>
      <c r="OEG61" s="138"/>
      <c r="OEH61" s="138"/>
      <c r="OEI61" s="138"/>
      <c r="OEJ61" s="138"/>
      <c r="OEK61" s="138"/>
      <c r="OEL61" s="138"/>
      <c r="OEM61" s="138"/>
      <c r="OEN61" s="138"/>
      <c r="OEO61" s="138"/>
      <c r="OEP61" s="138"/>
      <c r="OEQ61" s="138"/>
      <c r="OER61" s="138"/>
      <c r="OES61" s="138"/>
      <c r="OET61" s="138"/>
      <c r="OEU61" s="138"/>
      <c r="OEV61" s="138"/>
      <c r="OEW61" s="138"/>
      <c r="OEX61" s="138"/>
      <c r="OEY61" s="138"/>
      <c r="OEZ61" s="138"/>
      <c r="OFA61" s="137"/>
      <c r="OFB61" s="138"/>
      <c r="OFC61" s="138"/>
      <c r="OFD61" s="138"/>
      <c r="OFE61" s="138"/>
      <c r="OFF61" s="138"/>
      <c r="OFG61" s="138"/>
      <c r="OFH61" s="138"/>
      <c r="OFI61" s="138"/>
      <c r="OFJ61" s="138"/>
      <c r="OFK61" s="138"/>
      <c r="OFL61" s="138"/>
      <c r="OFM61" s="138"/>
      <c r="OFN61" s="138"/>
      <c r="OFO61" s="138"/>
      <c r="OFP61" s="138"/>
      <c r="OFQ61" s="138"/>
      <c r="OFR61" s="138"/>
      <c r="OFS61" s="138"/>
      <c r="OFT61" s="138"/>
      <c r="OFU61" s="138"/>
      <c r="OFV61" s="138"/>
      <c r="OFW61" s="137"/>
      <c r="OFX61" s="138"/>
      <c r="OFY61" s="138"/>
      <c r="OFZ61" s="138"/>
      <c r="OGA61" s="138"/>
      <c r="OGB61" s="138"/>
      <c r="OGC61" s="138"/>
      <c r="OGD61" s="138"/>
      <c r="OGE61" s="138"/>
      <c r="OGF61" s="138"/>
      <c r="OGG61" s="138"/>
      <c r="OGH61" s="138"/>
      <c r="OGI61" s="138"/>
      <c r="OGJ61" s="138"/>
      <c r="OGK61" s="138"/>
      <c r="OGL61" s="138"/>
      <c r="OGM61" s="138"/>
      <c r="OGN61" s="138"/>
      <c r="OGO61" s="138"/>
      <c r="OGP61" s="138"/>
      <c r="OGQ61" s="138"/>
      <c r="OGR61" s="138"/>
      <c r="OGS61" s="137"/>
      <c r="OGT61" s="138"/>
      <c r="OGU61" s="138"/>
      <c r="OGV61" s="138"/>
      <c r="OGW61" s="138"/>
      <c r="OGX61" s="138"/>
      <c r="OGY61" s="138"/>
      <c r="OGZ61" s="138"/>
      <c r="OHA61" s="138"/>
      <c r="OHB61" s="138"/>
      <c r="OHC61" s="138"/>
      <c r="OHD61" s="138"/>
      <c r="OHE61" s="138"/>
      <c r="OHF61" s="138"/>
      <c r="OHG61" s="138"/>
      <c r="OHH61" s="138"/>
      <c r="OHI61" s="138"/>
      <c r="OHJ61" s="138"/>
      <c r="OHK61" s="138"/>
      <c r="OHL61" s="138"/>
      <c r="OHM61" s="138"/>
      <c r="OHN61" s="138"/>
      <c r="OHO61" s="137"/>
      <c r="OHP61" s="138"/>
      <c r="OHQ61" s="138"/>
      <c r="OHR61" s="138"/>
      <c r="OHS61" s="138"/>
      <c r="OHT61" s="138"/>
      <c r="OHU61" s="138"/>
      <c r="OHV61" s="138"/>
      <c r="OHW61" s="138"/>
      <c r="OHX61" s="138"/>
      <c r="OHY61" s="138"/>
      <c r="OHZ61" s="138"/>
      <c r="OIA61" s="138"/>
      <c r="OIB61" s="138"/>
      <c r="OIC61" s="138"/>
      <c r="OID61" s="138"/>
      <c r="OIE61" s="138"/>
      <c r="OIF61" s="138"/>
      <c r="OIG61" s="138"/>
      <c r="OIH61" s="138"/>
      <c r="OII61" s="138"/>
      <c r="OIJ61" s="138"/>
      <c r="OIK61" s="137"/>
      <c r="OIL61" s="138"/>
      <c r="OIM61" s="138"/>
      <c r="OIN61" s="138"/>
      <c r="OIO61" s="138"/>
      <c r="OIP61" s="138"/>
      <c r="OIQ61" s="138"/>
      <c r="OIR61" s="138"/>
      <c r="OIS61" s="138"/>
      <c r="OIT61" s="138"/>
      <c r="OIU61" s="138"/>
      <c r="OIV61" s="138"/>
      <c r="OIW61" s="138"/>
      <c r="OIX61" s="138"/>
      <c r="OIY61" s="138"/>
      <c r="OIZ61" s="138"/>
      <c r="OJA61" s="138"/>
      <c r="OJB61" s="138"/>
      <c r="OJC61" s="138"/>
      <c r="OJD61" s="138"/>
      <c r="OJE61" s="138"/>
      <c r="OJF61" s="138"/>
      <c r="OJG61" s="137"/>
      <c r="OJH61" s="138"/>
      <c r="OJI61" s="138"/>
      <c r="OJJ61" s="138"/>
      <c r="OJK61" s="138"/>
      <c r="OJL61" s="138"/>
      <c r="OJM61" s="138"/>
      <c r="OJN61" s="138"/>
      <c r="OJO61" s="138"/>
      <c r="OJP61" s="138"/>
      <c r="OJQ61" s="138"/>
      <c r="OJR61" s="138"/>
      <c r="OJS61" s="138"/>
      <c r="OJT61" s="138"/>
      <c r="OJU61" s="138"/>
      <c r="OJV61" s="138"/>
      <c r="OJW61" s="138"/>
      <c r="OJX61" s="138"/>
      <c r="OJY61" s="138"/>
      <c r="OJZ61" s="138"/>
      <c r="OKA61" s="138"/>
      <c r="OKB61" s="138"/>
      <c r="OKC61" s="137"/>
      <c r="OKD61" s="138"/>
      <c r="OKE61" s="138"/>
      <c r="OKF61" s="138"/>
      <c r="OKG61" s="138"/>
      <c r="OKH61" s="138"/>
      <c r="OKI61" s="138"/>
      <c r="OKJ61" s="138"/>
      <c r="OKK61" s="138"/>
      <c r="OKL61" s="138"/>
      <c r="OKM61" s="138"/>
      <c r="OKN61" s="138"/>
      <c r="OKO61" s="138"/>
      <c r="OKP61" s="138"/>
      <c r="OKQ61" s="138"/>
      <c r="OKR61" s="138"/>
      <c r="OKS61" s="138"/>
      <c r="OKT61" s="138"/>
      <c r="OKU61" s="138"/>
      <c r="OKV61" s="138"/>
      <c r="OKW61" s="138"/>
      <c r="OKX61" s="138"/>
      <c r="OKY61" s="137"/>
      <c r="OKZ61" s="138"/>
      <c r="OLA61" s="138"/>
      <c r="OLB61" s="138"/>
      <c r="OLC61" s="138"/>
      <c r="OLD61" s="138"/>
      <c r="OLE61" s="138"/>
      <c r="OLF61" s="138"/>
      <c r="OLG61" s="138"/>
      <c r="OLH61" s="138"/>
      <c r="OLI61" s="138"/>
      <c r="OLJ61" s="138"/>
      <c r="OLK61" s="138"/>
      <c r="OLL61" s="138"/>
      <c r="OLM61" s="138"/>
      <c r="OLN61" s="138"/>
      <c r="OLO61" s="138"/>
      <c r="OLP61" s="138"/>
      <c r="OLQ61" s="138"/>
      <c r="OLR61" s="138"/>
      <c r="OLS61" s="138"/>
      <c r="OLT61" s="138"/>
      <c r="OLU61" s="137"/>
      <c r="OLV61" s="138"/>
      <c r="OLW61" s="138"/>
      <c r="OLX61" s="138"/>
      <c r="OLY61" s="138"/>
      <c r="OLZ61" s="138"/>
      <c r="OMA61" s="138"/>
      <c r="OMB61" s="138"/>
      <c r="OMC61" s="138"/>
      <c r="OMD61" s="138"/>
      <c r="OME61" s="138"/>
      <c r="OMF61" s="138"/>
      <c r="OMG61" s="138"/>
      <c r="OMH61" s="138"/>
      <c r="OMI61" s="138"/>
      <c r="OMJ61" s="138"/>
      <c r="OMK61" s="138"/>
      <c r="OML61" s="138"/>
      <c r="OMM61" s="138"/>
      <c r="OMN61" s="138"/>
      <c r="OMO61" s="138"/>
      <c r="OMP61" s="138"/>
      <c r="OMQ61" s="137"/>
      <c r="OMR61" s="138"/>
      <c r="OMS61" s="138"/>
      <c r="OMT61" s="138"/>
      <c r="OMU61" s="138"/>
      <c r="OMV61" s="138"/>
      <c r="OMW61" s="138"/>
      <c r="OMX61" s="138"/>
      <c r="OMY61" s="138"/>
      <c r="OMZ61" s="138"/>
      <c r="ONA61" s="138"/>
      <c r="ONB61" s="138"/>
      <c r="ONC61" s="138"/>
      <c r="OND61" s="138"/>
      <c r="ONE61" s="138"/>
      <c r="ONF61" s="138"/>
      <c r="ONG61" s="138"/>
      <c r="ONH61" s="138"/>
      <c r="ONI61" s="138"/>
      <c r="ONJ61" s="138"/>
      <c r="ONK61" s="138"/>
      <c r="ONL61" s="138"/>
      <c r="ONM61" s="137"/>
      <c r="ONN61" s="138"/>
      <c r="ONO61" s="138"/>
      <c r="ONP61" s="138"/>
      <c r="ONQ61" s="138"/>
      <c r="ONR61" s="138"/>
      <c r="ONS61" s="138"/>
      <c r="ONT61" s="138"/>
      <c r="ONU61" s="138"/>
      <c r="ONV61" s="138"/>
      <c r="ONW61" s="138"/>
      <c r="ONX61" s="138"/>
      <c r="ONY61" s="138"/>
      <c r="ONZ61" s="138"/>
      <c r="OOA61" s="138"/>
      <c r="OOB61" s="138"/>
      <c r="OOC61" s="138"/>
      <c r="OOD61" s="138"/>
      <c r="OOE61" s="138"/>
      <c r="OOF61" s="138"/>
      <c r="OOG61" s="138"/>
      <c r="OOH61" s="138"/>
      <c r="OOI61" s="137"/>
      <c r="OOJ61" s="138"/>
      <c r="OOK61" s="138"/>
      <c r="OOL61" s="138"/>
      <c r="OOM61" s="138"/>
      <c r="OON61" s="138"/>
      <c r="OOO61" s="138"/>
      <c r="OOP61" s="138"/>
      <c r="OOQ61" s="138"/>
      <c r="OOR61" s="138"/>
      <c r="OOS61" s="138"/>
      <c r="OOT61" s="138"/>
      <c r="OOU61" s="138"/>
      <c r="OOV61" s="138"/>
      <c r="OOW61" s="138"/>
      <c r="OOX61" s="138"/>
      <c r="OOY61" s="138"/>
      <c r="OOZ61" s="138"/>
      <c r="OPA61" s="138"/>
      <c r="OPB61" s="138"/>
      <c r="OPC61" s="138"/>
      <c r="OPD61" s="138"/>
      <c r="OPE61" s="137"/>
      <c r="OPF61" s="138"/>
      <c r="OPG61" s="138"/>
      <c r="OPH61" s="138"/>
      <c r="OPI61" s="138"/>
      <c r="OPJ61" s="138"/>
      <c r="OPK61" s="138"/>
      <c r="OPL61" s="138"/>
      <c r="OPM61" s="138"/>
      <c r="OPN61" s="138"/>
      <c r="OPO61" s="138"/>
      <c r="OPP61" s="138"/>
      <c r="OPQ61" s="138"/>
      <c r="OPR61" s="138"/>
      <c r="OPS61" s="138"/>
      <c r="OPT61" s="138"/>
      <c r="OPU61" s="138"/>
      <c r="OPV61" s="138"/>
      <c r="OPW61" s="138"/>
      <c r="OPX61" s="138"/>
      <c r="OPY61" s="138"/>
      <c r="OPZ61" s="138"/>
      <c r="OQA61" s="137"/>
      <c r="OQB61" s="138"/>
      <c r="OQC61" s="138"/>
      <c r="OQD61" s="138"/>
      <c r="OQE61" s="138"/>
      <c r="OQF61" s="138"/>
      <c r="OQG61" s="138"/>
      <c r="OQH61" s="138"/>
      <c r="OQI61" s="138"/>
      <c r="OQJ61" s="138"/>
      <c r="OQK61" s="138"/>
      <c r="OQL61" s="138"/>
      <c r="OQM61" s="138"/>
      <c r="OQN61" s="138"/>
      <c r="OQO61" s="138"/>
      <c r="OQP61" s="138"/>
      <c r="OQQ61" s="138"/>
      <c r="OQR61" s="138"/>
      <c r="OQS61" s="138"/>
      <c r="OQT61" s="138"/>
      <c r="OQU61" s="138"/>
      <c r="OQV61" s="138"/>
      <c r="OQW61" s="137"/>
      <c r="OQX61" s="138"/>
      <c r="OQY61" s="138"/>
      <c r="OQZ61" s="138"/>
      <c r="ORA61" s="138"/>
      <c r="ORB61" s="138"/>
      <c r="ORC61" s="138"/>
      <c r="ORD61" s="138"/>
      <c r="ORE61" s="138"/>
      <c r="ORF61" s="138"/>
      <c r="ORG61" s="138"/>
      <c r="ORH61" s="138"/>
      <c r="ORI61" s="138"/>
      <c r="ORJ61" s="138"/>
      <c r="ORK61" s="138"/>
      <c r="ORL61" s="138"/>
      <c r="ORM61" s="138"/>
      <c r="ORN61" s="138"/>
      <c r="ORO61" s="138"/>
      <c r="ORP61" s="138"/>
      <c r="ORQ61" s="138"/>
      <c r="ORR61" s="138"/>
      <c r="ORS61" s="137"/>
      <c r="ORT61" s="138"/>
      <c r="ORU61" s="138"/>
      <c r="ORV61" s="138"/>
      <c r="ORW61" s="138"/>
      <c r="ORX61" s="138"/>
      <c r="ORY61" s="138"/>
      <c r="ORZ61" s="138"/>
      <c r="OSA61" s="138"/>
      <c r="OSB61" s="138"/>
      <c r="OSC61" s="138"/>
      <c r="OSD61" s="138"/>
      <c r="OSE61" s="138"/>
      <c r="OSF61" s="138"/>
      <c r="OSG61" s="138"/>
      <c r="OSH61" s="138"/>
      <c r="OSI61" s="138"/>
      <c r="OSJ61" s="138"/>
      <c r="OSK61" s="138"/>
      <c r="OSL61" s="138"/>
      <c r="OSM61" s="138"/>
      <c r="OSN61" s="138"/>
      <c r="OSO61" s="137"/>
      <c r="OSP61" s="138"/>
      <c r="OSQ61" s="138"/>
      <c r="OSR61" s="138"/>
      <c r="OSS61" s="138"/>
      <c r="OST61" s="138"/>
      <c r="OSU61" s="138"/>
      <c r="OSV61" s="138"/>
      <c r="OSW61" s="138"/>
      <c r="OSX61" s="138"/>
      <c r="OSY61" s="138"/>
      <c r="OSZ61" s="138"/>
      <c r="OTA61" s="138"/>
      <c r="OTB61" s="138"/>
      <c r="OTC61" s="138"/>
      <c r="OTD61" s="138"/>
      <c r="OTE61" s="138"/>
      <c r="OTF61" s="138"/>
      <c r="OTG61" s="138"/>
      <c r="OTH61" s="138"/>
      <c r="OTI61" s="138"/>
      <c r="OTJ61" s="138"/>
      <c r="OTK61" s="137"/>
      <c r="OTL61" s="138"/>
      <c r="OTM61" s="138"/>
      <c r="OTN61" s="138"/>
      <c r="OTO61" s="138"/>
      <c r="OTP61" s="138"/>
      <c r="OTQ61" s="138"/>
      <c r="OTR61" s="138"/>
      <c r="OTS61" s="138"/>
      <c r="OTT61" s="138"/>
      <c r="OTU61" s="138"/>
      <c r="OTV61" s="138"/>
      <c r="OTW61" s="138"/>
      <c r="OTX61" s="138"/>
      <c r="OTY61" s="138"/>
      <c r="OTZ61" s="138"/>
      <c r="OUA61" s="138"/>
      <c r="OUB61" s="138"/>
      <c r="OUC61" s="138"/>
      <c r="OUD61" s="138"/>
      <c r="OUE61" s="138"/>
      <c r="OUF61" s="138"/>
      <c r="OUG61" s="137"/>
      <c r="OUH61" s="138"/>
      <c r="OUI61" s="138"/>
      <c r="OUJ61" s="138"/>
      <c r="OUK61" s="138"/>
      <c r="OUL61" s="138"/>
      <c r="OUM61" s="138"/>
      <c r="OUN61" s="138"/>
      <c r="OUO61" s="138"/>
      <c r="OUP61" s="138"/>
      <c r="OUQ61" s="138"/>
      <c r="OUR61" s="138"/>
      <c r="OUS61" s="138"/>
      <c r="OUT61" s="138"/>
      <c r="OUU61" s="138"/>
      <c r="OUV61" s="138"/>
      <c r="OUW61" s="138"/>
      <c r="OUX61" s="138"/>
      <c r="OUY61" s="138"/>
      <c r="OUZ61" s="138"/>
      <c r="OVA61" s="138"/>
      <c r="OVB61" s="138"/>
      <c r="OVC61" s="137"/>
      <c r="OVD61" s="138"/>
      <c r="OVE61" s="138"/>
      <c r="OVF61" s="138"/>
      <c r="OVG61" s="138"/>
      <c r="OVH61" s="138"/>
      <c r="OVI61" s="138"/>
      <c r="OVJ61" s="138"/>
      <c r="OVK61" s="138"/>
      <c r="OVL61" s="138"/>
      <c r="OVM61" s="138"/>
      <c r="OVN61" s="138"/>
      <c r="OVO61" s="138"/>
      <c r="OVP61" s="138"/>
      <c r="OVQ61" s="138"/>
      <c r="OVR61" s="138"/>
      <c r="OVS61" s="138"/>
      <c r="OVT61" s="138"/>
      <c r="OVU61" s="138"/>
      <c r="OVV61" s="138"/>
      <c r="OVW61" s="138"/>
      <c r="OVX61" s="138"/>
      <c r="OVY61" s="137"/>
      <c r="OVZ61" s="138"/>
      <c r="OWA61" s="138"/>
      <c r="OWB61" s="138"/>
      <c r="OWC61" s="138"/>
      <c r="OWD61" s="138"/>
      <c r="OWE61" s="138"/>
      <c r="OWF61" s="138"/>
      <c r="OWG61" s="138"/>
      <c r="OWH61" s="138"/>
      <c r="OWI61" s="138"/>
      <c r="OWJ61" s="138"/>
      <c r="OWK61" s="138"/>
      <c r="OWL61" s="138"/>
      <c r="OWM61" s="138"/>
      <c r="OWN61" s="138"/>
      <c r="OWO61" s="138"/>
      <c r="OWP61" s="138"/>
      <c r="OWQ61" s="138"/>
      <c r="OWR61" s="138"/>
      <c r="OWS61" s="138"/>
      <c r="OWT61" s="138"/>
      <c r="OWU61" s="137"/>
      <c r="OWV61" s="138"/>
      <c r="OWW61" s="138"/>
      <c r="OWX61" s="138"/>
      <c r="OWY61" s="138"/>
      <c r="OWZ61" s="138"/>
      <c r="OXA61" s="138"/>
      <c r="OXB61" s="138"/>
      <c r="OXC61" s="138"/>
      <c r="OXD61" s="138"/>
      <c r="OXE61" s="138"/>
      <c r="OXF61" s="138"/>
      <c r="OXG61" s="138"/>
      <c r="OXH61" s="138"/>
      <c r="OXI61" s="138"/>
      <c r="OXJ61" s="138"/>
      <c r="OXK61" s="138"/>
      <c r="OXL61" s="138"/>
      <c r="OXM61" s="138"/>
      <c r="OXN61" s="138"/>
      <c r="OXO61" s="138"/>
      <c r="OXP61" s="138"/>
      <c r="OXQ61" s="137"/>
      <c r="OXR61" s="138"/>
      <c r="OXS61" s="138"/>
      <c r="OXT61" s="138"/>
      <c r="OXU61" s="138"/>
      <c r="OXV61" s="138"/>
      <c r="OXW61" s="138"/>
      <c r="OXX61" s="138"/>
      <c r="OXY61" s="138"/>
      <c r="OXZ61" s="138"/>
      <c r="OYA61" s="138"/>
      <c r="OYB61" s="138"/>
      <c r="OYC61" s="138"/>
      <c r="OYD61" s="138"/>
      <c r="OYE61" s="138"/>
      <c r="OYF61" s="138"/>
      <c r="OYG61" s="138"/>
      <c r="OYH61" s="138"/>
      <c r="OYI61" s="138"/>
      <c r="OYJ61" s="138"/>
      <c r="OYK61" s="138"/>
      <c r="OYL61" s="138"/>
      <c r="OYM61" s="137"/>
      <c r="OYN61" s="138"/>
      <c r="OYO61" s="138"/>
      <c r="OYP61" s="138"/>
      <c r="OYQ61" s="138"/>
      <c r="OYR61" s="138"/>
      <c r="OYS61" s="138"/>
      <c r="OYT61" s="138"/>
      <c r="OYU61" s="138"/>
      <c r="OYV61" s="138"/>
      <c r="OYW61" s="138"/>
      <c r="OYX61" s="138"/>
      <c r="OYY61" s="138"/>
      <c r="OYZ61" s="138"/>
      <c r="OZA61" s="138"/>
      <c r="OZB61" s="138"/>
      <c r="OZC61" s="138"/>
      <c r="OZD61" s="138"/>
      <c r="OZE61" s="138"/>
      <c r="OZF61" s="138"/>
      <c r="OZG61" s="138"/>
      <c r="OZH61" s="138"/>
      <c r="OZI61" s="137"/>
      <c r="OZJ61" s="138"/>
      <c r="OZK61" s="138"/>
      <c r="OZL61" s="138"/>
      <c r="OZM61" s="138"/>
      <c r="OZN61" s="138"/>
      <c r="OZO61" s="138"/>
      <c r="OZP61" s="138"/>
      <c r="OZQ61" s="138"/>
      <c r="OZR61" s="138"/>
      <c r="OZS61" s="138"/>
      <c r="OZT61" s="138"/>
      <c r="OZU61" s="138"/>
      <c r="OZV61" s="138"/>
      <c r="OZW61" s="138"/>
      <c r="OZX61" s="138"/>
      <c r="OZY61" s="138"/>
      <c r="OZZ61" s="138"/>
      <c r="PAA61" s="138"/>
      <c r="PAB61" s="138"/>
      <c r="PAC61" s="138"/>
      <c r="PAD61" s="138"/>
      <c r="PAE61" s="137"/>
      <c r="PAF61" s="138"/>
      <c r="PAG61" s="138"/>
      <c r="PAH61" s="138"/>
      <c r="PAI61" s="138"/>
      <c r="PAJ61" s="138"/>
      <c r="PAK61" s="138"/>
      <c r="PAL61" s="138"/>
      <c r="PAM61" s="138"/>
      <c r="PAN61" s="138"/>
      <c r="PAO61" s="138"/>
      <c r="PAP61" s="138"/>
      <c r="PAQ61" s="138"/>
      <c r="PAR61" s="138"/>
      <c r="PAS61" s="138"/>
      <c r="PAT61" s="138"/>
      <c r="PAU61" s="138"/>
      <c r="PAV61" s="138"/>
      <c r="PAW61" s="138"/>
      <c r="PAX61" s="138"/>
      <c r="PAY61" s="138"/>
      <c r="PAZ61" s="138"/>
      <c r="PBA61" s="137"/>
      <c r="PBB61" s="138"/>
      <c r="PBC61" s="138"/>
      <c r="PBD61" s="138"/>
      <c r="PBE61" s="138"/>
      <c r="PBF61" s="138"/>
      <c r="PBG61" s="138"/>
      <c r="PBH61" s="138"/>
      <c r="PBI61" s="138"/>
      <c r="PBJ61" s="138"/>
      <c r="PBK61" s="138"/>
      <c r="PBL61" s="138"/>
      <c r="PBM61" s="138"/>
      <c r="PBN61" s="138"/>
      <c r="PBO61" s="138"/>
      <c r="PBP61" s="138"/>
      <c r="PBQ61" s="138"/>
      <c r="PBR61" s="138"/>
      <c r="PBS61" s="138"/>
      <c r="PBT61" s="138"/>
      <c r="PBU61" s="138"/>
      <c r="PBV61" s="138"/>
      <c r="PBW61" s="137"/>
      <c r="PBX61" s="138"/>
      <c r="PBY61" s="138"/>
      <c r="PBZ61" s="138"/>
      <c r="PCA61" s="138"/>
      <c r="PCB61" s="138"/>
      <c r="PCC61" s="138"/>
      <c r="PCD61" s="138"/>
      <c r="PCE61" s="138"/>
      <c r="PCF61" s="138"/>
      <c r="PCG61" s="138"/>
      <c r="PCH61" s="138"/>
      <c r="PCI61" s="138"/>
      <c r="PCJ61" s="138"/>
      <c r="PCK61" s="138"/>
      <c r="PCL61" s="138"/>
      <c r="PCM61" s="138"/>
      <c r="PCN61" s="138"/>
      <c r="PCO61" s="138"/>
      <c r="PCP61" s="138"/>
      <c r="PCQ61" s="138"/>
      <c r="PCR61" s="138"/>
      <c r="PCS61" s="137"/>
      <c r="PCT61" s="138"/>
      <c r="PCU61" s="138"/>
      <c r="PCV61" s="138"/>
      <c r="PCW61" s="138"/>
      <c r="PCX61" s="138"/>
      <c r="PCY61" s="138"/>
      <c r="PCZ61" s="138"/>
      <c r="PDA61" s="138"/>
      <c r="PDB61" s="138"/>
      <c r="PDC61" s="138"/>
      <c r="PDD61" s="138"/>
      <c r="PDE61" s="138"/>
      <c r="PDF61" s="138"/>
      <c r="PDG61" s="138"/>
      <c r="PDH61" s="138"/>
      <c r="PDI61" s="138"/>
      <c r="PDJ61" s="138"/>
      <c r="PDK61" s="138"/>
      <c r="PDL61" s="138"/>
      <c r="PDM61" s="138"/>
      <c r="PDN61" s="138"/>
      <c r="PDO61" s="137"/>
      <c r="PDP61" s="138"/>
      <c r="PDQ61" s="138"/>
      <c r="PDR61" s="138"/>
      <c r="PDS61" s="138"/>
      <c r="PDT61" s="138"/>
      <c r="PDU61" s="138"/>
      <c r="PDV61" s="138"/>
      <c r="PDW61" s="138"/>
      <c r="PDX61" s="138"/>
      <c r="PDY61" s="138"/>
      <c r="PDZ61" s="138"/>
      <c r="PEA61" s="138"/>
      <c r="PEB61" s="138"/>
      <c r="PEC61" s="138"/>
      <c r="PED61" s="138"/>
      <c r="PEE61" s="138"/>
      <c r="PEF61" s="138"/>
      <c r="PEG61" s="138"/>
      <c r="PEH61" s="138"/>
      <c r="PEI61" s="138"/>
      <c r="PEJ61" s="138"/>
      <c r="PEK61" s="137"/>
      <c r="PEL61" s="138"/>
      <c r="PEM61" s="138"/>
      <c r="PEN61" s="138"/>
      <c r="PEO61" s="138"/>
      <c r="PEP61" s="138"/>
      <c r="PEQ61" s="138"/>
      <c r="PER61" s="138"/>
      <c r="PES61" s="138"/>
      <c r="PET61" s="138"/>
      <c r="PEU61" s="138"/>
      <c r="PEV61" s="138"/>
      <c r="PEW61" s="138"/>
      <c r="PEX61" s="138"/>
      <c r="PEY61" s="138"/>
      <c r="PEZ61" s="138"/>
      <c r="PFA61" s="138"/>
      <c r="PFB61" s="138"/>
      <c r="PFC61" s="138"/>
      <c r="PFD61" s="138"/>
      <c r="PFE61" s="138"/>
      <c r="PFF61" s="138"/>
      <c r="PFG61" s="137"/>
      <c r="PFH61" s="138"/>
      <c r="PFI61" s="138"/>
      <c r="PFJ61" s="138"/>
      <c r="PFK61" s="138"/>
      <c r="PFL61" s="138"/>
      <c r="PFM61" s="138"/>
      <c r="PFN61" s="138"/>
      <c r="PFO61" s="138"/>
      <c r="PFP61" s="138"/>
      <c r="PFQ61" s="138"/>
      <c r="PFR61" s="138"/>
      <c r="PFS61" s="138"/>
      <c r="PFT61" s="138"/>
      <c r="PFU61" s="138"/>
      <c r="PFV61" s="138"/>
      <c r="PFW61" s="138"/>
      <c r="PFX61" s="138"/>
      <c r="PFY61" s="138"/>
      <c r="PFZ61" s="138"/>
      <c r="PGA61" s="138"/>
      <c r="PGB61" s="138"/>
      <c r="PGC61" s="137"/>
      <c r="PGD61" s="138"/>
      <c r="PGE61" s="138"/>
      <c r="PGF61" s="138"/>
      <c r="PGG61" s="138"/>
      <c r="PGH61" s="138"/>
      <c r="PGI61" s="138"/>
      <c r="PGJ61" s="138"/>
      <c r="PGK61" s="138"/>
      <c r="PGL61" s="138"/>
      <c r="PGM61" s="138"/>
      <c r="PGN61" s="138"/>
      <c r="PGO61" s="138"/>
      <c r="PGP61" s="138"/>
      <c r="PGQ61" s="138"/>
      <c r="PGR61" s="138"/>
      <c r="PGS61" s="138"/>
      <c r="PGT61" s="138"/>
      <c r="PGU61" s="138"/>
      <c r="PGV61" s="138"/>
      <c r="PGW61" s="138"/>
      <c r="PGX61" s="138"/>
      <c r="PGY61" s="137"/>
      <c r="PGZ61" s="138"/>
      <c r="PHA61" s="138"/>
      <c r="PHB61" s="138"/>
      <c r="PHC61" s="138"/>
      <c r="PHD61" s="138"/>
      <c r="PHE61" s="138"/>
      <c r="PHF61" s="138"/>
      <c r="PHG61" s="138"/>
      <c r="PHH61" s="138"/>
      <c r="PHI61" s="138"/>
      <c r="PHJ61" s="138"/>
      <c r="PHK61" s="138"/>
      <c r="PHL61" s="138"/>
      <c r="PHM61" s="138"/>
      <c r="PHN61" s="138"/>
      <c r="PHO61" s="138"/>
      <c r="PHP61" s="138"/>
      <c r="PHQ61" s="138"/>
      <c r="PHR61" s="138"/>
      <c r="PHS61" s="138"/>
      <c r="PHT61" s="138"/>
      <c r="PHU61" s="137"/>
      <c r="PHV61" s="138"/>
      <c r="PHW61" s="138"/>
      <c r="PHX61" s="138"/>
      <c r="PHY61" s="138"/>
      <c r="PHZ61" s="138"/>
      <c r="PIA61" s="138"/>
      <c r="PIB61" s="138"/>
      <c r="PIC61" s="138"/>
      <c r="PID61" s="138"/>
      <c r="PIE61" s="138"/>
      <c r="PIF61" s="138"/>
      <c r="PIG61" s="138"/>
      <c r="PIH61" s="138"/>
      <c r="PII61" s="138"/>
      <c r="PIJ61" s="138"/>
      <c r="PIK61" s="138"/>
      <c r="PIL61" s="138"/>
      <c r="PIM61" s="138"/>
      <c r="PIN61" s="138"/>
      <c r="PIO61" s="138"/>
      <c r="PIP61" s="138"/>
      <c r="PIQ61" s="137"/>
      <c r="PIR61" s="138"/>
      <c r="PIS61" s="138"/>
      <c r="PIT61" s="138"/>
      <c r="PIU61" s="138"/>
      <c r="PIV61" s="138"/>
      <c r="PIW61" s="138"/>
      <c r="PIX61" s="138"/>
      <c r="PIY61" s="138"/>
      <c r="PIZ61" s="138"/>
      <c r="PJA61" s="138"/>
      <c r="PJB61" s="138"/>
      <c r="PJC61" s="138"/>
      <c r="PJD61" s="138"/>
      <c r="PJE61" s="138"/>
      <c r="PJF61" s="138"/>
      <c r="PJG61" s="138"/>
      <c r="PJH61" s="138"/>
      <c r="PJI61" s="138"/>
      <c r="PJJ61" s="138"/>
      <c r="PJK61" s="138"/>
      <c r="PJL61" s="138"/>
      <c r="PJM61" s="137"/>
      <c r="PJN61" s="138"/>
      <c r="PJO61" s="138"/>
      <c r="PJP61" s="138"/>
      <c r="PJQ61" s="138"/>
      <c r="PJR61" s="138"/>
      <c r="PJS61" s="138"/>
      <c r="PJT61" s="138"/>
      <c r="PJU61" s="138"/>
      <c r="PJV61" s="138"/>
      <c r="PJW61" s="138"/>
      <c r="PJX61" s="138"/>
      <c r="PJY61" s="138"/>
      <c r="PJZ61" s="138"/>
      <c r="PKA61" s="138"/>
      <c r="PKB61" s="138"/>
      <c r="PKC61" s="138"/>
      <c r="PKD61" s="138"/>
      <c r="PKE61" s="138"/>
      <c r="PKF61" s="138"/>
      <c r="PKG61" s="138"/>
      <c r="PKH61" s="138"/>
      <c r="PKI61" s="137"/>
      <c r="PKJ61" s="138"/>
      <c r="PKK61" s="138"/>
      <c r="PKL61" s="138"/>
      <c r="PKM61" s="138"/>
      <c r="PKN61" s="138"/>
      <c r="PKO61" s="138"/>
      <c r="PKP61" s="138"/>
      <c r="PKQ61" s="138"/>
      <c r="PKR61" s="138"/>
      <c r="PKS61" s="138"/>
      <c r="PKT61" s="138"/>
      <c r="PKU61" s="138"/>
      <c r="PKV61" s="138"/>
      <c r="PKW61" s="138"/>
      <c r="PKX61" s="138"/>
      <c r="PKY61" s="138"/>
      <c r="PKZ61" s="138"/>
      <c r="PLA61" s="138"/>
      <c r="PLB61" s="138"/>
      <c r="PLC61" s="138"/>
      <c r="PLD61" s="138"/>
      <c r="PLE61" s="137"/>
      <c r="PLF61" s="138"/>
      <c r="PLG61" s="138"/>
      <c r="PLH61" s="138"/>
      <c r="PLI61" s="138"/>
      <c r="PLJ61" s="138"/>
      <c r="PLK61" s="138"/>
      <c r="PLL61" s="138"/>
      <c r="PLM61" s="138"/>
      <c r="PLN61" s="138"/>
      <c r="PLO61" s="138"/>
      <c r="PLP61" s="138"/>
      <c r="PLQ61" s="138"/>
      <c r="PLR61" s="138"/>
      <c r="PLS61" s="138"/>
      <c r="PLT61" s="138"/>
      <c r="PLU61" s="138"/>
      <c r="PLV61" s="138"/>
      <c r="PLW61" s="138"/>
      <c r="PLX61" s="138"/>
      <c r="PLY61" s="138"/>
      <c r="PLZ61" s="138"/>
      <c r="PMA61" s="137"/>
      <c r="PMB61" s="138"/>
      <c r="PMC61" s="138"/>
      <c r="PMD61" s="138"/>
      <c r="PME61" s="138"/>
      <c r="PMF61" s="138"/>
      <c r="PMG61" s="138"/>
      <c r="PMH61" s="138"/>
      <c r="PMI61" s="138"/>
      <c r="PMJ61" s="138"/>
      <c r="PMK61" s="138"/>
      <c r="PML61" s="138"/>
      <c r="PMM61" s="138"/>
      <c r="PMN61" s="138"/>
      <c r="PMO61" s="138"/>
      <c r="PMP61" s="138"/>
      <c r="PMQ61" s="138"/>
      <c r="PMR61" s="138"/>
      <c r="PMS61" s="138"/>
      <c r="PMT61" s="138"/>
      <c r="PMU61" s="138"/>
      <c r="PMV61" s="138"/>
      <c r="PMW61" s="137"/>
      <c r="PMX61" s="138"/>
      <c r="PMY61" s="138"/>
      <c r="PMZ61" s="138"/>
      <c r="PNA61" s="138"/>
      <c r="PNB61" s="138"/>
      <c r="PNC61" s="138"/>
      <c r="PND61" s="138"/>
      <c r="PNE61" s="138"/>
      <c r="PNF61" s="138"/>
      <c r="PNG61" s="138"/>
      <c r="PNH61" s="138"/>
      <c r="PNI61" s="138"/>
      <c r="PNJ61" s="138"/>
      <c r="PNK61" s="138"/>
      <c r="PNL61" s="138"/>
      <c r="PNM61" s="138"/>
      <c r="PNN61" s="138"/>
      <c r="PNO61" s="138"/>
      <c r="PNP61" s="138"/>
      <c r="PNQ61" s="138"/>
      <c r="PNR61" s="138"/>
      <c r="PNS61" s="137"/>
      <c r="PNT61" s="138"/>
      <c r="PNU61" s="138"/>
      <c r="PNV61" s="138"/>
      <c r="PNW61" s="138"/>
      <c r="PNX61" s="138"/>
      <c r="PNY61" s="138"/>
      <c r="PNZ61" s="138"/>
      <c r="POA61" s="138"/>
      <c r="POB61" s="138"/>
      <c r="POC61" s="138"/>
      <c r="POD61" s="138"/>
      <c r="POE61" s="138"/>
      <c r="POF61" s="138"/>
      <c r="POG61" s="138"/>
      <c r="POH61" s="138"/>
      <c r="POI61" s="138"/>
      <c r="POJ61" s="138"/>
      <c r="POK61" s="138"/>
      <c r="POL61" s="138"/>
      <c r="POM61" s="138"/>
      <c r="PON61" s="138"/>
      <c r="POO61" s="137"/>
      <c r="POP61" s="138"/>
      <c r="POQ61" s="138"/>
      <c r="POR61" s="138"/>
      <c r="POS61" s="138"/>
      <c r="POT61" s="138"/>
      <c r="POU61" s="138"/>
      <c r="POV61" s="138"/>
      <c r="POW61" s="138"/>
      <c r="POX61" s="138"/>
      <c r="POY61" s="138"/>
      <c r="POZ61" s="138"/>
      <c r="PPA61" s="138"/>
      <c r="PPB61" s="138"/>
      <c r="PPC61" s="138"/>
      <c r="PPD61" s="138"/>
      <c r="PPE61" s="138"/>
      <c r="PPF61" s="138"/>
      <c r="PPG61" s="138"/>
      <c r="PPH61" s="138"/>
      <c r="PPI61" s="138"/>
      <c r="PPJ61" s="138"/>
      <c r="PPK61" s="137"/>
      <c r="PPL61" s="138"/>
      <c r="PPM61" s="138"/>
      <c r="PPN61" s="138"/>
      <c r="PPO61" s="138"/>
      <c r="PPP61" s="138"/>
      <c r="PPQ61" s="138"/>
      <c r="PPR61" s="138"/>
      <c r="PPS61" s="138"/>
      <c r="PPT61" s="138"/>
      <c r="PPU61" s="138"/>
      <c r="PPV61" s="138"/>
      <c r="PPW61" s="138"/>
      <c r="PPX61" s="138"/>
      <c r="PPY61" s="138"/>
      <c r="PPZ61" s="138"/>
      <c r="PQA61" s="138"/>
      <c r="PQB61" s="138"/>
      <c r="PQC61" s="138"/>
      <c r="PQD61" s="138"/>
      <c r="PQE61" s="138"/>
      <c r="PQF61" s="138"/>
      <c r="PQG61" s="137"/>
      <c r="PQH61" s="138"/>
      <c r="PQI61" s="138"/>
      <c r="PQJ61" s="138"/>
      <c r="PQK61" s="138"/>
      <c r="PQL61" s="138"/>
      <c r="PQM61" s="138"/>
      <c r="PQN61" s="138"/>
      <c r="PQO61" s="138"/>
      <c r="PQP61" s="138"/>
      <c r="PQQ61" s="138"/>
      <c r="PQR61" s="138"/>
      <c r="PQS61" s="138"/>
      <c r="PQT61" s="138"/>
      <c r="PQU61" s="138"/>
      <c r="PQV61" s="138"/>
      <c r="PQW61" s="138"/>
      <c r="PQX61" s="138"/>
      <c r="PQY61" s="138"/>
      <c r="PQZ61" s="138"/>
      <c r="PRA61" s="138"/>
      <c r="PRB61" s="138"/>
      <c r="PRC61" s="137"/>
      <c r="PRD61" s="138"/>
      <c r="PRE61" s="138"/>
      <c r="PRF61" s="138"/>
      <c r="PRG61" s="138"/>
      <c r="PRH61" s="138"/>
      <c r="PRI61" s="138"/>
      <c r="PRJ61" s="138"/>
      <c r="PRK61" s="138"/>
      <c r="PRL61" s="138"/>
      <c r="PRM61" s="138"/>
      <c r="PRN61" s="138"/>
      <c r="PRO61" s="138"/>
      <c r="PRP61" s="138"/>
      <c r="PRQ61" s="138"/>
      <c r="PRR61" s="138"/>
      <c r="PRS61" s="138"/>
      <c r="PRT61" s="138"/>
      <c r="PRU61" s="138"/>
      <c r="PRV61" s="138"/>
      <c r="PRW61" s="138"/>
      <c r="PRX61" s="138"/>
      <c r="PRY61" s="137"/>
      <c r="PRZ61" s="138"/>
      <c r="PSA61" s="138"/>
      <c r="PSB61" s="138"/>
      <c r="PSC61" s="138"/>
      <c r="PSD61" s="138"/>
      <c r="PSE61" s="138"/>
      <c r="PSF61" s="138"/>
      <c r="PSG61" s="138"/>
      <c r="PSH61" s="138"/>
      <c r="PSI61" s="138"/>
      <c r="PSJ61" s="138"/>
      <c r="PSK61" s="138"/>
      <c r="PSL61" s="138"/>
      <c r="PSM61" s="138"/>
      <c r="PSN61" s="138"/>
      <c r="PSO61" s="138"/>
      <c r="PSP61" s="138"/>
      <c r="PSQ61" s="138"/>
      <c r="PSR61" s="138"/>
      <c r="PSS61" s="138"/>
      <c r="PST61" s="138"/>
      <c r="PSU61" s="137"/>
      <c r="PSV61" s="138"/>
      <c r="PSW61" s="138"/>
      <c r="PSX61" s="138"/>
      <c r="PSY61" s="138"/>
      <c r="PSZ61" s="138"/>
      <c r="PTA61" s="138"/>
      <c r="PTB61" s="138"/>
      <c r="PTC61" s="138"/>
      <c r="PTD61" s="138"/>
      <c r="PTE61" s="138"/>
      <c r="PTF61" s="138"/>
      <c r="PTG61" s="138"/>
      <c r="PTH61" s="138"/>
      <c r="PTI61" s="138"/>
      <c r="PTJ61" s="138"/>
      <c r="PTK61" s="138"/>
      <c r="PTL61" s="138"/>
      <c r="PTM61" s="138"/>
      <c r="PTN61" s="138"/>
      <c r="PTO61" s="138"/>
      <c r="PTP61" s="138"/>
      <c r="PTQ61" s="137"/>
      <c r="PTR61" s="138"/>
      <c r="PTS61" s="138"/>
      <c r="PTT61" s="138"/>
      <c r="PTU61" s="138"/>
      <c r="PTV61" s="138"/>
      <c r="PTW61" s="138"/>
      <c r="PTX61" s="138"/>
      <c r="PTY61" s="138"/>
      <c r="PTZ61" s="138"/>
      <c r="PUA61" s="138"/>
      <c r="PUB61" s="138"/>
      <c r="PUC61" s="138"/>
      <c r="PUD61" s="138"/>
      <c r="PUE61" s="138"/>
      <c r="PUF61" s="138"/>
      <c r="PUG61" s="138"/>
      <c r="PUH61" s="138"/>
      <c r="PUI61" s="138"/>
      <c r="PUJ61" s="138"/>
      <c r="PUK61" s="138"/>
      <c r="PUL61" s="138"/>
      <c r="PUM61" s="137"/>
      <c r="PUN61" s="138"/>
      <c r="PUO61" s="138"/>
      <c r="PUP61" s="138"/>
      <c r="PUQ61" s="138"/>
      <c r="PUR61" s="138"/>
      <c r="PUS61" s="138"/>
      <c r="PUT61" s="138"/>
      <c r="PUU61" s="138"/>
      <c r="PUV61" s="138"/>
      <c r="PUW61" s="138"/>
      <c r="PUX61" s="138"/>
      <c r="PUY61" s="138"/>
      <c r="PUZ61" s="138"/>
      <c r="PVA61" s="138"/>
      <c r="PVB61" s="138"/>
      <c r="PVC61" s="138"/>
      <c r="PVD61" s="138"/>
      <c r="PVE61" s="138"/>
      <c r="PVF61" s="138"/>
      <c r="PVG61" s="138"/>
      <c r="PVH61" s="138"/>
      <c r="PVI61" s="137"/>
      <c r="PVJ61" s="138"/>
      <c r="PVK61" s="138"/>
      <c r="PVL61" s="138"/>
      <c r="PVM61" s="138"/>
      <c r="PVN61" s="138"/>
      <c r="PVO61" s="138"/>
      <c r="PVP61" s="138"/>
      <c r="PVQ61" s="138"/>
      <c r="PVR61" s="138"/>
      <c r="PVS61" s="138"/>
      <c r="PVT61" s="138"/>
      <c r="PVU61" s="138"/>
      <c r="PVV61" s="138"/>
      <c r="PVW61" s="138"/>
      <c r="PVX61" s="138"/>
      <c r="PVY61" s="138"/>
      <c r="PVZ61" s="138"/>
      <c r="PWA61" s="138"/>
      <c r="PWB61" s="138"/>
      <c r="PWC61" s="138"/>
      <c r="PWD61" s="138"/>
      <c r="PWE61" s="137"/>
      <c r="PWF61" s="138"/>
      <c r="PWG61" s="138"/>
      <c r="PWH61" s="138"/>
      <c r="PWI61" s="138"/>
      <c r="PWJ61" s="138"/>
      <c r="PWK61" s="138"/>
      <c r="PWL61" s="138"/>
      <c r="PWM61" s="138"/>
      <c r="PWN61" s="138"/>
      <c r="PWO61" s="138"/>
      <c r="PWP61" s="138"/>
      <c r="PWQ61" s="138"/>
      <c r="PWR61" s="138"/>
      <c r="PWS61" s="138"/>
      <c r="PWT61" s="138"/>
      <c r="PWU61" s="138"/>
      <c r="PWV61" s="138"/>
      <c r="PWW61" s="138"/>
      <c r="PWX61" s="138"/>
      <c r="PWY61" s="138"/>
      <c r="PWZ61" s="138"/>
      <c r="PXA61" s="137"/>
      <c r="PXB61" s="138"/>
      <c r="PXC61" s="138"/>
      <c r="PXD61" s="138"/>
      <c r="PXE61" s="138"/>
      <c r="PXF61" s="138"/>
      <c r="PXG61" s="138"/>
      <c r="PXH61" s="138"/>
      <c r="PXI61" s="138"/>
      <c r="PXJ61" s="138"/>
      <c r="PXK61" s="138"/>
      <c r="PXL61" s="138"/>
      <c r="PXM61" s="138"/>
      <c r="PXN61" s="138"/>
      <c r="PXO61" s="138"/>
      <c r="PXP61" s="138"/>
      <c r="PXQ61" s="138"/>
      <c r="PXR61" s="138"/>
      <c r="PXS61" s="138"/>
      <c r="PXT61" s="138"/>
      <c r="PXU61" s="138"/>
      <c r="PXV61" s="138"/>
      <c r="PXW61" s="137"/>
      <c r="PXX61" s="138"/>
      <c r="PXY61" s="138"/>
      <c r="PXZ61" s="138"/>
      <c r="PYA61" s="138"/>
      <c r="PYB61" s="138"/>
      <c r="PYC61" s="138"/>
      <c r="PYD61" s="138"/>
      <c r="PYE61" s="138"/>
      <c r="PYF61" s="138"/>
      <c r="PYG61" s="138"/>
      <c r="PYH61" s="138"/>
      <c r="PYI61" s="138"/>
      <c r="PYJ61" s="138"/>
      <c r="PYK61" s="138"/>
      <c r="PYL61" s="138"/>
      <c r="PYM61" s="138"/>
      <c r="PYN61" s="138"/>
      <c r="PYO61" s="138"/>
      <c r="PYP61" s="138"/>
      <c r="PYQ61" s="138"/>
      <c r="PYR61" s="138"/>
      <c r="PYS61" s="137"/>
      <c r="PYT61" s="138"/>
      <c r="PYU61" s="138"/>
      <c r="PYV61" s="138"/>
      <c r="PYW61" s="138"/>
      <c r="PYX61" s="138"/>
      <c r="PYY61" s="138"/>
      <c r="PYZ61" s="138"/>
      <c r="PZA61" s="138"/>
      <c r="PZB61" s="138"/>
      <c r="PZC61" s="138"/>
      <c r="PZD61" s="138"/>
      <c r="PZE61" s="138"/>
      <c r="PZF61" s="138"/>
      <c r="PZG61" s="138"/>
      <c r="PZH61" s="138"/>
      <c r="PZI61" s="138"/>
      <c r="PZJ61" s="138"/>
      <c r="PZK61" s="138"/>
      <c r="PZL61" s="138"/>
      <c r="PZM61" s="138"/>
      <c r="PZN61" s="138"/>
      <c r="PZO61" s="137"/>
      <c r="PZP61" s="138"/>
      <c r="PZQ61" s="138"/>
      <c r="PZR61" s="138"/>
      <c r="PZS61" s="138"/>
      <c r="PZT61" s="138"/>
      <c r="PZU61" s="138"/>
      <c r="PZV61" s="138"/>
      <c r="PZW61" s="138"/>
      <c r="PZX61" s="138"/>
      <c r="PZY61" s="138"/>
      <c r="PZZ61" s="138"/>
      <c r="QAA61" s="138"/>
      <c r="QAB61" s="138"/>
      <c r="QAC61" s="138"/>
      <c r="QAD61" s="138"/>
      <c r="QAE61" s="138"/>
      <c r="QAF61" s="138"/>
      <c r="QAG61" s="138"/>
      <c r="QAH61" s="138"/>
      <c r="QAI61" s="138"/>
      <c r="QAJ61" s="138"/>
      <c r="QAK61" s="137"/>
      <c r="QAL61" s="138"/>
      <c r="QAM61" s="138"/>
      <c r="QAN61" s="138"/>
      <c r="QAO61" s="138"/>
      <c r="QAP61" s="138"/>
      <c r="QAQ61" s="138"/>
      <c r="QAR61" s="138"/>
      <c r="QAS61" s="138"/>
      <c r="QAT61" s="138"/>
      <c r="QAU61" s="138"/>
      <c r="QAV61" s="138"/>
      <c r="QAW61" s="138"/>
      <c r="QAX61" s="138"/>
      <c r="QAY61" s="138"/>
      <c r="QAZ61" s="138"/>
      <c r="QBA61" s="138"/>
      <c r="QBB61" s="138"/>
      <c r="QBC61" s="138"/>
      <c r="QBD61" s="138"/>
      <c r="QBE61" s="138"/>
      <c r="QBF61" s="138"/>
      <c r="QBG61" s="137"/>
      <c r="QBH61" s="138"/>
      <c r="QBI61" s="138"/>
      <c r="QBJ61" s="138"/>
      <c r="QBK61" s="138"/>
      <c r="QBL61" s="138"/>
      <c r="QBM61" s="138"/>
      <c r="QBN61" s="138"/>
      <c r="QBO61" s="138"/>
      <c r="QBP61" s="138"/>
      <c r="QBQ61" s="138"/>
      <c r="QBR61" s="138"/>
      <c r="QBS61" s="138"/>
      <c r="QBT61" s="138"/>
      <c r="QBU61" s="138"/>
      <c r="QBV61" s="138"/>
      <c r="QBW61" s="138"/>
      <c r="QBX61" s="138"/>
      <c r="QBY61" s="138"/>
      <c r="QBZ61" s="138"/>
      <c r="QCA61" s="138"/>
      <c r="QCB61" s="138"/>
      <c r="QCC61" s="137"/>
      <c r="QCD61" s="138"/>
      <c r="QCE61" s="138"/>
      <c r="QCF61" s="138"/>
      <c r="QCG61" s="138"/>
      <c r="QCH61" s="138"/>
      <c r="QCI61" s="138"/>
      <c r="QCJ61" s="138"/>
      <c r="QCK61" s="138"/>
      <c r="QCL61" s="138"/>
      <c r="QCM61" s="138"/>
      <c r="QCN61" s="138"/>
      <c r="QCO61" s="138"/>
      <c r="QCP61" s="138"/>
      <c r="QCQ61" s="138"/>
      <c r="QCR61" s="138"/>
      <c r="QCS61" s="138"/>
      <c r="QCT61" s="138"/>
      <c r="QCU61" s="138"/>
      <c r="QCV61" s="138"/>
      <c r="QCW61" s="138"/>
      <c r="QCX61" s="138"/>
      <c r="QCY61" s="137"/>
      <c r="QCZ61" s="138"/>
      <c r="QDA61" s="138"/>
      <c r="QDB61" s="138"/>
      <c r="QDC61" s="138"/>
      <c r="QDD61" s="138"/>
      <c r="QDE61" s="138"/>
      <c r="QDF61" s="138"/>
      <c r="QDG61" s="138"/>
      <c r="QDH61" s="138"/>
      <c r="QDI61" s="138"/>
      <c r="QDJ61" s="138"/>
      <c r="QDK61" s="138"/>
      <c r="QDL61" s="138"/>
      <c r="QDM61" s="138"/>
      <c r="QDN61" s="138"/>
      <c r="QDO61" s="138"/>
      <c r="QDP61" s="138"/>
      <c r="QDQ61" s="138"/>
      <c r="QDR61" s="138"/>
      <c r="QDS61" s="138"/>
      <c r="QDT61" s="138"/>
      <c r="QDU61" s="137"/>
      <c r="QDV61" s="138"/>
      <c r="QDW61" s="138"/>
      <c r="QDX61" s="138"/>
      <c r="QDY61" s="138"/>
      <c r="QDZ61" s="138"/>
      <c r="QEA61" s="138"/>
      <c r="QEB61" s="138"/>
      <c r="QEC61" s="138"/>
      <c r="QED61" s="138"/>
      <c r="QEE61" s="138"/>
      <c r="QEF61" s="138"/>
      <c r="QEG61" s="138"/>
      <c r="QEH61" s="138"/>
      <c r="QEI61" s="138"/>
      <c r="QEJ61" s="138"/>
      <c r="QEK61" s="138"/>
      <c r="QEL61" s="138"/>
      <c r="QEM61" s="138"/>
      <c r="QEN61" s="138"/>
      <c r="QEO61" s="138"/>
      <c r="QEP61" s="138"/>
      <c r="QEQ61" s="137"/>
      <c r="QER61" s="138"/>
      <c r="QES61" s="138"/>
      <c r="QET61" s="138"/>
      <c r="QEU61" s="138"/>
      <c r="QEV61" s="138"/>
      <c r="QEW61" s="138"/>
      <c r="QEX61" s="138"/>
      <c r="QEY61" s="138"/>
      <c r="QEZ61" s="138"/>
      <c r="QFA61" s="138"/>
      <c r="QFB61" s="138"/>
      <c r="QFC61" s="138"/>
      <c r="QFD61" s="138"/>
      <c r="QFE61" s="138"/>
      <c r="QFF61" s="138"/>
      <c r="QFG61" s="138"/>
      <c r="QFH61" s="138"/>
      <c r="QFI61" s="138"/>
      <c r="QFJ61" s="138"/>
      <c r="QFK61" s="138"/>
      <c r="QFL61" s="138"/>
      <c r="QFM61" s="137"/>
      <c r="QFN61" s="138"/>
      <c r="QFO61" s="138"/>
      <c r="QFP61" s="138"/>
      <c r="QFQ61" s="138"/>
      <c r="QFR61" s="138"/>
      <c r="QFS61" s="138"/>
      <c r="QFT61" s="138"/>
      <c r="QFU61" s="138"/>
      <c r="QFV61" s="138"/>
      <c r="QFW61" s="138"/>
      <c r="QFX61" s="138"/>
      <c r="QFY61" s="138"/>
      <c r="QFZ61" s="138"/>
      <c r="QGA61" s="138"/>
      <c r="QGB61" s="138"/>
      <c r="QGC61" s="138"/>
      <c r="QGD61" s="138"/>
      <c r="QGE61" s="138"/>
      <c r="QGF61" s="138"/>
      <c r="QGG61" s="138"/>
      <c r="QGH61" s="138"/>
      <c r="QGI61" s="137"/>
      <c r="QGJ61" s="138"/>
      <c r="QGK61" s="138"/>
      <c r="QGL61" s="138"/>
      <c r="QGM61" s="138"/>
      <c r="QGN61" s="138"/>
      <c r="QGO61" s="138"/>
      <c r="QGP61" s="138"/>
      <c r="QGQ61" s="138"/>
      <c r="QGR61" s="138"/>
      <c r="QGS61" s="138"/>
      <c r="QGT61" s="138"/>
      <c r="QGU61" s="138"/>
      <c r="QGV61" s="138"/>
      <c r="QGW61" s="138"/>
      <c r="QGX61" s="138"/>
      <c r="QGY61" s="138"/>
      <c r="QGZ61" s="138"/>
      <c r="QHA61" s="138"/>
      <c r="QHB61" s="138"/>
      <c r="QHC61" s="138"/>
      <c r="QHD61" s="138"/>
      <c r="QHE61" s="137"/>
      <c r="QHF61" s="138"/>
      <c r="QHG61" s="138"/>
      <c r="QHH61" s="138"/>
      <c r="QHI61" s="138"/>
      <c r="QHJ61" s="138"/>
      <c r="QHK61" s="138"/>
      <c r="QHL61" s="138"/>
      <c r="QHM61" s="138"/>
      <c r="QHN61" s="138"/>
      <c r="QHO61" s="138"/>
      <c r="QHP61" s="138"/>
      <c r="QHQ61" s="138"/>
      <c r="QHR61" s="138"/>
      <c r="QHS61" s="138"/>
      <c r="QHT61" s="138"/>
      <c r="QHU61" s="138"/>
      <c r="QHV61" s="138"/>
      <c r="QHW61" s="138"/>
      <c r="QHX61" s="138"/>
      <c r="QHY61" s="138"/>
      <c r="QHZ61" s="138"/>
      <c r="QIA61" s="137"/>
      <c r="QIB61" s="138"/>
      <c r="QIC61" s="138"/>
      <c r="QID61" s="138"/>
      <c r="QIE61" s="138"/>
      <c r="QIF61" s="138"/>
      <c r="QIG61" s="138"/>
      <c r="QIH61" s="138"/>
      <c r="QII61" s="138"/>
      <c r="QIJ61" s="138"/>
      <c r="QIK61" s="138"/>
      <c r="QIL61" s="138"/>
      <c r="QIM61" s="138"/>
      <c r="QIN61" s="138"/>
      <c r="QIO61" s="138"/>
      <c r="QIP61" s="138"/>
      <c r="QIQ61" s="138"/>
      <c r="QIR61" s="138"/>
      <c r="QIS61" s="138"/>
      <c r="QIT61" s="138"/>
      <c r="QIU61" s="138"/>
      <c r="QIV61" s="138"/>
      <c r="QIW61" s="137"/>
      <c r="QIX61" s="138"/>
      <c r="QIY61" s="138"/>
      <c r="QIZ61" s="138"/>
      <c r="QJA61" s="138"/>
      <c r="QJB61" s="138"/>
      <c r="QJC61" s="138"/>
      <c r="QJD61" s="138"/>
      <c r="QJE61" s="138"/>
      <c r="QJF61" s="138"/>
      <c r="QJG61" s="138"/>
      <c r="QJH61" s="138"/>
      <c r="QJI61" s="138"/>
      <c r="QJJ61" s="138"/>
      <c r="QJK61" s="138"/>
      <c r="QJL61" s="138"/>
      <c r="QJM61" s="138"/>
      <c r="QJN61" s="138"/>
      <c r="QJO61" s="138"/>
      <c r="QJP61" s="138"/>
      <c r="QJQ61" s="138"/>
      <c r="QJR61" s="138"/>
      <c r="QJS61" s="137"/>
      <c r="QJT61" s="138"/>
      <c r="QJU61" s="138"/>
      <c r="QJV61" s="138"/>
      <c r="QJW61" s="138"/>
      <c r="QJX61" s="138"/>
      <c r="QJY61" s="138"/>
      <c r="QJZ61" s="138"/>
      <c r="QKA61" s="138"/>
      <c r="QKB61" s="138"/>
      <c r="QKC61" s="138"/>
      <c r="QKD61" s="138"/>
      <c r="QKE61" s="138"/>
      <c r="QKF61" s="138"/>
      <c r="QKG61" s="138"/>
      <c r="QKH61" s="138"/>
      <c r="QKI61" s="138"/>
      <c r="QKJ61" s="138"/>
      <c r="QKK61" s="138"/>
      <c r="QKL61" s="138"/>
      <c r="QKM61" s="138"/>
      <c r="QKN61" s="138"/>
      <c r="QKO61" s="137"/>
      <c r="QKP61" s="138"/>
      <c r="QKQ61" s="138"/>
      <c r="QKR61" s="138"/>
      <c r="QKS61" s="138"/>
      <c r="QKT61" s="138"/>
      <c r="QKU61" s="138"/>
      <c r="QKV61" s="138"/>
      <c r="QKW61" s="138"/>
      <c r="QKX61" s="138"/>
      <c r="QKY61" s="138"/>
      <c r="QKZ61" s="138"/>
      <c r="QLA61" s="138"/>
      <c r="QLB61" s="138"/>
      <c r="QLC61" s="138"/>
      <c r="QLD61" s="138"/>
      <c r="QLE61" s="138"/>
      <c r="QLF61" s="138"/>
      <c r="QLG61" s="138"/>
      <c r="QLH61" s="138"/>
      <c r="QLI61" s="138"/>
      <c r="QLJ61" s="138"/>
      <c r="QLK61" s="137"/>
      <c r="QLL61" s="138"/>
      <c r="QLM61" s="138"/>
      <c r="QLN61" s="138"/>
      <c r="QLO61" s="138"/>
      <c r="QLP61" s="138"/>
      <c r="QLQ61" s="138"/>
      <c r="QLR61" s="138"/>
      <c r="QLS61" s="138"/>
      <c r="QLT61" s="138"/>
      <c r="QLU61" s="138"/>
      <c r="QLV61" s="138"/>
      <c r="QLW61" s="138"/>
      <c r="QLX61" s="138"/>
      <c r="QLY61" s="138"/>
      <c r="QLZ61" s="138"/>
      <c r="QMA61" s="138"/>
      <c r="QMB61" s="138"/>
      <c r="QMC61" s="138"/>
      <c r="QMD61" s="138"/>
      <c r="QME61" s="138"/>
      <c r="QMF61" s="138"/>
      <c r="QMG61" s="137"/>
      <c r="QMH61" s="138"/>
      <c r="QMI61" s="138"/>
      <c r="QMJ61" s="138"/>
      <c r="QMK61" s="138"/>
      <c r="QML61" s="138"/>
      <c r="QMM61" s="138"/>
      <c r="QMN61" s="138"/>
      <c r="QMO61" s="138"/>
      <c r="QMP61" s="138"/>
      <c r="QMQ61" s="138"/>
      <c r="QMR61" s="138"/>
      <c r="QMS61" s="138"/>
      <c r="QMT61" s="138"/>
      <c r="QMU61" s="138"/>
      <c r="QMV61" s="138"/>
      <c r="QMW61" s="138"/>
      <c r="QMX61" s="138"/>
      <c r="QMY61" s="138"/>
      <c r="QMZ61" s="138"/>
      <c r="QNA61" s="138"/>
      <c r="QNB61" s="138"/>
      <c r="QNC61" s="137"/>
      <c r="QND61" s="138"/>
      <c r="QNE61" s="138"/>
      <c r="QNF61" s="138"/>
      <c r="QNG61" s="138"/>
      <c r="QNH61" s="138"/>
      <c r="QNI61" s="138"/>
      <c r="QNJ61" s="138"/>
      <c r="QNK61" s="138"/>
      <c r="QNL61" s="138"/>
      <c r="QNM61" s="138"/>
      <c r="QNN61" s="138"/>
      <c r="QNO61" s="138"/>
      <c r="QNP61" s="138"/>
      <c r="QNQ61" s="138"/>
      <c r="QNR61" s="138"/>
      <c r="QNS61" s="138"/>
      <c r="QNT61" s="138"/>
      <c r="QNU61" s="138"/>
      <c r="QNV61" s="138"/>
      <c r="QNW61" s="138"/>
      <c r="QNX61" s="138"/>
      <c r="QNY61" s="137"/>
      <c r="QNZ61" s="138"/>
      <c r="QOA61" s="138"/>
      <c r="QOB61" s="138"/>
      <c r="QOC61" s="138"/>
      <c r="QOD61" s="138"/>
      <c r="QOE61" s="138"/>
      <c r="QOF61" s="138"/>
      <c r="QOG61" s="138"/>
      <c r="QOH61" s="138"/>
      <c r="QOI61" s="138"/>
      <c r="QOJ61" s="138"/>
      <c r="QOK61" s="138"/>
      <c r="QOL61" s="138"/>
      <c r="QOM61" s="138"/>
      <c r="QON61" s="138"/>
      <c r="QOO61" s="138"/>
      <c r="QOP61" s="138"/>
      <c r="QOQ61" s="138"/>
      <c r="QOR61" s="138"/>
      <c r="QOS61" s="138"/>
      <c r="QOT61" s="138"/>
      <c r="QOU61" s="137"/>
      <c r="QOV61" s="138"/>
      <c r="QOW61" s="138"/>
      <c r="QOX61" s="138"/>
      <c r="QOY61" s="138"/>
      <c r="QOZ61" s="138"/>
      <c r="QPA61" s="138"/>
      <c r="QPB61" s="138"/>
      <c r="QPC61" s="138"/>
      <c r="QPD61" s="138"/>
      <c r="QPE61" s="138"/>
      <c r="QPF61" s="138"/>
      <c r="QPG61" s="138"/>
      <c r="QPH61" s="138"/>
      <c r="QPI61" s="138"/>
      <c r="QPJ61" s="138"/>
      <c r="QPK61" s="138"/>
      <c r="QPL61" s="138"/>
      <c r="QPM61" s="138"/>
      <c r="QPN61" s="138"/>
      <c r="QPO61" s="138"/>
      <c r="QPP61" s="138"/>
      <c r="QPQ61" s="137"/>
      <c r="QPR61" s="138"/>
      <c r="QPS61" s="138"/>
      <c r="QPT61" s="138"/>
      <c r="QPU61" s="138"/>
      <c r="QPV61" s="138"/>
      <c r="QPW61" s="138"/>
      <c r="QPX61" s="138"/>
      <c r="QPY61" s="138"/>
      <c r="QPZ61" s="138"/>
      <c r="QQA61" s="138"/>
      <c r="QQB61" s="138"/>
      <c r="QQC61" s="138"/>
      <c r="QQD61" s="138"/>
      <c r="QQE61" s="138"/>
      <c r="QQF61" s="138"/>
      <c r="QQG61" s="138"/>
      <c r="QQH61" s="138"/>
      <c r="QQI61" s="138"/>
      <c r="QQJ61" s="138"/>
      <c r="QQK61" s="138"/>
      <c r="QQL61" s="138"/>
      <c r="QQM61" s="137"/>
      <c r="QQN61" s="138"/>
      <c r="QQO61" s="138"/>
      <c r="QQP61" s="138"/>
      <c r="QQQ61" s="138"/>
      <c r="QQR61" s="138"/>
      <c r="QQS61" s="138"/>
      <c r="QQT61" s="138"/>
      <c r="QQU61" s="138"/>
      <c r="QQV61" s="138"/>
      <c r="QQW61" s="138"/>
      <c r="QQX61" s="138"/>
      <c r="QQY61" s="138"/>
      <c r="QQZ61" s="138"/>
      <c r="QRA61" s="138"/>
      <c r="QRB61" s="138"/>
      <c r="QRC61" s="138"/>
      <c r="QRD61" s="138"/>
      <c r="QRE61" s="138"/>
      <c r="QRF61" s="138"/>
      <c r="QRG61" s="138"/>
      <c r="QRH61" s="138"/>
      <c r="QRI61" s="137"/>
      <c r="QRJ61" s="138"/>
      <c r="QRK61" s="138"/>
      <c r="QRL61" s="138"/>
      <c r="QRM61" s="138"/>
      <c r="QRN61" s="138"/>
      <c r="QRO61" s="138"/>
      <c r="QRP61" s="138"/>
      <c r="QRQ61" s="138"/>
      <c r="QRR61" s="138"/>
      <c r="QRS61" s="138"/>
      <c r="QRT61" s="138"/>
      <c r="QRU61" s="138"/>
      <c r="QRV61" s="138"/>
      <c r="QRW61" s="138"/>
      <c r="QRX61" s="138"/>
      <c r="QRY61" s="138"/>
      <c r="QRZ61" s="138"/>
      <c r="QSA61" s="138"/>
      <c r="QSB61" s="138"/>
      <c r="QSC61" s="138"/>
      <c r="QSD61" s="138"/>
      <c r="QSE61" s="137"/>
      <c r="QSF61" s="138"/>
      <c r="QSG61" s="138"/>
      <c r="QSH61" s="138"/>
      <c r="QSI61" s="138"/>
      <c r="QSJ61" s="138"/>
      <c r="QSK61" s="138"/>
      <c r="QSL61" s="138"/>
      <c r="QSM61" s="138"/>
      <c r="QSN61" s="138"/>
      <c r="QSO61" s="138"/>
      <c r="QSP61" s="138"/>
      <c r="QSQ61" s="138"/>
      <c r="QSR61" s="138"/>
      <c r="QSS61" s="138"/>
      <c r="QST61" s="138"/>
      <c r="QSU61" s="138"/>
      <c r="QSV61" s="138"/>
      <c r="QSW61" s="138"/>
      <c r="QSX61" s="138"/>
      <c r="QSY61" s="138"/>
      <c r="QSZ61" s="138"/>
      <c r="QTA61" s="137"/>
      <c r="QTB61" s="138"/>
      <c r="QTC61" s="138"/>
      <c r="QTD61" s="138"/>
      <c r="QTE61" s="138"/>
      <c r="QTF61" s="138"/>
      <c r="QTG61" s="138"/>
      <c r="QTH61" s="138"/>
      <c r="QTI61" s="138"/>
      <c r="QTJ61" s="138"/>
      <c r="QTK61" s="138"/>
      <c r="QTL61" s="138"/>
      <c r="QTM61" s="138"/>
      <c r="QTN61" s="138"/>
      <c r="QTO61" s="138"/>
      <c r="QTP61" s="138"/>
      <c r="QTQ61" s="138"/>
      <c r="QTR61" s="138"/>
      <c r="QTS61" s="138"/>
      <c r="QTT61" s="138"/>
      <c r="QTU61" s="138"/>
      <c r="QTV61" s="138"/>
      <c r="QTW61" s="137"/>
      <c r="QTX61" s="138"/>
      <c r="QTY61" s="138"/>
      <c r="QTZ61" s="138"/>
      <c r="QUA61" s="138"/>
      <c r="QUB61" s="138"/>
      <c r="QUC61" s="138"/>
      <c r="QUD61" s="138"/>
      <c r="QUE61" s="138"/>
      <c r="QUF61" s="138"/>
      <c r="QUG61" s="138"/>
      <c r="QUH61" s="138"/>
      <c r="QUI61" s="138"/>
      <c r="QUJ61" s="138"/>
      <c r="QUK61" s="138"/>
      <c r="QUL61" s="138"/>
      <c r="QUM61" s="138"/>
      <c r="QUN61" s="138"/>
      <c r="QUO61" s="138"/>
      <c r="QUP61" s="138"/>
      <c r="QUQ61" s="138"/>
      <c r="QUR61" s="138"/>
      <c r="QUS61" s="137"/>
      <c r="QUT61" s="138"/>
      <c r="QUU61" s="138"/>
      <c r="QUV61" s="138"/>
      <c r="QUW61" s="138"/>
      <c r="QUX61" s="138"/>
      <c r="QUY61" s="138"/>
      <c r="QUZ61" s="138"/>
      <c r="QVA61" s="138"/>
      <c r="QVB61" s="138"/>
      <c r="QVC61" s="138"/>
      <c r="QVD61" s="138"/>
      <c r="QVE61" s="138"/>
      <c r="QVF61" s="138"/>
      <c r="QVG61" s="138"/>
      <c r="QVH61" s="138"/>
      <c r="QVI61" s="138"/>
      <c r="QVJ61" s="138"/>
      <c r="QVK61" s="138"/>
      <c r="QVL61" s="138"/>
      <c r="QVM61" s="138"/>
      <c r="QVN61" s="138"/>
      <c r="QVO61" s="137"/>
      <c r="QVP61" s="138"/>
      <c r="QVQ61" s="138"/>
      <c r="QVR61" s="138"/>
      <c r="QVS61" s="138"/>
      <c r="QVT61" s="138"/>
      <c r="QVU61" s="138"/>
      <c r="QVV61" s="138"/>
      <c r="QVW61" s="138"/>
      <c r="QVX61" s="138"/>
      <c r="QVY61" s="138"/>
      <c r="QVZ61" s="138"/>
      <c r="QWA61" s="138"/>
      <c r="QWB61" s="138"/>
      <c r="QWC61" s="138"/>
      <c r="QWD61" s="138"/>
      <c r="QWE61" s="138"/>
      <c r="QWF61" s="138"/>
      <c r="QWG61" s="138"/>
      <c r="QWH61" s="138"/>
      <c r="QWI61" s="138"/>
      <c r="QWJ61" s="138"/>
      <c r="QWK61" s="137"/>
      <c r="QWL61" s="138"/>
      <c r="QWM61" s="138"/>
      <c r="QWN61" s="138"/>
      <c r="QWO61" s="138"/>
      <c r="QWP61" s="138"/>
      <c r="QWQ61" s="138"/>
      <c r="QWR61" s="138"/>
      <c r="QWS61" s="138"/>
      <c r="QWT61" s="138"/>
      <c r="QWU61" s="138"/>
      <c r="QWV61" s="138"/>
      <c r="QWW61" s="138"/>
      <c r="QWX61" s="138"/>
      <c r="QWY61" s="138"/>
      <c r="QWZ61" s="138"/>
      <c r="QXA61" s="138"/>
      <c r="QXB61" s="138"/>
      <c r="QXC61" s="138"/>
      <c r="QXD61" s="138"/>
      <c r="QXE61" s="138"/>
      <c r="QXF61" s="138"/>
      <c r="QXG61" s="137"/>
      <c r="QXH61" s="138"/>
      <c r="QXI61" s="138"/>
      <c r="QXJ61" s="138"/>
      <c r="QXK61" s="138"/>
      <c r="QXL61" s="138"/>
      <c r="QXM61" s="138"/>
      <c r="QXN61" s="138"/>
      <c r="QXO61" s="138"/>
      <c r="QXP61" s="138"/>
      <c r="QXQ61" s="138"/>
      <c r="QXR61" s="138"/>
      <c r="QXS61" s="138"/>
      <c r="QXT61" s="138"/>
      <c r="QXU61" s="138"/>
      <c r="QXV61" s="138"/>
      <c r="QXW61" s="138"/>
      <c r="QXX61" s="138"/>
      <c r="QXY61" s="138"/>
      <c r="QXZ61" s="138"/>
      <c r="QYA61" s="138"/>
      <c r="QYB61" s="138"/>
      <c r="QYC61" s="137"/>
      <c r="QYD61" s="138"/>
      <c r="QYE61" s="138"/>
      <c r="QYF61" s="138"/>
      <c r="QYG61" s="138"/>
      <c r="QYH61" s="138"/>
      <c r="QYI61" s="138"/>
      <c r="QYJ61" s="138"/>
      <c r="QYK61" s="138"/>
      <c r="QYL61" s="138"/>
      <c r="QYM61" s="138"/>
      <c r="QYN61" s="138"/>
      <c r="QYO61" s="138"/>
      <c r="QYP61" s="138"/>
      <c r="QYQ61" s="138"/>
      <c r="QYR61" s="138"/>
      <c r="QYS61" s="138"/>
      <c r="QYT61" s="138"/>
      <c r="QYU61" s="138"/>
      <c r="QYV61" s="138"/>
      <c r="QYW61" s="138"/>
      <c r="QYX61" s="138"/>
      <c r="QYY61" s="137"/>
      <c r="QYZ61" s="138"/>
      <c r="QZA61" s="138"/>
      <c r="QZB61" s="138"/>
      <c r="QZC61" s="138"/>
      <c r="QZD61" s="138"/>
      <c r="QZE61" s="138"/>
      <c r="QZF61" s="138"/>
      <c r="QZG61" s="138"/>
      <c r="QZH61" s="138"/>
      <c r="QZI61" s="138"/>
      <c r="QZJ61" s="138"/>
      <c r="QZK61" s="138"/>
      <c r="QZL61" s="138"/>
      <c r="QZM61" s="138"/>
      <c r="QZN61" s="138"/>
      <c r="QZO61" s="138"/>
      <c r="QZP61" s="138"/>
      <c r="QZQ61" s="138"/>
      <c r="QZR61" s="138"/>
      <c r="QZS61" s="138"/>
      <c r="QZT61" s="138"/>
      <c r="QZU61" s="137"/>
      <c r="QZV61" s="138"/>
      <c r="QZW61" s="138"/>
      <c r="QZX61" s="138"/>
      <c r="QZY61" s="138"/>
      <c r="QZZ61" s="138"/>
      <c r="RAA61" s="138"/>
      <c r="RAB61" s="138"/>
      <c r="RAC61" s="138"/>
      <c r="RAD61" s="138"/>
      <c r="RAE61" s="138"/>
      <c r="RAF61" s="138"/>
      <c r="RAG61" s="138"/>
      <c r="RAH61" s="138"/>
      <c r="RAI61" s="138"/>
      <c r="RAJ61" s="138"/>
      <c r="RAK61" s="138"/>
      <c r="RAL61" s="138"/>
      <c r="RAM61" s="138"/>
      <c r="RAN61" s="138"/>
      <c r="RAO61" s="138"/>
      <c r="RAP61" s="138"/>
      <c r="RAQ61" s="137"/>
      <c r="RAR61" s="138"/>
      <c r="RAS61" s="138"/>
      <c r="RAT61" s="138"/>
      <c r="RAU61" s="138"/>
      <c r="RAV61" s="138"/>
      <c r="RAW61" s="138"/>
      <c r="RAX61" s="138"/>
      <c r="RAY61" s="138"/>
      <c r="RAZ61" s="138"/>
      <c r="RBA61" s="138"/>
      <c r="RBB61" s="138"/>
      <c r="RBC61" s="138"/>
      <c r="RBD61" s="138"/>
      <c r="RBE61" s="138"/>
      <c r="RBF61" s="138"/>
      <c r="RBG61" s="138"/>
      <c r="RBH61" s="138"/>
      <c r="RBI61" s="138"/>
      <c r="RBJ61" s="138"/>
      <c r="RBK61" s="138"/>
      <c r="RBL61" s="138"/>
      <c r="RBM61" s="137"/>
      <c r="RBN61" s="138"/>
      <c r="RBO61" s="138"/>
      <c r="RBP61" s="138"/>
      <c r="RBQ61" s="138"/>
      <c r="RBR61" s="138"/>
      <c r="RBS61" s="138"/>
      <c r="RBT61" s="138"/>
      <c r="RBU61" s="138"/>
      <c r="RBV61" s="138"/>
      <c r="RBW61" s="138"/>
      <c r="RBX61" s="138"/>
      <c r="RBY61" s="138"/>
      <c r="RBZ61" s="138"/>
      <c r="RCA61" s="138"/>
      <c r="RCB61" s="138"/>
      <c r="RCC61" s="138"/>
      <c r="RCD61" s="138"/>
      <c r="RCE61" s="138"/>
      <c r="RCF61" s="138"/>
      <c r="RCG61" s="138"/>
      <c r="RCH61" s="138"/>
      <c r="RCI61" s="137"/>
      <c r="RCJ61" s="138"/>
      <c r="RCK61" s="138"/>
      <c r="RCL61" s="138"/>
      <c r="RCM61" s="138"/>
      <c r="RCN61" s="138"/>
      <c r="RCO61" s="138"/>
      <c r="RCP61" s="138"/>
      <c r="RCQ61" s="138"/>
      <c r="RCR61" s="138"/>
      <c r="RCS61" s="138"/>
      <c r="RCT61" s="138"/>
      <c r="RCU61" s="138"/>
      <c r="RCV61" s="138"/>
      <c r="RCW61" s="138"/>
      <c r="RCX61" s="138"/>
      <c r="RCY61" s="138"/>
      <c r="RCZ61" s="138"/>
      <c r="RDA61" s="138"/>
      <c r="RDB61" s="138"/>
      <c r="RDC61" s="138"/>
      <c r="RDD61" s="138"/>
      <c r="RDE61" s="137"/>
      <c r="RDF61" s="138"/>
      <c r="RDG61" s="138"/>
      <c r="RDH61" s="138"/>
      <c r="RDI61" s="138"/>
      <c r="RDJ61" s="138"/>
      <c r="RDK61" s="138"/>
      <c r="RDL61" s="138"/>
      <c r="RDM61" s="138"/>
      <c r="RDN61" s="138"/>
      <c r="RDO61" s="138"/>
      <c r="RDP61" s="138"/>
      <c r="RDQ61" s="138"/>
      <c r="RDR61" s="138"/>
      <c r="RDS61" s="138"/>
      <c r="RDT61" s="138"/>
      <c r="RDU61" s="138"/>
      <c r="RDV61" s="138"/>
      <c r="RDW61" s="138"/>
      <c r="RDX61" s="138"/>
      <c r="RDY61" s="138"/>
      <c r="RDZ61" s="138"/>
      <c r="REA61" s="137"/>
      <c r="REB61" s="138"/>
      <c r="REC61" s="138"/>
      <c r="RED61" s="138"/>
      <c r="REE61" s="138"/>
      <c r="REF61" s="138"/>
      <c r="REG61" s="138"/>
      <c r="REH61" s="138"/>
      <c r="REI61" s="138"/>
      <c r="REJ61" s="138"/>
      <c r="REK61" s="138"/>
      <c r="REL61" s="138"/>
      <c r="REM61" s="138"/>
      <c r="REN61" s="138"/>
      <c r="REO61" s="138"/>
      <c r="REP61" s="138"/>
      <c r="REQ61" s="138"/>
      <c r="RER61" s="138"/>
      <c r="RES61" s="138"/>
      <c r="RET61" s="138"/>
      <c r="REU61" s="138"/>
      <c r="REV61" s="138"/>
      <c r="REW61" s="137"/>
      <c r="REX61" s="138"/>
      <c r="REY61" s="138"/>
      <c r="REZ61" s="138"/>
      <c r="RFA61" s="138"/>
      <c r="RFB61" s="138"/>
      <c r="RFC61" s="138"/>
      <c r="RFD61" s="138"/>
      <c r="RFE61" s="138"/>
      <c r="RFF61" s="138"/>
      <c r="RFG61" s="138"/>
      <c r="RFH61" s="138"/>
      <c r="RFI61" s="138"/>
      <c r="RFJ61" s="138"/>
      <c r="RFK61" s="138"/>
      <c r="RFL61" s="138"/>
      <c r="RFM61" s="138"/>
      <c r="RFN61" s="138"/>
      <c r="RFO61" s="138"/>
      <c r="RFP61" s="138"/>
      <c r="RFQ61" s="138"/>
      <c r="RFR61" s="138"/>
      <c r="RFS61" s="137"/>
      <c r="RFT61" s="138"/>
      <c r="RFU61" s="138"/>
      <c r="RFV61" s="138"/>
      <c r="RFW61" s="138"/>
      <c r="RFX61" s="138"/>
      <c r="RFY61" s="138"/>
      <c r="RFZ61" s="138"/>
      <c r="RGA61" s="138"/>
      <c r="RGB61" s="138"/>
      <c r="RGC61" s="138"/>
      <c r="RGD61" s="138"/>
      <c r="RGE61" s="138"/>
      <c r="RGF61" s="138"/>
      <c r="RGG61" s="138"/>
      <c r="RGH61" s="138"/>
      <c r="RGI61" s="138"/>
      <c r="RGJ61" s="138"/>
      <c r="RGK61" s="138"/>
      <c r="RGL61" s="138"/>
      <c r="RGM61" s="138"/>
      <c r="RGN61" s="138"/>
      <c r="RGO61" s="137"/>
      <c r="RGP61" s="138"/>
      <c r="RGQ61" s="138"/>
      <c r="RGR61" s="138"/>
      <c r="RGS61" s="138"/>
      <c r="RGT61" s="138"/>
      <c r="RGU61" s="138"/>
      <c r="RGV61" s="138"/>
      <c r="RGW61" s="138"/>
      <c r="RGX61" s="138"/>
      <c r="RGY61" s="138"/>
      <c r="RGZ61" s="138"/>
      <c r="RHA61" s="138"/>
      <c r="RHB61" s="138"/>
      <c r="RHC61" s="138"/>
      <c r="RHD61" s="138"/>
      <c r="RHE61" s="138"/>
      <c r="RHF61" s="138"/>
      <c r="RHG61" s="138"/>
      <c r="RHH61" s="138"/>
      <c r="RHI61" s="138"/>
      <c r="RHJ61" s="138"/>
      <c r="RHK61" s="137"/>
      <c r="RHL61" s="138"/>
      <c r="RHM61" s="138"/>
      <c r="RHN61" s="138"/>
      <c r="RHO61" s="138"/>
      <c r="RHP61" s="138"/>
      <c r="RHQ61" s="138"/>
      <c r="RHR61" s="138"/>
      <c r="RHS61" s="138"/>
      <c r="RHT61" s="138"/>
      <c r="RHU61" s="138"/>
      <c r="RHV61" s="138"/>
      <c r="RHW61" s="138"/>
      <c r="RHX61" s="138"/>
      <c r="RHY61" s="138"/>
      <c r="RHZ61" s="138"/>
      <c r="RIA61" s="138"/>
      <c r="RIB61" s="138"/>
      <c r="RIC61" s="138"/>
      <c r="RID61" s="138"/>
      <c r="RIE61" s="138"/>
      <c r="RIF61" s="138"/>
      <c r="RIG61" s="137"/>
      <c r="RIH61" s="138"/>
      <c r="RII61" s="138"/>
      <c r="RIJ61" s="138"/>
      <c r="RIK61" s="138"/>
      <c r="RIL61" s="138"/>
      <c r="RIM61" s="138"/>
      <c r="RIN61" s="138"/>
      <c r="RIO61" s="138"/>
      <c r="RIP61" s="138"/>
      <c r="RIQ61" s="138"/>
      <c r="RIR61" s="138"/>
      <c r="RIS61" s="138"/>
      <c r="RIT61" s="138"/>
      <c r="RIU61" s="138"/>
      <c r="RIV61" s="138"/>
      <c r="RIW61" s="138"/>
      <c r="RIX61" s="138"/>
      <c r="RIY61" s="138"/>
      <c r="RIZ61" s="138"/>
      <c r="RJA61" s="138"/>
      <c r="RJB61" s="138"/>
      <c r="RJC61" s="137"/>
      <c r="RJD61" s="138"/>
      <c r="RJE61" s="138"/>
      <c r="RJF61" s="138"/>
      <c r="RJG61" s="138"/>
      <c r="RJH61" s="138"/>
      <c r="RJI61" s="138"/>
      <c r="RJJ61" s="138"/>
      <c r="RJK61" s="138"/>
      <c r="RJL61" s="138"/>
      <c r="RJM61" s="138"/>
      <c r="RJN61" s="138"/>
      <c r="RJO61" s="138"/>
      <c r="RJP61" s="138"/>
      <c r="RJQ61" s="138"/>
      <c r="RJR61" s="138"/>
      <c r="RJS61" s="138"/>
      <c r="RJT61" s="138"/>
      <c r="RJU61" s="138"/>
      <c r="RJV61" s="138"/>
      <c r="RJW61" s="138"/>
      <c r="RJX61" s="138"/>
      <c r="RJY61" s="137"/>
      <c r="RJZ61" s="138"/>
      <c r="RKA61" s="138"/>
      <c r="RKB61" s="138"/>
      <c r="RKC61" s="138"/>
      <c r="RKD61" s="138"/>
      <c r="RKE61" s="138"/>
      <c r="RKF61" s="138"/>
      <c r="RKG61" s="138"/>
      <c r="RKH61" s="138"/>
      <c r="RKI61" s="138"/>
      <c r="RKJ61" s="138"/>
      <c r="RKK61" s="138"/>
      <c r="RKL61" s="138"/>
      <c r="RKM61" s="138"/>
      <c r="RKN61" s="138"/>
      <c r="RKO61" s="138"/>
      <c r="RKP61" s="138"/>
      <c r="RKQ61" s="138"/>
      <c r="RKR61" s="138"/>
      <c r="RKS61" s="138"/>
      <c r="RKT61" s="138"/>
      <c r="RKU61" s="137"/>
      <c r="RKV61" s="138"/>
      <c r="RKW61" s="138"/>
      <c r="RKX61" s="138"/>
      <c r="RKY61" s="138"/>
      <c r="RKZ61" s="138"/>
      <c r="RLA61" s="138"/>
      <c r="RLB61" s="138"/>
      <c r="RLC61" s="138"/>
      <c r="RLD61" s="138"/>
      <c r="RLE61" s="138"/>
      <c r="RLF61" s="138"/>
      <c r="RLG61" s="138"/>
      <c r="RLH61" s="138"/>
      <c r="RLI61" s="138"/>
      <c r="RLJ61" s="138"/>
      <c r="RLK61" s="138"/>
      <c r="RLL61" s="138"/>
      <c r="RLM61" s="138"/>
      <c r="RLN61" s="138"/>
      <c r="RLO61" s="138"/>
      <c r="RLP61" s="138"/>
      <c r="RLQ61" s="137"/>
      <c r="RLR61" s="138"/>
      <c r="RLS61" s="138"/>
      <c r="RLT61" s="138"/>
      <c r="RLU61" s="138"/>
      <c r="RLV61" s="138"/>
      <c r="RLW61" s="138"/>
      <c r="RLX61" s="138"/>
      <c r="RLY61" s="138"/>
      <c r="RLZ61" s="138"/>
      <c r="RMA61" s="138"/>
      <c r="RMB61" s="138"/>
      <c r="RMC61" s="138"/>
      <c r="RMD61" s="138"/>
      <c r="RME61" s="138"/>
      <c r="RMF61" s="138"/>
      <c r="RMG61" s="138"/>
      <c r="RMH61" s="138"/>
      <c r="RMI61" s="138"/>
      <c r="RMJ61" s="138"/>
      <c r="RMK61" s="138"/>
      <c r="RML61" s="138"/>
      <c r="RMM61" s="137"/>
      <c r="RMN61" s="138"/>
      <c r="RMO61" s="138"/>
      <c r="RMP61" s="138"/>
      <c r="RMQ61" s="138"/>
      <c r="RMR61" s="138"/>
      <c r="RMS61" s="138"/>
      <c r="RMT61" s="138"/>
      <c r="RMU61" s="138"/>
      <c r="RMV61" s="138"/>
      <c r="RMW61" s="138"/>
      <c r="RMX61" s="138"/>
      <c r="RMY61" s="138"/>
      <c r="RMZ61" s="138"/>
      <c r="RNA61" s="138"/>
      <c r="RNB61" s="138"/>
      <c r="RNC61" s="138"/>
      <c r="RND61" s="138"/>
      <c r="RNE61" s="138"/>
      <c r="RNF61" s="138"/>
      <c r="RNG61" s="138"/>
      <c r="RNH61" s="138"/>
      <c r="RNI61" s="137"/>
      <c r="RNJ61" s="138"/>
      <c r="RNK61" s="138"/>
      <c r="RNL61" s="138"/>
      <c r="RNM61" s="138"/>
      <c r="RNN61" s="138"/>
      <c r="RNO61" s="138"/>
      <c r="RNP61" s="138"/>
      <c r="RNQ61" s="138"/>
      <c r="RNR61" s="138"/>
      <c r="RNS61" s="138"/>
      <c r="RNT61" s="138"/>
      <c r="RNU61" s="138"/>
      <c r="RNV61" s="138"/>
      <c r="RNW61" s="138"/>
      <c r="RNX61" s="138"/>
      <c r="RNY61" s="138"/>
      <c r="RNZ61" s="138"/>
      <c r="ROA61" s="138"/>
      <c r="ROB61" s="138"/>
      <c r="ROC61" s="138"/>
      <c r="ROD61" s="138"/>
      <c r="ROE61" s="137"/>
      <c r="ROF61" s="138"/>
      <c r="ROG61" s="138"/>
      <c r="ROH61" s="138"/>
      <c r="ROI61" s="138"/>
      <c r="ROJ61" s="138"/>
      <c r="ROK61" s="138"/>
      <c r="ROL61" s="138"/>
      <c r="ROM61" s="138"/>
      <c r="RON61" s="138"/>
      <c r="ROO61" s="138"/>
      <c r="ROP61" s="138"/>
      <c r="ROQ61" s="138"/>
      <c r="ROR61" s="138"/>
      <c r="ROS61" s="138"/>
      <c r="ROT61" s="138"/>
      <c r="ROU61" s="138"/>
      <c r="ROV61" s="138"/>
      <c r="ROW61" s="138"/>
      <c r="ROX61" s="138"/>
      <c r="ROY61" s="138"/>
      <c r="ROZ61" s="138"/>
      <c r="RPA61" s="137"/>
      <c r="RPB61" s="138"/>
      <c r="RPC61" s="138"/>
      <c r="RPD61" s="138"/>
      <c r="RPE61" s="138"/>
      <c r="RPF61" s="138"/>
      <c r="RPG61" s="138"/>
      <c r="RPH61" s="138"/>
      <c r="RPI61" s="138"/>
      <c r="RPJ61" s="138"/>
      <c r="RPK61" s="138"/>
      <c r="RPL61" s="138"/>
      <c r="RPM61" s="138"/>
      <c r="RPN61" s="138"/>
      <c r="RPO61" s="138"/>
      <c r="RPP61" s="138"/>
      <c r="RPQ61" s="138"/>
      <c r="RPR61" s="138"/>
      <c r="RPS61" s="138"/>
      <c r="RPT61" s="138"/>
      <c r="RPU61" s="138"/>
      <c r="RPV61" s="138"/>
      <c r="RPW61" s="137"/>
      <c r="RPX61" s="138"/>
      <c r="RPY61" s="138"/>
      <c r="RPZ61" s="138"/>
      <c r="RQA61" s="138"/>
      <c r="RQB61" s="138"/>
      <c r="RQC61" s="138"/>
      <c r="RQD61" s="138"/>
      <c r="RQE61" s="138"/>
      <c r="RQF61" s="138"/>
      <c r="RQG61" s="138"/>
      <c r="RQH61" s="138"/>
      <c r="RQI61" s="138"/>
      <c r="RQJ61" s="138"/>
      <c r="RQK61" s="138"/>
      <c r="RQL61" s="138"/>
      <c r="RQM61" s="138"/>
      <c r="RQN61" s="138"/>
      <c r="RQO61" s="138"/>
      <c r="RQP61" s="138"/>
      <c r="RQQ61" s="138"/>
      <c r="RQR61" s="138"/>
      <c r="RQS61" s="137"/>
      <c r="RQT61" s="138"/>
      <c r="RQU61" s="138"/>
      <c r="RQV61" s="138"/>
      <c r="RQW61" s="138"/>
      <c r="RQX61" s="138"/>
      <c r="RQY61" s="138"/>
      <c r="RQZ61" s="138"/>
      <c r="RRA61" s="138"/>
      <c r="RRB61" s="138"/>
      <c r="RRC61" s="138"/>
      <c r="RRD61" s="138"/>
      <c r="RRE61" s="138"/>
      <c r="RRF61" s="138"/>
      <c r="RRG61" s="138"/>
      <c r="RRH61" s="138"/>
      <c r="RRI61" s="138"/>
      <c r="RRJ61" s="138"/>
      <c r="RRK61" s="138"/>
      <c r="RRL61" s="138"/>
      <c r="RRM61" s="138"/>
      <c r="RRN61" s="138"/>
      <c r="RRO61" s="137"/>
      <c r="RRP61" s="138"/>
      <c r="RRQ61" s="138"/>
      <c r="RRR61" s="138"/>
      <c r="RRS61" s="138"/>
      <c r="RRT61" s="138"/>
      <c r="RRU61" s="138"/>
      <c r="RRV61" s="138"/>
      <c r="RRW61" s="138"/>
      <c r="RRX61" s="138"/>
      <c r="RRY61" s="138"/>
      <c r="RRZ61" s="138"/>
      <c r="RSA61" s="138"/>
      <c r="RSB61" s="138"/>
      <c r="RSC61" s="138"/>
      <c r="RSD61" s="138"/>
      <c r="RSE61" s="138"/>
      <c r="RSF61" s="138"/>
      <c r="RSG61" s="138"/>
      <c r="RSH61" s="138"/>
      <c r="RSI61" s="138"/>
      <c r="RSJ61" s="138"/>
      <c r="RSK61" s="137"/>
      <c r="RSL61" s="138"/>
      <c r="RSM61" s="138"/>
      <c r="RSN61" s="138"/>
      <c r="RSO61" s="138"/>
      <c r="RSP61" s="138"/>
      <c r="RSQ61" s="138"/>
      <c r="RSR61" s="138"/>
      <c r="RSS61" s="138"/>
      <c r="RST61" s="138"/>
      <c r="RSU61" s="138"/>
      <c r="RSV61" s="138"/>
      <c r="RSW61" s="138"/>
      <c r="RSX61" s="138"/>
      <c r="RSY61" s="138"/>
      <c r="RSZ61" s="138"/>
      <c r="RTA61" s="138"/>
      <c r="RTB61" s="138"/>
      <c r="RTC61" s="138"/>
      <c r="RTD61" s="138"/>
      <c r="RTE61" s="138"/>
      <c r="RTF61" s="138"/>
      <c r="RTG61" s="137"/>
      <c r="RTH61" s="138"/>
      <c r="RTI61" s="138"/>
      <c r="RTJ61" s="138"/>
      <c r="RTK61" s="138"/>
      <c r="RTL61" s="138"/>
      <c r="RTM61" s="138"/>
      <c r="RTN61" s="138"/>
      <c r="RTO61" s="138"/>
      <c r="RTP61" s="138"/>
      <c r="RTQ61" s="138"/>
      <c r="RTR61" s="138"/>
      <c r="RTS61" s="138"/>
      <c r="RTT61" s="138"/>
      <c r="RTU61" s="138"/>
      <c r="RTV61" s="138"/>
      <c r="RTW61" s="138"/>
      <c r="RTX61" s="138"/>
      <c r="RTY61" s="138"/>
      <c r="RTZ61" s="138"/>
      <c r="RUA61" s="138"/>
      <c r="RUB61" s="138"/>
      <c r="RUC61" s="137"/>
      <c r="RUD61" s="138"/>
      <c r="RUE61" s="138"/>
      <c r="RUF61" s="138"/>
      <c r="RUG61" s="138"/>
      <c r="RUH61" s="138"/>
      <c r="RUI61" s="138"/>
      <c r="RUJ61" s="138"/>
      <c r="RUK61" s="138"/>
      <c r="RUL61" s="138"/>
      <c r="RUM61" s="138"/>
      <c r="RUN61" s="138"/>
      <c r="RUO61" s="138"/>
      <c r="RUP61" s="138"/>
      <c r="RUQ61" s="138"/>
      <c r="RUR61" s="138"/>
      <c r="RUS61" s="138"/>
      <c r="RUT61" s="138"/>
      <c r="RUU61" s="138"/>
      <c r="RUV61" s="138"/>
      <c r="RUW61" s="138"/>
      <c r="RUX61" s="138"/>
      <c r="RUY61" s="137"/>
      <c r="RUZ61" s="138"/>
      <c r="RVA61" s="138"/>
      <c r="RVB61" s="138"/>
      <c r="RVC61" s="138"/>
      <c r="RVD61" s="138"/>
      <c r="RVE61" s="138"/>
      <c r="RVF61" s="138"/>
      <c r="RVG61" s="138"/>
      <c r="RVH61" s="138"/>
      <c r="RVI61" s="138"/>
      <c r="RVJ61" s="138"/>
      <c r="RVK61" s="138"/>
      <c r="RVL61" s="138"/>
      <c r="RVM61" s="138"/>
      <c r="RVN61" s="138"/>
      <c r="RVO61" s="138"/>
      <c r="RVP61" s="138"/>
      <c r="RVQ61" s="138"/>
      <c r="RVR61" s="138"/>
      <c r="RVS61" s="138"/>
      <c r="RVT61" s="138"/>
      <c r="RVU61" s="137"/>
      <c r="RVV61" s="138"/>
      <c r="RVW61" s="138"/>
      <c r="RVX61" s="138"/>
      <c r="RVY61" s="138"/>
      <c r="RVZ61" s="138"/>
      <c r="RWA61" s="138"/>
      <c r="RWB61" s="138"/>
      <c r="RWC61" s="138"/>
      <c r="RWD61" s="138"/>
      <c r="RWE61" s="138"/>
      <c r="RWF61" s="138"/>
      <c r="RWG61" s="138"/>
      <c r="RWH61" s="138"/>
      <c r="RWI61" s="138"/>
      <c r="RWJ61" s="138"/>
      <c r="RWK61" s="138"/>
      <c r="RWL61" s="138"/>
      <c r="RWM61" s="138"/>
      <c r="RWN61" s="138"/>
      <c r="RWO61" s="138"/>
      <c r="RWP61" s="138"/>
      <c r="RWQ61" s="137"/>
      <c r="RWR61" s="138"/>
      <c r="RWS61" s="138"/>
      <c r="RWT61" s="138"/>
      <c r="RWU61" s="138"/>
      <c r="RWV61" s="138"/>
      <c r="RWW61" s="138"/>
      <c r="RWX61" s="138"/>
      <c r="RWY61" s="138"/>
      <c r="RWZ61" s="138"/>
      <c r="RXA61" s="138"/>
      <c r="RXB61" s="138"/>
      <c r="RXC61" s="138"/>
      <c r="RXD61" s="138"/>
      <c r="RXE61" s="138"/>
      <c r="RXF61" s="138"/>
      <c r="RXG61" s="138"/>
      <c r="RXH61" s="138"/>
      <c r="RXI61" s="138"/>
      <c r="RXJ61" s="138"/>
      <c r="RXK61" s="138"/>
      <c r="RXL61" s="138"/>
      <c r="RXM61" s="137"/>
      <c r="RXN61" s="138"/>
      <c r="RXO61" s="138"/>
      <c r="RXP61" s="138"/>
      <c r="RXQ61" s="138"/>
      <c r="RXR61" s="138"/>
      <c r="RXS61" s="138"/>
      <c r="RXT61" s="138"/>
      <c r="RXU61" s="138"/>
      <c r="RXV61" s="138"/>
      <c r="RXW61" s="138"/>
      <c r="RXX61" s="138"/>
      <c r="RXY61" s="138"/>
      <c r="RXZ61" s="138"/>
      <c r="RYA61" s="138"/>
      <c r="RYB61" s="138"/>
      <c r="RYC61" s="138"/>
      <c r="RYD61" s="138"/>
      <c r="RYE61" s="138"/>
      <c r="RYF61" s="138"/>
      <c r="RYG61" s="138"/>
      <c r="RYH61" s="138"/>
      <c r="RYI61" s="137"/>
      <c r="RYJ61" s="138"/>
      <c r="RYK61" s="138"/>
      <c r="RYL61" s="138"/>
      <c r="RYM61" s="138"/>
      <c r="RYN61" s="138"/>
      <c r="RYO61" s="138"/>
      <c r="RYP61" s="138"/>
      <c r="RYQ61" s="138"/>
      <c r="RYR61" s="138"/>
      <c r="RYS61" s="138"/>
      <c r="RYT61" s="138"/>
      <c r="RYU61" s="138"/>
      <c r="RYV61" s="138"/>
      <c r="RYW61" s="138"/>
      <c r="RYX61" s="138"/>
      <c r="RYY61" s="138"/>
      <c r="RYZ61" s="138"/>
      <c r="RZA61" s="138"/>
      <c r="RZB61" s="138"/>
      <c r="RZC61" s="138"/>
      <c r="RZD61" s="138"/>
      <c r="RZE61" s="137"/>
      <c r="RZF61" s="138"/>
      <c r="RZG61" s="138"/>
      <c r="RZH61" s="138"/>
      <c r="RZI61" s="138"/>
      <c r="RZJ61" s="138"/>
      <c r="RZK61" s="138"/>
      <c r="RZL61" s="138"/>
      <c r="RZM61" s="138"/>
      <c r="RZN61" s="138"/>
      <c r="RZO61" s="138"/>
      <c r="RZP61" s="138"/>
      <c r="RZQ61" s="138"/>
      <c r="RZR61" s="138"/>
      <c r="RZS61" s="138"/>
      <c r="RZT61" s="138"/>
      <c r="RZU61" s="138"/>
      <c r="RZV61" s="138"/>
      <c r="RZW61" s="138"/>
      <c r="RZX61" s="138"/>
      <c r="RZY61" s="138"/>
      <c r="RZZ61" s="138"/>
      <c r="SAA61" s="137"/>
      <c r="SAB61" s="138"/>
      <c r="SAC61" s="138"/>
      <c r="SAD61" s="138"/>
      <c r="SAE61" s="138"/>
      <c r="SAF61" s="138"/>
      <c r="SAG61" s="138"/>
      <c r="SAH61" s="138"/>
      <c r="SAI61" s="138"/>
      <c r="SAJ61" s="138"/>
      <c r="SAK61" s="138"/>
      <c r="SAL61" s="138"/>
      <c r="SAM61" s="138"/>
      <c r="SAN61" s="138"/>
      <c r="SAO61" s="138"/>
      <c r="SAP61" s="138"/>
      <c r="SAQ61" s="138"/>
      <c r="SAR61" s="138"/>
      <c r="SAS61" s="138"/>
      <c r="SAT61" s="138"/>
      <c r="SAU61" s="138"/>
      <c r="SAV61" s="138"/>
      <c r="SAW61" s="137"/>
      <c r="SAX61" s="138"/>
      <c r="SAY61" s="138"/>
      <c r="SAZ61" s="138"/>
      <c r="SBA61" s="138"/>
      <c r="SBB61" s="138"/>
      <c r="SBC61" s="138"/>
      <c r="SBD61" s="138"/>
      <c r="SBE61" s="138"/>
      <c r="SBF61" s="138"/>
      <c r="SBG61" s="138"/>
      <c r="SBH61" s="138"/>
      <c r="SBI61" s="138"/>
      <c r="SBJ61" s="138"/>
      <c r="SBK61" s="138"/>
      <c r="SBL61" s="138"/>
      <c r="SBM61" s="138"/>
      <c r="SBN61" s="138"/>
      <c r="SBO61" s="138"/>
      <c r="SBP61" s="138"/>
      <c r="SBQ61" s="138"/>
      <c r="SBR61" s="138"/>
      <c r="SBS61" s="137"/>
      <c r="SBT61" s="138"/>
      <c r="SBU61" s="138"/>
      <c r="SBV61" s="138"/>
      <c r="SBW61" s="138"/>
      <c r="SBX61" s="138"/>
      <c r="SBY61" s="138"/>
      <c r="SBZ61" s="138"/>
      <c r="SCA61" s="138"/>
      <c r="SCB61" s="138"/>
      <c r="SCC61" s="138"/>
      <c r="SCD61" s="138"/>
      <c r="SCE61" s="138"/>
      <c r="SCF61" s="138"/>
      <c r="SCG61" s="138"/>
      <c r="SCH61" s="138"/>
      <c r="SCI61" s="138"/>
      <c r="SCJ61" s="138"/>
      <c r="SCK61" s="138"/>
      <c r="SCL61" s="138"/>
      <c r="SCM61" s="138"/>
      <c r="SCN61" s="138"/>
      <c r="SCO61" s="137"/>
      <c r="SCP61" s="138"/>
      <c r="SCQ61" s="138"/>
      <c r="SCR61" s="138"/>
      <c r="SCS61" s="138"/>
      <c r="SCT61" s="138"/>
      <c r="SCU61" s="138"/>
      <c r="SCV61" s="138"/>
      <c r="SCW61" s="138"/>
      <c r="SCX61" s="138"/>
      <c r="SCY61" s="138"/>
      <c r="SCZ61" s="138"/>
      <c r="SDA61" s="138"/>
      <c r="SDB61" s="138"/>
      <c r="SDC61" s="138"/>
      <c r="SDD61" s="138"/>
      <c r="SDE61" s="138"/>
      <c r="SDF61" s="138"/>
      <c r="SDG61" s="138"/>
      <c r="SDH61" s="138"/>
      <c r="SDI61" s="138"/>
      <c r="SDJ61" s="138"/>
      <c r="SDK61" s="137"/>
      <c r="SDL61" s="138"/>
      <c r="SDM61" s="138"/>
      <c r="SDN61" s="138"/>
      <c r="SDO61" s="138"/>
      <c r="SDP61" s="138"/>
      <c r="SDQ61" s="138"/>
      <c r="SDR61" s="138"/>
      <c r="SDS61" s="138"/>
      <c r="SDT61" s="138"/>
      <c r="SDU61" s="138"/>
      <c r="SDV61" s="138"/>
      <c r="SDW61" s="138"/>
      <c r="SDX61" s="138"/>
      <c r="SDY61" s="138"/>
      <c r="SDZ61" s="138"/>
      <c r="SEA61" s="138"/>
      <c r="SEB61" s="138"/>
      <c r="SEC61" s="138"/>
      <c r="SED61" s="138"/>
      <c r="SEE61" s="138"/>
      <c r="SEF61" s="138"/>
      <c r="SEG61" s="137"/>
      <c r="SEH61" s="138"/>
      <c r="SEI61" s="138"/>
      <c r="SEJ61" s="138"/>
      <c r="SEK61" s="138"/>
      <c r="SEL61" s="138"/>
      <c r="SEM61" s="138"/>
      <c r="SEN61" s="138"/>
      <c r="SEO61" s="138"/>
      <c r="SEP61" s="138"/>
      <c r="SEQ61" s="138"/>
      <c r="SER61" s="138"/>
      <c r="SES61" s="138"/>
      <c r="SET61" s="138"/>
      <c r="SEU61" s="138"/>
      <c r="SEV61" s="138"/>
      <c r="SEW61" s="138"/>
      <c r="SEX61" s="138"/>
      <c r="SEY61" s="138"/>
      <c r="SEZ61" s="138"/>
      <c r="SFA61" s="138"/>
      <c r="SFB61" s="138"/>
      <c r="SFC61" s="137"/>
      <c r="SFD61" s="138"/>
      <c r="SFE61" s="138"/>
      <c r="SFF61" s="138"/>
      <c r="SFG61" s="138"/>
      <c r="SFH61" s="138"/>
      <c r="SFI61" s="138"/>
      <c r="SFJ61" s="138"/>
      <c r="SFK61" s="138"/>
      <c r="SFL61" s="138"/>
      <c r="SFM61" s="138"/>
      <c r="SFN61" s="138"/>
      <c r="SFO61" s="138"/>
      <c r="SFP61" s="138"/>
      <c r="SFQ61" s="138"/>
      <c r="SFR61" s="138"/>
      <c r="SFS61" s="138"/>
      <c r="SFT61" s="138"/>
      <c r="SFU61" s="138"/>
      <c r="SFV61" s="138"/>
      <c r="SFW61" s="138"/>
      <c r="SFX61" s="138"/>
      <c r="SFY61" s="137"/>
      <c r="SFZ61" s="138"/>
      <c r="SGA61" s="138"/>
      <c r="SGB61" s="138"/>
      <c r="SGC61" s="138"/>
      <c r="SGD61" s="138"/>
      <c r="SGE61" s="138"/>
      <c r="SGF61" s="138"/>
      <c r="SGG61" s="138"/>
      <c r="SGH61" s="138"/>
      <c r="SGI61" s="138"/>
      <c r="SGJ61" s="138"/>
      <c r="SGK61" s="138"/>
      <c r="SGL61" s="138"/>
      <c r="SGM61" s="138"/>
      <c r="SGN61" s="138"/>
      <c r="SGO61" s="138"/>
      <c r="SGP61" s="138"/>
      <c r="SGQ61" s="138"/>
      <c r="SGR61" s="138"/>
      <c r="SGS61" s="138"/>
      <c r="SGT61" s="138"/>
      <c r="SGU61" s="137"/>
      <c r="SGV61" s="138"/>
      <c r="SGW61" s="138"/>
      <c r="SGX61" s="138"/>
      <c r="SGY61" s="138"/>
      <c r="SGZ61" s="138"/>
      <c r="SHA61" s="138"/>
      <c r="SHB61" s="138"/>
      <c r="SHC61" s="138"/>
      <c r="SHD61" s="138"/>
      <c r="SHE61" s="138"/>
      <c r="SHF61" s="138"/>
      <c r="SHG61" s="138"/>
      <c r="SHH61" s="138"/>
      <c r="SHI61" s="138"/>
      <c r="SHJ61" s="138"/>
      <c r="SHK61" s="138"/>
      <c r="SHL61" s="138"/>
      <c r="SHM61" s="138"/>
      <c r="SHN61" s="138"/>
      <c r="SHO61" s="138"/>
      <c r="SHP61" s="138"/>
      <c r="SHQ61" s="137"/>
      <c r="SHR61" s="138"/>
      <c r="SHS61" s="138"/>
      <c r="SHT61" s="138"/>
      <c r="SHU61" s="138"/>
      <c r="SHV61" s="138"/>
      <c r="SHW61" s="138"/>
      <c r="SHX61" s="138"/>
      <c r="SHY61" s="138"/>
      <c r="SHZ61" s="138"/>
      <c r="SIA61" s="138"/>
      <c r="SIB61" s="138"/>
      <c r="SIC61" s="138"/>
      <c r="SID61" s="138"/>
      <c r="SIE61" s="138"/>
      <c r="SIF61" s="138"/>
      <c r="SIG61" s="138"/>
      <c r="SIH61" s="138"/>
      <c r="SII61" s="138"/>
      <c r="SIJ61" s="138"/>
      <c r="SIK61" s="138"/>
      <c r="SIL61" s="138"/>
      <c r="SIM61" s="137"/>
      <c r="SIN61" s="138"/>
      <c r="SIO61" s="138"/>
      <c r="SIP61" s="138"/>
      <c r="SIQ61" s="138"/>
      <c r="SIR61" s="138"/>
      <c r="SIS61" s="138"/>
      <c r="SIT61" s="138"/>
      <c r="SIU61" s="138"/>
      <c r="SIV61" s="138"/>
      <c r="SIW61" s="138"/>
      <c r="SIX61" s="138"/>
      <c r="SIY61" s="138"/>
      <c r="SIZ61" s="138"/>
      <c r="SJA61" s="138"/>
      <c r="SJB61" s="138"/>
      <c r="SJC61" s="138"/>
      <c r="SJD61" s="138"/>
      <c r="SJE61" s="138"/>
      <c r="SJF61" s="138"/>
      <c r="SJG61" s="138"/>
      <c r="SJH61" s="138"/>
      <c r="SJI61" s="137"/>
      <c r="SJJ61" s="138"/>
      <c r="SJK61" s="138"/>
      <c r="SJL61" s="138"/>
      <c r="SJM61" s="138"/>
      <c r="SJN61" s="138"/>
      <c r="SJO61" s="138"/>
      <c r="SJP61" s="138"/>
      <c r="SJQ61" s="138"/>
      <c r="SJR61" s="138"/>
      <c r="SJS61" s="138"/>
      <c r="SJT61" s="138"/>
      <c r="SJU61" s="138"/>
      <c r="SJV61" s="138"/>
      <c r="SJW61" s="138"/>
      <c r="SJX61" s="138"/>
      <c r="SJY61" s="138"/>
      <c r="SJZ61" s="138"/>
      <c r="SKA61" s="138"/>
      <c r="SKB61" s="138"/>
      <c r="SKC61" s="138"/>
      <c r="SKD61" s="138"/>
      <c r="SKE61" s="137"/>
      <c r="SKF61" s="138"/>
      <c r="SKG61" s="138"/>
      <c r="SKH61" s="138"/>
      <c r="SKI61" s="138"/>
      <c r="SKJ61" s="138"/>
      <c r="SKK61" s="138"/>
      <c r="SKL61" s="138"/>
      <c r="SKM61" s="138"/>
      <c r="SKN61" s="138"/>
      <c r="SKO61" s="138"/>
      <c r="SKP61" s="138"/>
      <c r="SKQ61" s="138"/>
      <c r="SKR61" s="138"/>
      <c r="SKS61" s="138"/>
      <c r="SKT61" s="138"/>
      <c r="SKU61" s="138"/>
      <c r="SKV61" s="138"/>
      <c r="SKW61" s="138"/>
      <c r="SKX61" s="138"/>
      <c r="SKY61" s="138"/>
      <c r="SKZ61" s="138"/>
      <c r="SLA61" s="137"/>
      <c r="SLB61" s="138"/>
      <c r="SLC61" s="138"/>
      <c r="SLD61" s="138"/>
      <c r="SLE61" s="138"/>
      <c r="SLF61" s="138"/>
      <c r="SLG61" s="138"/>
      <c r="SLH61" s="138"/>
      <c r="SLI61" s="138"/>
      <c r="SLJ61" s="138"/>
      <c r="SLK61" s="138"/>
      <c r="SLL61" s="138"/>
      <c r="SLM61" s="138"/>
      <c r="SLN61" s="138"/>
      <c r="SLO61" s="138"/>
      <c r="SLP61" s="138"/>
      <c r="SLQ61" s="138"/>
      <c r="SLR61" s="138"/>
      <c r="SLS61" s="138"/>
      <c r="SLT61" s="138"/>
      <c r="SLU61" s="138"/>
      <c r="SLV61" s="138"/>
      <c r="SLW61" s="137"/>
      <c r="SLX61" s="138"/>
      <c r="SLY61" s="138"/>
      <c r="SLZ61" s="138"/>
      <c r="SMA61" s="138"/>
      <c r="SMB61" s="138"/>
      <c r="SMC61" s="138"/>
      <c r="SMD61" s="138"/>
      <c r="SME61" s="138"/>
      <c r="SMF61" s="138"/>
      <c r="SMG61" s="138"/>
      <c r="SMH61" s="138"/>
      <c r="SMI61" s="138"/>
      <c r="SMJ61" s="138"/>
      <c r="SMK61" s="138"/>
      <c r="SML61" s="138"/>
      <c r="SMM61" s="138"/>
      <c r="SMN61" s="138"/>
      <c r="SMO61" s="138"/>
      <c r="SMP61" s="138"/>
      <c r="SMQ61" s="138"/>
      <c r="SMR61" s="138"/>
      <c r="SMS61" s="137"/>
      <c r="SMT61" s="138"/>
      <c r="SMU61" s="138"/>
      <c r="SMV61" s="138"/>
      <c r="SMW61" s="138"/>
      <c r="SMX61" s="138"/>
      <c r="SMY61" s="138"/>
      <c r="SMZ61" s="138"/>
      <c r="SNA61" s="138"/>
      <c r="SNB61" s="138"/>
      <c r="SNC61" s="138"/>
      <c r="SND61" s="138"/>
      <c r="SNE61" s="138"/>
      <c r="SNF61" s="138"/>
      <c r="SNG61" s="138"/>
      <c r="SNH61" s="138"/>
      <c r="SNI61" s="138"/>
      <c r="SNJ61" s="138"/>
      <c r="SNK61" s="138"/>
      <c r="SNL61" s="138"/>
      <c r="SNM61" s="138"/>
      <c r="SNN61" s="138"/>
      <c r="SNO61" s="137"/>
      <c r="SNP61" s="138"/>
      <c r="SNQ61" s="138"/>
      <c r="SNR61" s="138"/>
      <c r="SNS61" s="138"/>
      <c r="SNT61" s="138"/>
      <c r="SNU61" s="138"/>
      <c r="SNV61" s="138"/>
      <c r="SNW61" s="138"/>
      <c r="SNX61" s="138"/>
      <c r="SNY61" s="138"/>
      <c r="SNZ61" s="138"/>
      <c r="SOA61" s="138"/>
      <c r="SOB61" s="138"/>
      <c r="SOC61" s="138"/>
      <c r="SOD61" s="138"/>
      <c r="SOE61" s="138"/>
      <c r="SOF61" s="138"/>
      <c r="SOG61" s="138"/>
      <c r="SOH61" s="138"/>
      <c r="SOI61" s="138"/>
      <c r="SOJ61" s="138"/>
      <c r="SOK61" s="137"/>
      <c r="SOL61" s="138"/>
      <c r="SOM61" s="138"/>
      <c r="SON61" s="138"/>
      <c r="SOO61" s="138"/>
      <c r="SOP61" s="138"/>
      <c r="SOQ61" s="138"/>
      <c r="SOR61" s="138"/>
      <c r="SOS61" s="138"/>
      <c r="SOT61" s="138"/>
      <c r="SOU61" s="138"/>
      <c r="SOV61" s="138"/>
      <c r="SOW61" s="138"/>
      <c r="SOX61" s="138"/>
      <c r="SOY61" s="138"/>
      <c r="SOZ61" s="138"/>
      <c r="SPA61" s="138"/>
      <c r="SPB61" s="138"/>
      <c r="SPC61" s="138"/>
      <c r="SPD61" s="138"/>
      <c r="SPE61" s="138"/>
      <c r="SPF61" s="138"/>
      <c r="SPG61" s="137"/>
      <c r="SPH61" s="138"/>
      <c r="SPI61" s="138"/>
      <c r="SPJ61" s="138"/>
      <c r="SPK61" s="138"/>
      <c r="SPL61" s="138"/>
      <c r="SPM61" s="138"/>
      <c r="SPN61" s="138"/>
      <c r="SPO61" s="138"/>
      <c r="SPP61" s="138"/>
      <c r="SPQ61" s="138"/>
      <c r="SPR61" s="138"/>
      <c r="SPS61" s="138"/>
      <c r="SPT61" s="138"/>
      <c r="SPU61" s="138"/>
      <c r="SPV61" s="138"/>
      <c r="SPW61" s="138"/>
      <c r="SPX61" s="138"/>
      <c r="SPY61" s="138"/>
      <c r="SPZ61" s="138"/>
      <c r="SQA61" s="138"/>
      <c r="SQB61" s="138"/>
      <c r="SQC61" s="137"/>
      <c r="SQD61" s="138"/>
      <c r="SQE61" s="138"/>
      <c r="SQF61" s="138"/>
      <c r="SQG61" s="138"/>
      <c r="SQH61" s="138"/>
      <c r="SQI61" s="138"/>
      <c r="SQJ61" s="138"/>
      <c r="SQK61" s="138"/>
      <c r="SQL61" s="138"/>
      <c r="SQM61" s="138"/>
      <c r="SQN61" s="138"/>
      <c r="SQO61" s="138"/>
      <c r="SQP61" s="138"/>
      <c r="SQQ61" s="138"/>
      <c r="SQR61" s="138"/>
      <c r="SQS61" s="138"/>
      <c r="SQT61" s="138"/>
      <c r="SQU61" s="138"/>
      <c r="SQV61" s="138"/>
      <c r="SQW61" s="138"/>
      <c r="SQX61" s="138"/>
      <c r="SQY61" s="137"/>
      <c r="SQZ61" s="138"/>
      <c r="SRA61" s="138"/>
      <c r="SRB61" s="138"/>
      <c r="SRC61" s="138"/>
      <c r="SRD61" s="138"/>
      <c r="SRE61" s="138"/>
      <c r="SRF61" s="138"/>
      <c r="SRG61" s="138"/>
      <c r="SRH61" s="138"/>
      <c r="SRI61" s="138"/>
      <c r="SRJ61" s="138"/>
      <c r="SRK61" s="138"/>
      <c r="SRL61" s="138"/>
      <c r="SRM61" s="138"/>
      <c r="SRN61" s="138"/>
      <c r="SRO61" s="138"/>
      <c r="SRP61" s="138"/>
      <c r="SRQ61" s="138"/>
      <c r="SRR61" s="138"/>
      <c r="SRS61" s="138"/>
      <c r="SRT61" s="138"/>
      <c r="SRU61" s="137"/>
      <c r="SRV61" s="138"/>
      <c r="SRW61" s="138"/>
      <c r="SRX61" s="138"/>
      <c r="SRY61" s="138"/>
      <c r="SRZ61" s="138"/>
      <c r="SSA61" s="138"/>
      <c r="SSB61" s="138"/>
      <c r="SSC61" s="138"/>
      <c r="SSD61" s="138"/>
      <c r="SSE61" s="138"/>
      <c r="SSF61" s="138"/>
      <c r="SSG61" s="138"/>
      <c r="SSH61" s="138"/>
      <c r="SSI61" s="138"/>
      <c r="SSJ61" s="138"/>
      <c r="SSK61" s="138"/>
      <c r="SSL61" s="138"/>
      <c r="SSM61" s="138"/>
      <c r="SSN61" s="138"/>
      <c r="SSO61" s="138"/>
      <c r="SSP61" s="138"/>
      <c r="SSQ61" s="137"/>
      <c r="SSR61" s="138"/>
      <c r="SSS61" s="138"/>
      <c r="SST61" s="138"/>
      <c r="SSU61" s="138"/>
      <c r="SSV61" s="138"/>
      <c r="SSW61" s="138"/>
      <c r="SSX61" s="138"/>
      <c r="SSY61" s="138"/>
      <c r="SSZ61" s="138"/>
      <c r="STA61" s="138"/>
      <c r="STB61" s="138"/>
      <c r="STC61" s="138"/>
      <c r="STD61" s="138"/>
      <c r="STE61" s="138"/>
      <c r="STF61" s="138"/>
      <c r="STG61" s="138"/>
      <c r="STH61" s="138"/>
      <c r="STI61" s="138"/>
      <c r="STJ61" s="138"/>
      <c r="STK61" s="138"/>
      <c r="STL61" s="138"/>
      <c r="STM61" s="137"/>
      <c r="STN61" s="138"/>
      <c r="STO61" s="138"/>
      <c r="STP61" s="138"/>
      <c r="STQ61" s="138"/>
      <c r="STR61" s="138"/>
      <c r="STS61" s="138"/>
      <c r="STT61" s="138"/>
      <c r="STU61" s="138"/>
      <c r="STV61" s="138"/>
      <c r="STW61" s="138"/>
      <c r="STX61" s="138"/>
      <c r="STY61" s="138"/>
      <c r="STZ61" s="138"/>
      <c r="SUA61" s="138"/>
      <c r="SUB61" s="138"/>
      <c r="SUC61" s="138"/>
      <c r="SUD61" s="138"/>
      <c r="SUE61" s="138"/>
      <c r="SUF61" s="138"/>
      <c r="SUG61" s="138"/>
      <c r="SUH61" s="138"/>
      <c r="SUI61" s="137"/>
      <c r="SUJ61" s="138"/>
      <c r="SUK61" s="138"/>
      <c r="SUL61" s="138"/>
      <c r="SUM61" s="138"/>
      <c r="SUN61" s="138"/>
      <c r="SUO61" s="138"/>
      <c r="SUP61" s="138"/>
      <c r="SUQ61" s="138"/>
      <c r="SUR61" s="138"/>
      <c r="SUS61" s="138"/>
      <c r="SUT61" s="138"/>
      <c r="SUU61" s="138"/>
      <c r="SUV61" s="138"/>
      <c r="SUW61" s="138"/>
      <c r="SUX61" s="138"/>
      <c r="SUY61" s="138"/>
      <c r="SUZ61" s="138"/>
      <c r="SVA61" s="138"/>
      <c r="SVB61" s="138"/>
      <c r="SVC61" s="138"/>
      <c r="SVD61" s="138"/>
      <c r="SVE61" s="137"/>
      <c r="SVF61" s="138"/>
      <c r="SVG61" s="138"/>
      <c r="SVH61" s="138"/>
      <c r="SVI61" s="138"/>
      <c r="SVJ61" s="138"/>
      <c r="SVK61" s="138"/>
      <c r="SVL61" s="138"/>
      <c r="SVM61" s="138"/>
      <c r="SVN61" s="138"/>
      <c r="SVO61" s="138"/>
      <c r="SVP61" s="138"/>
      <c r="SVQ61" s="138"/>
      <c r="SVR61" s="138"/>
      <c r="SVS61" s="138"/>
      <c r="SVT61" s="138"/>
      <c r="SVU61" s="138"/>
      <c r="SVV61" s="138"/>
      <c r="SVW61" s="138"/>
      <c r="SVX61" s="138"/>
      <c r="SVY61" s="138"/>
      <c r="SVZ61" s="138"/>
      <c r="SWA61" s="137"/>
      <c r="SWB61" s="138"/>
      <c r="SWC61" s="138"/>
      <c r="SWD61" s="138"/>
      <c r="SWE61" s="138"/>
      <c r="SWF61" s="138"/>
      <c r="SWG61" s="138"/>
      <c r="SWH61" s="138"/>
      <c r="SWI61" s="138"/>
      <c r="SWJ61" s="138"/>
      <c r="SWK61" s="138"/>
      <c r="SWL61" s="138"/>
      <c r="SWM61" s="138"/>
      <c r="SWN61" s="138"/>
      <c r="SWO61" s="138"/>
      <c r="SWP61" s="138"/>
      <c r="SWQ61" s="138"/>
      <c r="SWR61" s="138"/>
      <c r="SWS61" s="138"/>
      <c r="SWT61" s="138"/>
      <c r="SWU61" s="138"/>
      <c r="SWV61" s="138"/>
      <c r="SWW61" s="137"/>
      <c r="SWX61" s="138"/>
      <c r="SWY61" s="138"/>
      <c r="SWZ61" s="138"/>
      <c r="SXA61" s="138"/>
      <c r="SXB61" s="138"/>
      <c r="SXC61" s="138"/>
      <c r="SXD61" s="138"/>
      <c r="SXE61" s="138"/>
      <c r="SXF61" s="138"/>
      <c r="SXG61" s="138"/>
      <c r="SXH61" s="138"/>
      <c r="SXI61" s="138"/>
      <c r="SXJ61" s="138"/>
      <c r="SXK61" s="138"/>
      <c r="SXL61" s="138"/>
      <c r="SXM61" s="138"/>
      <c r="SXN61" s="138"/>
      <c r="SXO61" s="138"/>
      <c r="SXP61" s="138"/>
      <c r="SXQ61" s="138"/>
      <c r="SXR61" s="138"/>
      <c r="SXS61" s="137"/>
      <c r="SXT61" s="138"/>
      <c r="SXU61" s="138"/>
      <c r="SXV61" s="138"/>
      <c r="SXW61" s="138"/>
      <c r="SXX61" s="138"/>
      <c r="SXY61" s="138"/>
      <c r="SXZ61" s="138"/>
      <c r="SYA61" s="138"/>
      <c r="SYB61" s="138"/>
      <c r="SYC61" s="138"/>
      <c r="SYD61" s="138"/>
      <c r="SYE61" s="138"/>
      <c r="SYF61" s="138"/>
      <c r="SYG61" s="138"/>
      <c r="SYH61" s="138"/>
      <c r="SYI61" s="138"/>
      <c r="SYJ61" s="138"/>
      <c r="SYK61" s="138"/>
      <c r="SYL61" s="138"/>
      <c r="SYM61" s="138"/>
      <c r="SYN61" s="138"/>
      <c r="SYO61" s="137"/>
      <c r="SYP61" s="138"/>
      <c r="SYQ61" s="138"/>
      <c r="SYR61" s="138"/>
      <c r="SYS61" s="138"/>
      <c r="SYT61" s="138"/>
      <c r="SYU61" s="138"/>
      <c r="SYV61" s="138"/>
      <c r="SYW61" s="138"/>
      <c r="SYX61" s="138"/>
      <c r="SYY61" s="138"/>
      <c r="SYZ61" s="138"/>
      <c r="SZA61" s="138"/>
      <c r="SZB61" s="138"/>
      <c r="SZC61" s="138"/>
      <c r="SZD61" s="138"/>
      <c r="SZE61" s="138"/>
      <c r="SZF61" s="138"/>
      <c r="SZG61" s="138"/>
      <c r="SZH61" s="138"/>
      <c r="SZI61" s="138"/>
      <c r="SZJ61" s="138"/>
      <c r="SZK61" s="137"/>
      <c r="SZL61" s="138"/>
      <c r="SZM61" s="138"/>
      <c r="SZN61" s="138"/>
      <c r="SZO61" s="138"/>
      <c r="SZP61" s="138"/>
      <c r="SZQ61" s="138"/>
      <c r="SZR61" s="138"/>
      <c r="SZS61" s="138"/>
      <c r="SZT61" s="138"/>
      <c r="SZU61" s="138"/>
      <c r="SZV61" s="138"/>
      <c r="SZW61" s="138"/>
      <c r="SZX61" s="138"/>
      <c r="SZY61" s="138"/>
      <c r="SZZ61" s="138"/>
      <c r="TAA61" s="138"/>
      <c r="TAB61" s="138"/>
      <c r="TAC61" s="138"/>
      <c r="TAD61" s="138"/>
      <c r="TAE61" s="138"/>
      <c r="TAF61" s="138"/>
      <c r="TAG61" s="137"/>
      <c r="TAH61" s="138"/>
      <c r="TAI61" s="138"/>
      <c r="TAJ61" s="138"/>
      <c r="TAK61" s="138"/>
      <c r="TAL61" s="138"/>
      <c r="TAM61" s="138"/>
      <c r="TAN61" s="138"/>
      <c r="TAO61" s="138"/>
      <c r="TAP61" s="138"/>
      <c r="TAQ61" s="138"/>
      <c r="TAR61" s="138"/>
      <c r="TAS61" s="138"/>
      <c r="TAT61" s="138"/>
      <c r="TAU61" s="138"/>
      <c r="TAV61" s="138"/>
      <c r="TAW61" s="138"/>
      <c r="TAX61" s="138"/>
      <c r="TAY61" s="138"/>
      <c r="TAZ61" s="138"/>
      <c r="TBA61" s="138"/>
      <c r="TBB61" s="138"/>
      <c r="TBC61" s="137"/>
      <c r="TBD61" s="138"/>
      <c r="TBE61" s="138"/>
      <c r="TBF61" s="138"/>
      <c r="TBG61" s="138"/>
      <c r="TBH61" s="138"/>
      <c r="TBI61" s="138"/>
      <c r="TBJ61" s="138"/>
      <c r="TBK61" s="138"/>
      <c r="TBL61" s="138"/>
      <c r="TBM61" s="138"/>
      <c r="TBN61" s="138"/>
      <c r="TBO61" s="138"/>
      <c r="TBP61" s="138"/>
      <c r="TBQ61" s="138"/>
      <c r="TBR61" s="138"/>
      <c r="TBS61" s="138"/>
      <c r="TBT61" s="138"/>
      <c r="TBU61" s="138"/>
      <c r="TBV61" s="138"/>
      <c r="TBW61" s="138"/>
      <c r="TBX61" s="138"/>
      <c r="TBY61" s="137"/>
      <c r="TBZ61" s="138"/>
      <c r="TCA61" s="138"/>
      <c r="TCB61" s="138"/>
      <c r="TCC61" s="138"/>
      <c r="TCD61" s="138"/>
      <c r="TCE61" s="138"/>
      <c r="TCF61" s="138"/>
      <c r="TCG61" s="138"/>
      <c r="TCH61" s="138"/>
      <c r="TCI61" s="138"/>
      <c r="TCJ61" s="138"/>
      <c r="TCK61" s="138"/>
      <c r="TCL61" s="138"/>
      <c r="TCM61" s="138"/>
      <c r="TCN61" s="138"/>
      <c r="TCO61" s="138"/>
      <c r="TCP61" s="138"/>
      <c r="TCQ61" s="138"/>
      <c r="TCR61" s="138"/>
      <c r="TCS61" s="138"/>
      <c r="TCT61" s="138"/>
      <c r="TCU61" s="137"/>
      <c r="TCV61" s="138"/>
      <c r="TCW61" s="138"/>
      <c r="TCX61" s="138"/>
      <c r="TCY61" s="138"/>
      <c r="TCZ61" s="138"/>
      <c r="TDA61" s="138"/>
      <c r="TDB61" s="138"/>
      <c r="TDC61" s="138"/>
      <c r="TDD61" s="138"/>
      <c r="TDE61" s="138"/>
      <c r="TDF61" s="138"/>
      <c r="TDG61" s="138"/>
      <c r="TDH61" s="138"/>
      <c r="TDI61" s="138"/>
      <c r="TDJ61" s="138"/>
      <c r="TDK61" s="138"/>
      <c r="TDL61" s="138"/>
      <c r="TDM61" s="138"/>
      <c r="TDN61" s="138"/>
      <c r="TDO61" s="138"/>
      <c r="TDP61" s="138"/>
      <c r="TDQ61" s="137"/>
      <c r="TDR61" s="138"/>
      <c r="TDS61" s="138"/>
      <c r="TDT61" s="138"/>
      <c r="TDU61" s="138"/>
      <c r="TDV61" s="138"/>
      <c r="TDW61" s="138"/>
      <c r="TDX61" s="138"/>
      <c r="TDY61" s="138"/>
      <c r="TDZ61" s="138"/>
      <c r="TEA61" s="138"/>
      <c r="TEB61" s="138"/>
      <c r="TEC61" s="138"/>
      <c r="TED61" s="138"/>
      <c r="TEE61" s="138"/>
      <c r="TEF61" s="138"/>
      <c r="TEG61" s="138"/>
      <c r="TEH61" s="138"/>
      <c r="TEI61" s="138"/>
      <c r="TEJ61" s="138"/>
      <c r="TEK61" s="138"/>
      <c r="TEL61" s="138"/>
      <c r="TEM61" s="137"/>
      <c r="TEN61" s="138"/>
      <c r="TEO61" s="138"/>
      <c r="TEP61" s="138"/>
      <c r="TEQ61" s="138"/>
      <c r="TER61" s="138"/>
      <c r="TES61" s="138"/>
      <c r="TET61" s="138"/>
      <c r="TEU61" s="138"/>
      <c r="TEV61" s="138"/>
      <c r="TEW61" s="138"/>
      <c r="TEX61" s="138"/>
      <c r="TEY61" s="138"/>
      <c r="TEZ61" s="138"/>
      <c r="TFA61" s="138"/>
      <c r="TFB61" s="138"/>
      <c r="TFC61" s="138"/>
      <c r="TFD61" s="138"/>
      <c r="TFE61" s="138"/>
      <c r="TFF61" s="138"/>
      <c r="TFG61" s="138"/>
      <c r="TFH61" s="138"/>
      <c r="TFI61" s="137"/>
      <c r="TFJ61" s="138"/>
      <c r="TFK61" s="138"/>
      <c r="TFL61" s="138"/>
      <c r="TFM61" s="138"/>
      <c r="TFN61" s="138"/>
      <c r="TFO61" s="138"/>
      <c r="TFP61" s="138"/>
      <c r="TFQ61" s="138"/>
      <c r="TFR61" s="138"/>
      <c r="TFS61" s="138"/>
      <c r="TFT61" s="138"/>
      <c r="TFU61" s="138"/>
      <c r="TFV61" s="138"/>
      <c r="TFW61" s="138"/>
      <c r="TFX61" s="138"/>
      <c r="TFY61" s="138"/>
      <c r="TFZ61" s="138"/>
      <c r="TGA61" s="138"/>
      <c r="TGB61" s="138"/>
      <c r="TGC61" s="138"/>
      <c r="TGD61" s="138"/>
      <c r="TGE61" s="137"/>
      <c r="TGF61" s="138"/>
      <c r="TGG61" s="138"/>
      <c r="TGH61" s="138"/>
      <c r="TGI61" s="138"/>
      <c r="TGJ61" s="138"/>
      <c r="TGK61" s="138"/>
      <c r="TGL61" s="138"/>
      <c r="TGM61" s="138"/>
      <c r="TGN61" s="138"/>
      <c r="TGO61" s="138"/>
      <c r="TGP61" s="138"/>
      <c r="TGQ61" s="138"/>
      <c r="TGR61" s="138"/>
      <c r="TGS61" s="138"/>
      <c r="TGT61" s="138"/>
      <c r="TGU61" s="138"/>
      <c r="TGV61" s="138"/>
      <c r="TGW61" s="138"/>
      <c r="TGX61" s="138"/>
      <c r="TGY61" s="138"/>
      <c r="TGZ61" s="138"/>
      <c r="THA61" s="137"/>
      <c r="THB61" s="138"/>
      <c r="THC61" s="138"/>
      <c r="THD61" s="138"/>
      <c r="THE61" s="138"/>
      <c r="THF61" s="138"/>
      <c r="THG61" s="138"/>
      <c r="THH61" s="138"/>
      <c r="THI61" s="138"/>
      <c r="THJ61" s="138"/>
      <c r="THK61" s="138"/>
      <c r="THL61" s="138"/>
      <c r="THM61" s="138"/>
      <c r="THN61" s="138"/>
      <c r="THO61" s="138"/>
      <c r="THP61" s="138"/>
      <c r="THQ61" s="138"/>
      <c r="THR61" s="138"/>
      <c r="THS61" s="138"/>
      <c r="THT61" s="138"/>
      <c r="THU61" s="138"/>
      <c r="THV61" s="138"/>
      <c r="THW61" s="137"/>
      <c r="THX61" s="138"/>
      <c r="THY61" s="138"/>
      <c r="THZ61" s="138"/>
      <c r="TIA61" s="138"/>
      <c r="TIB61" s="138"/>
      <c r="TIC61" s="138"/>
      <c r="TID61" s="138"/>
      <c r="TIE61" s="138"/>
      <c r="TIF61" s="138"/>
      <c r="TIG61" s="138"/>
      <c r="TIH61" s="138"/>
      <c r="TII61" s="138"/>
      <c r="TIJ61" s="138"/>
      <c r="TIK61" s="138"/>
      <c r="TIL61" s="138"/>
      <c r="TIM61" s="138"/>
      <c r="TIN61" s="138"/>
      <c r="TIO61" s="138"/>
      <c r="TIP61" s="138"/>
      <c r="TIQ61" s="138"/>
      <c r="TIR61" s="138"/>
      <c r="TIS61" s="137"/>
      <c r="TIT61" s="138"/>
      <c r="TIU61" s="138"/>
      <c r="TIV61" s="138"/>
      <c r="TIW61" s="138"/>
      <c r="TIX61" s="138"/>
      <c r="TIY61" s="138"/>
      <c r="TIZ61" s="138"/>
      <c r="TJA61" s="138"/>
      <c r="TJB61" s="138"/>
      <c r="TJC61" s="138"/>
      <c r="TJD61" s="138"/>
      <c r="TJE61" s="138"/>
      <c r="TJF61" s="138"/>
      <c r="TJG61" s="138"/>
      <c r="TJH61" s="138"/>
      <c r="TJI61" s="138"/>
      <c r="TJJ61" s="138"/>
      <c r="TJK61" s="138"/>
      <c r="TJL61" s="138"/>
      <c r="TJM61" s="138"/>
      <c r="TJN61" s="138"/>
      <c r="TJO61" s="137"/>
      <c r="TJP61" s="138"/>
      <c r="TJQ61" s="138"/>
      <c r="TJR61" s="138"/>
      <c r="TJS61" s="138"/>
      <c r="TJT61" s="138"/>
      <c r="TJU61" s="138"/>
      <c r="TJV61" s="138"/>
      <c r="TJW61" s="138"/>
      <c r="TJX61" s="138"/>
      <c r="TJY61" s="138"/>
      <c r="TJZ61" s="138"/>
      <c r="TKA61" s="138"/>
      <c r="TKB61" s="138"/>
      <c r="TKC61" s="138"/>
      <c r="TKD61" s="138"/>
      <c r="TKE61" s="138"/>
      <c r="TKF61" s="138"/>
      <c r="TKG61" s="138"/>
      <c r="TKH61" s="138"/>
      <c r="TKI61" s="138"/>
      <c r="TKJ61" s="138"/>
      <c r="TKK61" s="137"/>
      <c r="TKL61" s="138"/>
      <c r="TKM61" s="138"/>
      <c r="TKN61" s="138"/>
      <c r="TKO61" s="138"/>
      <c r="TKP61" s="138"/>
      <c r="TKQ61" s="138"/>
      <c r="TKR61" s="138"/>
      <c r="TKS61" s="138"/>
      <c r="TKT61" s="138"/>
      <c r="TKU61" s="138"/>
      <c r="TKV61" s="138"/>
      <c r="TKW61" s="138"/>
      <c r="TKX61" s="138"/>
      <c r="TKY61" s="138"/>
      <c r="TKZ61" s="138"/>
      <c r="TLA61" s="138"/>
      <c r="TLB61" s="138"/>
      <c r="TLC61" s="138"/>
      <c r="TLD61" s="138"/>
      <c r="TLE61" s="138"/>
      <c r="TLF61" s="138"/>
      <c r="TLG61" s="137"/>
      <c r="TLH61" s="138"/>
      <c r="TLI61" s="138"/>
      <c r="TLJ61" s="138"/>
      <c r="TLK61" s="138"/>
      <c r="TLL61" s="138"/>
      <c r="TLM61" s="138"/>
      <c r="TLN61" s="138"/>
      <c r="TLO61" s="138"/>
      <c r="TLP61" s="138"/>
      <c r="TLQ61" s="138"/>
      <c r="TLR61" s="138"/>
      <c r="TLS61" s="138"/>
      <c r="TLT61" s="138"/>
      <c r="TLU61" s="138"/>
      <c r="TLV61" s="138"/>
      <c r="TLW61" s="138"/>
      <c r="TLX61" s="138"/>
      <c r="TLY61" s="138"/>
      <c r="TLZ61" s="138"/>
      <c r="TMA61" s="138"/>
      <c r="TMB61" s="138"/>
      <c r="TMC61" s="137"/>
      <c r="TMD61" s="138"/>
      <c r="TME61" s="138"/>
      <c r="TMF61" s="138"/>
      <c r="TMG61" s="138"/>
      <c r="TMH61" s="138"/>
      <c r="TMI61" s="138"/>
      <c r="TMJ61" s="138"/>
      <c r="TMK61" s="138"/>
      <c r="TML61" s="138"/>
      <c r="TMM61" s="138"/>
      <c r="TMN61" s="138"/>
      <c r="TMO61" s="138"/>
      <c r="TMP61" s="138"/>
      <c r="TMQ61" s="138"/>
      <c r="TMR61" s="138"/>
      <c r="TMS61" s="138"/>
      <c r="TMT61" s="138"/>
      <c r="TMU61" s="138"/>
      <c r="TMV61" s="138"/>
      <c r="TMW61" s="138"/>
      <c r="TMX61" s="138"/>
      <c r="TMY61" s="137"/>
      <c r="TMZ61" s="138"/>
      <c r="TNA61" s="138"/>
      <c r="TNB61" s="138"/>
      <c r="TNC61" s="138"/>
      <c r="TND61" s="138"/>
      <c r="TNE61" s="138"/>
      <c r="TNF61" s="138"/>
      <c r="TNG61" s="138"/>
      <c r="TNH61" s="138"/>
      <c r="TNI61" s="138"/>
      <c r="TNJ61" s="138"/>
      <c r="TNK61" s="138"/>
      <c r="TNL61" s="138"/>
      <c r="TNM61" s="138"/>
      <c r="TNN61" s="138"/>
      <c r="TNO61" s="138"/>
      <c r="TNP61" s="138"/>
      <c r="TNQ61" s="138"/>
      <c r="TNR61" s="138"/>
      <c r="TNS61" s="138"/>
      <c r="TNT61" s="138"/>
      <c r="TNU61" s="137"/>
      <c r="TNV61" s="138"/>
      <c r="TNW61" s="138"/>
      <c r="TNX61" s="138"/>
      <c r="TNY61" s="138"/>
      <c r="TNZ61" s="138"/>
      <c r="TOA61" s="138"/>
      <c r="TOB61" s="138"/>
      <c r="TOC61" s="138"/>
      <c r="TOD61" s="138"/>
      <c r="TOE61" s="138"/>
      <c r="TOF61" s="138"/>
      <c r="TOG61" s="138"/>
      <c r="TOH61" s="138"/>
      <c r="TOI61" s="138"/>
      <c r="TOJ61" s="138"/>
      <c r="TOK61" s="138"/>
      <c r="TOL61" s="138"/>
      <c r="TOM61" s="138"/>
      <c r="TON61" s="138"/>
      <c r="TOO61" s="138"/>
      <c r="TOP61" s="138"/>
      <c r="TOQ61" s="137"/>
      <c r="TOR61" s="138"/>
      <c r="TOS61" s="138"/>
      <c r="TOT61" s="138"/>
      <c r="TOU61" s="138"/>
      <c r="TOV61" s="138"/>
      <c r="TOW61" s="138"/>
      <c r="TOX61" s="138"/>
      <c r="TOY61" s="138"/>
      <c r="TOZ61" s="138"/>
      <c r="TPA61" s="138"/>
      <c r="TPB61" s="138"/>
      <c r="TPC61" s="138"/>
      <c r="TPD61" s="138"/>
      <c r="TPE61" s="138"/>
      <c r="TPF61" s="138"/>
      <c r="TPG61" s="138"/>
      <c r="TPH61" s="138"/>
      <c r="TPI61" s="138"/>
      <c r="TPJ61" s="138"/>
      <c r="TPK61" s="138"/>
      <c r="TPL61" s="138"/>
      <c r="TPM61" s="137"/>
      <c r="TPN61" s="138"/>
      <c r="TPO61" s="138"/>
      <c r="TPP61" s="138"/>
      <c r="TPQ61" s="138"/>
      <c r="TPR61" s="138"/>
      <c r="TPS61" s="138"/>
      <c r="TPT61" s="138"/>
      <c r="TPU61" s="138"/>
      <c r="TPV61" s="138"/>
      <c r="TPW61" s="138"/>
      <c r="TPX61" s="138"/>
      <c r="TPY61" s="138"/>
      <c r="TPZ61" s="138"/>
      <c r="TQA61" s="138"/>
      <c r="TQB61" s="138"/>
      <c r="TQC61" s="138"/>
      <c r="TQD61" s="138"/>
      <c r="TQE61" s="138"/>
      <c r="TQF61" s="138"/>
      <c r="TQG61" s="138"/>
      <c r="TQH61" s="138"/>
      <c r="TQI61" s="137"/>
      <c r="TQJ61" s="138"/>
      <c r="TQK61" s="138"/>
      <c r="TQL61" s="138"/>
      <c r="TQM61" s="138"/>
      <c r="TQN61" s="138"/>
      <c r="TQO61" s="138"/>
      <c r="TQP61" s="138"/>
      <c r="TQQ61" s="138"/>
      <c r="TQR61" s="138"/>
      <c r="TQS61" s="138"/>
      <c r="TQT61" s="138"/>
      <c r="TQU61" s="138"/>
      <c r="TQV61" s="138"/>
      <c r="TQW61" s="138"/>
      <c r="TQX61" s="138"/>
      <c r="TQY61" s="138"/>
      <c r="TQZ61" s="138"/>
      <c r="TRA61" s="138"/>
      <c r="TRB61" s="138"/>
      <c r="TRC61" s="138"/>
      <c r="TRD61" s="138"/>
      <c r="TRE61" s="137"/>
      <c r="TRF61" s="138"/>
      <c r="TRG61" s="138"/>
      <c r="TRH61" s="138"/>
      <c r="TRI61" s="138"/>
      <c r="TRJ61" s="138"/>
      <c r="TRK61" s="138"/>
      <c r="TRL61" s="138"/>
      <c r="TRM61" s="138"/>
      <c r="TRN61" s="138"/>
      <c r="TRO61" s="138"/>
      <c r="TRP61" s="138"/>
      <c r="TRQ61" s="138"/>
      <c r="TRR61" s="138"/>
      <c r="TRS61" s="138"/>
      <c r="TRT61" s="138"/>
      <c r="TRU61" s="138"/>
      <c r="TRV61" s="138"/>
      <c r="TRW61" s="138"/>
      <c r="TRX61" s="138"/>
      <c r="TRY61" s="138"/>
      <c r="TRZ61" s="138"/>
      <c r="TSA61" s="137"/>
      <c r="TSB61" s="138"/>
      <c r="TSC61" s="138"/>
      <c r="TSD61" s="138"/>
      <c r="TSE61" s="138"/>
      <c r="TSF61" s="138"/>
      <c r="TSG61" s="138"/>
      <c r="TSH61" s="138"/>
      <c r="TSI61" s="138"/>
      <c r="TSJ61" s="138"/>
      <c r="TSK61" s="138"/>
      <c r="TSL61" s="138"/>
      <c r="TSM61" s="138"/>
      <c r="TSN61" s="138"/>
      <c r="TSO61" s="138"/>
      <c r="TSP61" s="138"/>
      <c r="TSQ61" s="138"/>
      <c r="TSR61" s="138"/>
      <c r="TSS61" s="138"/>
      <c r="TST61" s="138"/>
      <c r="TSU61" s="138"/>
      <c r="TSV61" s="138"/>
      <c r="TSW61" s="137"/>
      <c r="TSX61" s="138"/>
      <c r="TSY61" s="138"/>
      <c r="TSZ61" s="138"/>
      <c r="TTA61" s="138"/>
      <c r="TTB61" s="138"/>
      <c r="TTC61" s="138"/>
      <c r="TTD61" s="138"/>
      <c r="TTE61" s="138"/>
      <c r="TTF61" s="138"/>
      <c r="TTG61" s="138"/>
      <c r="TTH61" s="138"/>
      <c r="TTI61" s="138"/>
      <c r="TTJ61" s="138"/>
      <c r="TTK61" s="138"/>
      <c r="TTL61" s="138"/>
      <c r="TTM61" s="138"/>
      <c r="TTN61" s="138"/>
      <c r="TTO61" s="138"/>
      <c r="TTP61" s="138"/>
      <c r="TTQ61" s="138"/>
      <c r="TTR61" s="138"/>
      <c r="TTS61" s="137"/>
      <c r="TTT61" s="138"/>
      <c r="TTU61" s="138"/>
      <c r="TTV61" s="138"/>
      <c r="TTW61" s="138"/>
      <c r="TTX61" s="138"/>
      <c r="TTY61" s="138"/>
      <c r="TTZ61" s="138"/>
      <c r="TUA61" s="138"/>
      <c r="TUB61" s="138"/>
      <c r="TUC61" s="138"/>
      <c r="TUD61" s="138"/>
      <c r="TUE61" s="138"/>
      <c r="TUF61" s="138"/>
      <c r="TUG61" s="138"/>
      <c r="TUH61" s="138"/>
      <c r="TUI61" s="138"/>
      <c r="TUJ61" s="138"/>
      <c r="TUK61" s="138"/>
      <c r="TUL61" s="138"/>
      <c r="TUM61" s="138"/>
      <c r="TUN61" s="138"/>
      <c r="TUO61" s="137"/>
      <c r="TUP61" s="138"/>
      <c r="TUQ61" s="138"/>
      <c r="TUR61" s="138"/>
      <c r="TUS61" s="138"/>
      <c r="TUT61" s="138"/>
      <c r="TUU61" s="138"/>
      <c r="TUV61" s="138"/>
      <c r="TUW61" s="138"/>
      <c r="TUX61" s="138"/>
      <c r="TUY61" s="138"/>
      <c r="TUZ61" s="138"/>
      <c r="TVA61" s="138"/>
      <c r="TVB61" s="138"/>
      <c r="TVC61" s="138"/>
      <c r="TVD61" s="138"/>
      <c r="TVE61" s="138"/>
      <c r="TVF61" s="138"/>
      <c r="TVG61" s="138"/>
      <c r="TVH61" s="138"/>
      <c r="TVI61" s="138"/>
      <c r="TVJ61" s="138"/>
      <c r="TVK61" s="137"/>
      <c r="TVL61" s="138"/>
      <c r="TVM61" s="138"/>
      <c r="TVN61" s="138"/>
      <c r="TVO61" s="138"/>
      <c r="TVP61" s="138"/>
      <c r="TVQ61" s="138"/>
      <c r="TVR61" s="138"/>
      <c r="TVS61" s="138"/>
      <c r="TVT61" s="138"/>
      <c r="TVU61" s="138"/>
      <c r="TVV61" s="138"/>
      <c r="TVW61" s="138"/>
      <c r="TVX61" s="138"/>
      <c r="TVY61" s="138"/>
      <c r="TVZ61" s="138"/>
      <c r="TWA61" s="138"/>
      <c r="TWB61" s="138"/>
      <c r="TWC61" s="138"/>
      <c r="TWD61" s="138"/>
      <c r="TWE61" s="138"/>
      <c r="TWF61" s="138"/>
      <c r="TWG61" s="137"/>
      <c r="TWH61" s="138"/>
      <c r="TWI61" s="138"/>
      <c r="TWJ61" s="138"/>
      <c r="TWK61" s="138"/>
      <c r="TWL61" s="138"/>
      <c r="TWM61" s="138"/>
      <c r="TWN61" s="138"/>
      <c r="TWO61" s="138"/>
      <c r="TWP61" s="138"/>
      <c r="TWQ61" s="138"/>
      <c r="TWR61" s="138"/>
      <c r="TWS61" s="138"/>
      <c r="TWT61" s="138"/>
      <c r="TWU61" s="138"/>
      <c r="TWV61" s="138"/>
      <c r="TWW61" s="138"/>
      <c r="TWX61" s="138"/>
      <c r="TWY61" s="138"/>
      <c r="TWZ61" s="138"/>
      <c r="TXA61" s="138"/>
      <c r="TXB61" s="138"/>
      <c r="TXC61" s="137"/>
      <c r="TXD61" s="138"/>
      <c r="TXE61" s="138"/>
      <c r="TXF61" s="138"/>
      <c r="TXG61" s="138"/>
      <c r="TXH61" s="138"/>
      <c r="TXI61" s="138"/>
      <c r="TXJ61" s="138"/>
      <c r="TXK61" s="138"/>
      <c r="TXL61" s="138"/>
      <c r="TXM61" s="138"/>
      <c r="TXN61" s="138"/>
      <c r="TXO61" s="138"/>
      <c r="TXP61" s="138"/>
      <c r="TXQ61" s="138"/>
      <c r="TXR61" s="138"/>
      <c r="TXS61" s="138"/>
      <c r="TXT61" s="138"/>
      <c r="TXU61" s="138"/>
      <c r="TXV61" s="138"/>
      <c r="TXW61" s="138"/>
      <c r="TXX61" s="138"/>
      <c r="TXY61" s="137"/>
      <c r="TXZ61" s="138"/>
      <c r="TYA61" s="138"/>
      <c r="TYB61" s="138"/>
      <c r="TYC61" s="138"/>
      <c r="TYD61" s="138"/>
      <c r="TYE61" s="138"/>
      <c r="TYF61" s="138"/>
      <c r="TYG61" s="138"/>
      <c r="TYH61" s="138"/>
      <c r="TYI61" s="138"/>
      <c r="TYJ61" s="138"/>
      <c r="TYK61" s="138"/>
      <c r="TYL61" s="138"/>
      <c r="TYM61" s="138"/>
      <c r="TYN61" s="138"/>
      <c r="TYO61" s="138"/>
      <c r="TYP61" s="138"/>
      <c r="TYQ61" s="138"/>
      <c r="TYR61" s="138"/>
      <c r="TYS61" s="138"/>
      <c r="TYT61" s="138"/>
      <c r="TYU61" s="137"/>
      <c r="TYV61" s="138"/>
      <c r="TYW61" s="138"/>
      <c r="TYX61" s="138"/>
      <c r="TYY61" s="138"/>
      <c r="TYZ61" s="138"/>
      <c r="TZA61" s="138"/>
      <c r="TZB61" s="138"/>
      <c r="TZC61" s="138"/>
      <c r="TZD61" s="138"/>
      <c r="TZE61" s="138"/>
      <c r="TZF61" s="138"/>
      <c r="TZG61" s="138"/>
      <c r="TZH61" s="138"/>
      <c r="TZI61" s="138"/>
      <c r="TZJ61" s="138"/>
      <c r="TZK61" s="138"/>
      <c r="TZL61" s="138"/>
      <c r="TZM61" s="138"/>
      <c r="TZN61" s="138"/>
      <c r="TZO61" s="138"/>
      <c r="TZP61" s="138"/>
      <c r="TZQ61" s="137"/>
      <c r="TZR61" s="138"/>
      <c r="TZS61" s="138"/>
      <c r="TZT61" s="138"/>
      <c r="TZU61" s="138"/>
      <c r="TZV61" s="138"/>
      <c r="TZW61" s="138"/>
      <c r="TZX61" s="138"/>
      <c r="TZY61" s="138"/>
      <c r="TZZ61" s="138"/>
      <c r="UAA61" s="138"/>
      <c r="UAB61" s="138"/>
      <c r="UAC61" s="138"/>
      <c r="UAD61" s="138"/>
      <c r="UAE61" s="138"/>
      <c r="UAF61" s="138"/>
      <c r="UAG61" s="138"/>
      <c r="UAH61" s="138"/>
      <c r="UAI61" s="138"/>
      <c r="UAJ61" s="138"/>
      <c r="UAK61" s="138"/>
      <c r="UAL61" s="138"/>
      <c r="UAM61" s="137"/>
      <c r="UAN61" s="138"/>
      <c r="UAO61" s="138"/>
      <c r="UAP61" s="138"/>
      <c r="UAQ61" s="138"/>
      <c r="UAR61" s="138"/>
      <c r="UAS61" s="138"/>
      <c r="UAT61" s="138"/>
      <c r="UAU61" s="138"/>
      <c r="UAV61" s="138"/>
      <c r="UAW61" s="138"/>
      <c r="UAX61" s="138"/>
      <c r="UAY61" s="138"/>
      <c r="UAZ61" s="138"/>
      <c r="UBA61" s="138"/>
      <c r="UBB61" s="138"/>
      <c r="UBC61" s="138"/>
      <c r="UBD61" s="138"/>
      <c r="UBE61" s="138"/>
      <c r="UBF61" s="138"/>
      <c r="UBG61" s="138"/>
      <c r="UBH61" s="138"/>
      <c r="UBI61" s="137"/>
      <c r="UBJ61" s="138"/>
      <c r="UBK61" s="138"/>
      <c r="UBL61" s="138"/>
      <c r="UBM61" s="138"/>
      <c r="UBN61" s="138"/>
      <c r="UBO61" s="138"/>
      <c r="UBP61" s="138"/>
      <c r="UBQ61" s="138"/>
      <c r="UBR61" s="138"/>
      <c r="UBS61" s="138"/>
      <c r="UBT61" s="138"/>
      <c r="UBU61" s="138"/>
      <c r="UBV61" s="138"/>
      <c r="UBW61" s="138"/>
      <c r="UBX61" s="138"/>
      <c r="UBY61" s="138"/>
      <c r="UBZ61" s="138"/>
      <c r="UCA61" s="138"/>
      <c r="UCB61" s="138"/>
      <c r="UCC61" s="138"/>
      <c r="UCD61" s="138"/>
      <c r="UCE61" s="137"/>
      <c r="UCF61" s="138"/>
      <c r="UCG61" s="138"/>
      <c r="UCH61" s="138"/>
      <c r="UCI61" s="138"/>
      <c r="UCJ61" s="138"/>
      <c r="UCK61" s="138"/>
      <c r="UCL61" s="138"/>
      <c r="UCM61" s="138"/>
      <c r="UCN61" s="138"/>
      <c r="UCO61" s="138"/>
      <c r="UCP61" s="138"/>
      <c r="UCQ61" s="138"/>
      <c r="UCR61" s="138"/>
      <c r="UCS61" s="138"/>
      <c r="UCT61" s="138"/>
      <c r="UCU61" s="138"/>
      <c r="UCV61" s="138"/>
      <c r="UCW61" s="138"/>
      <c r="UCX61" s="138"/>
      <c r="UCY61" s="138"/>
      <c r="UCZ61" s="138"/>
      <c r="UDA61" s="137"/>
      <c r="UDB61" s="138"/>
      <c r="UDC61" s="138"/>
      <c r="UDD61" s="138"/>
      <c r="UDE61" s="138"/>
      <c r="UDF61" s="138"/>
      <c r="UDG61" s="138"/>
      <c r="UDH61" s="138"/>
      <c r="UDI61" s="138"/>
      <c r="UDJ61" s="138"/>
      <c r="UDK61" s="138"/>
      <c r="UDL61" s="138"/>
      <c r="UDM61" s="138"/>
      <c r="UDN61" s="138"/>
      <c r="UDO61" s="138"/>
      <c r="UDP61" s="138"/>
      <c r="UDQ61" s="138"/>
      <c r="UDR61" s="138"/>
      <c r="UDS61" s="138"/>
      <c r="UDT61" s="138"/>
      <c r="UDU61" s="138"/>
      <c r="UDV61" s="138"/>
      <c r="UDW61" s="137"/>
      <c r="UDX61" s="138"/>
      <c r="UDY61" s="138"/>
      <c r="UDZ61" s="138"/>
      <c r="UEA61" s="138"/>
      <c r="UEB61" s="138"/>
      <c r="UEC61" s="138"/>
      <c r="UED61" s="138"/>
      <c r="UEE61" s="138"/>
      <c r="UEF61" s="138"/>
      <c r="UEG61" s="138"/>
      <c r="UEH61" s="138"/>
      <c r="UEI61" s="138"/>
      <c r="UEJ61" s="138"/>
      <c r="UEK61" s="138"/>
      <c r="UEL61" s="138"/>
      <c r="UEM61" s="138"/>
      <c r="UEN61" s="138"/>
      <c r="UEO61" s="138"/>
      <c r="UEP61" s="138"/>
      <c r="UEQ61" s="138"/>
      <c r="UER61" s="138"/>
      <c r="UES61" s="137"/>
      <c r="UET61" s="138"/>
      <c r="UEU61" s="138"/>
      <c r="UEV61" s="138"/>
      <c r="UEW61" s="138"/>
      <c r="UEX61" s="138"/>
      <c r="UEY61" s="138"/>
      <c r="UEZ61" s="138"/>
      <c r="UFA61" s="138"/>
      <c r="UFB61" s="138"/>
      <c r="UFC61" s="138"/>
      <c r="UFD61" s="138"/>
      <c r="UFE61" s="138"/>
      <c r="UFF61" s="138"/>
      <c r="UFG61" s="138"/>
      <c r="UFH61" s="138"/>
      <c r="UFI61" s="138"/>
      <c r="UFJ61" s="138"/>
      <c r="UFK61" s="138"/>
      <c r="UFL61" s="138"/>
      <c r="UFM61" s="138"/>
      <c r="UFN61" s="138"/>
      <c r="UFO61" s="137"/>
      <c r="UFP61" s="138"/>
      <c r="UFQ61" s="138"/>
      <c r="UFR61" s="138"/>
      <c r="UFS61" s="138"/>
      <c r="UFT61" s="138"/>
      <c r="UFU61" s="138"/>
      <c r="UFV61" s="138"/>
      <c r="UFW61" s="138"/>
      <c r="UFX61" s="138"/>
      <c r="UFY61" s="138"/>
      <c r="UFZ61" s="138"/>
      <c r="UGA61" s="138"/>
      <c r="UGB61" s="138"/>
      <c r="UGC61" s="138"/>
      <c r="UGD61" s="138"/>
      <c r="UGE61" s="138"/>
      <c r="UGF61" s="138"/>
      <c r="UGG61" s="138"/>
      <c r="UGH61" s="138"/>
      <c r="UGI61" s="138"/>
      <c r="UGJ61" s="138"/>
      <c r="UGK61" s="137"/>
      <c r="UGL61" s="138"/>
      <c r="UGM61" s="138"/>
      <c r="UGN61" s="138"/>
      <c r="UGO61" s="138"/>
      <c r="UGP61" s="138"/>
      <c r="UGQ61" s="138"/>
      <c r="UGR61" s="138"/>
      <c r="UGS61" s="138"/>
      <c r="UGT61" s="138"/>
      <c r="UGU61" s="138"/>
      <c r="UGV61" s="138"/>
      <c r="UGW61" s="138"/>
      <c r="UGX61" s="138"/>
      <c r="UGY61" s="138"/>
      <c r="UGZ61" s="138"/>
      <c r="UHA61" s="138"/>
      <c r="UHB61" s="138"/>
      <c r="UHC61" s="138"/>
      <c r="UHD61" s="138"/>
      <c r="UHE61" s="138"/>
      <c r="UHF61" s="138"/>
      <c r="UHG61" s="137"/>
      <c r="UHH61" s="138"/>
      <c r="UHI61" s="138"/>
      <c r="UHJ61" s="138"/>
      <c r="UHK61" s="138"/>
      <c r="UHL61" s="138"/>
      <c r="UHM61" s="138"/>
      <c r="UHN61" s="138"/>
      <c r="UHO61" s="138"/>
      <c r="UHP61" s="138"/>
      <c r="UHQ61" s="138"/>
      <c r="UHR61" s="138"/>
      <c r="UHS61" s="138"/>
      <c r="UHT61" s="138"/>
      <c r="UHU61" s="138"/>
      <c r="UHV61" s="138"/>
      <c r="UHW61" s="138"/>
      <c r="UHX61" s="138"/>
      <c r="UHY61" s="138"/>
      <c r="UHZ61" s="138"/>
      <c r="UIA61" s="138"/>
      <c r="UIB61" s="138"/>
      <c r="UIC61" s="137"/>
      <c r="UID61" s="138"/>
      <c r="UIE61" s="138"/>
      <c r="UIF61" s="138"/>
      <c r="UIG61" s="138"/>
      <c r="UIH61" s="138"/>
      <c r="UII61" s="138"/>
      <c r="UIJ61" s="138"/>
      <c r="UIK61" s="138"/>
      <c r="UIL61" s="138"/>
      <c r="UIM61" s="138"/>
      <c r="UIN61" s="138"/>
      <c r="UIO61" s="138"/>
      <c r="UIP61" s="138"/>
      <c r="UIQ61" s="138"/>
      <c r="UIR61" s="138"/>
      <c r="UIS61" s="138"/>
      <c r="UIT61" s="138"/>
      <c r="UIU61" s="138"/>
      <c r="UIV61" s="138"/>
      <c r="UIW61" s="138"/>
      <c r="UIX61" s="138"/>
      <c r="UIY61" s="137"/>
      <c r="UIZ61" s="138"/>
      <c r="UJA61" s="138"/>
      <c r="UJB61" s="138"/>
      <c r="UJC61" s="138"/>
      <c r="UJD61" s="138"/>
      <c r="UJE61" s="138"/>
      <c r="UJF61" s="138"/>
      <c r="UJG61" s="138"/>
      <c r="UJH61" s="138"/>
      <c r="UJI61" s="138"/>
      <c r="UJJ61" s="138"/>
      <c r="UJK61" s="138"/>
      <c r="UJL61" s="138"/>
      <c r="UJM61" s="138"/>
      <c r="UJN61" s="138"/>
      <c r="UJO61" s="138"/>
      <c r="UJP61" s="138"/>
      <c r="UJQ61" s="138"/>
      <c r="UJR61" s="138"/>
      <c r="UJS61" s="138"/>
      <c r="UJT61" s="138"/>
      <c r="UJU61" s="137"/>
      <c r="UJV61" s="138"/>
      <c r="UJW61" s="138"/>
      <c r="UJX61" s="138"/>
      <c r="UJY61" s="138"/>
      <c r="UJZ61" s="138"/>
      <c r="UKA61" s="138"/>
      <c r="UKB61" s="138"/>
      <c r="UKC61" s="138"/>
      <c r="UKD61" s="138"/>
      <c r="UKE61" s="138"/>
      <c r="UKF61" s="138"/>
      <c r="UKG61" s="138"/>
      <c r="UKH61" s="138"/>
      <c r="UKI61" s="138"/>
      <c r="UKJ61" s="138"/>
      <c r="UKK61" s="138"/>
      <c r="UKL61" s="138"/>
      <c r="UKM61" s="138"/>
      <c r="UKN61" s="138"/>
      <c r="UKO61" s="138"/>
      <c r="UKP61" s="138"/>
      <c r="UKQ61" s="137"/>
      <c r="UKR61" s="138"/>
      <c r="UKS61" s="138"/>
      <c r="UKT61" s="138"/>
      <c r="UKU61" s="138"/>
      <c r="UKV61" s="138"/>
      <c r="UKW61" s="138"/>
      <c r="UKX61" s="138"/>
      <c r="UKY61" s="138"/>
      <c r="UKZ61" s="138"/>
      <c r="ULA61" s="138"/>
      <c r="ULB61" s="138"/>
      <c r="ULC61" s="138"/>
      <c r="ULD61" s="138"/>
      <c r="ULE61" s="138"/>
      <c r="ULF61" s="138"/>
      <c r="ULG61" s="138"/>
      <c r="ULH61" s="138"/>
      <c r="ULI61" s="138"/>
      <c r="ULJ61" s="138"/>
      <c r="ULK61" s="138"/>
      <c r="ULL61" s="138"/>
      <c r="ULM61" s="137"/>
      <c r="ULN61" s="138"/>
      <c r="ULO61" s="138"/>
      <c r="ULP61" s="138"/>
      <c r="ULQ61" s="138"/>
      <c r="ULR61" s="138"/>
      <c r="ULS61" s="138"/>
      <c r="ULT61" s="138"/>
      <c r="ULU61" s="138"/>
      <c r="ULV61" s="138"/>
      <c r="ULW61" s="138"/>
      <c r="ULX61" s="138"/>
      <c r="ULY61" s="138"/>
      <c r="ULZ61" s="138"/>
      <c r="UMA61" s="138"/>
      <c r="UMB61" s="138"/>
      <c r="UMC61" s="138"/>
      <c r="UMD61" s="138"/>
      <c r="UME61" s="138"/>
      <c r="UMF61" s="138"/>
      <c r="UMG61" s="138"/>
      <c r="UMH61" s="138"/>
      <c r="UMI61" s="137"/>
      <c r="UMJ61" s="138"/>
      <c r="UMK61" s="138"/>
      <c r="UML61" s="138"/>
      <c r="UMM61" s="138"/>
      <c r="UMN61" s="138"/>
      <c r="UMO61" s="138"/>
      <c r="UMP61" s="138"/>
      <c r="UMQ61" s="138"/>
      <c r="UMR61" s="138"/>
      <c r="UMS61" s="138"/>
      <c r="UMT61" s="138"/>
      <c r="UMU61" s="138"/>
      <c r="UMV61" s="138"/>
      <c r="UMW61" s="138"/>
      <c r="UMX61" s="138"/>
      <c r="UMY61" s="138"/>
      <c r="UMZ61" s="138"/>
      <c r="UNA61" s="138"/>
      <c r="UNB61" s="138"/>
      <c r="UNC61" s="138"/>
      <c r="UND61" s="138"/>
      <c r="UNE61" s="137"/>
      <c r="UNF61" s="138"/>
      <c r="UNG61" s="138"/>
      <c r="UNH61" s="138"/>
      <c r="UNI61" s="138"/>
      <c r="UNJ61" s="138"/>
      <c r="UNK61" s="138"/>
      <c r="UNL61" s="138"/>
      <c r="UNM61" s="138"/>
      <c r="UNN61" s="138"/>
      <c r="UNO61" s="138"/>
      <c r="UNP61" s="138"/>
      <c r="UNQ61" s="138"/>
      <c r="UNR61" s="138"/>
      <c r="UNS61" s="138"/>
      <c r="UNT61" s="138"/>
      <c r="UNU61" s="138"/>
      <c r="UNV61" s="138"/>
      <c r="UNW61" s="138"/>
      <c r="UNX61" s="138"/>
      <c r="UNY61" s="138"/>
      <c r="UNZ61" s="138"/>
      <c r="UOA61" s="137"/>
      <c r="UOB61" s="138"/>
      <c r="UOC61" s="138"/>
      <c r="UOD61" s="138"/>
      <c r="UOE61" s="138"/>
      <c r="UOF61" s="138"/>
      <c r="UOG61" s="138"/>
      <c r="UOH61" s="138"/>
      <c r="UOI61" s="138"/>
      <c r="UOJ61" s="138"/>
      <c r="UOK61" s="138"/>
      <c r="UOL61" s="138"/>
      <c r="UOM61" s="138"/>
      <c r="UON61" s="138"/>
      <c r="UOO61" s="138"/>
      <c r="UOP61" s="138"/>
      <c r="UOQ61" s="138"/>
      <c r="UOR61" s="138"/>
      <c r="UOS61" s="138"/>
      <c r="UOT61" s="138"/>
      <c r="UOU61" s="138"/>
      <c r="UOV61" s="138"/>
      <c r="UOW61" s="137"/>
      <c r="UOX61" s="138"/>
      <c r="UOY61" s="138"/>
      <c r="UOZ61" s="138"/>
      <c r="UPA61" s="138"/>
      <c r="UPB61" s="138"/>
      <c r="UPC61" s="138"/>
      <c r="UPD61" s="138"/>
      <c r="UPE61" s="138"/>
      <c r="UPF61" s="138"/>
      <c r="UPG61" s="138"/>
      <c r="UPH61" s="138"/>
      <c r="UPI61" s="138"/>
      <c r="UPJ61" s="138"/>
      <c r="UPK61" s="138"/>
      <c r="UPL61" s="138"/>
      <c r="UPM61" s="138"/>
      <c r="UPN61" s="138"/>
      <c r="UPO61" s="138"/>
      <c r="UPP61" s="138"/>
      <c r="UPQ61" s="138"/>
      <c r="UPR61" s="138"/>
      <c r="UPS61" s="137"/>
      <c r="UPT61" s="138"/>
      <c r="UPU61" s="138"/>
      <c r="UPV61" s="138"/>
      <c r="UPW61" s="138"/>
      <c r="UPX61" s="138"/>
      <c r="UPY61" s="138"/>
      <c r="UPZ61" s="138"/>
      <c r="UQA61" s="138"/>
      <c r="UQB61" s="138"/>
      <c r="UQC61" s="138"/>
      <c r="UQD61" s="138"/>
      <c r="UQE61" s="138"/>
      <c r="UQF61" s="138"/>
      <c r="UQG61" s="138"/>
      <c r="UQH61" s="138"/>
      <c r="UQI61" s="138"/>
      <c r="UQJ61" s="138"/>
      <c r="UQK61" s="138"/>
      <c r="UQL61" s="138"/>
      <c r="UQM61" s="138"/>
      <c r="UQN61" s="138"/>
      <c r="UQO61" s="137"/>
      <c r="UQP61" s="138"/>
      <c r="UQQ61" s="138"/>
      <c r="UQR61" s="138"/>
      <c r="UQS61" s="138"/>
      <c r="UQT61" s="138"/>
      <c r="UQU61" s="138"/>
      <c r="UQV61" s="138"/>
      <c r="UQW61" s="138"/>
      <c r="UQX61" s="138"/>
      <c r="UQY61" s="138"/>
      <c r="UQZ61" s="138"/>
      <c r="URA61" s="138"/>
      <c r="URB61" s="138"/>
      <c r="URC61" s="138"/>
      <c r="URD61" s="138"/>
      <c r="URE61" s="138"/>
      <c r="URF61" s="138"/>
      <c r="URG61" s="138"/>
      <c r="URH61" s="138"/>
      <c r="URI61" s="138"/>
      <c r="URJ61" s="138"/>
      <c r="URK61" s="137"/>
      <c r="URL61" s="138"/>
      <c r="URM61" s="138"/>
      <c r="URN61" s="138"/>
      <c r="URO61" s="138"/>
      <c r="URP61" s="138"/>
      <c r="URQ61" s="138"/>
      <c r="URR61" s="138"/>
      <c r="URS61" s="138"/>
      <c r="URT61" s="138"/>
      <c r="URU61" s="138"/>
      <c r="URV61" s="138"/>
      <c r="URW61" s="138"/>
      <c r="URX61" s="138"/>
      <c r="URY61" s="138"/>
      <c r="URZ61" s="138"/>
      <c r="USA61" s="138"/>
      <c r="USB61" s="138"/>
      <c r="USC61" s="138"/>
      <c r="USD61" s="138"/>
      <c r="USE61" s="138"/>
      <c r="USF61" s="138"/>
      <c r="USG61" s="137"/>
      <c r="USH61" s="138"/>
      <c r="USI61" s="138"/>
      <c r="USJ61" s="138"/>
      <c r="USK61" s="138"/>
      <c r="USL61" s="138"/>
      <c r="USM61" s="138"/>
      <c r="USN61" s="138"/>
      <c r="USO61" s="138"/>
      <c r="USP61" s="138"/>
      <c r="USQ61" s="138"/>
      <c r="USR61" s="138"/>
      <c r="USS61" s="138"/>
      <c r="UST61" s="138"/>
      <c r="USU61" s="138"/>
      <c r="USV61" s="138"/>
      <c r="USW61" s="138"/>
      <c r="USX61" s="138"/>
      <c r="USY61" s="138"/>
      <c r="USZ61" s="138"/>
      <c r="UTA61" s="138"/>
      <c r="UTB61" s="138"/>
      <c r="UTC61" s="137"/>
      <c r="UTD61" s="138"/>
      <c r="UTE61" s="138"/>
      <c r="UTF61" s="138"/>
      <c r="UTG61" s="138"/>
      <c r="UTH61" s="138"/>
      <c r="UTI61" s="138"/>
      <c r="UTJ61" s="138"/>
      <c r="UTK61" s="138"/>
      <c r="UTL61" s="138"/>
      <c r="UTM61" s="138"/>
      <c r="UTN61" s="138"/>
      <c r="UTO61" s="138"/>
      <c r="UTP61" s="138"/>
      <c r="UTQ61" s="138"/>
      <c r="UTR61" s="138"/>
      <c r="UTS61" s="138"/>
      <c r="UTT61" s="138"/>
      <c r="UTU61" s="138"/>
      <c r="UTV61" s="138"/>
      <c r="UTW61" s="138"/>
      <c r="UTX61" s="138"/>
      <c r="UTY61" s="137"/>
      <c r="UTZ61" s="138"/>
      <c r="UUA61" s="138"/>
      <c r="UUB61" s="138"/>
      <c r="UUC61" s="138"/>
      <c r="UUD61" s="138"/>
      <c r="UUE61" s="138"/>
      <c r="UUF61" s="138"/>
      <c r="UUG61" s="138"/>
      <c r="UUH61" s="138"/>
      <c r="UUI61" s="138"/>
      <c r="UUJ61" s="138"/>
      <c r="UUK61" s="138"/>
      <c r="UUL61" s="138"/>
      <c r="UUM61" s="138"/>
      <c r="UUN61" s="138"/>
      <c r="UUO61" s="138"/>
      <c r="UUP61" s="138"/>
      <c r="UUQ61" s="138"/>
      <c r="UUR61" s="138"/>
      <c r="UUS61" s="138"/>
      <c r="UUT61" s="138"/>
      <c r="UUU61" s="137"/>
      <c r="UUV61" s="138"/>
      <c r="UUW61" s="138"/>
      <c r="UUX61" s="138"/>
      <c r="UUY61" s="138"/>
      <c r="UUZ61" s="138"/>
      <c r="UVA61" s="138"/>
      <c r="UVB61" s="138"/>
      <c r="UVC61" s="138"/>
      <c r="UVD61" s="138"/>
      <c r="UVE61" s="138"/>
      <c r="UVF61" s="138"/>
      <c r="UVG61" s="138"/>
      <c r="UVH61" s="138"/>
      <c r="UVI61" s="138"/>
      <c r="UVJ61" s="138"/>
      <c r="UVK61" s="138"/>
      <c r="UVL61" s="138"/>
      <c r="UVM61" s="138"/>
      <c r="UVN61" s="138"/>
      <c r="UVO61" s="138"/>
      <c r="UVP61" s="138"/>
      <c r="UVQ61" s="137"/>
      <c r="UVR61" s="138"/>
      <c r="UVS61" s="138"/>
      <c r="UVT61" s="138"/>
      <c r="UVU61" s="138"/>
      <c r="UVV61" s="138"/>
      <c r="UVW61" s="138"/>
      <c r="UVX61" s="138"/>
      <c r="UVY61" s="138"/>
      <c r="UVZ61" s="138"/>
      <c r="UWA61" s="138"/>
      <c r="UWB61" s="138"/>
      <c r="UWC61" s="138"/>
      <c r="UWD61" s="138"/>
      <c r="UWE61" s="138"/>
      <c r="UWF61" s="138"/>
      <c r="UWG61" s="138"/>
      <c r="UWH61" s="138"/>
      <c r="UWI61" s="138"/>
      <c r="UWJ61" s="138"/>
      <c r="UWK61" s="138"/>
      <c r="UWL61" s="138"/>
      <c r="UWM61" s="137"/>
      <c r="UWN61" s="138"/>
      <c r="UWO61" s="138"/>
      <c r="UWP61" s="138"/>
      <c r="UWQ61" s="138"/>
      <c r="UWR61" s="138"/>
      <c r="UWS61" s="138"/>
      <c r="UWT61" s="138"/>
      <c r="UWU61" s="138"/>
      <c r="UWV61" s="138"/>
      <c r="UWW61" s="138"/>
      <c r="UWX61" s="138"/>
      <c r="UWY61" s="138"/>
      <c r="UWZ61" s="138"/>
      <c r="UXA61" s="138"/>
      <c r="UXB61" s="138"/>
      <c r="UXC61" s="138"/>
      <c r="UXD61" s="138"/>
      <c r="UXE61" s="138"/>
      <c r="UXF61" s="138"/>
      <c r="UXG61" s="138"/>
      <c r="UXH61" s="138"/>
      <c r="UXI61" s="137"/>
      <c r="UXJ61" s="138"/>
      <c r="UXK61" s="138"/>
      <c r="UXL61" s="138"/>
      <c r="UXM61" s="138"/>
      <c r="UXN61" s="138"/>
      <c r="UXO61" s="138"/>
      <c r="UXP61" s="138"/>
      <c r="UXQ61" s="138"/>
      <c r="UXR61" s="138"/>
      <c r="UXS61" s="138"/>
      <c r="UXT61" s="138"/>
      <c r="UXU61" s="138"/>
      <c r="UXV61" s="138"/>
      <c r="UXW61" s="138"/>
      <c r="UXX61" s="138"/>
      <c r="UXY61" s="138"/>
      <c r="UXZ61" s="138"/>
      <c r="UYA61" s="138"/>
      <c r="UYB61" s="138"/>
      <c r="UYC61" s="138"/>
      <c r="UYD61" s="138"/>
      <c r="UYE61" s="137"/>
      <c r="UYF61" s="138"/>
      <c r="UYG61" s="138"/>
      <c r="UYH61" s="138"/>
      <c r="UYI61" s="138"/>
      <c r="UYJ61" s="138"/>
      <c r="UYK61" s="138"/>
      <c r="UYL61" s="138"/>
      <c r="UYM61" s="138"/>
      <c r="UYN61" s="138"/>
      <c r="UYO61" s="138"/>
      <c r="UYP61" s="138"/>
      <c r="UYQ61" s="138"/>
      <c r="UYR61" s="138"/>
      <c r="UYS61" s="138"/>
      <c r="UYT61" s="138"/>
      <c r="UYU61" s="138"/>
      <c r="UYV61" s="138"/>
      <c r="UYW61" s="138"/>
      <c r="UYX61" s="138"/>
      <c r="UYY61" s="138"/>
      <c r="UYZ61" s="138"/>
      <c r="UZA61" s="137"/>
      <c r="UZB61" s="138"/>
      <c r="UZC61" s="138"/>
      <c r="UZD61" s="138"/>
      <c r="UZE61" s="138"/>
      <c r="UZF61" s="138"/>
      <c r="UZG61" s="138"/>
      <c r="UZH61" s="138"/>
      <c r="UZI61" s="138"/>
      <c r="UZJ61" s="138"/>
      <c r="UZK61" s="138"/>
      <c r="UZL61" s="138"/>
      <c r="UZM61" s="138"/>
      <c r="UZN61" s="138"/>
      <c r="UZO61" s="138"/>
      <c r="UZP61" s="138"/>
      <c r="UZQ61" s="138"/>
      <c r="UZR61" s="138"/>
      <c r="UZS61" s="138"/>
      <c r="UZT61" s="138"/>
      <c r="UZU61" s="138"/>
      <c r="UZV61" s="138"/>
      <c r="UZW61" s="137"/>
      <c r="UZX61" s="138"/>
      <c r="UZY61" s="138"/>
      <c r="UZZ61" s="138"/>
      <c r="VAA61" s="138"/>
      <c r="VAB61" s="138"/>
      <c r="VAC61" s="138"/>
      <c r="VAD61" s="138"/>
      <c r="VAE61" s="138"/>
      <c r="VAF61" s="138"/>
      <c r="VAG61" s="138"/>
      <c r="VAH61" s="138"/>
      <c r="VAI61" s="138"/>
      <c r="VAJ61" s="138"/>
      <c r="VAK61" s="138"/>
      <c r="VAL61" s="138"/>
      <c r="VAM61" s="138"/>
      <c r="VAN61" s="138"/>
      <c r="VAO61" s="138"/>
      <c r="VAP61" s="138"/>
      <c r="VAQ61" s="138"/>
      <c r="VAR61" s="138"/>
      <c r="VAS61" s="137"/>
      <c r="VAT61" s="138"/>
      <c r="VAU61" s="138"/>
      <c r="VAV61" s="138"/>
      <c r="VAW61" s="138"/>
      <c r="VAX61" s="138"/>
      <c r="VAY61" s="138"/>
      <c r="VAZ61" s="138"/>
      <c r="VBA61" s="138"/>
      <c r="VBB61" s="138"/>
      <c r="VBC61" s="138"/>
      <c r="VBD61" s="138"/>
      <c r="VBE61" s="138"/>
      <c r="VBF61" s="138"/>
      <c r="VBG61" s="138"/>
      <c r="VBH61" s="138"/>
      <c r="VBI61" s="138"/>
      <c r="VBJ61" s="138"/>
      <c r="VBK61" s="138"/>
      <c r="VBL61" s="138"/>
      <c r="VBM61" s="138"/>
      <c r="VBN61" s="138"/>
      <c r="VBO61" s="137"/>
      <c r="VBP61" s="138"/>
      <c r="VBQ61" s="138"/>
      <c r="VBR61" s="138"/>
      <c r="VBS61" s="138"/>
      <c r="VBT61" s="138"/>
      <c r="VBU61" s="138"/>
      <c r="VBV61" s="138"/>
      <c r="VBW61" s="138"/>
      <c r="VBX61" s="138"/>
      <c r="VBY61" s="138"/>
      <c r="VBZ61" s="138"/>
      <c r="VCA61" s="138"/>
      <c r="VCB61" s="138"/>
      <c r="VCC61" s="138"/>
      <c r="VCD61" s="138"/>
      <c r="VCE61" s="138"/>
      <c r="VCF61" s="138"/>
      <c r="VCG61" s="138"/>
      <c r="VCH61" s="138"/>
      <c r="VCI61" s="138"/>
      <c r="VCJ61" s="138"/>
      <c r="VCK61" s="137"/>
      <c r="VCL61" s="138"/>
      <c r="VCM61" s="138"/>
      <c r="VCN61" s="138"/>
      <c r="VCO61" s="138"/>
      <c r="VCP61" s="138"/>
      <c r="VCQ61" s="138"/>
      <c r="VCR61" s="138"/>
      <c r="VCS61" s="138"/>
      <c r="VCT61" s="138"/>
      <c r="VCU61" s="138"/>
      <c r="VCV61" s="138"/>
      <c r="VCW61" s="138"/>
      <c r="VCX61" s="138"/>
      <c r="VCY61" s="138"/>
      <c r="VCZ61" s="138"/>
      <c r="VDA61" s="138"/>
      <c r="VDB61" s="138"/>
      <c r="VDC61" s="138"/>
      <c r="VDD61" s="138"/>
      <c r="VDE61" s="138"/>
      <c r="VDF61" s="138"/>
      <c r="VDG61" s="137"/>
      <c r="VDH61" s="138"/>
      <c r="VDI61" s="138"/>
      <c r="VDJ61" s="138"/>
      <c r="VDK61" s="138"/>
      <c r="VDL61" s="138"/>
      <c r="VDM61" s="138"/>
      <c r="VDN61" s="138"/>
      <c r="VDO61" s="138"/>
      <c r="VDP61" s="138"/>
      <c r="VDQ61" s="138"/>
      <c r="VDR61" s="138"/>
      <c r="VDS61" s="138"/>
      <c r="VDT61" s="138"/>
      <c r="VDU61" s="138"/>
      <c r="VDV61" s="138"/>
      <c r="VDW61" s="138"/>
      <c r="VDX61" s="138"/>
      <c r="VDY61" s="138"/>
      <c r="VDZ61" s="138"/>
      <c r="VEA61" s="138"/>
      <c r="VEB61" s="138"/>
      <c r="VEC61" s="137"/>
      <c r="VED61" s="138"/>
      <c r="VEE61" s="138"/>
      <c r="VEF61" s="138"/>
      <c r="VEG61" s="138"/>
      <c r="VEH61" s="138"/>
      <c r="VEI61" s="138"/>
      <c r="VEJ61" s="138"/>
      <c r="VEK61" s="138"/>
      <c r="VEL61" s="138"/>
      <c r="VEM61" s="138"/>
      <c r="VEN61" s="138"/>
      <c r="VEO61" s="138"/>
      <c r="VEP61" s="138"/>
      <c r="VEQ61" s="138"/>
      <c r="VER61" s="138"/>
      <c r="VES61" s="138"/>
      <c r="VET61" s="138"/>
      <c r="VEU61" s="138"/>
      <c r="VEV61" s="138"/>
      <c r="VEW61" s="138"/>
      <c r="VEX61" s="138"/>
      <c r="VEY61" s="137"/>
      <c r="VEZ61" s="138"/>
      <c r="VFA61" s="138"/>
      <c r="VFB61" s="138"/>
      <c r="VFC61" s="138"/>
      <c r="VFD61" s="138"/>
      <c r="VFE61" s="138"/>
      <c r="VFF61" s="138"/>
      <c r="VFG61" s="138"/>
      <c r="VFH61" s="138"/>
      <c r="VFI61" s="138"/>
      <c r="VFJ61" s="138"/>
      <c r="VFK61" s="138"/>
      <c r="VFL61" s="138"/>
      <c r="VFM61" s="138"/>
      <c r="VFN61" s="138"/>
      <c r="VFO61" s="138"/>
      <c r="VFP61" s="138"/>
      <c r="VFQ61" s="138"/>
      <c r="VFR61" s="138"/>
      <c r="VFS61" s="138"/>
      <c r="VFT61" s="138"/>
      <c r="VFU61" s="137"/>
      <c r="VFV61" s="138"/>
      <c r="VFW61" s="138"/>
      <c r="VFX61" s="138"/>
      <c r="VFY61" s="138"/>
      <c r="VFZ61" s="138"/>
      <c r="VGA61" s="138"/>
      <c r="VGB61" s="138"/>
      <c r="VGC61" s="138"/>
      <c r="VGD61" s="138"/>
      <c r="VGE61" s="138"/>
      <c r="VGF61" s="138"/>
      <c r="VGG61" s="138"/>
      <c r="VGH61" s="138"/>
      <c r="VGI61" s="138"/>
      <c r="VGJ61" s="138"/>
      <c r="VGK61" s="138"/>
      <c r="VGL61" s="138"/>
      <c r="VGM61" s="138"/>
      <c r="VGN61" s="138"/>
      <c r="VGO61" s="138"/>
      <c r="VGP61" s="138"/>
      <c r="VGQ61" s="137"/>
      <c r="VGR61" s="138"/>
      <c r="VGS61" s="138"/>
      <c r="VGT61" s="138"/>
      <c r="VGU61" s="138"/>
      <c r="VGV61" s="138"/>
      <c r="VGW61" s="138"/>
      <c r="VGX61" s="138"/>
      <c r="VGY61" s="138"/>
      <c r="VGZ61" s="138"/>
      <c r="VHA61" s="138"/>
      <c r="VHB61" s="138"/>
      <c r="VHC61" s="138"/>
      <c r="VHD61" s="138"/>
      <c r="VHE61" s="138"/>
      <c r="VHF61" s="138"/>
      <c r="VHG61" s="138"/>
      <c r="VHH61" s="138"/>
      <c r="VHI61" s="138"/>
      <c r="VHJ61" s="138"/>
      <c r="VHK61" s="138"/>
      <c r="VHL61" s="138"/>
      <c r="VHM61" s="137"/>
      <c r="VHN61" s="138"/>
      <c r="VHO61" s="138"/>
      <c r="VHP61" s="138"/>
      <c r="VHQ61" s="138"/>
      <c r="VHR61" s="138"/>
      <c r="VHS61" s="138"/>
      <c r="VHT61" s="138"/>
      <c r="VHU61" s="138"/>
      <c r="VHV61" s="138"/>
      <c r="VHW61" s="138"/>
      <c r="VHX61" s="138"/>
      <c r="VHY61" s="138"/>
      <c r="VHZ61" s="138"/>
      <c r="VIA61" s="138"/>
      <c r="VIB61" s="138"/>
      <c r="VIC61" s="138"/>
      <c r="VID61" s="138"/>
      <c r="VIE61" s="138"/>
      <c r="VIF61" s="138"/>
      <c r="VIG61" s="138"/>
      <c r="VIH61" s="138"/>
      <c r="VII61" s="137"/>
      <c r="VIJ61" s="138"/>
      <c r="VIK61" s="138"/>
      <c r="VIL61" s="138"/>
      <c r="VIM61" s="138"/>
      <c r="VIN61" s="138"/>
      <c r="VIO61" s="138"/>
      <c r="VIP61" s="138"/>
      <c r="VIQ61" s="138"/>
      <c r="VIR61" s="138"/>
      <c r="VIS61" s="138"/>
      <c r="VIT61" s="138"/>
      <c r="VIU61" s="138"/>
      <c r="VIV61" s="138"/>
      <c r="VIW61" s="138"/>
      <c r="VIX61" s="138"/>
      <c r="VIY61" s="138"/>
      <c r="VIZ61" s="138"/>
      <c r="VJA61" s="138"/>
      <c r="VJB61" s="138"/>
      <c r="VJC61" s="138"/>
      <c r="VJD61" s="138"/>
      <c r="VJE61" s="137"/>
      <c r="VJF61" s="138"/>
      <c r="VJG61" s="138"/>
      <c r="VJH61" s="138"/>
      <c r="VJI61" s="138"/>
      <c r="VJJ61" s="138"/>
      <c r="VJK61" s="138"/>
      <c r="VJL61" s="138"/>
      <c r="VJM61" s="138"/>
      <c r="VJN61" s="138"/>
      <c r="VJO61" s="138"/>
      <c r="VJP61" s="138"/>
      <c r="VJQ61" s="138"/>
      <c r="VJR61" s="138"/>
      <c r="VJS61" s="138"/>
      <c r="VJT61" s="138"/>
      <c r="VJU61" s="138"/>
      <c r="VJV61" s="138"/>
      <c r="VJW61" s="138"/>
      <c r="VJX61" s="138"/>
      <c r="VJY61" s="138"/>
      <c r="VJZ61" s="138"/>
      <c r="VKA61" s="137"/>
      <c r="VKB61" s="138"/>
      <c r="VKC61" s="138"/>
      <c r="VKD61" s="138"/>
      <c r="VKE61" s="138"/>
      <c r="VKF61" s="138"/>
      <c r="VKG61" s="138"/>
      <c r="VKH61" s="138"/>
      <c r="VKI61" s="138"/>
      <c r="VKJ61" s="138"/>
      <c r="VKK61" s="138"/>
      <c r="VKL61" s="138"/>
      <c r="VKM61" s="138"/>
      <c r="VKN61" s="138"/>
      <c r="VKO61" s="138"/>
      <c r="VKP61" s="138"/>
      <c r="VKQ61" s="138"/>
      <c r="VKR61" s="138"/>
      <c r="VKS61" s="138"/>
      <c r="VKT61" s="138"/>
      <c r="VKU61" s="138"/>
      <c r="VKV61" s="138"/>
      <c r="VKW61" s="137"/>
      <c r="VKX61" s="138"/>
      <c r="VKY61" s="138"/>
      <c r="VKZ61" s="138"/>
      <c r="VLA61" s="138"/>
      <c r="VLB61" s="138"/>
      <c r="VLC61" s="138"/>
      <c r="VLD61" s="138"/>
      <c r="VLE61" s="138"/>
      <c r="VLF61" s="138"/>
      <c r="VLG61" s="138"/>
      <c r="VLH61" s="138"/>
      <c r="VLI61" s="138"/>
      <c r="VLJ61" s="138"/>
      <c r="VLK61" s="138"/>
      <c r="VLL61" s="138"/>
      <c r="VLM61" s="138"/>
      <c r="VLN61" s="138"/>
      <c r="VLO61" s="138"/>
      <c r="VLP61" s="138"/>
      <c r="VLQ61" s="138"/>
      <c r="VLR61" s="138"/>
      <c r="VLS61" s="137"/>
      <c r="VLT61" s="138"/>
      <c r="VLU61" s="138"/>
      <c r="VLV61" s="138"/>
      <c r="VLW61" s="138"/>
      <c r="VLX61" s="138"/>
      <c r="VLY61" s="138"/>
      <c r="VLZ61" s="138"/>
      <c r="VMA61" s="138"/>
      <c r="VMB61" s="138"/>
      <c r="VMC61" s="138"/>
      <c r="VMD61" s="138"/>
      <c r="VME61" s="138"/>
      <c r="VMF61" s="138"/>
      <c r="VMG61" s="138"/>
      <c r="VMH61" s="138"/>
      <c r="VMI61" s="138"/>
      <c r="VMJ61" s="138"/>
      <c r="VMK61" s="138"/>
      <c r="VML61" s="138"/>
      <c r="VMM61" s="138"/>
      <c r="VMN61" s="138"/>
      <c r="VMO61" s="137"/>
      <c r="VMP61" s="138"/>
      <c r="VMQ61" s="138"/>
      <c r="VMR61" s="138"/>
      <c r="VMS61" s="138"/>
      <c r="VMT61" s="138"/>
      <c r="VMU61" s="138"/>
      <c r="VMV61" s="138"/>
      <c r="VMW61" s="138"/>
      <c r="VMX61" s="138"/>
      <c r="VMY61" s="138"/>
      <c r="VMZ61" s="138"/>
      <c r="VNA61" s="138"/>
      <c r="VNB61" s="138"/>
      <c r="VNC61" s="138"/>
      <c r="VND61" s="138"/>
      <c r="VNE61" s="138"/>
      <c r="VNF61" s="138"/>
      <c r="VNG61" s="138"/>
      <c r="VNH61" s="138"/>
      <c r="VNI61" s="138"/>
      <c r="VNJ61" s="138"/>
      <c r="VNK61" s="137"/>
      <c r="VNL61" s="138"/>
      <c r="VNM61" s="138"/>
      <c r="VNN61" s="138"/>
      <c r="VNO61" s="138"/>
      <c r="VNP61" s="138"/>
      <c r="VNQ61" s="138"/>
      <c r="VNR61" s="138"/>
      <c r="VNS61" s="138"/>
      <c r="VNT61" s="138"/>
      <c r="VNU61" s="138"/>
      <c r="VNV61" s="138"/>
      <c r="VNW61" s="138"/>
      <c r="VNX61" s="138"/>
      <c r="VNY61" s="138"/>
      <c r="VNZ61" s="138"/>
      <c r="VOA61" s="138"/>
      <c r="VOB61" s="138"/>
      <c r="VOC61" s="138"/>
      <c r="VOD61" s="138"/>
      <c r="VOE61" s="138"/>
      <c r="VOF61" s="138"/>
      <c r="VOG61" s="137"/>
      <c r="VOH61" s="138"/>
      <c r="VOI61" s="138"/>
      <c r="VOJ61" s="138"/>
      <c r="VOK61" s="138"/>
      <c r="VOL61" s="138"/>
      <c r="VOM61" s="138"/>
      <c r="VON61" s="138"/>
      <c r="VOO61" s="138"/>
      <c r="VOP61" s="138"/>
      <c r="VOQ61" s="138"/>
      <c r="VOR61" s="138"/>
      <c r="VOS61" s="138"/>
      <c r="VOT61" s="138"/>
      <c r="VOU61" s="138"/>
      <c r="VOV61" s="138"/>
      <c r="VOW61" s="138"/>
      <c r="VOX61" s="138"/>
      <c r="VOY61" s="138"/>
      <c r="VOZ61" s="138"/>
      <c r="VPA61" s="138"/>
      <c r="VPB61" s="138"/>
      <c r="VPC61" s="137"/>
      <c r="VPD61" s="138"/>
      <c r="VPE61" s="138"/>
      <c r="VPF61" s="138"/>
      <c r="VPG61" s="138"/>
      <c r="VPH61" s="138"/>
      <c r="VPI61" s="138"/>
      <c r="VPJ61" s="138"/>
      <c r="VPK61" s="138"/>
      <c r="VPL61" s="138"/>
      <c r="VPM61" s="138"/>
      <c r="VPN61" s="138"/>
      <c r="VPO61" s="138"/>
      <c r="VPP61" s="138"/>
      <c r="VPQ61" s="138"/>
      <c r="VPR61" s="138"/>
      <c r="VPS61" s="138"/>
      <c r="VPT61" s="138"/>
      <c r="VPU61" s="138"/>
      <c r="VPV61" s="138"/>
      <c r="VPW61" s="138"/>
      <c r="VPX61" s="138"/>
      <c r="VPY61" s="137"/>
      <c r="VPZ61" s="138"/>
      <c r="VQA61" s="138"/>
      <c r="VQB61" s="138"/>
      <c r="VQC61" s="138"/>
      <c r="VQD61" s="138"/>
      <c r="VQE61" s="138"/>
      <c r="VQF61" s="138"/>
      <c r="VQG61" s="138"/>
      <c r="VQH61" s="138"/>
      <c r="VQI61" s="138"/>
      <c r="VQJ61" s="138"/>
      <c r="VQK61" s="138"/>
      <c r="VQL61" s="138"/>
      <c r="VQM61" s="138"/>
      <c r="VQN61" s="138"/>
      <c r="VQO61" s="138"/>
      <c r="VQP61" s="138"/>
      <c r="VQQ61" s="138"/>
      <c r="VQR61" s="138"/>
      <c r="VQS61" s="138"/>
      <c r="VQT61" s="138"/>
      <c r="VQU61" s="137"/>
      <c r="VQV61" s="138"/>
      <c r="VQW61" s="138"/>
      <c r="VQX61" s="138"/>
      <c r="VQY61" s="138"/>
      <c r="VQZ61" s="138"/>
      <c r="VRA61" s="138"/>
      <c r="VRB61" s="138"/>
      <c r="VRC61" s="138"/>
      <c r="VRD61" s="138"/>
      <c r="VRE61" s="138"/>
      <c r="VRF61" s="138"/>
      <c r="VRG61" s="138"/>
      <c r="VRH61" s="138"/>
      <c r="VRI61" s="138"/>
      <c r="VRJ61" s="138"/>
      <c r="VRK61" s="138"/>
      <c r="VRL61" s="138"/>
      <c r="VRM61" s="138"/>
      <c r="VRN61" s="138"/>
      <c r="VRO61" s="138"/>
      <c r="VRP61" s="138"/>
      <c r="VRQ61" s="137"/>
      <c r="VRR61" s="138"/>
      <c r="VRS61" s="138"/>
      <c r="VRT61" s="138"/>
      <c r="VRU61" s="138"/>
      <c r="VRV61" s="138"/>
      <c r="VRW61" s="138"/>
      <c r="VRX61" s="138"/>
      <c r="VRY61" s="138"/>
      <c r="VRZ61" s="138"/>
      <c r="VSA61" s="138"/>
      <c r="VSB61" s="138"/>
      <c r="VSC61" s="138"/>
      <c r="VSD61" s="138"/>
      <c r="VSE61" s="138"/>
      <c r="VSF61" s="138"/>
      <c r="VSG61" s="138"/>
      <c r="VSH61" s="138"/>
      <c r="VSI61" s="138"/>
      <c r="VSJ61" s="138"/>
      <c r="VSK61" s="138"/>
      <c r="VSL61" s="138"/>
      <c r="VSM61" s="137"/>
      <c r="VSN61" s="138"/>
      <c r="VSO61" s="138"/>
      <c r="VSP61" s="138"/>
      <c r="VSQ61" s="138"/>
      <c r="VSR61" s="138"/>
      <c r="VSS61" s="138"/>
      <c r="VST61" s="138"/>
      <c r="VSU61" s="138"/>
      <c r="VSV61" s="138"/>
      <c r="VSW61" s="138"/>
      <c r="VSX61" s="138"/>
      <c r="VSY61" s="138"/>
      <c r="VSZ61" s="138"/>
      <c r="VTA61" s="138"/>
      <c r="VTB61" s="138"/>
      <c r="VTC61" s="138"/>
      <c r="VTD61" s="138"/>
      <c r="VTE61" s="138"/>
      <c r="VTF61" s="138"/>
      <c r="VTG61" s="138"/>
      <c r="VTH61" s="138"/>
      <c r="VTI61" s="137"/>
      <c r="VTJ61" s="138"/>
      <c r="VTK61" s="138"/>
      <c r="VTL61" s="138"/>
      <c r="VTM61" s="138"/>
      <c r="VTN61" s="138"/>
      <c r="VTO61" s="138"/>
      <c r="VTP61" s="138"/>
      <c r="VTQ61" s="138"/>
      <c r="VTR61" s="138"/>
      <c r="VTS61" s="138"/>
      <c r="VTT61" s="138"/>
      <c r="VTU61" s="138"/>
      <c r="VTV61" s="138"/>
      <c r="VTW61" s="138"/>
      <c r="VTX61" s="138"/>
      <c r="VTY61" s="138"/>
      <c r="VTZ61" s="138"/>
      <c r="VUA61" s="138"/>
      <c r="VUB61" s="138"/>
      <c r="VUC61" s="138"/>
      <c r="VUD61" s="138"/>
      <c r="VUE61" s="137"/>
      <c r="VUF61" s="138"/>
      <c r="VUG61" s="138"/>
      <c r="VUH61" s="138"/>
      <c r="VUI61" s="138"/>
      <c r="VUJ61" s="138"/>
      <c r="VUK61" s="138"/>
      <c r="VUL61" s="138"/>
      <c r="VUM61" s="138"/>
      <c r="VUN61" s="138"/>
      <c r="VUO61" s="138"/>
      <c r="VUP61" s="138"/>
      <c r="VUQ61" s="138"/>
      <c r="VUR61" s="138"/>
      <c r="VUS61" s="138"/>
      <c r="VUT61" s="138"/>
      <c r="VUU61" s="138"/>
      <c r="VUV61" s="138"/>
      <c r="VUW61" s="138"/>
      <c r="VUX61" s="138"/>
      <c r="VUY61" s="138"/>
      <c r="VUZ61" s="138"/>
      <c r="VVA61" s="137"/>
      <c r="VVB61" s="138"/>
      <c r="VVC61" s="138"/>
      <c r="VVD61" s="138"/>
      <c r="VVE61" s="138"/>
      <c r="VVF61" s="138"/>
      <c r="VVG61" s="138"/>
      <c r="VVH61" s="138"/>
      <c r="VVI61" s="138"/>
      <c r="VVJ61" s="138"/>
      <c r="VVK61" s="138"/>
      <c r="VVL61" s="138"/>
      <c r="VVM61" s="138"/>
      <c r="VVN61" s="138"/>
      <c r="VVO61" s="138"/>
      <c r="VVP61" s="138"/>
      <c r="VVQ61" s="138"/>
      <c r="VVR61" s="138"/>
      <c r="VVS61" s="138"/>
      <c r="VVT61" s="138"/>
      <c r="VVU61" s="138"/>
      <c r="VVV61" s="138"/>
      <c r="VVW61" s="137"/>
      <c r="VVX61" s="138"/>
      <c r="VVY61" s="138"/>
      <c r="VVZ61" s="138"/>
      <c r="VWA61" s="138"/>
      <c r="VWB61" s="138"/>
      <c r="VWC61" s="138"/>
      <c r="VWD61" s="138"/>
      <c r="VWE61" s="138"/>
      <c r="VWF61" s="138"/>
      <c r="VWG61" s="138"/>
      <c r="VWH61" s="138"/>
      <c r="VWI61" s="138"/>
      <c r="VWJ61" s="138"/>
      <c r="VWK61" s="138"/>
      <c r="VWL61" s="138"/>
      <c r="VWM61" s="138"/>
      <c r="VWN61" s="138"/>
      <c r="VWO61" s="138"/>
      <c r="VWP61" s="138"/>
      <c r="VWQ61" s="138"/>
      <c r="VWR61" s="138"/>
      <c r="VWS61" s="137"/>
      <c r="VWT61" s="138"/>
      <c r="VWU61" s="138"/>
      <c r="VWV61" s="138"/>
      <c r="VWW61" s="138"/>
      <c r="VWX61" s="138"/>
      <c r="VWY61" s="138"/>
      <c r="VWZ61" s="138"/>
      <c r="VXA61" s="138"/>
      <c r="VXB61" s="138"/>
      <c r="VXC61" s="138"/>
      <c r="VXD61" s="138"/>
      <c r="VXE61" s="138"/>
      <c r="VXF61" s="138"/>
      <c r="VXG61" s="138"/>
      <c r="VXH61" s="138"/>
      <c r="VXI61" s="138"/>
      <c r="VXJ61" s="138"/>
      <c r="VXK61" s="138"/>
      <c r="VXL61" s="138"/>
      <c r="VXM61" s="138"/>
      <c r="VXN61" s="138"/>
      <c r="VXO61" s="137"/>
      <c r="VXP61" s="138"/>
      <c r="VXQ61" s="138"/>
      <c r="VXR61" s="138"/>
      <c r="VXS61" s="138"/>
      <c r="VXT61" s="138"/>
      <c r="VXU61" s="138"/>
      <c r="VXV61" s="138"/>
      <c r="VXW61" s="138"/>
      <c r="VXX61" s="138"/>
      <c r="VXY61" s="138"/>
      <c r="VXZ61" s="138"/>
      <c r="VYA61" s="138"/>
      <c r="VYB61" s="138"/>
      <c r="VYC61" s="138"/>
      <c r="VYD61" s="138"/>
      <c r="VYE61" s="138"/>
      <c r="VYF61" s="138"/>
      <c r="VYG61" s="138"/>
      <c r="VYH61" s="138"/>
      <c r="VYI61" s="138"/>
      <c r="VYJ61" s="138"/>
      <c r="VYK61" s="137"/>
      <c r="VYL61" s="138"/>
      <c r="VYM61" s="138"/>
      <c r="VYN61" s="138"/>
      <c r="VYO61" s="138"/>
      <c r="VYP61" s="138"/>
      <c r="VYQ61" s="138"/>
      <c r="VYR61" s="138"/>
      <c r="VYS61" s="138"/>
      <c r="VYT61" s="138"/>
      <c r="VYU61" s="138"/>
      <c r="VYV61" s="138"/>
      <c r="VYW61" s="138"/>
      <c r="VYX61" s="138"/>
      <c r="VYY61" s="138"/>
      <c r="VYZ61" s="138"/>
      <c r="VZA61" s="138"/>
      <c r="VZB61" s="138"/>
      <c r="VZC61" s="138"/>
      <c r="VZD61" s="138"/>
      <c r="VZE61" s="138"/>
      <c r="VZF61" s="138"/>
      <c r="VZG61" s="137"/>
      <c r="VZH61" s="138"/>
      <c r="VZI61" s="138"/>
      <c r="VZJ61" s="138"/>
      <c r="VZK61" s="138"/>
      <c r="VZL61" s="138"/>
      <c r="VZM61" s="138"/>
      <c r="VZN61" s="138"/>
      <c r="VZO61" s="138"/>
      <c r="VZP61" s="138"/>
      <c r="VZQ61" s="138"/>
      <c r="VZR61" s="138"/>
      <c r="VZS61" s="138"/>
      <c r="VZT61" s="138"/>
      <c r="VZU61" s="138"/>
      <c r="VZV61" s="138"/>
      <c r="VZW61" s="138"/>
      <c r="VZX61" s="138"/>
      <c r="VZY61" s="138"/>
      <c r="VZZ61" s="138"/>
      <c r="WAA61" s="138"/>
      <c r="WAB61" s="138"/>
      <c r="WAC61" s="137"/>
      <c r="WAD61" s="138"/>
      <c r="WAE61" s="138"/>
      <c r="WAF61" s="138"/>
      <c r="WAG61" s="138"/>
      <c r="WAH61" s="138"/>
      <c r="WAI61" s="138"/>
      <c r="WAJ61" s="138"/>
      <c r="WAK61" s="138"/>
      <c r="WAL61" s="138"/>
      <c r="WAM61" s="138"/>
      <c r="WAN61" s="138"/>
      <c r="WAO61" s="138"/>
      <c r="WAP61" s="138"/>
      <c r="WAQ61" s="138"/>
      <c r="WAR61" s="138"/>
      <c r="WAS61" s="138"/>
      <c r="WAT61" s="138"/>
      <c r="WAU61" s="138"/>
      <c r="WAV61" s="138"/>
      <c r="WAW61" s="138"/>
      <c r="WAX61" s="138"/>
      <c r="WAY61" s="137"/>
      <c r="WAZ61" s="138"/>
      <c r="WBA61" s="138"/>
      <c r="WBB61" s="138"/>
      <c r="WBC61" s="138"/>
      <c r="WBD61" s="138"/>
      <c r="WBE61" s="138"/>
      <c r="WBF61" s="138"/>
      <c r="WBG61" s="138"/>
      <c r="WBH61" s="138"/>
      <c r="WBI61" s="138"/>
      <c r="WBJ61" s="138"/>
      <c r="WBK61" s="138"/>
      <c r="WBL61" s="138"/>
      <c r="WBM61" s="138"/>
      <c r="WBN61" s="138"/>
      <c r="WBO61" s="138"/>
      <c r="WBP61" s="138"/>
      <c r="WBQ61" s="138"/>
      <c r="WBR61" s="138"/>
      <c r="WBS61" s="138"/>
      <c r="WBT61" s="138"/>
      <c r="WBU61" s="137"/>
      <c r="WBV61" s="138"/>
      <c r="WBW61" s="138"/>
      <c r="WBX61" s="138"/>
      <c r="WBY61" s="138"/>
      <c r="WBZ61" s="138"/>
      <c r="WCA61" s="138"/>
      <c r="WCB61" s="138"/>
      <c r="WCC61" s="138"/>
      <c r="WCD61" s="138"/>
      <c r="WCE61" s="138"/>
      <c r="WCF61" s="138"/>
      <c r="WCG61" s="138"/>
      <c r="WCH61" s="138"/>
      <c r="WCI61" s="138"/>
      <c r="WCJ61" s="138"/>
      <c r="WCK61" s="138"/>
      <c r="WCL61" s="138"/>
      <c r="WCM61" s="138"/>
      <c r="WCN61" s="138"/>
      <c r="WCO61" s="138"/>
      <c r="WCP61" s="138"/>
      <c r="WCQ61" s="137"/>
      <c r="WCR61" s="138"/>
      <c r="WCS61" s="138"/>
      <c r="WCT61" s="138"/>
      <c r="WCU61" s="138"/>
      <c r="WCV61" s="138"/>
      <c r="WCW61" s="138"/>
      <c r="WCX61" s="138"/>
      <c r="WCY61" s="138"/>
      <c r="WCZ61" s="138"/>
      <c r="WDA61" s="138"/>
      <c r="WDB61" s="138"/>
      <c r="WDC61" s="138"/>
      <c r="WDD61" s="138"/>
      <c r="WDE61" s="138"/>
      <c r="WDF61" s="138"/>
      <c r="WDG61" s="138"/>
      <c r="WDH61" s="138"/>
      <c r="WDI61" s="138"/>
      <c r="WDJ61" s="138"/>
      <c r="WDK61" s="138"/>
      <c r="WDL61" s="138"/>
      <c r="WDM61" s="137"/>
      <c r="WDN61" s="138"/>
      <c r="WDO61" s="138"/>
      <c r="WDP61" s="138"/>
      <c r="WDQ61" s="138"/>
      <c r="WDR61" s="138"/>
      <c r="WDS61" s="138"/>
      <c r="WDT61" s="138"/>
      <c r="WDU61" s="138"/>
      <c r="WDV61" s="138"/>
      <c r="WDW61" s="138"/>
      <c r="WDX61" s="138"/>
      <c r="WDY61" s="138"/>
      <c r="WDZ61" s="138"/>
      <c r="WEA61" s="138"/>
      <c r="WEB61" s="138"/>
      <c r="WEC61" s="138"/>
      <c r="WED61" s="138"/>
      <c r="WEE61" s="138"/>
      <c r="WEF61" s="138"/>
      <c r="WEG61" s="138"/>
      <c r="WEH61" s="138"/>
      <c r="WEI61" s="137"/>
      <c r="WEJ61" s="138"/>
      <c r="WEK61" s="138"/>
      <c r="WEL61" s="138"/>
      <c r="WEM61" s="138"/>
      <c r="WEN61" s="138"/>
      <c r="WEO61" s="138"/>
      <c r="WEP61" s="138"/>
      <c r="WEQ61" s="138"/>
      <c r="WER61" s="138"/>
      <c r="WES61" s="138"/>
      <c r="WET61" s="138"/>
      <c r="WEU61" s="138"/>
      <c r="WEV61" s="138"/>
      <c r="WEW61" s="138"/>
      <c r="WEX61" s="138"/>
      <c r="WEY61" s="138"/>
      <c r="WEZ61" s="138"/>
      <c r="WFA61" s="138"/>
      <c r="WFB61" s="138"/>
      <c r="WFC61" s="138"/>
      <c r="WFD61" s="138"/>
      <c r="WFE61" s="137"/>
      <c r="WFF61" s="138"/>
      <c r="WFG61" s="138"/>
      <c r="WFH61" s="138"/>
      <c r="WFI61" s="138"/>
      <c r="WFJ61" s="138"/>
      <c r="WFK61" s="138"/>
      <c r="WFL61" s="138"/>
      <c r="WFM61" s="138"/>
      <c r="WFN61" s="138"/>
      <c r="WFO61" s="138"/>
      <c r="WFP61" s="138"/>
      <c r="WFQ61" s="138"/>
      <c r="WFR61" s="138"/>
      <c r="WFS61" s="138"/>
      <c r="WFT61" s="138"/>
      <c r="WFU61" s="138"/>
      <c r="WFV61" s="138"/>
      <c r="WFW61" s="138"/>
      <c r="WFX61" s="138"/>
      <c r="WFY61" s="138"/>
      <c r="WFZ61" s="138"/>
      <c r="WGA61" s="137"/>
      <c r="WGB61" s="138"/>
      <c r="WGC61" s="138"/>
      <c r="WGD61" s="138"/>
      <c r="WGE61" s="138"/>
      <c r="WGF61" s="138"/>
      <c r="WGG61" s="138"/>
      <c r="WGH61" s="138"/>
      <c r="WGI61" s="138"/>
      <c r="WGJ61" s="138"/>
      <c r="WGK61" s="138"/>
      <c r="WGL61" s="138"/>
      <c r="WGM61" s="138"/>
      <c r="WGN61" s="138"/>
      <c r="WGO61" s="138"/>
      <c r="WGP61" s="138"/>
      <c r="WGQ61" s="138"/>
      <c r="WGR61" s="138"/>
      <c r="WGS61" s="138"/>
      <c r="WGT61" s="138"/>
      <c r="WGU61" s="138"/>
      <c r="WGV61" s="138"/>
      <c r="WGW61" s="137"/>
      <c r="WGX61" s="138"/>
      <c r="WGY61" s="138"/>
      <c r="WGZ61" s="138"/>
      <c r="WHA61" s="138"/>
      <c r="WHB61" s="138"/>
      <c r="WHC61" s="138"/>
      <c r="WHD61" s="138"/>
      <c r="WHE61" s="138"/>
      <c r="WHF61" s="138"/>
      <c r="WHG61" s="138"/>
      <c r="WHH61" s="138"/>
      <c r="WHI61" s="138"/>
      <c r="WHJ61" s="138"/>
      <c r="WHK61" s="138"/>
      <c r="WHL61" s="138"/>
      <c r="WHM61" s="138"/>
      <c r="WHN61" s="138"/>
      <c r="WHO61" s="138"/>
      <c r="WHP61" s="138"/>
      <c r="WHQ61" s="138"/>
      <c r="WHR61" s="138"/>
      <c r="WHS61" s="137"/>
      <c r="WHT61" s="138"/>
      <c r="WHU61" s="138"/>
      <c r="WHV61" s="138"/>
      <c r="WHW61" s="138"/>
      <c r="WHX61" s="138"/>
      <c r="WHY61" s="138"/>
      <c r="WHZ61" s="138"/>
      <c r="WIA61" s="138"/>
      <c r="WIB61" s="138"/>
      <c r="WIC61" s="138"/>
      <c r="WID61" s="138"/>
      <c r="WIE61" s="138"/>
      <c r="WIF61" s="138"/>
      <c r="WIG61" s="138"/>
      <c r="WIH61" s="138"/>
      <c r="WII61" s="138"/>
      <c r="WIJ61" s="138"/>
      <c r="WIK61" s="138"/>
      <c r="WIL61" s="138"/>
      <c r="WIM61" s="138"/>
      <c r="WIN61" s="138"/>
      <c r="WIO61" s="137"/>
      <c r="WIP61" s="138"/>
      <c r="WIQ61" s="138"/>
      <c r="WIR61" s="138"/>
      <c r="WIS61" s="138"/>
      <c r="WIT61" s="138"/>
      <c r="WIU61" s="138"/>
      <c r="WIV61" s="138"/>
      <c r="WIW61" s="138"/>
      <c r="WIX61" s="138"/>
      <c r="WIY61" s="138"/>
      <c r="WIZ61" s="138"/>
      <c r="WJA61" s="138"/>
      <c r="WJB61" s="138"/>
      <c r="WJC61" s="138"/>
      <c r="WJD61" s="138"/>
      <c r="WJE61" s="138"/>
      <c r="WJF61" s="138"/>
      <c r="WJG61" s="138"/>
      <c r="WJH61" s="138"/>
      <c r="WJI61" s="138"/>
      <c r="WJJ61" s="138"/>
      <c r="WJK61" s="137"/>
      <c r="WJL61" s="138"/>
      <c r="WJM61" s="138"/>
      <c r="WJN61" s="138"/>
      <c r="WJO61" s="138"/>
      <c r="WJP61" s="138"/>
      <c r="WJQ61" s="138"/>
      <c r="WJR61" s="138"/>
      <c r="WJS61" s="138"/>
      <c r="WJT61" s="138"/>
      <c r="WJU61" s="138"/>
      <c r="WJV61" s="138"/>
      <c r="WJW61" s="138"/>
      <c r="WJX61" s="138"/>
      <c r="WJY61" s="138"/>
      <c r="WJZ61" s="138"/>
      <c r="WKA61" s="138"/>
      <c r="WKB61" s="138"/>
      <c r="WKC61" s="138"/>
      <c r="WKD61" s="138"/>
      <c r="WKE61" s="138"/>
      <c r="WKF61" s="138"/>
      <c r="WKG61" s="137"/>
      <c r="WKH61" s="138"/>
      <c r="WKI61" s="138"/>
      <c r="WKJ61" s="138"/>
      <c r="WKK61" s="138"/>
      <c r="WKL61" s="138"/>
      <c r="WKM61" s="138"/>
      <c r="WKN61" s="138"/>
      <c r="WKO61" s="138"/>
      <c r="WKP61" s="138"/>
      <c r="WKQ61" s="138"/>
      <c r="WKR61" s="138"/>
      <c r="WKS61" s="138"/>
      <c r="WKT61" s="138"/>
      <c r="WKU61" s="138"/>
      <c r="WKV61" s="138"/>
      <c r="WKW61" s="138"/>
      <c r="WKX61" s="138"/>
      <c r="WKY61" s="138"/>
      <c r="WKZ61" s="138"/>
      <c r="WLA61" s="138"/>
      <c r="WLB61" s="138"/>
      <c r="WLC61" s="137"/>
      <c r="WLD61" s="138"/>
      <c r="WLE61" s="138"/>
      <c r="WLF61" s="138"/>
      <c r="WLG61" s="138"/>
      <c r="WLH61" s="138"/>
      <c r="WLI61" s="138"/>
      <c r="WLJ61" s="138"/>
      <c r="WLK61" s="138"/>
      <c r="WLL61" s="138"/>
      <c r="WLM61" s="138"/>
      <c r="WLN61" s="138"/>
      <c r="WLO61" s="138"/>
      <c r="WLP61" s="138"/>
      <c r="WLQ61" s="138"/>
      <c r="WLR61" s="138"/>
      <c r="WLS61" s="138"/>
      <c r="WLT61" s="138"/>
      <c r="WLU61" s="138"/>
      <c r="WLV61" s="138"/>
      <c r="WLW61" s="138"/>
      <c r="WLX61" s="138"/>
      <c r="WLY61" s="137"/>
      <c r="WLZ61" s="138"/>
      <c r="WMA61" s="138"/>
      <c r="WMB61" s="138"/>
      <c r="WMC61" s="138"/>
      <c r="WMD61" s="138"/>
      <c r="WME61" s="138"/>
      <c r="WMF61" s="138"/>
      <c r="WMG61" s="138"/>
      <c r="WMH61" s="138"/>
      <c r="WMI61" s="138"/>
      <c r="WMJ61" s="138"/>
      <c r="WMK61" s="138"/>
      <c r="WML61" s="138"/>
      <c r="WMM61" s="138"/>
      <c r="WMN61" s="138"/>
      <c r="WMO61" s="138"/>
      <c r="WMP61" s="138"/>
      <c r="WMQ61" s="138"/>
      <c r="WMR61" s="138"/>
      <c r="WMS61" s="138"/>
      <c r="WMT61" s="138"/>
      <c r="WMU61" s="137"/>
      <c r="WMV61" s="138"/>
      <c r="WMW61" s="138"/>
      <c r="WMX61" s="138"/>
      <c r="WMY61" s="138"/>
      <c r="WMZ61" s="138"/>
      <c r="WNA61" s="138"/>
      <c r="WNB61" s="138"/>
      <c r="WNC61" s="138"/>
      <c r="WND61" s="138"/>
      <c r="WNE61" s="138"/>
      <c r="WNF61" s="138"/>
      <c r="WNG61" s="138"/>
      <c r="WNH61" s="138"/>
      <c r="WNI61" s="138"/>
      <c r="WNJ61" s="138"/>
      <c r="WNK61" s="138"/>
      <c r="WNL61" s="138"/>
      <c r="WNM61" s="138"/>
      <c r="WNN61" s="138"/>
      <c r="WNO61" s="138"/>
      <c r="WNP61" s="138"/>
      <c r="WNQ61" s="137"/>
      <c r="WNR61" s="138"/>
      <c r="WNS61" s="138"/>
      <c r="WNT61" s="138"/>
      <c r="WNU61" s="138"/>
      <c r="WNV61" s="138"/>
      <c r="WNW61" s="138"/>
      <c r="WNX61" s="138"/>
      <c r="WNY61" s="138"/>
      <c r="WNZ61" s="138"/>
      <c r="WOA61" s="138"/>
      <c r="WOB61" s="138"/>
      <c r="WOC61" s="138"/>
      <c r="WOD61" s="138"/>
      <c r="WOE61" s="138"/>
      <c r="WOF61" s="138"/>
      <c r="WOG61" s="138"/>
      <c r="WOH61" s="138"/>
      <c r="WOI61" s="138"/>
      <c r="WOJ61" s="138"/>
      <c r="WOK61" s="138"/>
      <c r="WOL61" s="138"/>
      <c r="WOM61" s="137"/>
      <c r="WON61" s="138"/>
      <c r="WOO61" s="138"/>
      <c r="WOP61" s="138"/>
      <c r="WOQ61" s="138"/>
      <c r="WOR61" s="138"/>
      <c r="WOS61" s="138"/>
      <c r="WOT61" s="138"/>
      <c r="WOU61" s="138"/>
      <c r="WOV61" s="138"/>
      <c r="WOW61" s="138"/>
      <c r="WOX61" s="138"/>
      <c r="WOY61" s="138"/>
      <c r="WOZ61" s="138"/>
      <c r="WPA61" s="138"/>
      <c r="WPB61" s="138"/>
      <c r="WPC61" s="138"/>
      <c r="WPD61" s="138"/>
      <c r="WPE61" s="138"/>
      <c r="WPF61" s="138"/>
      <c r="WPG61" s="138"/>
      <c r="WPH61" s="138"/>
      <c r="WPI61" s="137"/>
      <c r="WPJ61" s="138"/>
      <c r="WPK61" s="138"/>
      <c r="WPL61" s="138"/>
      <c r="WPM61" s="138"/>
      <c r="WPN61" s="138"/>
      <c r="WPO61" s="138"/>
      <c r="WPP61" s="138"/>
      <c r="WPQ61" s="138"/>
      <c r="WPR61" s="138"/>
      <c r="WPS61" s="138"/>
      <c r="WPT61" s="138"/>
      <c r="WPU61" s="138"/>
      <c r="WPV61" s="138"/>
      <c r="WPW61" s="138"/>
      <c r="WPX61" s="138"/>
      <c r="WPY61" s="138"/>
      <c r="WPZ61" s="138"/>
      <c r="WQA61" s="138"/>
      <c r="WQB61" s="138"/>
      <c r="WQC61" s="138"/>
      <c r="WQD61" s="138"/>
      <c r="WQE61" s="137"/>
      <c r="WQF61" s="138"/>
      <c r="WQG61" s="138"/>
      <c r="WQH61" s="138"/>
      <c r="WQI61" s="138"/>
      <c r="WQJ61" s="138"/>
      <c r="WQK61" s="138"/>
      <c r="WQL61" s="138"/>
      <c r="WQM61" s="138"/>
      <c r="WQN61" s="138"/>
      <c r="WQO61" s="138"/>
      <c r="WQP61" s="138"/>
      <c r="WQQ61" s="138"/>
      <c r="WQR61" s="138"/>
      <c r="WQS61" s="138"/>
      <c r="WQT61" s="138"/>
      <c r="WQU61" s="138"/>
      <c r="WQV61" s="138"/>
      <c r="WQW61" s="138"/>
      <c r="WQX61" s="138"/>
      <c r="WQY61" s="138"/>
      <c r="WQZ61" s="138"/>
      <c r="WRA61" s="137"/>
      <c r="WRB61" s="138"/>
      <c r="WRC61" s="138"/>
      <c r="WRD61" s="138"/>
      <c r="WRE61" s="138"/>
      <c r="WRF61" s="138"/>
      <c r="WRG61" s="138"/>
      <c r="WRH61" s="138"/>
      <c r="WRI61" s="138"/>
      <c r="WRJ61" s="138"/>
      <c r="WRK61" s="138"/>
      <c r="WRL61" s="138"/>
      <c r="WRM61" s="138"/>
      <c r="WRN61" s="138"/>
      <c r="WRO61" s="138"/>
      <c r="WRP61" s="138"/>
      <c r="WRQ61" s="138"/>
      <c r="WRR61" s="138"/>
      <c r="WRS61" s="138"/>
      <c r="WRT61" s="138"/>
      <c r="WRU61" s="138"/>
      <c r="WRV61" s="138"/>
      <c r="WRW61" s="137"/>
      <c r="WRX61" s="138"/>
      <c r="WRY61" s="138"/>
      <c r="WRZ61" s="138"/>
      <c r="WSA61" s="138"/>
      <c r="WSB61" s="138"/>
      <c r="WSC61" s="138"/>
      <c r="WSD61" s="138"/>
      <c r="WSE61" s="138"/>
      <c r="WSF61" s="138"/>
      <c r="WSG61" s="138"/>
      <c r="WSH61" s="138"/>
      <c r="WSI61" s="138"/>
      <c r="WSJ61" s="138"/>
      <c r="WSK61" s="138"/>
      <c r="WSL61" s="138"/>
      <c r="WSM61" s="138"/>
      <c r="WSN61" s="138"/>
      <c r="WSO61" s="138"/>
      <c r="WSP61" s="138"/>
      <c r="WSQ61" s="138"/>
      <c r="WSR61" s="138"/>
      <c r="WSS61" s="137"/>
      <c r="WST61" s="138"/>
      <c r="WSU61" s="138"/>
      <c r="WSV61" s="138"/>
      <c r="WSW61" s="138"/>
      <c r="WSX61" s="138"/>
      <c r="WSY61" s="138"/>
      <c r="WSZ61" s="138"/>
      <c r="WTA61" s="138"/>
      <c r="WTB61" s="138"/>
      <c r="WTC61" s="138"/>
      <c r="WTD61" s="138"/>
      <c r="WTE61" s="138"/>
      <c r="WTF61" s="138"/>
      <c r="WTG61" s="138"/>
      <c r="WTH61" s="138"/>
      <c r="WTI61" s="138"/>
      <c r="WTJ61" s="138"/>
      <c r="WTK61" s="138"/>
      <c r="WTL61" s="138"/>
      <c r="WTM61" s="138"/>
      <c r="WTN61" s="138"/>
      <c r="WTO61" s="137"/>
      <c r="WTP61" s="138"/>
      <c r="WTQ61" s="138"/>
      <c r="WTR61" s="138"/>
      <c r="WTS61" s="138"/>
      <c r="WTT61" s="138"/>
      <c r="WTU61" s="138"/>
      <c r="WTV61" s="138"/>
      <c r="WTW61" s="138"/>
      <c r="WTX61" s="138"/>
      <c r="WTY61" s="138"/>
      <c r="WTZ61" s="138"/>
      <c r="WUA61" s="138"/>
      <c r="WUB61" s="138"/>
      <c r="WUC61" s="138"/>
      <c r="WUD61" s="138"/>
      <c r="WUE61" s="138"/>
      <c r="WUF61" s="138"/>
      <c r="WUG61" s="138"/>
      <c r="WUH61" s="138"/>
      <c r="WUI61" s="138"/>
      <c r="WUJ61" s="138"/>
      <c r="WUK61" s="137"/>
      <c r="WUL61" s="138"/>
      <c r="WUM61" s="138"/>
      <c r="WUN61" s="138"/>
      <c r="WUO61" s="138"/>
      <c r="WUP61" s="138"/>
      <c r="WUQ61" s="138"/>
      <c r="WUR61" s="138"/>
      <c r="WUS61" s="138"/>
      <c r="WUT61" s="138"/>
      <c r="WUU61" s="138"/>
      <c r="WUV61" s="138"/>
      <c r="WUW61" s="138"/>
      <c r="WUX61" s="138"/>
      <c r="WUY61" s="138"/>
      <c r="WUZ61" s="138"/>
      <c r="WVA61" s="138"/>
      <c r="WVB61" s="138"/>
      <c r="WVC61" s="138"/>
      <c r="WVD61" s="138"/>
      <c r="WVE61" s="138"/>
      <c r="WVF61" s="138"/>
      <c r="WVG61" s="137"/>
      <c r="WVH61" s="138"/>
      <c r="WVI61" s="138"/>
      <c r="WVJ61" s="138"/>
      <c r="WVK61" s="138"/>
      <c r="WVL61" s="138"/>
      <c r="WVM61" s="138"/>
      <c r="WVN61" s="138"/>
      <c r="WVO61" s="138"/>
      <c r="WVP61" s="138"/>
      <c r="WVQ61" s="138"/>
      <c r="WVR61" s="138"/>
      <c r="WVS61" s="138"/>
      <c r="WVT61" s="138"/>
      <c r="WVU61" s="138"/>
      <c r="WVV61" s="138"/>
      <c r="WVW61" s="138"/>
      <c r="WVX61" s="138"/>
      <c r="WVY61" s="138"/>
      <c r="WVZ61" s="138"/>
      <c r="WWA61" s="138"/>
      <c r="WWB61" s="138"/>
      <c r="WWC61" s="137"/>
      <c r="WWD61" s="138"/>
      <c r="WWE61" s="138"/>
      <c r="WWF61" s="138"/>
      <c r="WWG61" s="138"/>
      <c r="WWH61" s="138"/>
      <c r="WWI61" s="138"/>
      <c r="WWJ61" s="138"/>
      <c r="WWK61" s="138"/>
      <c r="WWL61" s="138"/>
      <c r="WWM61" s="138"/>
      <c r="WWN61" s="138"/>
      <c r="WWO61" s="138"/>
      <c r="WWP61" s="138"/>
      <c r="WWQ61" s="138"/>
      <c r="WWR61" s="138"/>
      <c r="WWS61" s="138"/>
      <c r="WWT61" s="138"/>
      <c r="WWU61" s="138"/>
      <c r="WWV61" s="138"/>
      <c r="WWW61" s="138"/>
      <c r="WWX61" s="138"/>
      <c r="WWY61" s="137"/>
      <c r="WWZ61" s="138"/>
      <c r="WXA61" s="138"/>
      <c r="WXB61" s="138"/>
      <c r="WXC61" s="138"/>
      <c r="WXD61" s="138"/>
      <c r="WXE61" s="138"/>
      <c r="WXF61" s="138"/>
      <c r="WXG61" s="138"/>
      <c r="WXH61" s="138"/>
      <c r="WXI61" s="138"/>
      <c r="WXJ61" s="138"/>
      <c r="WXK61" s="138"/>
      <c r="WXL61" s="138"/>
      <c r="WXM61" s="138"/>
      <c r="WXN61" s="138"/>
      <c r="WXO61" s="138"/>
      <c r="WXP61" s="138"/>
      <c r="WXQ61" s="138"/>
      <c r="WXR61" s="138"/>
      <c r="WXS61" s="138"/>
      <c r="WXT61" s="138"/>
      <c r="WXU61" s="137"/>
      <c r="WXV61" s="138"/>
      <c r="WXW61" s="138"/>
      <c r="WXX61" s="138"/>
      <c r="WXY61" s="138"/>
      <c r="WXZ61" s="138"/>
      <c r="WYA61" s="138"/>
      <c r="WYB61" s="138"/>
      <c r="WYC61" s="138"/>
      <c r="WYD61" s="138"/>
      <c r="WYE61" s="138"/>
      <c r="WYF61" s="138"/>
      <c r="WYG61" s="138"/>
      <c r="WYH61" s="138"/>
      <c r="WYI61" s="138"/>
      <c r="WYJ61" s="138"/>
      <c r="WYK61" s="138"/>
      <c r="WYL61" s="138"/>
      <c r="WYM61" s="138"/>
      <c r="WYN61" s="138"/>
      <c r="WYO61" s="138"/>
      <c r="WYP61" s="138"/>
      <c r="WYQ61" s="137"/>
      <c r="WYR61" s="138"/>
      <c r="WYS61" s="138"/>
      <c r="WYT61" s="138"/>
      <c r="WYU61" s="138"/>
      <c r="WYV61" s="138"/>
      <c r="WYW61" s="138"/>
      <c r="WYX61" s="138"/>
      <c r="WYY61" s="138"/>
      <c r="WYZ61" s="138"/>
      <c r="WZA61" s="138"/>
      <c r="WZB61" s="138"/>
      <c r="WZC61" s="138"/>
      <c r="WZD61" s="138"/>
      <c r="WZE61" s="138"/>
      <c r="WZF61" s="138"/>
      <c r="WZG61" s="138"/>
      <c r="WZH61" s="138"/>
      <c r="WZI61" s="138"/>
      <c r="WZJ61" s="138"/>
      <c r="WZK61" s="138"/>
      <c r="WZL61" s="138"/>
      <c r="WZM61" s="137"/>
      <c r="WZN61" s="138"/>
      <c r="WZO61" s="138"/>
      <c r="WZP61" s="138"/>
      <c r="WZQ61" s="138"/>
      <c r="WZR61" s="138"/>
      <c r="WZS61" s="138"/>
      <c r="WZT61" s="138"/>
      <c r="WZU61" s="138"/>
      <c r="WZV61" s="138"/>
      <c r="WZW61" s="138"/>
      <c r="WZX61" s="138"/>
      <c r="WZY61" s="138"/>
      <c r="WZZ61" s="138"/>
      <c r="XAA61" s="138"/>
      <c r="XAB61" s="138"/>
      <c r="XAC61" s="138"/>
      <c r="XAD61" s="138"/>
      <c r="XAE61" s="138"/>
      <c r="XAF61" s="138"/>
      <c r="XAG61" s="138"/>
      <c r="XAH61" s="138"/>
      <c r="XAI61" s="137"/>
      <c r="XAJ61" s="138"/>
      <c r="XAK61" s="138"/>
      <c r="XAL61" s="138"/>
      <c r="XAM61" s="138"/>
      <c r="XAN61" s="138"/>
      <c r="XAO61" s="138"/>
      <c r="XAP61" s="138"/>
      <c r="XAQ61" s="138"/>
      <c r="XAR61" s="138"/>
      <c r="XAS61" s="138"/>
      <c r="XAT61" s="138"/>
      <c r="XAU61" s="138"/>
      <c r="XAV61" s="138"/>
      <c r="XAW61" s="138"/>
      <c r="XAX61" s="138"/>
      <c r="XAY61" s="138"/>
      <c r="XAZ61" s="138"/>
      <c r="XBA61" s="138"/>
      <c r="XBB61" s="138"/>
      <c r="XBC61" s="138"/>
      <c r="XBD61" s="138"/>
      <c r="XBE61" s="137"/>
      <c r="XBF61" s="138"/>
      <c r="XBG61" s="138"/>
      <c r="XBH61" s="138"/>
      <c r="XBI61" s="138"/>
      <c r="XBJ61" s="138"/>
      <c r="XBK61" s="138"/>
      <c r="XBL61" s="138"/>
      <c r="XBM61" s="138"/>
      <c r="XBN61" s="138"/>
      <c r="XBO61" s="138"/>
      <c r="XBP61" s="138"/>
      <c r="XBQ61" s="138"/>
      <c r="XBR61" s="138"/>
      <c r="XBS61" s="138"/>
      <c r="XBT61" s="138"/>
      <c r="XBU61" s="138"/>
      <c r="XBV61" s="138"/>
      <c r="XBW61" s="138"/>
      <c r="XBX61" s="138"/>
      <c r="XBY61" s="138"/>
      <c r="XBZ61" s="138"/>
      <c r="XCA61" s="137"/>
      <c r="XCB61" s="138"/>
      <c r="XCC61" s="138"/>
      <c r="XCD61" s="138"/>
      <c r="XCE61" s="138"/>
      <c r="XCF61" s="138"/>
      <c r="XCG61" s="138"/>
      <c r="XCH61" s="138"/>
      <c r="XCI61" s="138"/>
      <c r="XCJ61" s="138"/>
      <c r="XCK61" s="138"/>
      <c r="XCL61" s="138"/>
      <c r="XCM61" s="138"/>
      <c r="XCN61" s="138"/>
      <c r="XCO61" s="138"/>
      <c r="XCP61" s="138"/>
      <c r="XCQ61" s="138"/>
      <c r="XCR61" s="138"/>
      <c r="XCS61" s="138"/>
      <c r="XCT61" s="138"/>
      <c r="XCU61" s="138"/>
      <c r="XCV61" s="138"/>
      <c r="XCW61" s="137"/>
      <c r="XCX61" s="138"/>
      <c r="XCY61" s="138"/>
      <c r="XCZ61" s="138"/>
      <c r="XDA61" s="138"/>
      <c r="XDB61" s="138"/>
      <c r="XDC61" s="138"/>
      <c r="XDD61" s="138"/>
      <c r="XDE61" s="138"/>
      <c r="XDF61" s="138"/>
      <c r="XDG61" s="138"/>
      <c r="XDH61" s="138"/>
      <c r="XDI61" s="138"/>
      <c r="XDJ61" s="138"/>
      <c r="XDK61" s="138"/>
      <c r="XDL61" s="138"/>
      <c r="XDM61" s="138"/>
      <c r="XDN61" s="138"/>
      <c r="XDO61" s="138"/>
      <c r="XDP61" s="138"/>
      <c r="XDQ61" s="138"/>
      <c r="XDR61" s="138"/>
      <c r="XDS61" s="137"/>
      <c r="XDT61" s="138"/>
      <c r="XDU61" s="138"/>
      <c r="XDV61" s="138"/>
      <c r="XDW61" s="138"/>
      <c r="XDX61" s="138"/>
      <c r="XDY61" s="138"/>
      <c r="XDZ61" s="138"/>
      <c r="XEA61" s="138"/>
      <c r="XEB61" s="138"/>
      <c r="XEC61" s="138"/>
      <c r="XED61" s="138"/>
      <c r="XEE61" s="138"/>
      <c r="XEF61" s="138"/>
      <c r="XEG61" s="138"/>
      <c r="XEH61" s="138"/>
      <c r="XEI61" s="138"/>
      <c r="XEJ61" s="138"/>
      <c r="XEK61" s="138"/>
      <c r="XEL61" s="138"/>
      <c r="XEM61" s="138"/>
      <c r="XEN61" s="138"/>
      <c r="XEO61" s="137"/>
      <c r="XEP61" s="137"/>
      <c r="XEQ61" s="137"/>
      <c r="XER61" s="137"/>
      <c r="XES61" s="137"/>
      <c r="XET61" s="137"/>
      <c r="XEU61" s="137"/>
      <c r="XEV61" s="137"/>
      <c r="XEW61" s="137"/>
      <c r="XEX61" s="137"/>
      <c r="XEY61" s="137"/>
      <c r="XEZ61" s="137"/>
      <c r="XFA61" s="137"/>
      <c r="XFB61" s="137"/>
      <c r="XFC61" s="137"/>
      <c r="XFD61" s="137"/>
    </row>
    <row r="62" spans="1:16384" ht="27.95" customHeight="1">
      <c r="A62" s="137" t="s">
        <v>103</v>
      </c>
      <c r="B62" s="138"/>
      <c r="C62" s="138"/>
      <c r="D62" s="138"/>
      <c r="E62" s="138"/>
      <c r="F62" s="138"/>
      <c r="G62" s="138"/>
      <c r="H62" s="138"/>
      <c r="I62" s="138"/>
      <c r="J62" s="138"/>
      <c r="K62" s="138"/>
      <c r="L62" s="138"/>
      <c r="M62" s="138"/>
      <c r="N62" s="138"/>
      <c r="O62" s="138"/>
      <c r="P62" s="138"/>
      <c r="Q62" s="138"/>
      <c r="R62" s="138"/>
      <c r="S62" s="138"/>
      <c r="T62" s="138"/>
      <c r="U62" s="138"/>
      <c r="V62" s="138"/>
      <c r="W62" s="137"/>
      <c r="X62" s="138"/>
      <c r="Y62" s="138"/>
      <c r="Z62" s="138"/>
      <c r="AA62" s="138"/>
      <c r="AB62" s="138"/>
      <c r="AC62" s="138"/>
      <c r="AD62" s="138"/>
      <c r="AE62" s="138"/>
      <c r="AF62" s="138"/>
      <c r="AG62" s="138"/>
      <c r="AH62" s="138"/>
      <c r="AI62" s="138"/>
      <c r="AJ62" s="138"/>
      <c r="AK62" s="138"/>
      <c r="AL62" s="138"/>
      <c r="AM62" s="138"/>
      <c r="AN62" s="138"/>
      <c r="AO62" s="138"/>
      <c r="AP62" s="138"/>
      <c r="AQ62" s="138"/>
      <c r="AR62" s="138"/>
      <c r="AS62" s="137"/>
      <c r="AT62" s="138"/>
      <c r="AU62" s="138"/>
      <c r="AV62" s="138"/>
      <c r="AW62" s="138"/>
      <c r="AX62" s="138"/>
      <c r="AY62" s="138"/>
      <c r="AZ62" s="138"/>
      <c r="BA62" s="138"/>
      <c r="BB62" s="138"/>
      <c r="BC62" s="138"/>
      <c r="BD62" s="138"/>
      <c r="BE62" s="138"/>
      <c r="BF62" s="138"/>
      <c r="BG62" s="138"/>
      <c r="BH62" s="138"/>
      <c r="BI62" s="138"/>
      <c r="BJ62" s="138"/>
      <c r="BK62" s="138"/>
      <c r="BL62" s="138"/>
      <c r="BM62" s="138"/>
      <c r="BN62" s="138"/>
      <c r="BO62" s="137"/>
      <c r="BP62" s="138"/>
      <c r="BQ62" s="138"/>
      <c r="BR62" s="138"/>
      <c r="BS62" s="138"/>
      <c r="BT62" s="138"/>
      <c r="BU62" s="138"/>
      <c r="BV62" s="138"/>
      <c r="BW62" s="138"/>
      <c r="BX62" s="138"/>
      <c r="BY62" s="138"/>
      <c r="BZ62" s="138"/>
      <c r="CA62" s="138"/>
      <c r="CB62" s="138"/>
      <c r="CC62" s="138"/>
      <c r="CD62" s="138"/>
      <c r="CE62" s="138"/>
      <c r="CF62" s="138"/>
      <c r="CG62" s="138"/>
      <c r="CH62" s="138"/>
      <c r="CI62" s="138"/>
      <c r="CJ62" s="138"/>
      <c r="CK62" s="137"/>
      <c r="CL62" s="138"/>
      <c r="CM62" s="138"/>
      <c r="CN62" s="138"/>
      <c r="CO62" s="138"/>
      <c r="CP62" s="138"/>
      <c r="CQ62" s="138"/>
      <c r="CR62" s="138"/>
      <c r="CS62" s="138"/>
      <c r="CT62" s="138"/>
      <c r="CU62" s="138"/>
      <c r="CV62" s="138"/>
      <c r="CW62" s="138"/>
      <c r="CX62" s="138"/>
      <c r="CY62" s="138"/>
      <c r="CZ62" s="138"/>
      <c r="DA62" s="138"/>
      <c r="DB62" s="138"/>
      <c r="DC62" s="138"/>
      <c r="DD62" s="138"/>
      <c r="DE62" s="138"/>
      <c r="DF62" s="138"/>
      <c r="DG62" s="137"/>
      <c r="DH62" s="138"/>
      <c r="DI62" s="138"/>
      <c r="DJ62" s="138"/>
      <c r="DK62" s="138"/>
      <c r="DL62" s="138"/>
      <c r="DM62" s="138"/>
      <c r="DN62" s="138"/>
      <c r="DO62" s="138"/>
      <c r="DP62" s="138"/>
      <c r="DQ62" s="138"/>
      <c r="DR62" s="138"/>
      <c r="DS62" s="138"/>
      <c r="DT62" s="138"/>
      <c r="DU62" s="138"/>
      <c r="DV62" s="138"/>
      <c r="DW62" s="138"/>
      <c r="DX62" s="138"/>
      <c r="DY62" s="138"/>
      <c r="DZ62" s="138"/>
      <c r="EA62" s="138"/>
      <c r="EB62" s="138"/>
      <c r="EC62" s="137"/>
      <c r="ED62" s="138"/>
      <c r="EE62" s="138"/>
      <c r="EF62" s="138"/>
      <c r="EG62" s="138"/>
      <c r="EH62" s="138"/>
      <c r="EI62" s="138"/>
      <c r="EJ62" s="138"/>
      <c r="EK62" s="138"/>
      <c r="EL62" s="138"/>
      <c r="EM62" s="138"/>
      <c r="EN62" s="138"/>
      <c r="EO62" s="138"/>
      <c r="EP62" s="138"/>
      <c r="EQ62" s="138"/>
      <c r="ER62" s="138"/>
      <c r="ES62" s="138"/>
      <c r="ET62" s="138"/>
      <c r="EU62" s="138"/>
      <c r="EV62" s="138"/>
      <c r="EW62" s="138"/>
      <c r="EX62" s="138"/>
      <c r="EY62" s="137"/>
      <c r="EZ62" s="138"/>
      <c r="FA62" s="138"/>
      <c r="FB62" s="138"/>
      <c r="FC62" s="138"/>
      <c r="FD62" s="138"/>
      <c r="FE62" s="138"/>
      <c r="FF62" s="138"/>
      <c r="FG62" s="138"/>
      <c r="FH62" s="138"/>
      <c r="FI62" s="138"/>
      <c r="FJ62" s="138"/>
      <c r="FK62" s="138"/>
      <c r="FL62" s="138"/>
      <c r="FM62" s="138"/>
      <c r="FN62" s="138"/>
      <c r="FO62" s="138"/>
      <c r="FP62" s="138"/>
      <c r="FQ62" s="138"/>
      <c r="FR62" s="138"/>
      <c r="FS62" s="138"/>
      <c r="FT62" s="138"/>
      <c r="FU62" s="137"/>
      <c r="FV62" s="138"/>
      <c r="FW62" s="138"/>
      <c r="FX62" s="138"/>
      <c r="FY62" s="138"/>
      <c r="FZ62" s="138"/>
      <c r="GA62" s="138"/>
      <c r="GB62" s="138"/>
      <c r="GC62" s="138"/>
      <c r="GD62" s="138"/>
      <c r="GE62" s="138"/>
      <c r="GF62" s="138"/>
      <c r="GG62" s="138"/>
      <c r="GH62" s="138"/>
      <c r="GI62" s="138"/>
      <c r="GJ62" s="138"/>
      <c r="GK62" s="138"/>
      <c r="GL62" s="138"/>
      <c r="GM62" s="138"/>
      <c r="GN62" s="138"/>
      <c r="GO62" s="138"/>
      <c r="GP62" s="138"/>
      <c r="GQ62" s="137"/>
      <c r="GR62" s="138"/>
      <c r="GS62" s="138"/>
      <c r="GT62" s="138"/>
      <c r="GU62" s="138"/>
      <c r="GV62" s="138"/>
      <c r="GW62" s="138"/>
      <c r="GX62" s="138"/>
      <c r="GY62" s="138"/>
      <c r="GZ62" s="138"/>
      <c r="HA62" s="138"/>
      <c r="HB62" s="138"/>
      <c r="HC62" s="138"/>
      <c r="HD62" s="138"/>
      <c r="HE62" s="138"/>
      <c r="HF62" s="138"/>
      <c r="HG62" s="138"/>
      <c r="HH62" s="138"/>
      <c r="HI62" s="138"/>
      <c r="HJ62" s="138"/>
      <c r="HK62" s="138"/>
      <c r="HL62" s="138"/>
      <c r="HM62" s="137"/>
      <c r="HN62" s="138"/>
      <c r="HO62" s="138"/>
      <c r="HP62" s="138"/>
      <c r="HQ62" s="138"/>
      <c r="HR62" s="138"/>
      <c r="HS62" s="138"/>
      <c r="HT62" s="138"/>
      <c r="HU62" s="138"/>
      <c r="HV62" s="138"/>
      <c r="HW62" s="138"/>
      <c r="HX62" s="138"/>
      <c r="HY62" s="138"/>
      <c r="HZ62" s="138"/>
      <c r="IA62" s="138"/>
      <c r="IB62" s="138"/>
      <c r="IC62" s="138"/>
      <c r="ID62" s="138"/>
      <c r="IE62" s="138"/>
      <c r="IF62" s="138"/>
      <c r="IG62" s="138"/>
      <c r="IH62" s="138"/>
      <c r="II62" s="137"/>
      <c r="IJ62" s="138"/>
      <c r="IK62" s="138"/>
      <c r="IL62" s="138"/>
      <c r="IM62" s="138"/>
      <c r="IN62" s="138"/>
      <c r="IO62" s="138"/>
      <c r="IP62" s="138"/>
      <c r="IQ62" s="138"/>
      <c r="IR62" s="138"/>
      <c r="IS62" s="138"/>
      <c r="IT62" s="138"/>
      <c r="IU62" s="138"/>
      <c r="IV62" s="138"/>
      <c r="IW62" s="138"/>
      <c r="IX62" s="138"/>
      <c r="IY62" s="138"/>
      <c r="IZ62" s="138"/>
      <c r="JA62" s="138"/>
      <c r="JB62" s="138"/>
      <c r="JC62" s="138"/>
      <c r="JD62" s="138"/>
      <c r="JE62" s="137"/>
      <c r="JF62" s="138"/>
      <c r="JG62" s="138"/>
      <c r="JH62" s="138"/>
      <c r="JI62" s="138"/>
      <c r="JJ62" s="138"/>
      <c r="JK62" s="138"/>
      <c r="JL62" s="138"/>
      <c r="JM62" s="138"/>
      <c r="JN62" s="138"/>
      <c r="JO62" s="138"/>
      <c r="JP62" s="138"/>
      <c r="JQ62" s="138"/>
      <c r="JR62" s="138"/>
      <c r="JS62" s="138"/>
      <c r="JT62" s="138"/>
      <c r="JU62" s="138"/>
      <c r="JV62" s="138"/>
      <c r="JW62" s="138"/>
      <c r="JX62" s="138"/>
      <c r="JY62" s="138"/>
      <c r="JZ62" s="138"/>
      <c r="KA62" s="137"/>
      <c r="KB62" s="138"/>
      <c r="KC62" s="138"/>
      <c r="KD62" s="138"/>
      <c r="KE62" s="138"/>
      <c r="KF62" s="138"/>
      <c r="KG62" s="138"/>
      <c r="KH62" s="138"/>
      <c r="KI62" s="138"/>
      <c r="KJ62" s="138"/>
      <c r="KK62" s="138"/>
      <c r="KL62" s="138"/>
      <c r="KM62" s="138"/>
      <c r="KN62" s="138"/>
      <c r="KO62" s="138"/>
      <c r="KP62" s="138"/>
      <c r="KQ62" s="138"/>
      <c r="KR62" s="138"/>
      <c r="KS62" s="138"/>
      <c r="KT62" s="138"/>
      <c r="KU62" s="138"/>
      <c r="KV62" s="138"/>
      <c r="KW62" s="137"/>
      <c r="KX62" s="138"/>
      <c r="KY62" s="138"/>
      <c r="KZ62" s="138"/>
      <c r="LA62" s="138"/>
      <c r="LB62" s="138"/>
      <c r="LC62" s="138"/>
      <c r="LD62" s="138"/>
      <c r="LE62" s="138"/>
      <c r="LF62" s="138"/>
      <c r="LG62" s="138"/>
      <c r="LH62" s="138"/>
      <c r="LI62" s="138"/>
      <c r="LJ62" s="138"/>
      <c r="LK62" s="138"/>
      <c r="LL62" s="138"/>
      <c r="LM62" s="138"/>
      <c r="LN62" s="138"/>
      <c r="LO62" s="138"/>
      <c r="LP62" s="138"/>
      <c r="LQ62" s="138"/>
      <c r="LR62" s="138"/>
      <c r="LS62" s="137"/>
      <c r="LT62" s="138"/>
      <c r="LU62" s="138"/>
      <c r="LV62" s="138"/>
      <c r="LW62" s="138"/>
      <c r="LX62" s="138"/>
      <c r="LY62" s="138"/>
      <c r="LZ62" s="138"/>
      <c r="MA62" s="138"/>
      <c r="MB62" s="138"/>
      <c r="MC62" s="138"/>
      <c r="MD62" s="138"/>
      <c r="ME62" s="138"/>
      <c r="MF62" s="138"/>
      <c r="MG62" s="138"/>
      <c r="MH62" s="138"/>
      <c r="MI62" s="138"/>
      <c r="MJ62" s="138"/>
      <c r="MK62" s="138"/>
      <c r="ML62" s="138"/>
      <c r="MM62" s="138"/>
      <c r="MN62" s="138"/>
      <c r="MO62" s="137"/>
      <c r="MP62" s="138"/>
      <c r="MQ62" s="138"/>
      <c r="MR62" s="138"/>
      <c r="MS62" s="138"/>
      <c r="MT62" s="138"/>
      <c r="MU62" s="138"/>
      <c r="MV62" s="138"/>
      <c r="MW62" s="138"/>
      <c r="MX62" s="138"/>
      <c r="MY62" s="138"/>
      <c r="MZ62" s="138"/>
      <c r="NA62" s="138"/>
      <c r="NB62" s="138"/>
      <c r="NC62" s="138"/>
      <c r="ND62" s="138"/>
      <c r="NE62" s="138"/>
      <c r="NF62" s="138"/>
      <c r="NG62" s="138"/>
      <c r="NH62" s="138"/>
      <c r="NI62" s="138"/>
      <c r="NJ62" s="138"/>
      <c r="NK62" s="137"/>
      <c r="NL62" s="138"/>
      <c r="NM62" s="138"/>
      <c r="NN62" s="138"/>
      <c r="NO62" s="138"/>
      <c r="NP62" s="138"/>
      <c r="NQ62" s="138"/>
      <c r="NR62" s="138"/>
      <c r="NS62" s="138"/>
      <c r="NT62" s="138"/>
      <c r="NU62" s="138"/>
      <c r="NV62" s="138"/>
      <c r="NW62" s="138"/>
      <c r="NX62" s="138"/>
      <c r="NY62" s="138"/>
      <c r="NZ62" s="138"/>
      <c r="OA62" s="138"/>
      <c r="OB62" s="138"/>
      <c r="OC62" s="138"/>
      <c r="OD62" s="138"/>
      <c r="OE62" s="138"/>
      <c r="OF62" s="138"/>
      <c r="OG62" s="137"/>
      <c r="OH62" s="138"/>
      <c r="OI62" s="138"/>
      <c r="OJ62" s="138"/>
      <c r="OK62" s="138"/>
      <c r="OL62" s="138"/>
      <c r="OM62" s="138"/>
      <c r="ON62" s="138"/>
      <c r="OO62" s="138"/>
      <c r="OP62" s="138"/>
      <c r="OQ62" s="138"/>
      <c r="OR62" s="138"/>
      <c r="OS62" s="138"/>
      <c r="OT62" s="138"/>
      <c r="OU62" s="138"/>
      <c r="OV62" s="138"/>
      <c r="OW62" s="138"/>
      <c r="OX62" s="138"/>
      <c r="OY62" s="138"/>
      <c r="OZ62" s="138"/>
      <c r="PA62" s="138"/>
      <c r="PB62" s="138"/>
      <c r="PC62" s="137"/>
      <c r="PD62" s="138"/>
      <c r="PE62" s="138"/>
      <c r="PF62" s="138"/>
      <c r="PG62" s="138"/>
      <c r="PH62" s="138"/>
      <c r="PI62" s="138"/>
      <c r="PJ62" s="138"/>
      <c r="PK62" s="138"/>
      <c r="PL62" s="138"/>
      <c r="PM62" s="138"/>
      <c r="PN62" s="138"/>
      <c r="PO62" s="138"/>
      <c r="PP62" s="138"/>
      <c r="PQ62" s="138"/>
      <c r="PR62" s="138"/>
      <c r="PS62" s="138"/>
      <c r="PT62" s="138"/>
      <c r="PU62" s="138"/>
      <c r="PV62" s="138"/>
      <c r="PW62" s="138"/>
      <c r="PX62" s="138"/>
      <c r="PY62" s="137"/>
      <c r="PZ62" s="138"/>
      <c r="QA62" s="138"/>
      <c r="QB62" s="138"/>
      <c r="QC62" s="138"/>
      <c r="QD62" s="138"/>
      <c r="QE62" s="138"/>
      <c r="QF62" s="138"/>
      <c r="QG62" s="138"/>
      <c r="QH62" s="138"/>
      <c r="QI62" s="138"/>
      <c r="QJ62" s="138"/>
      <c r="QK62" s="138"/>
      <c r="QL62" s="138"/>
      <c r="QM62" s="138"/>
      <c r="QN62" s="138"/>
      <c r="QO62" s="138"/>
      <c r="QP62" s="138"/>
      <c r="QQ62" s="138"/>
      <c r="QR62" s="138"/>
      <c r="QS62" s="138"/>
      <c r="QT62" s="138"/>
      <c r="QU62" s="137"/>
      <c r="QV62" s="138"/>
      <c r="QW62" s="138"/>
      <c r="QX62" s="138"/>
      <c r="QY62" s="138"/>
      <c r="QZ62" s="138"/>
      <c r="RA62" s="138"/>
      <c r="RB62" s="138"/>
      <c r="RC62" s="138"/>
      <c r="RD62" s="138"/>
      <c r="RE62" s="138"/>
      <c r="RF62" s="138"/>
      <c r="RG62" s="138"/>
      <c r="RH62" s="138"/>
      <c r="RI62" s="138"/>
      <c r="RJ62" s="138"/>
      <c r="RK62" s="138"/>
      <c r="RL62" s="138"/>
      <c r="RM62" s="138"/>
      <c r="RN62" s="138"/>
      <c r="RO62" s="138"/>
      <c r="RP62" s="138"/>
      <c r="RQ62" s="137"/>
      <c r="RR62" s="138"/>
      <c r="RS62" s="138"/>
      <c r="RT62" s="138"/>
      <c r="RU62" s="138"/>
      <c r="RV62" s="138"/>
      <c r="RW62" s="138"/>
      <c r="RX62" s="138"/>
      <c r="RY62" s="138"/>
      <c r="RZ62" s="138"/>
      <c r="SA62" s="138"/>
      <c r="SB62" s="138"/>
      <c r="SC62" s="138"/>
      <c r="SD62" s="138"/>
      <c r="SE62" s="138"/>
      <c r="SF62" s="138"/>
      <c r="SG62" s="138"/>
      <c r="SH62" s="138"/>
      <c r="SI62" s="138"/>
      <c r="SJ62" s="138"/>
      <c r="SK62" s="138"/>
      <c r="SL62" s="138"/>
      <c r="SM62" s="137"/>
      <c r="SN62" s="138"/>
      <c r="SO62" s="138"/>
      <c r="SP62" s="138"/>
      <c r="SQ62" s="138"/>
      <c r="SR62" s="138"/>
      <c r="SS62" s="138"/>
      <c r="ST62" s="138"/>
      <c r="SU62" s="138"/>
      <c r="SV62" s="138"/>
      <c r="SW62" s="138"/>
      <c r="SX62" s="138"/>
      <c r="SY62" s="138"/>
      <c r="SZ62" s="138"/>
      <c r="TA62" s="138"/>
      <c r="TB62" s="138"/>
      <c r="TC62" s="138"/>
      <c r="TD62" s="138"/>
      <c r="TE62" s="138"/>
      <c r="TF62" s="138"/>
      <c r="TG62" s="138"/>
      <c r="TH62" s="138"/>
      <c r="TI62" s="137"/>
      <c r="TJ62" s="138"/>
      <c r="TK62" s="138"/>
      <c r="TL62" s="138"/>
      <c r="TM62" s="138"/>
      <c r="TN62" s="138"/>
      <c r="TO62" s="138"/>
      <c r="TP62" s="138"/>
      <c r="TQ62" s="138"/>
      <c r="TR62" s="138"/>
      <c r="TS62" s="138"/>
      <c r="TT62" s="138"/>
      <c r="TU62" s="138"/>
      <c r="TV62" s="138"/>
      <c r="TW62" s="138"/>
      <c r="TX62" s="138"/>
      <c r="TY62" s="138"/>
      <c r="TZ62" s="138"/>
      <c r="UA62" s="138"/>
      <c r="UB62" s="138"/>
      <c r="UC62" s="138"/>
      <c r="UD62" s="138"/>
      <c r="UE62" s="137"/>
      <c r="UF62" s="138"/>
      <c r="UG62" s="138"/>
      <c r="UH62" s="138"/>
      <c r="UI62" s="138"/>
      <c r="UJ62" s="138"/>
      <c r="UK62" s="138"/>
      <c r="UL62" s="138"/>
      <c r="UM62" s="138"/>
      <c r="UN62" s="138"/>
      <c r="UO62" s="138"/>
      <c r="UP62" s="138"/>
      <c r="UQ62" s="138"/>
      <c r="UR62" s="138"/>
      <c r="US62" s="138"/>
      <c r="UT62" s="138"/>
      <c r="UU62" s="138"/>
      <c r="UV62" s="138"/>
      <c r="UW62" s="138"/>
      <c r="UX62" s="138"/>
      <c r="UY62" s="138"/>
      <c r="UZ62" s="138"/>
      <c r="VA62" s="137"/>
      <c r="VB62" s="138"/>
      <c r="VC62" s="138"/>
      <c r="VD62" s="138"/>
      <c r="VE62" s="138"/>
      <c r="VF62" s="138"/>
      <c r="VG62" s="138"/>
      <c r="VH62" s="138"/>
      <c r="VI62" s="138"/>
      <c r="VJ62" s="138"/>
      <c r="VK62" s="138"/>
      <c r="VL62" s="138"/>
      <c r="VM62" s="138"/>
      <c r="VN62" s="138"/>
      <c r="VO62" s="138"/>
      <c r="VP62" s="138"/>
      <c r="VQ62" s="138"/>
      <c r="VR62" s="138"/>
      <c r="VS62" s="138"/>
      <c r="VT62" s="138"/>
      <c r="VU62" s="138"/>
      <c r="VV62" s="138"/>
      <c r="VW62" s="137"/>
      <c r="VX62" s="138"/>
      <c r="VY62" s="138"/>
      <c r="VZ62" s="138"/>
      <c r="WA62" s="138"/>
      <c r="WB62" s="138"/>
      <c r="WC62" s="138"/>
      <c r="WD62" s="138"/>
      <c r="WE62" s="138"/>
      <c r="WF62" s="138"/>
      <c r="WG62" s="138"/>
      <c r="WH62" s="138"/>
      <c r="WI62" s="138"/>
      <c r="WJ62" s="138"/>
      <c r="WK62" s="138"/>
      <c r="WL62" s="138"/>
      <c r="WM62" s="138"/>
      <c r="WN62" s="138"/>
      <c r="WO62" s="138"/>
      <c r="WP62" s="138"/>
      <c r="WQ62" s="138"/>
      <c r="WR62" s="138"/>
      <c r="WS62" s="137"/>
      <c r="WT62" s="138"/>
      <c r="WU62" s="138"/>
      <c r="WV62" s="138"/>
      <c r="WW62" s="138"/>
      <c r="WX62" s="138"/>
      <c r="WY62" s="138"/>
      <c r="WZ62" s="138"/>
      <c r="XA62" s="138"/>
      <c r="XB62" s="138"/>
      <c r="XC62" s="138"/>
      <c r="XD62" s="138"/>
      <c r="XE62" s="138"/>
      <c r="XF62" s="138"/>
      <c r="XG62" s="138"/>
      <c r="XH62" s="138"/>
      <c r="XI62" s="138"/>
      <c r="XJ62" s="138"/>
      <c r="XK62" s="138"/>
      <c r="XL62" s="138"/>
      <c r="XM62" s="138"/>
      <c r="XN62" s="138"/>
      <c r="XO62" s="137"/>
      <c r="XP62" s="138"/>
      <c r="XQ62" s="138"/>
      <c r="XR62" s="138"/>
      <c r="XS62" s="138"/>
      <c r="XT62" s="138"/>
      <c r="XU62" s="138"/>
      <c r="XV62" s="138"/>
      <c r="XW62" s="138"/>
      <c r="XX62" s="138"/>
      <c r="XY62" s="138"/>
      <c r="XZ62" s="138"/>
      <c r="YA62" s="138"/>
      <c r="YB62" s="138"/>
      <c r="YC62" s="138"/>
      <c r="YD62" s="138"/>
      <c r="YE62" s="138"/>
      <c r="YF62" s="138"/>
      <c r="YG62" s="138"/>
      <c r="YH62" s="138"/>
      <c r="YI62" s="138"/>
      <c r="YJ62" s="138"/>
      <c r="YK62" s="137"/>
      <c r="YL62" s="138"/>
      <c r="YM62" s="138"/>
      <c r="YN62" s="138"/>
      <c r="YO62" s="138"/>
      <c r="YP62" s="138"/>
      <c r="YQ62" s="138"/>
      <c r="YR62" s="138"/>
      <c r="YS62" s="138"/>
      <c r="YT62" s="138"/>
      <c r="YU62" s="138"/>
      <c r="YV62" s="138"/>
      <c r="YW62" s="138"/>
      <c r="YX62" s="138"/>
      <c r="YY62" s="138"/>
      <c r="YZ62" s="138"/>
      <c r="ZA62" s="138"/>
      <c r="ZB62" s="138"/>
      <c r="ZC62" s="138"/>
      <c r="ZD62" s="138"/>
      <c r="ZE62" s="138"/>
      <c r="ZF62" s="138"/>
      <c r="ZG62" s="137"/>
      <c r="ZH62" s="138"/>
      <c r="ZI62" s="138"/>
      <c r="ZJ62" s="138"/>
      <c r="ZK62" s="138"/>
      <c r="ZL62" s="138"/>
      <c r="ZM62" s="138"/>
      <c r="ZN62" s="138"/>
      <c r="ZO62" s="138"/>
      <c r="ZP62" s="138"/>
      <c r="ZQ62" s="138"/>
      <c r="ZR62" s="138"/>
      <c r="ZS62" s="138"/>
      <c r="ZT62" s="138"/>
      <c r="ZU62" s="138"/>
      <c r="ZV62" s="138"/>
      <c r="ZW62" s="138"/>
      <c r="ZX62" s="138"/>
      <c r="ZY62" s="138"/>
      <c r="ZZ62" s="138"/>
      <c r="AAA62" s="138"/>
      <c r="AAB62" s="138"/>
      <c r="AAC62" s="137"/>
      <c r="AAD62" s="138"/>
      <c r="AAE62" s="138"/>
      <c r="AAF62" s="138"/>
      <c r="AAG62" s="138"/>
      <c r="AAH62" s="138"/>
      <c r="AAI62" s="138"/>
      <c r="AAJ62" s="138"/>
      <c r="AAK62" s="138"/>
      <c r="AAL62" s="138"/>
      <c r="AAM62" s="138"/>
      <c r="AAN62" s="138"/>
      <c r="AAO62" s="138"/>
      <c r="AAP62" s="138"/>
      <c r="AAQ62" s="138"/>
      <c r="AAR62" s="138"/>
      <c r="AAS62" s="138"/>
      <c r="AAT62" s="138"/>
      <c r="AAU62" s="138"/>
      <c r="AAV62" s="138"/>
      <c r="AAW62" s="138"/>
      <c r="AAX62" s="138"/>
      <c r="AAY62" s="137"/>
      <c r="AAZ62" s="138"/>
      <c r="ABA62" s="138"/>
      <c r="ABB62" s="138"/>
      <c r="ABC62" s="138"/>
      <c r="ABD62" s="138"/>
      <c r="ABE62" s="138"/>
      <c r="ABF62" s="138"/>
      <c r="ABG62" s="138"/>
      <c r="ABH62" s="138"/>
      <c r="ABI62" s="138"/>
      <c r="ABJ62" s="138"/>
      <c r="ABK62" s="138"/>
      <c r="ABL62" s="138"/>
      <c r="ABM62" s="138"/>
      <c r="ABN62" s="138"/>
      <c r="ABO62" s="138"/>
      <c r="ABP62" s="138"/>
      <c r="ABQ62" s="138"/>
      <c r="ABR62" s="138"/>
      <c r="ABS62" s="138"/>
      <c r="ABT62" s="138"/>
      <c r="ABU62" s="137"/>
      <c r="ABV62" s="138"/>
      <c r="ABW62" s="138"/>
      <c r="ABX62" s="138"/>
      <c r="ABY62" s="138"/>
      <c r="ABZ62" s="138"/>
      <c r="ACA62" s="138"/>
      <c r="ACB62" s="138"/>
      <c r="ACC62" s="138"/>
      <c r="ACD62" s="138"/>
      <c r="ACE62" s="138"/>
      <c r="ACF62" s="138"/>
      <c r="ACG62" s="138"/>
      <c r="ACH62" s="138"/>
      <c r="ACI62" s="138"/>
      <c r="ACJ62" s="138"/>
      <c r="ACK62" s="138"/>
      <c r="ACL62" s="138"/>
      <c r="ACM62" s="138"/>
      <c r="ACN62" s="138"/>
      <c r="ACO62" s="138"/>
      <c r="ACP62" s="138"/>
      <c r="ACQ62" s="137"/>
      <c r="ACR62" s="138"/>
      <c r="ACS62" s="138"/>
      <c r="ACT62" s="138"/>
      <c r="ACU62" s="138"/>
      <c r="ACV62" s="138"/>
      <c r="ACW62" s="138"/>
      <c r="ACX62" s="138"/>
      <c r="ACY62" s="138"/>
      <c r="ACZ62" s="138"/>
      <c r="ADA62" s="138"/>
      <c r="ADB62" s="138"/>
      <c r="ADC62" s="138"/>
      <c r="ADD62" s="138"/>
      <c r="ADE62" s="138"/>
      <c r="ADF62" s="138"/>
      <c r="ADG62" s="138"/>
      <c r="ADH62" s="138"/>
      <c r="ADI62" s="138"/>
      <c r="ADJ62" s="138"/>
      <c r="ADK62" s="138"/>
      <c r="ADL62" s="138"/>
      <c r="ADM62" s="137"/>
      <c r="ADN62" s="138"/>
      <c r="ADO62" s="138"/>
      <c r="ADP62" s="138"/>
      <c r="ADQ62" s="138"/>
      <c r="ADR62" s="138"/>
      <c r="ADS62" s="138"/>
      <c r="ADT62" s="138"/>
      <c r="ADU62" s="138"/>
      <c r="ADV62" s="138"/>
      <c r="ADW62" s="138"/>
      <c r="ADX62" s="138"/>
      <c r="ADY62" s="138"/>
      <c r="ADZ62" s="138"/>
      <c r="AEA62" s="138"/>
      <c r="AEB62" s="138"/>
      <c r="AEC62" s="138"/>
      <c r="AED62" s="138"/>
      <c r="AEE62" s="138"/>
      <c r="AEF62" s="138"/>
      <c r="AEG62" s="138"/>
      <c r="AEH62" s="138"/>
      <c r="AEI62" s="137"/>
      <c r="AEJ62" s="138"/>
      <c r="AEK62" s="138"/>
      <c r="AEL62" s="138"/>
      <c r="AEM62" s="138"/>
      <c r="AEN62" s="138"/>
      <c r="AEO62" s="138"/>
      <c r="AEP62" s="138"/>
      <c r="AEQ62" s="138"/>
      <c r="AER62" s="138"/>
      <c r="AES62" s="138"/>
      <c r="AET62" s="138"/>
      <c r="AEU62" s="138"/>
      <c r="AEV62" s="138"/>
      <c r="AEW62" s="138"/>
      <c r="AEX62" s="138"/>
      <c r="AEY62" s="138"/>
      <c r="AEZ62" s="138"/>
      <c r="AFA62" s="138"/>
      <c r="AFB62" s="138"/>
      <c r="AFC62" s="138"/>
      <c r="AFD62" s="138"/>
      <c r="AFE62" s="137"/>
      <c r="AFF62" s="138"/>
      <c r="AFG62" s="138"/>
      <c r="AFH62" s="138"/>
      <c r="AFI62" s="138"/>
      <c r="AFJ62" s="138"/>
      <c r="AFK62" s="138"/>
      <c r="AFL62" s="138"/>
      <c r="AFM62" s="138"/>
      <c r="AFN62" s="138"/>
      <c r="AFO62" s="138"/>
      <c r="AFP62" s="138"/>
      <c r="AFQ62" s="138"/>
      <c r="AFR62" s="138"/>
      <c r="AFS62" s="138"/>
      <c r="AFT62" s="138"/>
      <c r="AFU62" s="138"/>
      <c r="AFV62" s="138"/>
      <c r="AFW62" s="138"/>
      <c r="AFX62" s="138"/>
      <c r="AFY62" s="138"/>
      <c r="AFZ62" s="138"/>
      <c r="AGA62" s="137"/>
      <c r="AGB62" s="138"/>
      <c r="AGC62" s="138"/>
      <c r="AGD62" s="138"/>
      <c r="AGE62" s="138"/>
      <c r="AGF62" s="138"/>
      <c r="AGG62" s="138"/>
      <c r="AGH62" s="138"/>
      <c r="AGI62" s="138"/>
      <c r="AGJ62" s="138"/>
      <c r="AGK62" s="138"/>
      <c r="AGL62" s="138"/>
      <c r="AGM62" s="138"/>
      <c r="AGN62" s="138"/>
      <c r="AGO62" s="138"/>
      <c r="AGP62" s="138"/>
      <c r="AGQ62" s="138"/>
      <c r="AGR62" s="138"/>
      <c r="AGS62" s="138"/>
      <c r="AGT62" s="138"/>
      <c r="AGU62" s="138"/>
      <c r="AGV62" s="138"/>
      <c r="AGW62" s="137"/>
      <c r="AGX62" s="138"/>
      <c r="AGY62" s="138"/>
      <c r="AGZ62" s="138"/>
      <c r="AHA62" s="138"/>
      <c r="AHB62" s="138"/>
      <c r="AHC62" s="138"/>
      <c r="AHD62" s="138"/>
      <c r="AHE62" s="138"/>
      <c r="AHF62" s="138"/>
      <c r="AHG62" s="138"/>
      <c r="AHH62" s="138"/>
      <c r="AHI62" s="138"/>
      <c r="AHJ62" s="138"/>
      <c r="AHK62" s="138"/>
      <c r="AHL62" s="138"/>
      <c r="AHM62" s="138"/>
      <c r="AHN62" s="138"/>
      <c r="AHO62" s="138"/>
      <c r="AHP62" s="138"/>
      <c r="AHQ62" s="138"/>
      <c r="AHR62" s="138"/>
      <c r="AHS62" s="137"/>
      <c r="AHT62" s="138"/>
      <c r="AHU62" s="138"/>
      <c r="AHV62" s="138"/>
      <c r="AHW62" s="138"/>
      <c r="AHX62" s="138"/>
      <c r="AHY62" s="138"/>
      <c r="AHZ62" s="138"/>
      <c r="AIA62" s="138"/>
      <c r="AIB62" s="138"/>
      <c r="AIC62" s="138"/>
      <c r="AID62" s="138"/>
      <c r="AIE62" s="138"/>
      <c r="AIF62" s="138"/>
      <c r="AIG62" s="138"/>
      <c r="AIH62" s="138"/>
      <c r="AII62" s="138"/>
      <c r="AIJ62" s="138"/>
      <c r="AIK62" s="138"/>
      <c r="AIL62" s="138"/>
      <c r="AIM62" s="138"/>
      <c r="AIN62" s="138"/>
      <c r="AIO62" s="137"/>
      <c r="AIP62" s="138"/>
      <c r="AIQ62" s="138"/>
      <c r="AIR62" s="138"/>
      <c r="AIS62" s="138"/>
      <c r="AIT62" s="138"/>
      <c r="AIU62" s="138"/>
      <c r="AIV62" s="138"/>
      <c r="AIW62" s="138"/>
      <c r="AIX62" s="138"/>
      <c r="AIY62" s="138"/>
      <c r="AIZ62" s="138"/>
      <c r="AJA62" s="138"/>
      <c r="AJB62" s="138"/>
      <c r="AJC62" s="138"/>
      <c r="AJD62" s="138"/>
      <c r="AJE62" s="138"/>
      <c r="AJF62" s="138"/>
      <c r="AJG62" s="138"/>
      <c r="AJH62" s="138"/>
      <c r="AJI62" s="138"/>
      <c r="AJJ62" s="138"/>
      <c r="AJK62" s="137"/>
      <c r="AJL62" s="138"/>
      <c r="AJM62" s="138"/>
      <c r="AJN62" s="138"/>
      <c r="AJO62" s="138"/>
      <c r="AJP62" s="138"/>
      <c r="AJQ62" s="138"/>
      <c r="AJR62" s="138"/>
      <c r="AJS62" s="138"/>
      <c r="AJT62" s="138"/>
      <c r="AJU62" s="138"/>
      <c r="AJV62" s="138"/>
      <c r="AJW62" s="138"/>
      <c r="AJX62" s="138"/>
      <c r="AJY62" s="138"/>
      <c r="AJZ62" s="138"/>
      <c r="AKA62" s="138"/>
      <c r="AKB62" s="138"/>
      <c r="AKC62" s="138"/>
      <c r="AKD62" s="138"/>
      <c r="AKE62" s="138"/>
      <c r="AKF62" s="138"/>
      <c r="AKG62" s="137"/>
      <c r="AKH62" s="138"/>
      <c r="AKI62" s="138"/>
      <c r="AKJ62" s="138"/>
      <c r="AKK62" s="138"/>
      <c r="AKL62" s="138"/>
      <c r="AKM62" s="138"/>
      <c r="AKN62" s="138"/>
      <c r="AKO62" s="138"/>
      <c r="AKP62" s="138"/>
      <c r="AKQ62" s="138"/>
      <c r="AKR62" s="138"/>
      <c r="AKS62" s="138"/>
      <c r="AKT62" s="138"/>
      <c r="AKU62" s="138"/>
      <c r="AKV62" s="138"/>
      <c r="AKW62" s="138"/>
      <c r="AKX62" s="138"/>
      <c r="AKY62" s="138"/>
      <c r="AKZ62" s="138"/>
      <c r="ALA62" s="138"/>
      <c r="ALB62" s="138"/>
      <c r="ALC62" s="137"/>
      <c r="ALD62" s="138"/>
      <c r="ALE62" s="138"/>
      <c r="ALF62" s="138"/>
      <c r="ALG62" s="138"/>
      <c r="ALH62" s="138"/>
      <c r="ALI62" s="138"/>
      <c r="ALJ62" s="138"/>
      <c r="ALK62" s="138"/>
      <c r="ALL62" s="138"/>
      <c r="ALM62" s="138"/>
      <c r="ALN62" s="138"/>
      <c r="ALO62" s="138"/>
      <c r="ALP62" s="138"/>
      <c r="ALQ62" s="138"/>
      <c r="ALR62" s="138"/>
      <c r="ALS62" s="138"/>
      <c r="ALT62" s="138"/>
      <c r="ALU62" s="138"/>
      <c r="ALV62" s="138"/>
      <c r="ALW62" s="138"/>
      <c r="ALX62" s="138"/>
      <c r="ALY62" s="137"/>
      <c r="ALZ62" s="138"/>
      <c r="AMA62" s="138"/>
      <c r="AMB62" s="138"/>
      <c r="AMC62" s="138"/>
      <c r="AMD62" s="138"/>
      <c r="AME62" s="138"/>
      <c r="AMF62" s="138"/>
      <c r="AMG62" s="138"/>
      <c r="AMH62" s="138"/>
      <c r="AMI62" s="138"/>
      <c r="AMJ62" s="138"/>
      <c r="AMK62" s="138"/>
      <c r="AML62" s="138"/>
      <c r="AMM62" s="138"/>
      <c r="AMN62" s="138"/>
      <c r="AMO62" s="138"/>
      <c r="AMP62" s="138"/>
      <c r="AMQ62" s="138"/>
      <c r="AMR62" s="138"/>
      <c r="AMS62" s="138"/>
      <c r="AMT62" s="138"/>
      <c r="AMU62" s="137"/>
      <c r="AMV62" s="138"/>
      <c r="AMW62" s="138"/>
      <c r="AMX62" s="138"/>
      <c r="AMY62" s="138"/>
      <c r="AMZ62" s="138"/>
      <c r="ANA62" s="138"/>
      <c r="ANB62" s="138"/>
      <c r="ANC62" s="138"/>
      <c r="AND62" s="138"/>
      <c r="ANE62" s="138"/>
      <c r="ANF62" s="138"/>
      <c r="ANG62" s="138"/>
      <c r="ANH62" s="138"/>
      <c r="ANI62" s="138"/>
      <c r="ANJ62" s="138"/>
      <c r="ANK62" s="138"/>
      <c r="ANL62" s="138"/>
      <c r="ANM62" s="138"/>
      <c r="ANN62" s="138"/>
      <c r="ANO62" s="138"/>
      <c r="ANP62" s="138"/>
      <c r="ANQ62" s="137"/>
      <c r="ANR62" s="138"/>
      <c r="ANS62" s="138"/>
      <c r="ANT62" s="138"/>
      <c r="ANU62" s="138"/>
      <c r="ANV62" s="138"/>
      <c r="ANW62" s="138"/>
      <c r="ANX62" s="138"/>
      <c r="ANY62" s="138"/>
      <c r="ANZ62" s="138"/>
      <c r="AOA62" s="138"/>
      <c r="AOB62" s="138"/>
      <c r="AOC62" s="138"/>
      <c r="AOD62" s="138"/>
      <c r="AOE62" s="138"/>
      <c r="AOF62" s="138"/>
      <c r="AOG62" s="138"/>
      <c r="AOH62" s="138"/>
      <c r="AOI62" s="138"/>
      <c r="AOJ62" s="138"/>
      <c r="AOK62" s="138"/>
      <c r="AOL62" s="138"/>
      <c r="AOM62" s="137"/>
      <c r="AON62" s="138"/>
      <c r="AOO62" s="138"/>
      <c r="AOP62" s="138"/>
      <c r="AOQ62" s="138"/>
      <c r="AOR62" s="138"/>
      <c r="AOS62" s="138"/>
      <c r="AOT62" s="138"/>
      <c r="AOU62" s="138"/>
      <c r="AOV62" s="138"/>
      <c r="AOW62" s="138"/>
      <c r="AOX62" s="138"/>
      <c r="AOY62" s="138"/>
      <c r="AOZ62" s="138"/>
      <c r="APA62" s="138"/>
      <c r="APB62" s="138"/>
      <c r="APC62" s="138"/>
      <c r="APD62" s="138"/>
      <c r="APE62" s="138"/>
      <c r="APF62" s="138"/>
      <c r="APG62" s="138"/>
      <c r="APH62" s="138"/>
      <c r="API62" s="137"/>
      <c r="APJ62" s="138"/>
      <c r="APK62" s="138"/>
      <c r="APL62" s="138"/>
      <c r="APM62" s="138"/>
      <c r="APN62" s="138"/>
      <c r="APO62" s="138"/>
      <c r="APP62" s="138"/>
      <c r="APQ62" s="138"/>
      <c r="APR62" s="138"/>
      <c r="APS62" s="138"/>
      <c r="APT62" s="138"/>
      <c r="APU62" s="138"/>
      <c r="APV62" s="138"/>
      <c r="APW62" s="138"/>
      <c r="APX62" s="138"/>
      <c r="APY62" s="138"/>
      <c r="APZ62" s="138"/>
      <c r="AQA62" s="138"/>
      <c r="AQB62" s="138"/>
      <c r="AQC62" s="138"/>
      <c r="AQD62" s="138"/>
      <c r="AQE62" s="137"/>
      <c r="AQF62" s="138"/>
      <c r="AQG62" s="138"/>
      <c r="AQH62" s="138"/>
      <c r="AQI62" s="138"/>
      <c r="AQJ62" s="138"/>
      <c r="AQK62" s="138"/>
      <c r="AQL62" s="138"/>
      <c r="AQM62" s="138"/>
      <c r="AQN62" s="138"/>
      <c r="AQO62" s="138"/>
      <c r="AQP62" s="138"/>
      <c r="AQQ62" s="138"/>
      <c r="AQR62" s="138"/>
      <c r="AQS62" s="138"/>
      <c r="AQT62" s="138"/>
      <c r="AQU62" s="138"/>
      <c r="AQV62" s="138"/>
      <c r="AQW62" s="138"/>
      <c r="AQX62" s="138"/>
      <c r="AQY62" s="138"/>
      <c r="AQZ62" s="138"/>
      <c r="ARA62" s="137"/>
      <c r="ARB62" s="138"/>
      <c r="ARC62" s="138"/>
      <c r="ARD62" s="138"/>
      <c r="ARE62" s="138"/>
      <c r="ARF62" s="138"/>
      <c r="ARG62" s="138"/>
      <c r="ARH62" s="138"/>
      <c r="ARI62" s="138"/>
      <c r="ARJ62" s="138"/>
      <c r="ARK62" s="138"/>
      <c r="ARL62" s="138"/>
      <c r="ARM62" s="138"/>
      <c r="ARN62" s="138"/>
      <c r="ARO62" s="138"/>
      <c r="ARP62" s="138"/>
      <c r="ARQ62" s="138"/>
      <c r="ARR62" s="138"/>
      <c r="ARS62" s="138"/>
      <c r="ART62" s="138"/>
      <c r="ARU62" s="138"/>
      <c r="ARV62" s="138"/>
      <c r="ARW62" s="137"/>
      <c r="ARX62" s="138"/>
      <c r="ARY62" s="138"/>
      <c r="ARZ62" s="138"/>
      <c r="ASA62" s="138"/>
      <c r="ASB62" s="138"/>
      <c r="ASC62" s="138"/>
      <c r="ASD62" s="138"/>
      <c r="ASE62" s="138"/>
      <c r="ASF62" s="138"/>
      <c r="ASG62" s="138"/>
      <c r="ASH62" s="138"/>
      <c r="ASI62" s="138"/>
      <c r="ASJ62" s="138"/>
      <c r="ASK62" s="138"/>
      <c r="ASL62" s="138"/>
      <c r="ASM62" s="138"/>
      <c r="ASN62" s="138"/>
      <c r="ASO62" s="138"/>
      <c r="ASP62" s="138"/>
      <c r="ASQ62" s="138"/>
      <c r="ASR62" s="138"/>
      <c r="ASS62" s="137"/>
      <c r="AST62" s="138"/>
      <c r="ASU62" s="138"/>
      <c r="ASV62" s="138"/>
      <c r="ASW62" s="138"/>
      <c r="ASX62" s="138"/>
      <c r="ASY62" s="138"/>
      <c r="ASZ62" s="138"/>
      <c r="ATA62" s="138"/>
      <c r="ATB62" s="138"/>
      <c r="ATC62" s="138"/>
      <c r="ATD62" s="138"/>
      <c r="ATE62" s="138"/>
      <c r="ATF62" s="138"/>
      <c r="ATG62" s="138"/>
      <c r="ATH62" s="138"/>
      <c r="ATI62" s="138"/>
      <c r="ATJ62" s="138"/>
      <c r="ATK62" s="138"/>
      <c r="ATL62" s="138"/>
      <c r="ATM62" s="138"/>
      <c r="ATN62" s="138"/>
      <c r="ATO62" s="137"/>
      <c r="ATP62" s="138"/>
      <c r="ATQ62" s="138"/>
      <c r="ATR62" s="138"/>
      <c r="ATS62" s="138"/>
      <c r="ATT62" s="138"/>
      <c r="ATU62" s="138"/>
      <c r="ATV62" s="138"/>
      <c r="ATW62" s="138"/>
      <c r="ATX62" s="138"/>
      <c r="ATY62" s="138"/>
      <c r="ATZ62" s="138"/>
      <c r="AUA62" s="138"/>
      <c r="AUB62" s="138"/>
      <c r="AUC62" s="138"/>
      <c r="AUD62" s="138"/>
      <c r="AUE62" s="138"/>
      <c r="AUF62" s="138"/>
      <c r="AUG62" s="138"/>
      <c r="AUH62" s="138"/>
      <c r="AUI62" s="138"/>
      <c r="AUJ62" s="138"/>
      <c r="AUK62" s="137"/>
      <c r="AUL62" s="138"/>
      <c r="AUM62" s="138"/>
      <c r="AUN62" s="138"/>
      <c r="AUO62" s="138"/>
      <c r="AUP62" s="138"/>
      <c r="AUQ62" s="138"/>
      <c r="AUR62" s="138"/>
      <c r="AUS62" s="138"/>
      <c r="AUT62" s="138"/>
      <c r="AUU62" s="138"/>
      <c r="AUV62" s="138"/>
      <c r="AUW62" s="138"/>
      <c r="AUX62" s="138"/>
      <c r="AUY62" s="138"/>
      <c r="AUZ62" s="138"/>
      <c r="AVA62" s="138"/>
      <c r="AVB62" s="138"/>
      <c r="AVC62" s="138"/>
      <c r="AVD62" s="138"/>
      <c r="AVE62" s="138"/>
      <c r="AVF62" s="138"/>
      <c r="AVG62" s="137"/>
      <c r="AVH62" s="138"/>
      <c r="AVI62" s="138"/>
      <c r="AVJ62" s="138"/>
      <c r="AVK62" s="138"/>
      <c r="AVL62" s="138"/>
      <c r="AVM62" s="138"/>
      <c r="AVN62" s="138"/>
      <c r="AVO62" s="138"/>
      <c r="AVP62" s="138"/>
      <c r="AVQ62" s="138"/>
      <c r="AVR62" s="138"/>
      <c r="AVS62" s="138"/>
      <c r="AVT62" s="138"/>
      <c r="AVU62" s="138"/>
      <c r="AVV62" s="138"/>
      <c r="AVW62" s="138"/>
      <c r="AVX62" s="138"/>
      <c r="AVY62" s="138"/>
      <c r="AVZ62" s="138"/>
      <c r="AWA62" s="138"/>
      <c r="AWB62" s="138"/>
      <c r="AWC62" s="137"/>
      <c r="AWD62" s="138"/>
      <c r="AWE62" s="138"/>
      <c r="AWF62" s="138"/>
      <c r="AWG62" s="138"/>
      <c r="AWH62" s="138"/>
      <c r="AWI62" s="138"/>
      <c r="AWJ62" s="138"/>
      <c r="AWK62" s="138"/>
      <c r="AWL62" s="138"/>
      <c r="AWM62" s="138"/>
      <c r="AWN62" s="138"/>
      <c r="AWO62" s="138"/>
      <c r="AWP62" s="138"/>
      <c r="AWQ62" s="138"/>
      <c r="AWR62" s="138"/>
      <c r="AWS62" s="138"/>
      <c r="AWT62" s="138"/>
      <c r="AWU62" s="138"/>
      <c r="AWV62" s="138"/>
      <c r="AWW62" s="138"/>
      <c r="AWX62" s="138"/>
      <c r="AWY62" s="137"/>
      <c r="AWZ62" s="138"/>
      <c r="AXA62" s="138"/>
      <c r="AXB62" s="138"/>
      <c r="AXC62" s="138"/>
      <c r="AXD62" s="138"/>
      <c r="AXE62" s="138"/>
      <c r="AXF62" s="138"/>
      <c r="AXG62" s="138"/>
      <c r="AXH62" s="138"/>
      <c r="AXI62" s="138"/>
      <c r="AXJ62" s="138"/>
      <c r="AXK62" s="138"/>
      <c r="AXL62" s="138"/>
      <c r="AXM62" s="138"/>
      <c r="AXN62" s="138"/>
      <c r="AXO62" s="138"/>
      <c r="AXP62" s="138"/>
      <c r="AXQ62" s="138"/>
      <c r="AXR62" s="138"/>
      <c r="AXS62" s="138"/>
      <c r="AXT62" s="138"/>
      <c r="AXU62" s="137"/>
      <c r="AXV62" s="138"/>
      <c r="AXW62" s="138"/>
      <c r="AXX62" s="138"/>
      <c r="AXY62" s="138"/>
      <c r="AXZ62" s="138"/>
      <c r="AYA62" s="138"/>
      <c r="AYB62" s="138"/>
      <c r="AYC62" s="138"/>
      <c r="AYD62" s="138"/>
      <c r="AYE62" s="138"/>
      <c r="AYF62" s="138"/>
      <c r="AYG62" s="138"/>
      <c r="AYH62" s="138"/>
      <c r="AYI62" s="138"/>
      <c r="AYJ62" s="138"/>
      <c r="AYK62" s="138"/>
      <c r="AYL62" s="138"/>
      <c r="AYM62" s="138"/>
      <c r="AYN62" s="138"/>
      <c r="AYO62" s="138"/>
      <c r="AYP62" s="138"/>
      <c r="AYQ62" s="137"/>
      <c r="AYR62" s="138"/>
      <c r="AYS62" s="138"/>
      <c r="AYT62" s="138"/>
      <c r="AYU62" s="138"/>
      <c r="AYV62" s="138"/>
      <c r="AYW62" s="138"/>
      <c r="AYX62" s="138"/>
      <c r="AYY62" s="138"/>
      <c r="AYZ62" s="138"/>
      <c r="AZA62" s="138"/>
      <c r="AZB62" s="138"/>
      <c r="AZC62" s="138"/>
      <c r="AZD62" s="138"/>
      <c r="AZE62" s="138"/>
      <c r="AZF62" s="138"/>
      <c r="AZG62" s="138"/>
      <c r="AZH62" s="138"/>
      <c r="AZI62" s="138"/>
      <c r="AZJ62" s="138"/>
      <c r="AZK62" s="138"/>
      <c r="AZL62" s="138"/>
      <c r="AZM62" s="137"/>
      <c r="AZN62" s="138"/>
      <c r="AZO62" s="138"/>
      <c r="AZP62" s="138"/>
      <c r="AZQ62" s="138"/>
      <c r="AZR62" s="138"/>
      <c r="AZS62" s="138"/>
      <c r="AZT62" s="138"/>
      <c r="AZU62" s="138"/>
      <c r="AZV62" s="138"/>
      <c r="AZW62" s="138"/>
      <c r="AZX62" s="138"/>
      <c r="AZY62" s="138"/>
      <c r="AZZ62" s="138"/>
      <c r="BAA62" s="138"/>
      <c r="BAB62" s="138"/>
      <c r="BAC62" s="138"/>
      <c r="BAD62" s="138"/>
      <c r="BAE62" s="138"/>
      <c r="BAF62" s="138"/>
      <c r="BAG62" s="138"/>
      <c r="BAH62" s="138"/>
      <c r="BAI62" s="137"/>
      <c r="BAJ62" s="138"/>
      <c r="BAK62" s="138"/>
      <c r="BAL62" s="138"/>
      <c r="BAM62" s="138"/>
      <c r="BAN62" s="138"/>
      <c r="BAO62" s="138"/>
      <c r="BAP62" s="138"/>
      <c r="BAQ62" s="138"/>
      <c r="BAR62" s="138"/>
      <c r="BAS62" s="138"/>
      <c r="BAT62" s="138"/>
      <c r="BAU62" s="138"/>
      <c r="BAV62" s="138"/>
      <c r="BAW62" s="138"/>
      <c r="BAX62" s="138"/>
      <c r="BAY62" s="138"/>
      <c r="BAZ62" s="138"/>
      <c r="BBA62" s="138"/>
      <c r="BBB62" s="138"/>
      <c r="BBC62" s="138"/>
      <c r="BBD62" s="138"/>
      <c r="BBE62" s="137"/>
      <c r="BBF62" s="138"/>
      <c r="BBG62" s="138"/>
      <c r="BBH62" s="138"/>
      <c r="BBI62" s="138"/>
      <c r="BBJ62" s="138"/>
      <c r="BBK62" s="138"/>
      <c r="BBL62" s="138"/>
      <c r="BBM62" s="138"/>
      <c r="BBN62" s="138"/>
      <c r="BBO62" s="138"/>
      <c r="BBP62" s="138"/>
      <c r="BBQ62" s="138"/>
      <c r="BBR62" s="138"/>
      <c r="BBS62" s="138"/>
      <c r="BBT62" s="138"/>
      <c r="BBU62" s="138"/>
      <c r="BBV62" s="138"/>
      <c r="BBW62" s="138"/>
      <c r="BBX62" s="138"/>
      <c r="BBY62" s="138"/>
      <c r="BBZ62" s="138"/>
      <c r="BCA62" s="137"/>
      <c r="BCB62" s="138"/>
      <c r="BCC62" s="138"/>
      <c r="BCD62" s="138"/>
      <c r="BCE62" s="138"/>
      <c r="BCF62" s="138"/>
      <c r="BCG62" s="138"/>
      <c r="BCH62" s="138"/>
      <c r="BCI62" s="138"/>
      <c r="BCJ62" s="138"/>
      <c r="BCK62" s="138"/>
      <c r="BCL62" s="138"/>
      <c r="BCM62" s="138"/>
      <c r="BCN62" s="138"/>
      <c r="BCO62" s="138"/>
      <c r="BCP62" s="138"/>
      <c r="BCQ62" s="138"/>
      <c r="BCR62" s="138"/>
      <c r="BCS62" s="138"/>
      <c r="BCT62" s="138"/>
      <c r="BCU62" s="138"/>
      <c r="BCV62" s="138"/>
      <c r="BCW62" s="137"/>
      <c r="BCX62" s="138"/>
      <c r="BCY62" s="138"/>
      <c r="BCZ62" s="138"/>
      <c r="BDA62" s="138"/>
      <c r="BDB62" s="138"/>
      <c r="BDC62" s="138"/>
      <c r="BDD62" s="138"/>
      <c r="BDE62" s="138"/>
      <c r="BDF62" s="138"/>
      <c r="BDG62" s="138"/>
      <c r="BDH62" s="138"/>
      <c r="BDI62" s="138"/>
      <c r="BDJ62" s="138"/>
      <c r="BDK62" s="138"/>
      <c r="BDL62" s="138"/>
      <c r="BDM62" s="138"/>
      <c r="BDN62" s="138"/>
      <c r="BDO62" s="138"/>
      <c r="BDP62" s="138"/>
      <c r="BDQ62" s="138"/>
      <c r="BDR62" s="138"/>
      <c r="BDS62" s="137"/>
      <c r="BDT62" s="138"/>
      <c r="BDU62" s="138"/>
      <c r="BDV62" s="138"/>
      <c r="BDW62" s="138"/>
      <c r="BDX62" s="138"/>
      <c r="BDY62" s="138"/>
      <c r="BDZ62" s="138"/>
      <c r="BEA62" s="138"/>
      <c r="BEB62" s="138"/>
      <c r="BEC62" s="138"/>
      <c r="BED62" s="138"/>
      <c r="BEE62" s="138"/>
      <c r="BEF62" s="138"/>
      <c r="BEG62" s="138"/>
      <c r="BEH62" s="138"/>
      <c r="BEI62" s="138"/>
      <c r="BEJ62" s="138"/>
      <c r="BEK62" s="138"/>
      <c r="BEL62" s="138"/>
      <c r="BEM62" s="138"/>
      <c r="BEN62" s="138"/>
      <c r="BEO62" s="137"/>
      <c r="BEP62" s="138"/>
      <c r="BEQ62" s="138"/>
      <c r="BER62" s="138"/>
      <c r="BES62" s="138"/>
      <c r="BET62" s="138"/>
      <c r="BEU62" s="138"/>
      <c r="BEV62" s="138"/>
      <c r="BEW62" s="138"/>
      <c r="BEX62" s="138"/>
      <c r="BEY62" s="138"/>
      <c r="BEZ62" s="138"/>
      <c r="BFA62" s="138"/>
      <c r="BFB62" s="138"/>
      <c r="BFC62" s="138"/>
      <c r="BFD62" s="138"/>
      <c r="BFE62" s="138"/>
      <c r="BFF62" s="138"/>
      <c r="BFG62" s="138"/>
      <c r="BFH62" s="138"/>
      <c r="BFI62" s="138"/>
      <c r="BFJ62" s="138"/>
      <c r="BFK62" s="137"/>
      <c r="BFL62" s="138"/>
      <c r="BFM62" s="138"/>
      <c r="BFN62" s="138"/>
      <c r="BFO62" s="138"/>
      <c r="BFP62" s="138"/>
      <c r="BFQ62" s="138"/>
      <c r="BFR62" s="138"/>
      <c r="BFS62" s="138"/>
      <c r="BFT62" s="138"/>
      <c r="BFU62" s="138"/>
      <c r="BFV62" s="138"/>
      <c r="BFW62" s="138"/>
      <c r="BFX62" s="138"/>
      <c r="BFY62" s="138"/>
      <c r="BFZ62" s="138"/>
      <c r="BGA62" s="138"/>
      <c r="BGB62" s="138"/>
      <c r="BGC62" s="138"/>
      <c r="BGD62" s="138"/>
      <c r="BGE62" s="138"/>
      <c r="BGF62" s="138"/>
      <c r="BGG62" s="137"/>
      <c r="BGH62" s="138"/>
      <c r="BGI62" s="138"/>
      <c r="BGJ62" s="138"/>
      <c r="BGK62" s="138"/>
      <c r="BGL62" s="138"/>
      <c r="BGM62" s="138"/>
      <c r="BGN62" s="138"/>
      <c r="BGO62" s="138"/>
      <c r="BGP62" s="138"/>
      <c r="BGQ62" s="138"/>
      <c r="BGR62" s="138"/>
      <c r="BGS62" s="138"/>
      <c r="BGT62" s="138"/>
      <c r="BGU62" s="138"/>
      <c r="BGV62" s="138"/>
      <c r="BGW62" s="138"/>
      <c r="BGX62" s="138"/>
      <c r="BGY62" s="138"/>
      <c r="BGZ62" s="138"/>
      <c r="BHA62" s="138"/>
      <c r="BHB62" s="138"/>
      <c r="BHC62" s="137"/>
      <c r="BHD62" s="138"/>
      <c r="BHE62" s="138"/>
      <c r="BHF62" s="138"/>
      <c r="BHG62" s="138"/>
      <c r="BHH62" s="138"/>
      <c r="BHI62" s="138"/>
      <c r="BHJ62" s="138"/>
      <c r="BHK62" s="138"/>
      <c r="BHL62" s="138"/>
      <c r="BHM62" s="138"/>
      <c r="BHN62" s="138"/>
      <c r="BHO62" s="138"/>
      <c r="BHP62" s="138"/>
      <c r="BHQ62" s="138"/>
      <c r="BHR62" s="138"/>
      <c r="BHS62" s="138"/>
      <c r="BHT62" s="138"/>
      <c r="BHU62" s="138"/>
      <c r="BHV62" s="138"/>
      <c r="BHW62" s="138"/>
      <c r="BHX62" s="138"/>
      <c r="BHY62" s="137"/>
      <c r="BHZ62" s="138"/>
      <c r="BIA62" s="138"/>
      <c r="BIB62" s="138"/>
      <c r="BIC62" s="138"/>
      <c r="BID62" s="138"/>
      <c r="BIE62" s="138"/>
      <c r="BIF62" s="138"/>
      <c r="BIG62" s="138"/>
      <c r="BIH62" s="138"/>
      <c r="BII62" s="138"/>
      <c r="BIJ62" s="138"/>
      <c r="BIK62" s="138"/>
      <c r="BIL62" s="138"/>
      <c r="BIM62" s="138"/>
      <c r="BIN62" s="138"/>
      <c r="BIO62" s="138"/>
      <c r="BIP62" s="138"/>
      <c r="BIQ62" s="138"/>
      <c r="BIR62" s="138"/>
      <c r="BIS62" s="138"/>
      <c r="BIT62" s="138"/>
      <c r="BIU62" s="137"/>
      <c r="BIV62" s="138"/>
      <c r="BIW62" s="138"/>
      <c r="BIX62" s="138"/>
      <c r="BIY62" s="138"/>
      <c r="BIZ62" s="138"/>
      <c r="BJA62" s="138"/>
      <c r="BJB62" s="138"/>
      <c r="BJC62" s="138"/>
      <c r="BJD62" s="138"/>
      <c r="BJE62" s="138"/>
      <c r="BJF62" s="138"/>
      <c r="BJG62" s="138"/>
      <c r="BJH62" s="138"/>
      <c r="BJI62" s="138"/>
      <c r="BJJ62" s="138"/>
      <c r="BJK62" s="138"/>
      <c r="BJL62" s="138"/>
      <c r="BJM62" s="138"/>
      <c r="BJN62" s="138"/>
      <c r="BJO62" s="138"/>
      <c r="BJP62" s="138"/>
      <c r="BJQ62" s="137"/>
      <c r="BJR62" s="138"/>
      <c r="BJS62" s="138"/>
      <c r="BJT62" s="138"/>
      <c r="BJU62" s="138"/>
      <c r="BJV62" s="138"/>
      <c r="BJW62" s="138"/>
      <c r="BJX62" s="138"/>
      <c r="BJY62" s="138"/>
      <c r="BJZ62" s="138"/>
      <c r="BKA62" s="138"/>
      <c r="BKB62" s="138"/>
      <c r="BKC62" s="138"/>
      <c r="BKD62" s="138"/>
      <c r="BKE62" s="138"/>
      <c r="BKF62" s="138"/>
      <c r="BKG62" s="138"/>
      <c r="BKH62" s="138"/>
      <c r="BKI62" s="138"/>
      <c r="BKJ62" s="138"/>
      <c r="BKK62" s="138"/>
      <c r="BKL62" s="138"/>
      <c r="BKM62" s="137"/>
      <c r="BKN62" s="138"/>
      <c r="BKO62" s="138"/>
      <c r="BKP62" s="138"/>
      <c r="BKQ62" s="138"/>
      <c r="BKR62" s="138"/>
      <c r="BKS62" s="138"/>
      <c r="BKT62" s="138"/>
      <c r="BKU62" s="138"/>
      <c r="BKV62" s="138"/>
      <c r="BKW62" s="138"/>
      <c r="BKX62" s="138"/>
      <c r="BKY62" s="138"/>
      <c r="BKZ62" s="138"/>
      <c r="BLA62" s="138"/>
      <c r="BLB62" s="138"/>
      <c r="BLC62" s="138"/>
      <c r="BLD62" s="138"/>
      <c r="BLE62" s="138"/>
      <c r="BLF62" s="138"/>
      <c r="BLG62" s="138"/>
      <c r="BLH62" s="138"/>
      <c r="BLI62" s="137"/>
      <c r="BLJ62" s="138"/>
      <c r="BLK62" s="138"/>
      <c r="BLL62" s="138"/>
      <c r="BLM62" s="138"/>
      <c r="BLN62" s="138"/>
      <c r="BLO62" s="138"/>
      <c r="BLP62" s="138"/>
      <c r="BLQ62" s="138"/>
      <c r="BLR62" s="138"/>
      <c r="BLS62" s="138"/>
      <c r="BLT62" s="138"/>
      <c r="BLU62" s="138"/>
      <c r="BLV62" s="138"/>
      <c r="BLW62" s="138"/>
      <c r="BLX62" s="138"/>
      <c r="BLY62" s="138"/>
      <c r="BLZ62" s="138"/>
      <c r="BMA62" s="138"/>
      <c r="BMB62" s="138"/>
      <c r="BMC62" s="138"/>
      <c r="BMD62" s="138"/>
      <c r="BME62" s="137"/>
      <c r="BMF62" s="138"/>
      <c r="BMG62" s="138"/>
      <c r="BMH62" s="138"/>
      <c r="BMI62" s="138"/>
      <c r="BMJ62" s="138"/>
      <c r="BMK62" s="138"/>
      <c r="BML62" s="138"/>
      <c r="BMM62" s="138"/>
      <c r="BMN62" s="138"/>
      <c r="BMO62" s="138"/>
      <c r="BMP62" s="138"/>
      <c r="BMQ62" s="138"/>
      <c r="BMR62" s="138"/>
      <c r="BMS62" s="138"/>
      <c r="BMT62" s="138"/>
      <c r="BMU62" s="138"/>
      <c r="BMV62" s="138"/>
      <c r="BMW62" s="138"/>
      <c r="BMX62" s="138"/>
      <c r="BMY62" s="138"/>
      <c r="BMZ62" s="138"/>
      <c r="BNA62" s="137"/>
      <c r="BNB62" s="138"/>
      <c r="BNC62" s="138"/>
      <c r="BND62" s="138"/>
      <c r="BNE62" s="138"/>
      <c r="BNF62" s="138"/>
      <c r="BNG62" s="138"/>
      <c r="BNH62" s="138"/>
      <c r="BNI62" s="138"/>
      <c r="BNJ62" s="138"/>
      <c r="BNK62" s="138"/>
      <c r="BNL62" s="138"/>
      <c r="BNM62" s="138"/>
      <c r="BNN62" s="138"/>
      <c r="BNO62" s="138"/>
      <c r="BNP62" s="138"/>
      <c r="BNQ62" s="138"/>
      <c r="BNR62" s="138"/>
      <c r="BNS62" s="138"/>
      <c r="BNT62" s="138"/>
      <c r="BNU62" s="138"/>
      <c r="BNV62" s="138"/>
      <c r="BNW62" s="137"/>
      <c r="BNX62" s="138"/>
      <c r="BNY62" s="138"/>
      <c r="BNZ62" s="138"/>
      <c r="BOA62" s="138"/>
      <c r="BOB62" s="138"/>
      <c r="BOC62" s="138"/>
      <c r="BOD62" s="138"/>
      <c r="BOE62" s="138"/>
      <c r="BOF62" s="138"/>
      <c r="BOG62" s="138"/>
      <c r="BOH62" s="138"/>
      <c r="BOI62" s="138"/>
      <c r="BOJ62" s="138"/>
      <c r="BOK62" s="138"/>
      <c r="BOL62" s="138"/>
      <c r="BOM62" s="138"/>
      <c r="BON62" s="138"/>
      <c r="BOO62" s="138"/>
      <c r="BOP62" s="138"/>
      <c r="BOQ62" s="138"/>
      <c r="BOR62" s="138"/>
      <c r="BOS62" s="137"/>
      <c r="BOT62" s="138"/>
      <c r="BOU62" s="138"/>
      <c r="BOV62" s="138"/>
      <c r="BOW62" s="138"/>
      <c r="BOX62" s="138"/>
      <c r="BOY62" s="138"/>
      <c r="BOZ62" s="138"/>
      <c r="BPA62" s="138"/>
      <c r="BPB62" s="138"/>
      <c r="BPC62" s="138"/>
      <c r="BPD62" s="138"/>
      <c r="BPE62" s="138"/>
      <c r="BPF62" s="138"/>
      <c r="BPG62" s="138"/>
      <c r="BPH62" s="138"/>
      <c r="BPI62" s="138"/>
      <c r="BPJ62" s="138"/>
      <c r="BPK62" s="138"/>
      <c r="BPL62" s="138"/>
      <c r="BPM62" s="138"/>
      <c r="BPN62" s="138"/>
      <c r="BPO62" s="137"/>
      <c r="BPP62" s="138"/>
      <c r="BPQ62" s="138"/>
      <c r="BPR62" s="138"/>
      <c r="BPS62" s="138"/>
      <c r="BPT62" s="138"/>
      <c r="BPU62" s="138"/>
      <c r="BPV62" s="138"/>
      <c r="BPW62" s="138"/>
      <c r="BPX62" s="138"/>
      <c r="BPY62" s="138"/>
      <c r="BPZ62" s="138"/>
      <c r="BQA62" s="138"/>
      <c r="BQB62" s="138"/>
      <c r="BQC62" s="138"/>
      <c r="BQD62" s="138"/>
      <c r="BQE62" s="138"/>
      <c r="BQF62" s="138"/>
      <c r="BQG62" s="138"/>
      <c r="BQH62" s="138"/>
      <c r="BQI62" s="138"/>
      <c r="BQJ62" s="138"/>
      <c r="BQK62" s="137"/>
      <c r="BQL62" s="138"/>
      <c r="BQM62" s="138"/>
      <c r="BQN62" s="138"/>
      <c r="BQO62" s="138"/>
      <c r="BQP62" s="138"/>
      <c r="BQQ62" s="138"/>
      <c r="BQR62" s="138"/>
      <c r="BQS62" s="138"/>
      <c r="BQT62" s="138"/>
      <c r="BQU62" s="138"/>
      <c r="BQV62" s="138"/>
      <c r="BQW62" s="138"/>
      <c r="BQX62" s="138"/>
      <c r="BQY62" s="138"/>
      <c r="BQZ62" s="138"/>
      <c r="BRA62" s="138"/>
      <c r="BRB62" s="138"/>
      <c r="BRC62" s="138"/>
      <c r="BRD62" s="138"/>
      <c r="BRE62" s="138"/>
      <c r="BRF62" s="138"/>
      <c r="BRG62" s="137"/>
      <c r="BRH62" s="138"/>
      <c r="BRI62" s="138"/>
      <c r="BRJ62" s="138"/>
      <c r="BRK62" s="138"/>
      <c r="BRL62" s="138"/>
      <c r="BRM62" s="138"/>
      <c r="BRN62" s="138"/>
      <c r="BRO62" s="138"/>
      <c r="BRP62" s="138"/>
      <c r="BRQ62" s="138"/>
      <c r="BRR62" s="138"/>
      <c r="BRS62" s="138"/>
      <c r="BRT62" s="138"/>
      <c r="BRU62" s="138"/>
      <c r="BRV62" s="138"/>
      <c r="BRW62" s="138"/>
      <c r="BRX62" s="138"/>
      <c r="BRY62" s="138"/>
      <c r="BRZ62" s="138"/>
      <c r="BSA62" s="138"/>
      <c r="BSB62" s="138"/>
      <c r="BSC62" s="137"/>
      <c r="BSD62" s="138"/>
      <c r="BSE62" s="138"/>
      <c r="BSF62" s="138"/>
      <c r="BSG62" s="138"/>
      <c r="BSH62" s="138"/>
      <c r="BSI62" s="138"/>
      <c r="BSJ62" s="138"/>
      <c r="BSK62" s="138"/>
      <c r="BSL62" s="138"/>
      <c r="BSM62" s="138"/>
      <c r="BSN62" s="138"/>
      <c r="BSO62" s="138"/>
      <c r="BSP62" s="138"/>
      <c r="BSQ62" s="138"/>
      <c r="BSR62" s="138"/>
      <c r="BSS62" s="138"/>
      <c r="BST62" s="138"/>
      <c r="BSU62" s="138"/>
      <c r="BSV62" s="138"/>
      <c r="BSW62" s="138"/>
      <c r="BSX62" s="138"/>
      <c r="BSY62" s="137"/>
      <c r="BSZ62" s="138"/>
      <c r="BTA62" s="138"/>
      <c r="BTB62" s="138"/>
      <c r="BTC62" s="138"/>
      <c r="BTD62" s="138"/>
      <c r="BTE62" s="138"/>
      <c r="BTF62" s="138"/>
      <c r="BTG62" s="138"/>
      <c r="BTH62" s="138"/>
      <c r="BTI62" s="138"/>
      <c r="BTJ62" s="138"/>
      <c r="BTK62" s="138"/>
      <c r="BTL62" s="138"/>
      <c r="BTM62" s="138"/>
      <c r="BTN62" s="138"/>
      <c r="BTO62" s="138"/>
      <c r="BTP62" s="138"/>
      <c r="BTQ62" s="138"/>
      <c r="BTR62" s="138"/>
      <c r="BTS62" s="138"/>
      <c r="BTT62" s="138"/>
      <c r="BTU62" s="137"/>
      <c r="BTV62" s="138"/>
      <c r="BTW62" s="138"/>
      <c r="BTX62" s="138"/>
      <c r="BTY62" s="138"/>
      <c r="BTZ62" s="138"/>
      <c r="BUA62" s="138"/>
      <c r="BUB62" s="138"/>
      <c r="BUC62" s="138"/>
      <c r="BUD62" s="138"/>
      <c r="BUE62" s="138"/>
      <c r="BUF62" s="138"/>
      <c r="BUG62" s="138"/>
      <c r="BUH62" s="138"/>
      <c r="BUI62" s="138"/>
      <c r="BUJ62" s="138"/>
      <c r="BUK62" s="138"/>
      <c r="BUL62" s="138"/>
      <c r="BUM62" s="138"/>
      <c r="BUN62" s="138"/>
      <c r="BUO62" s="138"/>
      <c r="BUP62" s="138"/>
      <c r="BUQ62" s="137"/>
      <c r="BUR62" s="138"/>
      <c r="BUS62" s="138"/>
      <c r="BUT62" s="138"/>
      <c r="BUU62" s="138"/>
      <c r="BUV62" s="138"/>
      <c r="BUW62" s="138"/>
      <c r="BUX62" s="138"/>
      <c r="BUY62" s="138"/>
      <c r="BUZ62" s="138"/>
      <c r="BVA62" s="138"/>
      <c r="BVB62" s="138"/>
      <c r="BVC62" s="138"/>
      <c r="BVD62" s="138"/>
      <c r="BVE62" s="138"/>
      <c r="BVF62" s="138"/>
      <c r="BVG62" s="138"/>
      <c r="BVH62" s="138"/>
      <c r="BVI62" s="138"/>
      <c r="BVJ62" s="138"/>
      <c r="BVK62" s="138"/>
      <c r="BVL62" s="138"/>
      <c r="BVM62" s="137"/>
      <c r="BVN62" s="138"/>
      <c r="BVO62" s="138"/>
      <c r="BVP62" s="138"/>
      <c r="BVQ62" s="138"/>
      <c r="BVR62" s="138"/>
      <c r="BVS62" s="138"/>
      <c r="BVT62" s="138"/>
      <c r="BVU62" s="138"/>
      <c r="BVV62" s="138"/>
      <c r="BVW62" s="138"/>
      <c r="BVX62" s="138"/>
      <c r="BVY62" s="138"/>
      <c r="BVZ62" s="138"/>
      <c r="BWA62" s="138"/>
      <c r="BWB62" s="138"/>
      <c r="BWC62" s="138"/>
      <c r="BWD62" s="138"/>
      <c r="BWE62" s="138"/>
      <c r="BWF62" s="138"/>
      <c r="BWG62" s="138"/>
      <c r="BWH62" s="138"/>
      <c r="BWI62" s="137"/>
      <c r="BWJ62" s="138"/>
      <c r="BWK62" s="138"/>
      <c r="BWL62" s="138"/>
      <c r="BWM62" s="138"/>
      <c r="BWN62" s="138"/>
      <c r="BWO62" s="138"/>
      <c r="BWP62" s="138"/>
      <c r="BWQ62" s="138"/>
      <c r="BWR62" s="138"/>
      <c r="BWS62" s="138"/>
      <c r="BWT62" s="138"/>
      <c r="BWU62" s="138"/>
      <c r="BWV62" s="138"/>
      <c r="BWW62" s="138"/>
      <c r="BWX62" s="138"/>
      <c r="BWY62" s="138"/>
      <c r="BWZ62" s="138"/>
      <c r="BXA62" s="138"/>
      <c r="BXB62" s="138"/>
      <c r="BXC62" s="138"/>
      <c r="BXD62" s="138"/>
      <c r="BXE62" s="137"/>
      <c r="BXF62" s="138"/>
      <c r="BXG62" s="138"/>
      <c r="BXH62" s="138"/>
      <c r="BXI62" s="138"/>
      <c r="BXJ62" s="138"/>
      <c r="BXK62" s="138"/>
      <c r="BXL62" s="138"/>
      <c r="BXM62" s="138"/>
      <c r="BXN62" s="138"/>
      <c r="BXO62" s="138"/>
      <c r="BXP62" s="138"/>
      <c r="BXQ62" s="138"/>
      <c r="BXR62" s="138"/>
      <c r="BXS62" s="138"/>
      <c r="BXT62" s="138"/>
      <c r="BXU62" s="138"/>
      <c r="BXV62" s="138"/>
      <c r="BXW62" s="138"/>
      <c r="BXX62" s="138"/>
      <c r="BXY62" s="138"/>
      <c r="BXZ62" s="138"/>
      <c r="BYA62" s="137"/>
      <c r="BYB62" s="138"/>
      <c r="BYC62" s="138"/>
      <c r="BYD62" s="138"/>
      <c r="BYE62" s="138"/>
      <c r="BYF62" s="138"/>
      <c r="BYG62" s="138"/>
      <c r="BYH62" s="138"/>
      <c r="BYI62" s="138"/>
      <c r="BYJ62" s="138"/>
      <c r="BYK62" s="138"/>
      <c r="BYL62" s="138"/>
      <c r="BYM62" s="138"/>
      <c r="BYN62" s="138"/>
      <c r="BYO62" s="138"/>
      <c r="BYP62" s="138"/>
      <c r="BYQ62" s="138"/>
      <c r="BYR62" s="138"/>
      <c r="BYS62" s="138"/>
      <c r="BYT62" s="138"/>
      <c r="BYU62" s="138"/>
      <c r="BYV62" s="138"/>
      <c r="BYW62" s="137"/>
      <c r="BYX62" s="138"/>
      <c r="BYY62" s="138"/>
      <c r="BYZ62" s="138"/>
      <c r="BZA62" s="138"/>
      <c r="BZB62" s="138"/>
      <c r="BZC62" s="138"/>
      <c r="BZD62" s="138"/>
      <c r="BZE62" s="138"/>
      <c r="BZF62" s="138"/>
      <c r="BZG62" s="138"/>
      <c r="BZH62" s="138"/>
      <c r="BZI62" s="138"/>
      <c r="BZJ62" s="138"/>
      <c r="BZK62" s="138"/>
      <c r="BZL62" s="138"/>
      <c r="BZM62" s="138"/>
      <c r="BZN62" s="138"/>
      <c r="BZO62" s="138"/>
      <c r="BZP62" s="138"/>
      <c r="BZQ62" s="138"/>
      <c r="BZR62" s="138"/>
      <c r="BZS62" s="137"/>
      <c r="BZT62" s="138"/>
      <c r="BZU62" s="138"/>
      <c r="BZV62" s="138"/>
      <c r="BZW62" s="138"/>
      <c r="BZX62" s="138"/>
      <c r="BZY62" s="138"/>
      <c r="BZZ62" s="138"/>
      <c r="CAA62" s="138"/>
      <c r="CAB62" s="138"/>
      <c r="CAC62" s="138"/>
      <c r="CAD62" s="138"/>
      <c r="CAE62" s="138"/>
      <c r="CAF62" s="138"/>
      <c r="CAG62" s="138"/>
      <c r="CAH62" s="138"/>
      <c r="CAI62" s="138"/>
      <c r="CAJ62" s="138"/>
      <c r="CAK62" s="138"/>
      <c r="CAL62" s="138"/>
      <c r="CAM62" s="138"/>
      <c r="CAN62" s="138"/>
      <c r="CAO62" s="137"/>
      <c r="CAP62" s="138"/>
      <c r="CAQ62" s="138"/>
      <c r="CAR62" s="138"/>
      <c r="CAS62" s="138"/>
      <c r="CAT62" s="138"/>
      <c r="CAU62" s="138"/>
      <c r="CAV62" s="138"/>
      <c r="CAW62" s="138"/>
      <c r="CAX62" s="138"/>
      <c r="CAY62" s="138"/>
      <c r="CAZ62" s="138"/>
      <c r="CBA62" s="138"/>
      <c r="CBB62" s="138"/>
      <c r="CBC62" s="138"/>
      <c r="CBD62" s="138"/>
      <c r="CBE62" s="138"/>
      <c r="CBF62" s="138"/>
      <c r="CBG62" s="138"/>
      <c r="CBH62" s="138"/>
      <c r="CBI62" s="138"/>
      <c r="CBJ62" s="138"/>
      <c r="CBK62" s="137"/>
      <c r="CBL62" s="138"/>
      <c r="CBM62" s="138"/>
      <c r="CBN62" s="138"/>
      <c r="CBO62" s="138"/>
      <c r="CBP62" s="138"/>
      <c r="CBQ62" s="138"/>
      <c r="CBR62" s="138"/>
      <c r="CBS62" s="138"/>
      <c r="CBT62" s="138"/>
      <c r="CBU62" s="138"/>
      <c r="CBV62" s="138"/>
      <c r="CBW62" s="138"/>
      <c r="CBX62" s="138"/>
      <c r="CBY62" s="138"/>
      <c r="CBZ62" s="138"/>
      <c r="CCA62" s="138"/>
      <c r="CCB62" s="138"/>
      <c r="CCC62" s="138"/>
      <c r="CCD62" s="138"/>
      <c r="CCE62" s="138"/>
      <c r="CCF62" s="138"/>
      <c r="CCG62" s="137"/>
      <c r="CCH62" s="138"/>
      <c r="CCI62" s="138"/>
      <c r="CCJ62" s="138"/>
      <c r="CCK62" s="138"/>
      <c r="CCL62" s="138"/>
      <c r="CCM62" s="138"/>
      <c r="CCN62" s="138"/>
      <c r="CCO62" s="138"/>
      <c r="CCP62" s="138"/>
      <c r="CCQ62" s="138"/>
      <c r="CCR62" s="138"/>
      <c r="CCS62" s="138"/>
      <c r="CCT62" s="138"/>
      <c r="CCU62" s="138"/>
      <c r="CCV62" s="138"/>
      <c r="CCW62" s="138"/>
      <c r="CCX62" s="138"/>
      <c r="CCY62" s="138"/>
      <c r="CCZ62" s="138"/>
      <c r="CDA62" s="138"/>
      <c r="CDB62" s="138"/>
      <c r="CDC62" s="137"/>
      <c r="CDD62" s="138"/>
      <c r="CDE62" s="138"/>
      <c r="CDF62" s="138"/>
      <c r="CDG62" s="138"/>
      <c r="CDH62" s="138"/>
      <c r="CDI62" s="138"/>
      <c r="CDJ62" s="138"/>
      <c r="CDK62" s="138"/>
      <c r="CDL62" s="138"/>
      <c r="CDM62" s="138"/>
      <c r="CDN62" s="138"/>
      <c r="CDO62" s="138"/>
      <c r="CDP62" s="138"/>
      <c r="CDQ62" s="138"/>
      <c r="CDR62" s="138"/>
      <c r="CDS62" s="138"/>
      <c r="CDT62" s="138"/>
      <c r="CDU62" s="138"/>
      <c r="CDV62" s="138"/>
      <c r="CDW62" s="138"/>
      <c r="CDX62" s="138"/>
      <c r="CDY62" s="137"/>
      <c r="CDZ62" s="138"/>
      <c r="CEA62" s="138"/>
      <c r="CEB62" s="138"/>
      <c r="CEC62" s="138"/>
      <c r="CED62" s="138"/>
      <c r="CEE62" s="138"/>
      <c r="CEF62" s="138"/>
      <c r="CEG62" s="138"/>
      <c r="CEH62" s="138"/>
      <c r="CEI62" s="138"/>
      <c r="CEJ62" s="138"/>
      <c r="CEK62" s="138"/>
      <c r="CEL62" s="138"/>
      <c r="CEM62" s="138"/>
      <c r="CEN62" s="138"/>
      <c r="CEO62" s="138"/>
      <c r="CEP62" s="138"/>
      <c r="CEQ62" s="138"/>
      <c r="CER62" s="138"/>
      <c r="CES62" s="138"/>
      <c r="CET62" s="138"/>
      <c r="CEU62" s="137"/>
      <c r="CEV62" s="138"/>
      <c r="CEW62" s="138"/>
      <c r="CEX62" s="138"/>
      <c r="CEY62" s="138"/>
      <c r="CEZ62" s="138"/>
      <c r="CFA62" s="138"/>
      <c r="CFB62" s="138"/>
      <c r="CFC62" s="138"/>
      <c r="CFD62" s="138"/>
      <c r="CFE62" s="138"/>
      <c r="CFF62" s="138"/>
      <c r="CFG62" s="138"/>
      <c r="CFH62" s="138"/>
      <c r="CFI62" s="138"/>
      <c r="CFJ62" s="138"/>
      <c r="CFK62" s="138"/>
      <c r="CFL62" s="138"/>
      <c r="CFM62" s="138"/>
      <c r="CFN62" s="138"/>
      <c r="CFO62" s="138"/>
      <c r="CFP62" s="138"/>
      <c r="CFQ62" s="137"/>
      <c r="CFR62" s="138"/>
      <c r="CFS62" s="138"/>
      <c r="CFT62" s="138"/>
      <c r="CFU62" s="138"/>
      <c r="CFV62" s="138"/>
      <c r="CFW62" s="138"/>
      <c r="CFX62" s="138"/>
      <c r="CFY62" s="138"/>
      <c r="CFZ62" s="138"/>
      <c r="CGA62" s="138"/>
      <c r="CGB62" s="138"/>
      <c r="CGC62" s="138"/>
      <c r="CGD62" s="138"/>
      <c r="CGE62" s="138"/>
      <c r="CGF62" s="138"/>
      <c r="CGG62" s="138"/>
      <c r="CGH62" s="138"/>
      <c r="CGI62" s="138"/>
      <c r="CGJ62" s="138"/>
      <c r="CGK62" s="138"/>
      <c r="CGL62" s="138"/>
      <c r="CGM62" s="137"/>
      <c r="CGN62" s="138"/>
      <c r="CGO62" s="138"/>
      <c r="CGP62" s="138"/>
      <c r="CGQ62" s="138"/>
      <c r="CGR62" s="138"/>
      <c r="CGS62" s="138"/>
      <c r="CGT62" s="138"/>
      <c r="CGU62" s="138"/>
      <c r="CGV62" s="138"/>
      <c r="CGW62" s="138"/>
      <c r="CGX62" s="138"/>
      <c r="CGY62" s="138"/>
      <c r="CGZ62" s="138"/>
      <c r="CHA62" s="138"/>
      <c r="CHB62" s="138"/>
      <c r="CHC62" s="138"/>
      <c r="CHD62" s="138"/>
      <c r="CHE62" s="138"/>
      <c r="CHF62" s="138"/>
      <c r="CHG62" s="138"/>
      <c r="CHH62" s="138"/>
      <c r="CHI62" s="137"/>
      <c r="CHJ62" s="138"/>
      <c r="CHK62" s="138"/>
      <c r="CHL62" s="138"/>
      <c r="CHM62" s="138"/>
      <c r="CHN62" s="138"/>
      <c r="CHO62" s="138"/>
      <c r="CHP62" s="138"/>
      <c r="CHQ62" s="138"/>
      <c r="CHR62" s="138"/>
      <c r="CHS62" s="138"/>
      <c r="CHT62" s="138"/>
      <c r="CHU62" s="138"/>
      <c r="CHV62" s="138"/>
      <c r="CHW62" s="138"/>
      <c r="CHX62" s="138"/>
      <c r="CHY62" s="138"/>
      <c r="CHZ62" s="138"/>
      <c r="CIA62" s="138"/>
      <c r="CIB62" s="138"/>
      <c r="CIC62" s="138"/>
      <c r="CID62" s="138"/>
      <c r="CIE62" s="137"/>
      <c r="CIF62" s="138"/>
      <c r="CIG62" s="138"/>
      <c r="CIH62" s="138"/>
      <c r="CII62" s="138"/>
      <c r="CIJ62" s="138"/>
      <c r="CIK62" s="138"/>
      <c r="CIL62" s="138"/>
      <c r="CIM62" s="138"/>
      <c r="CIN62" s="138"/>
      <c r="CIO62" s="138"/>
      <c r="CIP62" s="138"/>
      <c r="CIQ62" s="138"/>
      <c r="CIR62" s="138"/>
      <c r="CIS62" s="138"/>
      <c r="CIT62" s="138"/>
      <c r="CIU62" s="138"/>
      <c r="CIV62" s="138"/>
      <c r="CIW62" s="138"/>
      <c r="CIX62" s="138"/>
      <c r="CIY62" s="138"/>
      <c r="CIZ62" s="138"/>
      <c r="CJA62" s="137"/>
      <c r="CJB62" s="138"/>
      <c r="CJC62" s="138"/>
      <c r="CJD62" s="138"/>
      <c r="CJE62" s="138"/>
      <c r="CJF62" s="138"/>
      <c r="CJG62" s="138"/>
      <c r="CJH62" s="138"/>
      <c r="CJI62" s="138"/>
      <c r="CJJ62" s="138"/>
      <c r="CJK62" s="138"/>
      <c r="CJL62" s="138"/>
      <c r="CJM62" s="138"/>
      <c r="CJN62" s="138"/>
      <c r="CJO62" s="138"/>
      <c r="CJP62" s="138"/>
      <c r="CJQ62" s="138"/>
      <c r="CJR62" s="138"/>
      <c r="CJS62" s="138"/>
      <c r="CJT62" s="138"/>
      <c r="CJU62" s="138"/>
      <c r="CJV62" s="138"/>
      <c r="CJW62" s="137"/>
      <c r="CJX62" s="138"/>
      <c r="CJY62" s="138"/>
      <c r="CJZ62" s="138"/>
      <c r="CKA62" s="138"/>
      <c r="CKB62" s="138"/>
      <c r="CKC62" s="138"/>
      <c r="CKD62" s="138"/>
      <c r="CKE62" s="138"/>
      <c r="CKF62" s="138"/>
      <c r="CKG62" s="138"/>
      <c r="CKH62" s="138"/>
      <c r="CKI62" s="138"/>
      <c r="CKJ62" s="138"/>
      <c r="CKK62" s="138"/>
      <c r="CKL62" s="138"/>
      <c r="CKM62" s="138"/>
      <c r="CKN62" s="138"/>
      <c r="CKO62" s="138"/>
      <c r="CKP62" s="138"/>
      <c r="CKQ62" s="138"/>
      <c r="CKR62" s="138"/>
      <c r="CKS62" s="137"/>
      <c r="CKT62" s="138"/>
      <c r="CKU62" s="138"/>
      <c r="CKV62" s="138"/>
      <c r="CKW62" s="138"/>
      <c r="CKX62" s="138"/>
      <c r="CKY62" s="138"/>
      <c r="CKZ62" s="138"/>
      <c r="CLA62" s="138"/>
      <c r="CLB62" s="138"/>
      <c r="CLC62" s="138"/>
      <c r="CLD62" s="138"/>
      <c r="CLE62" s="138"/>
      <c r="CLF62" s="138"/>
      <c r="CLG62" s="138"/>
      <c r="CLH62" s="138"/>
      <c r="CLI62" s="138"/>
      <c r="CLJ62" s="138"/>
      <c r="CLK62" s="138"/>
      <c r="CLL62" s="138"/>
      <c r="CLM62" s="138"/>
      <c r="CLN62" s="138"/>
      <c r="CLO62" s="137"/>
      <c r="CLP62" s="138"/>
      <c r="CLQ62" s="138"/>
      <c r="CLR62" s="138"/>
      <c r="CLS62" s="138"/>
      <c r="CLT62" s="138"/>
      <c r="CLU62" s="138"/>
      <c r="CLV62" s="138"/>
      <c r="CLW62" s="138"/>
      <c r="CLX62" s="138"/>
      <c r="CLY62" s="138"/>
      <c r="CLZ62" s="138"/>
      <c r="CMA62" s="138"/>
      <c r="CMB62" s="138"/>
      <c r="CMC62" s="138"/>
      <c r="CMD62" s="138"/>
      <c r="CME62" s="138"/>
      <c r="CMF62" s="138"/>
      <c r="CMG62" s="138"/>
      <c r="CMH62" s="138"/>
      <c r="CMI62" s="138"/>
      <c r="CMJ62" s="138"/>
      <c r="CMK62" s="137"/>
      <c r="CML62" s="138"/>
      <c r="CMM62" s="138"/>
      <c r="CMN62" s="138"/>
      <c r="CMO62" s="138"/>
      <c r="CMP62" s="138"/>
      <c r="CMQ62" s="138"/>
      <c r="CMR62" s="138"/>
      <c r="CMS62" s="138"/>
      <c r="CMT62" s="138"/>
      <c r="CMU62" s="138"/>
      <c r="CMV62" s="138"/>
      <c r="CMW62" s="138"/>
      <c r="CMX62" s="138"/>
      <c r="CMY62" s="138"/>
      <c r="CMZ62" s="138"/>
      <c r="CNA62" s="138"/>
      <c r="CNB62" s="138"/>
      <c r="CNC62" s="138"/>
      <c r="CND62" s="138"/>
      <c r="CNE62" s="138"/>
      <c r="CNF62" s="138"/>
      <c r="CNG62" s="137"/>
      <c r="CNH62" s="138"/>
      <c r="CNI62" s="138"/>
      <c r="CNJ62" s="138"/>
      <c r="CNK62" s="138"/>
      <c r="CNL62" s="138"/>
      <c r="CNM62" s="138"/>
      <c r="CNN62" s="138"/>
      <c r="CNO62" s="138"/>
      <c r="CNP62" s="138"/>
      <c r="CNQ62" s="138"/>
      <c r="CNR62" s="138"/>
      <c r="CNS62" s="138"/>
      <c r="CNT62" s="138"/>
      <c r="CNU62" s="138"/>
      <c r="CNV62" s="138"/>
      <c r="CNW62" s="138"/>
      <c r="CNX62" s="138"/>
      <c r="CNY62" s="138"/>
      <c r="CNZ62" s="138"/>
      <c r="COA62" s="138"/>
      <c r="COB62" s="138"/>
      <c r="COC62" s="137"/>
      <c r="COD62" s="138"/>
      <c r="COE62" s="138"/>
      <c r="COF62" s="138"/>
      <c r="COG62" s="138"/>
      <c r="COH62" s="138"/>
      <c r="COI62" s="138"/>
      <c r="COJ62" s="138"/>
      <c r="COK62" s="138"/>
      <c r="COL62" s="138"/>
      <c r="COM62" s="138"/>
      <c r="CON62" s="138"/>
      <c r="COO62" s="138"/>
      <c r="COP62" s="138"/>
      <c r="COQ62" s="138"/>
      <c r="COR62" s="138"/>
      <c r="COS62" s="138"/>
      <c r="COT62" s="138"/>
      <c r="COU62" s="138"/>
      <c r="COV62" s="138"/>
      <c r="COW62" s="138"/>
      <c r="COX62" s="138"/>
      <c r="COY62" s="137"/>
      <c r="COZ62" s="138"/>
      <c r="CPA62" s="138"/>
      <c r="CPB62" s="138"/>
      <c r="CPC62" s="138"/>
      <c r="CPD62" s="138"/>
      <c r="CPE62" s="138"/>
      <c r="CPF62" s="138"/>
      <c r="CPG62" s="138"/>
      <c r="CPH62" s="138"/>
      <c r="CPI62" s="138"/>
      <c r="CPJ62" s="138"/>
      <c r="CPK62" s="138"/>
      <c r="CPL62" s="138"/>
      <c r="CPM62" s="138"/>
      <c r="CPN62" s="138"/>
      <c r="CPO62" s="138"/>
      <c r="CPP62" s="138"/>
      <c r="CPQ62" s="138"/>
      <c r="CPR62" s="138"/>
      <c r="CPS62" s="138"/>
      <c r="CPT62" s="138"/>
      <c r="CPU62" s="137"/>
      <c r="CPV62" s="138"/>
      <c r="CPW62" s="138"/>
      <c r="CPX62" s="138"/>
      <c r="CPY62" s="138"/>
      <c r="CPZ62" s="138"/>
      <c r="CQA62" s="138"/>
      <c r="CQB62" s="138"/>
      <c r="CQC62" s="138"/>
      <c r="CQD62" s="138"/>
      <c r="CQE62" s="138"/>
      <c r="CQF62" s="138"/>
      <c r="CQG62" s="138"/>
      <c r="CQH62" s="138"/>
      <c r="CQI62" s="138"/>
      <c r="CQJ62" s="138"/>
      <c r="CQK62" s="138"/>
      <c r="CQL62" s="138"/>
      <c r="CQM62" s="138"/>
      <c r="CQN62" s="138"/>
      <c r="CQO62" s="138"/>
      <c r="CQP62" s="138"/>
      <c r="CQQ62" s="137"/>
      <c r="CQR62" s="138"/>
      <c r="CQS62" s="138"/>
      <c r="CQT62" s="138"/>
      <c r="CQU62" s="138"/>
      <c r="CQV62" s="138"/>
      <c r="CQW62" s="138"/>
      <c r="CQX62" s="138"/>
      <c r="CQY62" s="138"/>
      <c r="CQZ62" s="138"/>
      <c r="CRA62" s="138"/>
      <c r="CRB62" s="138"/>
      <c r="CRC62" s="138"/>
      <c r="CRD62" s="138"/>
      <c r="CRE62" s="138"/>
      <c r="CRF62" s="138"/>
      <c r="CRG62" s="138"/>
      <c r="CRH62" s="138"/>
      <c r="CRI62" s="138"/>
      <c r="CRJ62" s="138"/>
      <c r="CRK62" s="138"/>
      <c r="CRL62" s="138"/>
      <c r="CRM62" s="137"/>
      <c r="CRN62" s="138"/>
      <c r="CRO62" s="138"/>
      <c r="CRP62" s="138"/>
      <c r="CRQ62" s="138"/>
      <c r="CRR62" s="138"/>
      <c r="CRS62" s="138"/>
      <c r="CRT62" s="138"/>
      <c r="CRU62" s="138"/>
      <c r="CRV62" s="138"/>
      <c r="CRW62" s="138"/>
      <c r="CRX62" s="138"/>
      <c r="CRY62" s="138"/>
      <c r="CRZ62" s="138"/>
      <c r="CSA62" s="138"/>
      <c r="CSB62" s="138"/>
      <c r="CSC62" s="138"/>
      <c r="CSD62" s="138"/>
      <c r="CSE62" s="138"/>
      <c r="CSF62" s="138"/>
      <c r="CSG62" s="138"/>
      <c r="CSH62" s="138"/>
      <c r="CSI62" s="137"/>
      <c r="CSJ62" s="138"/>
      <c r="CSK62" s="138"/>
      <c r="CSL62" s="138"/>
      <c r="CSM62" s="138"/>
      <c r="CSN62" s="138"/>
      <c r="CSO62" s="138"/>
      <c r="CSP62" s="138"/>
      <c r="CSQ62" s="138"/>
      <c r="CSR62" s="138"/>
      <c r="CSS62" s="138"/>
      <c r="CST62" s="138"/>
      <c r="CSU62" s="138"/>
      <c r="CSV62" s="138"/>
      <c r="CSW62" s="138"/>
      <c r="CSX62" s="138"/>
      <c r="CSY62" s="138"/>
      <c r="CSZ62" s="138"/>
      <c r="CTA62" s="138"/>
      <c r="CTB62" s="138"/>
      <c r="CTC62" s="138"/>
      <c r="CTD62" s="138"/>
      <c r="CTE62" s="137"/>
      <c r="CTF62" s="138"/>
      <c r="CTG62" s="138"/>
      <c r="CTH62" s="138"/>
      <c r="CTI62" s="138"/>
      <c r="CTJ62" s="138"/>
      <c r="CTK62" s="138"/>
      <c r="CTL62" s="138"/>
      <c r="CTM62" s="138"/>
      <c r="CTN62" s="138"/>
      <c r="CTO62" s="138"/>
      <c r="CTP62" s="138"/>
      <c r="CTQ62" s="138"/>
      <c r="CTR62" s="138"/>
      <c r="CTS62" s="138"/>
      <c r="CTT62" s="138"/>
      <c r="CTU62" s="138"/>
      <c r="CTV62" s="138"/>
      <c r="CTW62" s="138"/>
      <c r="CTX62" s="138"/>
      <c r="CTY62" s="138"/>
      <c r="CTZ62" s="138"/>
      <c r="CUA62" s="137"/>
      <c r="CUB62" s="138"/>
      <c r="CUC62" s="138"/>
      <c r="CUD62" s="138"/>
      <c r="CUE62" s="138"/>
      <c r="CUF62" s="138"/>
      <c r="CUG62" s="138"/>
      <c r="CUH62" s="138"/>
      <c r="CUI62" s="138"/>
      <c r="CUJ62" s="138"/>
      <c r="CUK62" s="138"/>
      <c r="CUL62" s="138"/>
      <c r="CUM62" s="138"/>
      <c r="CUN62" s="138"/>
      <c r="CUO62" s="138"/>
      <c r="CUP62" s="138"/>
      <c r="CUQ62" s="138"/>
      <c r="CUR62" s="138"/>
      <c r="CUS62" s="138"/>
      <c r="CUT62" s="138"/>
      <c r="CUU62" s="138"/>
      <c r="CUV62" s="138"/>
      <c r="CUW62" s="137"/>
      <c r="CUX62" s="138"/>
      <c r="CUY62" s="138"/>
      <c r="CUZ62" s="138"/>
      <c r="CVA62" s="138"/>
      <c r="CVB62" s="138"/>
      <c r="CVC62" s="138"/>
      <c r="CVD62" s="138"/>
      <c r="CVE62" s="138"/>
      <c r="CVF62" s="138"/>
      <c r="CVG62" s="138"/>
      <c r="CVH62" s="138"/>
      <c r="CVI62" s="138"/>
      <c r="CVJ62" s="138"/>
      <c r="CVK62" s="138"/>
      <c r="CVL62" s="138"/>
      <c r="CVM62" s="138"/>
      <c r="CVN62" s="138"/>
      <c r="CVO62" s="138"/>
      <c r="CVP62" s="138"/>
      <c r="CVQ62" s="138"/>
      <c r="CVR62" s="138"/>
      <c r="CVS62" s="137"/>
      <c r="CVT62" s="138"/>
      <c r="CVU62" s="138"/>
      <c r="CVV62" s="138"/>
      <c r="CVW62" s="138"/>
      <c r="CVX62" s="138"/>
      <c r="CVY62" s="138"/>
      <c r="CVZ62" s="138"/>
      <c r="CWA62" s="138"/>
      <c r="CWB62" s="138"/>
      <c r="CWC62" s="138"/>
      <c r="CWD62" s="138"/>
      <c r="CWE62" s="138"/>
      <c r="CWF62" s="138"/>
      <c r="CWG62" s="138"/>
      <c r="CWH62" s="138"/>
      <c r="CWI62" s="138"/>
      <c r="CWJ62" s="138"/>
      <c r="CWK62" s="138"/>
      <c r="CWL62" s="138"/>
      <c r="CWM62" s="138"/>
      <c r="CWN62" s="138"/>
      <c r="CWO62" s="137"/>
      <c r="CWP62" s="138"/>
      <c r="CWQ62" s="138"/>
      <c r="CWR62" s="138"/>
      <c r="CWS62" s="138"/>
      <c r="CWT62" s="138"/>
      <c r="CWU62" s="138"/>
      <c r="CWV62" s="138"/>
      <c r="CWW62" s="138"/>
      <c r="CWX62" s="138"/>
      <c r="CWY62" s="138"/>
      <c r="CWZ62" s="138"/>
      <c r="CXA62" s="138"/>
      <c r="CXB62" s="138"/>
      <c r="CXC62" s="138"/>
      <c r="CXD62" s="138"/>
      <c r="CXE62" s="138"/>
      <c r="CXF62" s="138"/>
      <c r="CXG62" s="138"/>
      <c r="CXH62" s="138"/>
      <c r="CXI62" s="138"/>
      <c r="CXJ62" s="138"/>
      <c r="CXK62" s="137"/>
      <c r="CXL62" s="138"/>
      <c r="CXM62" s="138"/>
      <c r="CXN62" s="138"/>
      <c r="CXO62" s="138"/>
      <c r="CXP62" s="138"/>
      <c r="CXQ62" s="138"/>
      <c r="CXR62" s="138"/>
      <c r="CXS62" s="138"/>
      <c r="CXT62" s="138"/>
      <c r="CXU62" s="138"/>
      <c r="CXV62" s="138"/>
      <c r="CXW62" s="138"/>
      <c r="CXX62" s="138"/>
      <c r="CXY62" s="138"/>
      <c r="CXZ62" s="138"/>
      <c r="CYA62" s="138"/>
      <c r="CYB62" s="138"/>
      <c r="CYC62" s="138"/>
      <c r="CYD62" s="138"/>
      <c r="CYE62" s="138"/>
      <c r="CYF62" s="138"/>
      <c r="CYG62" s="137"/>
      <c r="CYH62" s="138"/>
      <c r="CYI62" s="138"/>
      <c r="CYJ62" s="138"/>
      <c r="CYK62" s="138"/>
      <c r="CYL62" s="138"/>
      <c r="CYM62" s="138"/>
      <c r="CYN62" s="138"/>
      <c r="CYO62" s="138"/>
      <c r="CYP62" s="138"/>
      <c r="CYQ62" s="138"/>
      <c r="CYR62" s="138"/>
      <c r="CYS62" s="138"/>
      <c r="CYT62" s="138"/>
      <c r="CYU62" s="138"/>
      <c r="CYV62" s="138"/>
      <c r="CYW62" s="138"/>
      <c r="CYX62" s="138"/>
      <c r="CYY62" s="138"/>
      <c r="CYZ62" s="138"/>
      <c r="CZA62" s="138"/>
      <c r="CZB62" s="138"/>
      <c r="CZC62" s="137"/>
      <c r="CZD62" s="138"/>
      <c r="CZE62" s="138"/>
      <c r="CZF62" s="138"/>
      <c r="CZG62" s="138"/>
      <c r="CZH62" s="138"/>
      <c r="CZI62" s="138"/>
      <c r="CZJ62" s="138"/>
      <c r="CZK62" s="138"/>
      <c r="CZL62" s="138"/>
      <c r="CZM62" s="138"/>
      <c r="CZN62" s="138"/>
      <c r="CZO62" s="138"/>
      <c r="CZP62" s="138"/>
      <c r="CZQ62" s="138"/>
      <c r="CZR62" s="138"/>
      <c r="CZS62" s="138"/>
      <c r="CZT62" s="138"/>
      <c r="CZU62" s="138"/>
      <c r="CZV62" s="138"/>
      <c r="CZW62" s="138"/>
      <c r="CZX62" s="138"/>
      <c r="CZY62" s="137"/>
      <c r="CZZ62" s="138"/>
      <c r="DAA62" s="138"/>
      <c r="DAB62" s="138"/>
      <c r="DAC62" s="138"/>
      <c r="DAD62" s="138"/>
      <c r="DAE62" s="138"/>
      <c r="DAF62" s="138"/>
      <c r="DAG62" s="138"/>
      <c r="DAH62" s="138"/>
      <c r="DAI62" s="138"/>
      <c r="DAJ62" s="138"/>
      <c r="DAK62" s="138"/>
      <c r="DAL62" s="138"/>
      <c r="DAM62" s="138"/>
      <c r="DAN62" s="138"/>
      <c r="DAO62" s="138"/>
      <c r="DAP62" s="138"/>
      <c r="DAQ62" s="138"/>
      <c r="DAR62" s="138"/>
      <c r="DAS62" s="138"/>
      <c r="DAT62" s="138"/>
      <c r="DAU62" s="137"/>
      <c r="DAV62" s="138"/>
      <c r="DAW62" s="138"/>
      <c r="DAX62" s="138"/>
      <c r="DAY62" s="138"/>
      <c r="DAZ62" s="138"/>
      <c r="DBA62" s="138"/>
      <c r="DBB62" s="138"/>
      <c r="DBC62" s="138"/>
      <c r="DBD62" s="138"/>
      <c r="DBE62" s="138"/>
      <c r="DBF62" s="138"/>
      <c r="DBG62" s="138"/>
      <c r="DBH62" s="138"/>
      <c r="DBI62" s="138"/>
      <c r="DBJ62" s="138"/>
      <c r="DBK62" s="138"/>
      <c r="DBL62" s="138"/>
      <c r="DBM62" s="138"/>
      <c r="DBN62" s="138"/>
      <c r="DBO62" s="138"/>
      <c r="DBP62" s="138"/>
      <c r="DBQ62" s="137"/>
      <c r="DBR62" s="138"/>
      <c r="DBS62" s="138"/>
      <c r="DBT62" s="138"/>
      <c r="DBU62" s="138"/>
      <c r="DBV62" s="138"/>
      <c r="DBW62" s="138"/>
      <c r="DBX62" s="138"/>
      <c r="DBY62" s="138"/>
      <c r="DBZ62" s="138"/>
      <c r="DCA62" s="138"/>
      <c r="DCB62" s="138"/>
      <c r="DCC62" s="138"/>
      <c r="DCD62" s="138"/>
      <c r="DCE62" s="138"/>
      <c r="DCF62" s="138"/>
      <c r="DCG62" s="138"/>
      <c r="DCH62" s="138"/>
      <c r="DCI62" s="138"/>
      <c r="DCJ62" s="138"/>
      <c r="DCK62" s="138"/>
      <c r="DCL62" s="138"/>
      <c r="DCM62" s="137"/>
      <c r="DCN62" s="138"/>
      <c r="DCO62" s="138"/>
      <c r="DCP62" s="138"/>
      <c r="DCQ62" s="138"/>
      <c r="DCR62" s="138"/>
      <c r="DCS62" s="138"/>
      <c r="DCT62" s="138"/>
      <c r="DCU62" s="138"/>
      <c r="DCV62" s="138"/>
      <c r="DCW62" s="138"/>
      <c r="DCX62" s="138"/>
      <c r="DCY62" s="138"/>
      <c r="DCZ62" s="138"/>
      <c r="DDA62" s="138"/>
      <c r="DDB62" s="138"/>
      <c r="DDC62" s="138"/>
      <c r="DDD62" s="138"/>
      <c r="DDE62" s="138"/>
      <c r="DDF62" s="138"/>
      <c r="DDG62" s="138"/>
      <c r="DDH62" s="138"/>
      <c r="DDI62" s="137"/>
      <c r="DDJ62" s="138"/>
      <c r="DDK62" s="138"/>
      <c r="DDL62" s="138"/>
      <c r="DDM62" s="138"/>
      <c r="DDN62" s="138"/>
      <c r="DDO62" s="138"/>
      <c r="DDP62" s="138"/>
      <c r="DDQ62" s="138"/>
      <c r="DDR62" s="138"/>
      <c r="DDS62" s="138"/>
      <c r="DDT62" s="138"/>
      <c r="DDU62" s="138"/>
      <c r="DDV62" s="138"/>
      <c r="DDW62" s="138"/>
      <c r="DDX62" s="138"/>
      <c r="DDY62" s="138"/>
      <c r="DDZ62" s="138"/>
      <c r="DEA62" s="138"/>
      <c r="DEB62" s="138"/>
      <c r="DEC62" s="138"/>
      <c r="DED62" s="138"/>
      <c r="DEE62" s="137"/>
      <c r="DEF62" s="138"/>
      <c r="DEG62" s="138"/>
      <c r="DEH62" s="138"/>
      <c r="DEI62" s="138"/>
      <c r="DEJ62" s="138"/>
      <c r="DEK62" s="138"/>
      <c r="DEL62" s="138"/>
      <c r="DEM62" s="138"/>
      <c r="DEN62" s="138"/>
      <c r="DEO62" s="138"/>
      <c r="DEP62" s="138"/>
      <c r="DEQ62" s="138"/>
      <c r="DER62" s="138"/>
      <c r="DES62" s="138"/>
      <c r="DET62" s="138"/>
      <c r="DEU62" s="138"/>
      <c r="DEV62" s="138"/>
      <c r="DEW62" s="138"/>
      <c r="DEX62" s="138"/>
      <c r="DEY62" s="138"/>
      <c r="DEZ62" s="138"/>
      <c r="DFA62" s="137"/>
      <c r="DFB62" s="138"/>
      <c r="DFC62" s="138"/>
      <c r="DFD62" s="138"/>
      <c r="DFE62" s="138"/>
      <c r="DFF62" s="138"/>
      <c r="DFG62" s="138"/>
      <c r="DFH62" s="138"/>
      <c r="DFI62" s="138"/>
      <c r="DFJ62" s="138"/>
      <c r="DFK62" s="138"/>
      <c r="DFL62" s="138"/>
      <c r="DFM62" s="138"/>
      <c r="DFN62" s="138"/>
      <c r="DFO62" s="138"/>
      <c r="DFP62" s="138"/>
      <c r="DFQ62" s="138"/>
      <c r="DFR62" s="138"/>
      <c r="DFS62" s="138"/>
      <c r="DFT62" s="138"/>
      <c r="DFU62" s="138"/>
      <c r="DFV62" s="138"/>
      <c r="DFW62" s="137"/>
      <c r="DFX62" s="138"/>
      <c r="DFY62" s="138"/>
      <c r="DFZ62" s="138"/>
      <c r="DGA62" s="138"/>
      <c r="DGB62" s="138"/>
      <c r="DGC62" s="138"/>
      <c r="DGD62" s="138"/>
      <c r="DGE62" s="138"/>
      <c r="DGF62" s="138"/>
      <c r="DGG62" s="138"/>
      <c r="DGH62" s="138"/>
      <c r="DGI62" s="138"/>
      <c r="DGJ62" s="138"/>
      <c r="DGK62" s="138"/>
      <c r="DGL62" s="138"/>
      <c r="DGM62" s="138"/>
      <c r="DGN62" s="138"/>
      <c r="DGO62" s="138"/>
      <c r="DGP62" s="138"/>
      <c r="DGQ62" s="138"/>
      <c r="DGR62" s="138"/>
      <c r="DGS62" s="137"/>
      <c r="DGT62" s="138"/>
      <c r="DGU62" s="138"/>
      <c r="DGV62" s="138"/>
      <c r="DGW62" s="138"/>
      <c r="DGX62" s="138"/>
      <c r="DGY62" s="138"/>
      <c r="DGZ62" s="138"/>
      <c r="DHA62" s="138"/>
      <c r="DHB62" s="138"/>
      <c r="DHC62" s="138"/>
      <c r="DHD62" s="138"/>
      <c r="DHE62" s="138"/>
      <c r="DHF62" s="138"/>
      <c r="DHG62" s="138"/>
      <c r="DHH62" s="138"/>
      <c r="DHI62" s="138"/>
      <c r="DHJ62" s="138"/>
      <c r="DHK62" s="138"/>
      <c r="DHL62" s="138"/>
      <c r="DHM62" s="138"/>
      <c r="DHN62" s="138"/>
      <c r="DHO62" s="137"/>
      <c r="DHP62" s="138"/>
      <c r="DHQ62" s="138"/>
      <c r="DHR62" s="138"/>
      <c r="DHS62" s="138"/>
      <c r="DHT62" s="138"/>
      <c r="DHU62" s="138"/>
      <c r="DHV62" s="138"/>
      <c r="DHW62" s="138"/>
      <c r="DHX62" s="138"/>
      <c r="DHY62" s="138"/>
      <c r="DHZ62" s="138"/>
      <c r="DIA62" s="138"/>
      <c r="DIB62" s="138"/>
      <c r="DIC62" s="138"/>
      <c r="DID62" s="138"/>
      <c r="DIE62" s="138"/>
      <c r="DIF62" s="138"/>
      <c r="DIG62" s="138"/>
      <c r="DIH62" s="138"/>
      <c r="DII62" s="138"/>
      <c r="DIJ62" s="138"/>
      <c r="DIK62" s="137"/>
      <c r="DIL62" s="138"/>
      <c r="DIM62" s="138"/>
      <c r="DIN62" s="138"/>
      <c r="DIO62" s="138"/>
      <c r="DIP62" s="138"/>
      <c r="DIQ62" s="138"/>
      <c r="DIR62" s="138"/>
      <c r="DIS62" s="138"/>
      <c r="DIT62" s="138"/>
      <c r="DIU62" s="138"/>
      <c r="DIV62" s="138"/>
      <c r="DIW62" s="138"/>
      <c r="DIX62" s="138"/>
      <c r="DIY62" s="138"/>
      <c r="DIZ62" s="138"/>
      <c r="DJA62" s="138"/>
      <c r="DJB62" s="138"/>
      <c r="DJC62" s="138"/>
      <c r="DJD62" s="138"/>
      <c r="DJE62" s="138"/>
      <c r="DJF62" s="138"/>
      <c r="DJG62" s="137"/>
      <c r="DJH62" s="138"/>
      <c r="DJI62" s="138"/>
      <c r="DJJ62" s="138"/>
      <c r="DJK62" s="138"/>
      <c r="DJL62" s="138"/>
      <c r="DJM62" s="138"/>
      <c r="DJN62" s="138"/>
      <c r="DJO62" s="138"/>
      <c r="DJP62" s="138"/>
      <c r="DJQ62" s="138"/>
      <c r="DJR62" s="138"/>
      <c r="DJS62" s="138"/>
      <c r="DJT62" s="138"/>
      <c r="DJU62" s="138"/>
      <c r="DJV62" s="138"/>
      <c r="DJW62" s="138"/>
      <c r="DJX62" s="138"/>
      <c r="DJY62" s="138"/>
      <c r="DJZ62" s="138"/>
      <c r="DKA62" s="138"/>
      <c r="DKB62" s="138"/>
      <c r="DKC62" s="137"/>
      <c r="DKD62" s="138"/>
      <c r="DKE62" s="138"/>
      <c r="DKF62" s="138"/>
      <c r="DKG62" s="138"/>
      <c r="DKH62" s="138"/>
      <c r="DKI62" s="138"/>
      <c r="DKJ62" s="138"/>
      <c r="DKK62" s="138"/>
      <c r="DKL62" s="138"/>
      <c r="DKM62" s="138"/>
      <c r="DKN62" s="138"/>
      <c r="DKO62" s="138"/>
      <c r="DKP62" s="138"/>
      <c r="DKQ62" s="138"/>
      <c r="DKR62" s="138"/>
      <c r="DKS62" s="138"/>
      <c r="DKT62" s="138"/>
      <c r="DKU62" s="138"/>
      <c r="DKV62" s="138"/>
      <c r="DKW62" s="138"/>
      <c r="DKX62" s="138"/>
      <c r="DKY62" s="137"/>
      <c r="DKZ62" s="138"/>
      <c r="DLA62" s="138"/>
      <c r="DLB62" s="138"/>
      <c r="DLC62" s="138"/>
      <c r="DLD62" s="138"/>
      <c r="DLE62" s="138"/>
      <c r="DLF62" s="138"/>
      <c r="DLG62" s="138"/>
      <c r="DLH62" s="138"/>
      <c r="DLI62" s="138"/>
      <c r="DLJ62" s="138"/>
      <c r="DLK62" s="138"/>
      <c r="DLL62" s="138"/>
      <c r="DLM62" s="138"/>
      <c r="DLN62" s="138"/>
      <c r="DLO62" s="138"/>
      <c r="DLP62" s="138"/>
      <c r="DLQ62" s="138"/>
      <c r="DLR62" s="138"/>
      <c r="DLS62" s="138"/>
      <c r="DLT62" s="138"/>
      <c r="DLU62" s="137"/>
      <c r="DLV62" s="138"/>
      <c r="DLW62" s="138"/>
      <c r="DLX62" s="138"/>
      <c r="DLY62" s="138"/>
      <c r="DLZ62" s="138"/>
      <c r="DMA62" s="138"/>
      <c r="DMB62" s="138"/>
      <c r="DMC62" s="138"/>
      <c r="DMD62" s="138"/>
      <c r="DME62" s="138"/>
      <c r="DMF62" s="138"/>
      <c r="DMG62" s="138"/>
      <c r="DMH62" s="138"/>
      <c r="DMI62" s="138"/>
      <c r="DMJ62" s="138"/>
      <c r="DMK62" s="138"/>
      <c r="DML62" s="138"/>
      <c r="DMM62" s="138"/>
      <c r="DMN62" s="138"/>
      <c r="DMO62" s="138"/>
      <c r="DMP62" s="138"/>
      <c r="DMQ62" s="137"/>
      <c r="DMR62" s="138"/>
      <c r="DMS62" s="138"/>
      <c r="DMT62" s="138"/>
      <c r="DMU62" s="138"/>
      <c r="DMV62" s="138"/>
      <c r="DMW62" s="138"/>
      <c r="DMX62" s="138"/>
      <c r="DMY62" s="138"/>
      <c r="DMZ62" s="138"/>
      <c r="DNA62" s="138"/>
      <c r="DNB62" s="138"/>
      <c r="DNC62" s="138"/>
      <c r="DND62" s="138"/>
      <c r="DNE62" s="138"/>
      <c r="DNF62" s="138"/>
      <c r="DNG62" s="138"/>
      <c r="DNH62" s="138"/>
      <c r="DNI62" s="138"/>
      <c r="DNJ62" s="138"/>
      <c r="DNK62" s="138"/>
      <c r="DNL62" s="138"/>
      <c r="DNM62" s="137"/>
      <c r="DNN62" s="138"/>
      <c r="DNO62" s="138"/>
      <c r="DNP62" s="138"/>
      <c r="DNQ62" s="138"/>
      <c r="DNR62" s="138"/>
      <c r="DNS62" s="138"/>
      <c r="DNT62" s="138"/>
      <c r="DNU62" s="138"/>
      <c r="DNV62" s="138"/>
      <c r="DNW62" s="138"/>
      <c r="DNX62" s="138"/>
      <c r="DNY62" s="138"/>
      <c r="DNZ62" s="138"/>
      <c r="DOA62" s="138"/>
      <c r="DOB62" s="138"/>
      <c r="DOC62" s="138"/>
      <c r="DOD62" s="138"/>
      <c r="DOE62" s="138"/>
      <c r="DOF62" s="138"/>
      <c r="DOG62" s="138"/>
      <c r="DOH62" s="138"/>
      <c r="DOI62" s="137"/>
      <c r="DOJ62" s="138"/>
      <c r="DOK62" s="138"/>
      <c r="DOL62" s="138"/>
      <c r="DOM62" s="138"/>
      <c r="DON62" s="138"/>
      <c r="DOO62" s="138"/>
      <c r="DOP62" s="138"/>
      <c r="DOQ62" s="138"/>
      <c r="DOR62" s="138"/>
      <c r="DOS62" s="138"/>
      <c r="DOT62" s="138"/>
      <c r="DOU62" s="138"/>
      <c r="DOV62" s="138"/>
      <c r="DOW62" s="138"/>
      <c r="DOX62" s="138"/>
      <c r="DOY62" s="138"/>
      <c r="DOZ62" s="138"/>
      <c r="DPA62" s="138"/>
      <c r="DPB62" s="138"/>
      <c r="DPC62" s="138"/>
      <c r="DPD62" s="138"/>
      <c r="DPE62" s="137"/>
      <c r="DPF62" s="138"/>
      <c r="DPG62" s="138"/>
      <c r="DPH62" s="138"/>
      <c r="DPI62" s="138"/>
      <c r="DPJ62" s="138"/>
      <c r="DPK62" s="138"/>
      <c r="DPL62" s="138"/>
      <c r="DPM62" s="138"/>
      <c r="DPN62" s="138"/>
      <c r="DPO62" s="138"/>
      <c r="DPP62" s="138"/>
      <c r="DPQ62" s="138"/>
      <c r="DPR62" s="138"/>
      <c r="DPS62" s="138"/>
      <c r="DPT62" s="138"/>
      <c r="DPU62" s="138"/>
      <c r="DPV62" s="138"/>
      <c r="DPW62" s="138"/>
      <c r="DPX62" s="138"/>
      <c r="DPY62" s="138"/>
      <c r="DPZ62" s="138"/>
      <c r="DQA62" s="137"/>
      <c r="DQB62" s="138"/>
      <c r="DQC62" s="138"/>
      <c r="DQD62" s="138"/>
      <c r="DQE62" s="138"/>
      <c r="DQF62" s="138"/>
      <c r="DQG62" s="138"/>
      <c r="DQH62" s="138"/>
      <c r="DQI62" s="138"/>
      <c r="DQJ62" s="138"/>
      <c r="DQK62" s="138"/>
      <c r="DQL62" s="138"/>
      <c r="DQM62" s="138"/>
      <c r="DQN62" s="138"/>
      <c r="DQO62" s="138"/>
      <c r="DQP62" s="138"/>
      <c r="DQQ62" s="138"/>
      <c r="DQR62" s="138"/>
      <c r="DQS62" s="138"/>
      <c r="DQT62" s="138"/>
      <c r="DQU62" s="138"/>
      <c r="DQV62" s="138"/>
      <c r="DQW62" s="137"/>
      <c r="DQX62" s="138"/>
      <c r="DQY62" s="138"/>
      <c r="DQZ62" s="138"/>
      <c r="DRA62" s="138"/>
      <c r="DRB62" s="138"/>
      <c r="DRC62" s="138"/>
      <c r="DRD62" s="138"/>
      <c r="DRE62" s="138"/>
      <c r="DRF62" s="138"/>
      <c r="DRG62" s="138"/>
      <c r="DRH62" s="138"/>
      <c r="DRI62" s="138"/>
      <c r="DRJ62" s="138"/>
      <c r="DRK62" s="138"/>
      <c r="DRL62" s="138"/>
      <c r="DRM62" s="138"/>
      <c r="DRN62" s="138"/>
      <c r="DRO62" s="138"/>
      <c r="DRP62" s="138"/>
      <c r="DRQ62" s="138"/>
      <c r="DRR62" s="138"/>
      <c r="DRS62" s="137"/>
      <c r="DRT62" s="138"/>
      <c r="DRU62" s="138"/>
      <c r="DRV62" s="138"/>
      <c r="DRW62" s="138"/>
      <c r="DRX62" s="138"/>
      <c r="DRY62" s="138"/>
      <c r="DRZ62" s="138"/>
      <c r="DSA62" s="138"/>
      <c r="DSB62" s="138"/>
      <c r="DSC62" s="138"/>
      <c r="DSD62" s="138"/>
      <c r="DSE62" s="138"/>
      <c r="DSF62" s="138"/>
      <c r="DSG62" s="138"/>
      <c r="DSH62" s="138"/>
      <c r="DSI62" s="138"/>
      <c r="DSJ62" s="138"/>
      <c r="DSK62" s="138"/>
      <c r="DSL62" s="138"/>
      <c r="DSM62" s="138"/>
      <c r="DSN62" s="138"/>
      <c r="DSO62" s="137"/>
      <c r="DSP62" s="138"/>
      <c r="DSQ62" s="138"/>
      <c r="DSR62" s="138"/>
      <c r="DSS62" s="138"/>
      <c r="DST62" s="138"/>
      <c r="DSU62" s="138"/>
      <c r="DSV62" s="138"/>
      <c r="DSW62" s="138"/>
      <c r="DSX62" s="138"/>
      <c r="DSY62" s="138"/>
      <c r="DSZ62" s="138"/>
      <c r="DTA62" s="138"/>
      <c r="DTB62" s="138"/>
      <c r="DTC62" s="138"/>
      <c r="DTD62" s="138"/>
      <c r="DTE62" s="138"/>
      <c r="DTF62" s="138"/>
      <c r="DTG62" s="138"/>
      <c r="DTH62" s="138"/>
      <c r="DTI62" s="138"/>
      <c r="DTJ62" s="138"/>
      <c r="DTK62" s="137"/>
      <c r="DTL62" s="138"/>
      <c r="DTM62" s="138"/>
      <c r="DTN62" s="138"/>
      <c r="DTO62" s="138"/>
      <c r="DTP62" s="138"/>
      <c r="DTQ62" s="138"/>
      <c r="DTR62" s="138"/>
      <c r="DTS62" s="138"/>
      <c r="DTT62" s="138"/>
      <c r="DTU62" s="138"/>
      <c r="DTV62" s="138"/>
      <c r="DTW62" s="138"/>
      <c r="DTX62" s="138"/>
      <c r="DTY62" s="138"/>
      <c r="DTZ62" s="138"/>
      <c r="DUA62" s="138"/>
      <c r="DUB62" s="138"/>
      <c r="DUC62" s="138"/>
      <c r="DUD62" s="138"/>
      <c r="DUE62" s="138"/>
      <c r="DUF62" s="138"/>
      <c r="DUG62" s="137"/>
      <c r="DUH62" s="138"/>
      <c r="DUI62" s="138"/>
      <c r="DUJ62" s="138"/>
      <c r="DUK62" s="138"/>
      <c r="DUL62" s="138"/>
      <c r="DUM62" s="138"/>
      <c r="DUN62" s="138"/>
      <c r="DUO62" s="138"/>
      <c r="DUP62" s="138"/>
      <c r="DUQ62" s="138"/>
      <c r="DUR62" s="138"/>
      <c r="DUS62" s="138"/>
      <c r="DUT62" s="138"/>
      <c r="DUU62" s="138"/>
      <c r="DUV62" s="138"/>
      <c r="DUW62" s="138"/>
      <c r="DUX62" s="138"/>
      <c r="DUY62" s="138"/>
      <c r="DUZ62" s="138"/>
      <c r="DVA62" s="138"/>
      <c r="DVB62" s="138"/>
      <c r="DVC62" s="137"/>
      <c r="DVD62" s="138"/>
      <c r="DVE62" s="138"/>
      <c r="DVF62" s="138"/>
      <c r="DVG62" s="138"/>
      <c r="DVH62" s="138"/>
      <c r="DVI62" s="138"/>
      <c r="DVJ62" s="138"/>
      <c r="DVK62" s="138"/>
      <c r="DVL62" s="138"/>
      <c r="DVM62" s="138"/>
      <c r="DVN62" s="138"/>
      <c r="DVO62" s="138"/>
      <c r="DVP62" s="138"/>
      <c r="DVQ62" s="138"/>
      <c r="DVR62" s="138"/>
      <c r="DVS62" s="138"/>
      <c r="DVT62" s="138"/>
      <c r="DVU62" s="138"/>
      <c r="DVV62" s="138"/>
      <c r="DVW62" s="138"/>
      <c r="DVX62" s="138"/>
      <c r="DVY62" s="137"/>
      <c r="DVZ62" s="138"/>
      <c r="DWA62" s="138"/>
      <c r="DWB62" s="138"/>
      <c r="DWC62" s="138"/>
      <c r="DWD62" s="138"/>
      <c r="DWE62" s="138"/>
      <c r="DWF62" s="138"/>
      <c r="DWG62" s="138"/>
      <c r="DWH62" s="138"/>
      <c r="DWI62" s="138"/>
      <c r="DWJ62" s="138"/>
      <c r="DWK62" s="138"/>
      <c r="DWL62" s="138"/>
      <c r="DWM62" s="138"/>
      <c r="DWN62" s="138"/>
      <c r="DWO62" s="138"/>
      <c r="DWP62" s="138"/>
      <c r="DWQ62" s="138"/>
      <c r="DWR62" s="138"/>
      <c r="DWS62" s="138"/>
      <c r="DWT62" s="138"/>
      <c r="DWU62" s="137"/>
      <c r="DWV62" s="138"/>
      <c r="DWW62" s="138"/>
      <c r="DWX62" s="138"/>
      <c r="DWY62" s="138"/>
      <c r="DWZ62" s="138"/>
      <c r="DXA62" s="138"/>
      <c r="DXB62" s="138"/>
      <c r="DXC62" s="138"/>
      <c r="DXD62" s="138"/>
      <c r="DXE62" s="138"/>
      <c r="DXF62" s="138"/>
      <c r="DXG62" s="138"/>
      <c r="DXH62" s="138"/>
      <c r="DXI62" s="138"/>
      <c r="DXJ62" s="138"/>
      <c r="DXK62" s="138"/>
      <c r="DXL62" s="138"/>
      <c r="DXM62" s="138"/>
      <c r="DXN62" s="138"/>
      <c r="DXO62" s="138"/>
      <c r="DXP62" s="138"/>
      <c r="DXQ62" s="137"/>
      <c r="DXR62" s="138"/>
      <c r="DXS62" s="138"/>
      <c r="DXT62" s="138"/>
      <c r="DXU62" s="138"/>
      <c r="DXV62" s="138"/>
      <c r="DXW62" s="138"/>
      <c r="DXX62" s="138"/>
      <c r="DXY62" s="138"/>
      <c r="DXZ62" s="138"/>
      <c r="DYA62" s="138"/>
      <c r="DYB62" s="138"/>
      <c r="DYC62" s="138"/>
      <c r="DYD62" s="138"/>
      <c r="DYE62" s="138"/>
      <c r="DYF62" s="138"/>
      <c r="DYG62" s="138"/>
      <c r="DYH62" s="138"/>
      <c r="DYI62" s="138"/>
      <c r="DYJ62" s="138"/>
      <c r="DYK62" s="138"/>
      <c r="DYL62" s="138"/>
      <c r="DYM62" s="137"/>
      <c r="DYN62" s="138"/>
      <c r="DYO62" s="138"/>
      <c r="DYP62" s="138"/>
      <c r="DYQ62" s="138"/>
      <c r="DYR62" s="138"/>
      <c r="DYS62" s="138"/>
      <c r="DYT62" s="138"/>
      <c r="DYU62" s="138"/>
      <c r="DYV62" s="138"/>
      <c r="DYW62" s="138"/>
      <c r="DYX62" s="138"/>
      <c r="DYY62" s="138"/>
      <c r="DYZ62" s="138"/>
      <c r="DZA62" s="138"/>
      <c r="DZB62" s="138"/>
      <c r="DZC62" s="138"/>
      <c r="DZD62" s="138"/>
      <c r="DZE62" s="138"/>
      <c r="DZF62" s="138"/>
      <c r="DZG62" s="138"/>
      <c r="DZH62" s="138"/>
      <c r="DZI62" s="137"/>
      <c r="DZJ62" s="138"/>
      <c r="DZK62" s="138"/>
      <c r="DZL62" s="138"/>
      <c r="DZM62" s="138"/>
      <c r="DZN62" s="138"/>
      <c r="DZO62" s="138"/>
      <c r="DZP62" s="138"/>
      <c r="DZQ62" s="138"/>
      <c r="DZR62" s="138"/>
      <c r="DZS62" s="138"/>
      <c r="DZT62" s="138"/>
      <c r="DZU62" s="138"/>
      <c r="DZV62" s="138"/>
      <c r="DZW62" s="138"/>
      <c r="DZX62" s="138"/>
      <c r="DZY62" s="138"/>
      <c r="DZZ62" s="138"/>
      <c r="EAA62" s="138"/>
      <c r="EAB62" s="138"/>
      <c r="EAC62" s="138"/>
      <c r="EAD62" s="138"/>
      <c r="EAE62" s="137"/>
      <c r="EAF62" s="138"/>
      <c r="EAG62" s="138"/>
      <c r="EAH62" s="138"/>
      <c r="EAI62" s="138"/>
      <c r="EAJ62" s="138"/>
      <c r="EAK62" s="138"/>
      <c r="EAL62" s="138"/>
      <c r="EAM62" s="138"/>
      <c r="EAN62" s="138"/>
      <c r="EAO62" s="138"/>
      <c r="EAP62" s="138"/>
      <c r="EAQ62" s="138"/>
      <c r="EAR62" s="138"/>
      <c r="EAS62" s="138"/>
      <c r="EAT62" s="138"/>
      <c r="EAU62" s="138"/>
      <c r="EAV62" s="138"/>
      <c r="EAW62" s="138"/>
      <c r="EAX62" s="138"/>
      <c r="EAY62" s="138"/>
      <c r="EAZ62" s="138"/>
      <c r="EBA62" s="137"/>
      <c r="EBB62" s="138"/>
      <c r="EBC62" s="138"/>
      <c r="EBD62" s="138"/>
      <c r="EBE62" s="138"/>
      <c r="EBF62" s="138"/>
      <c r="EBG62" s="138"/>
      <c r="EBH62" s="138"/>
      <c r="EBI62" s="138"/>
      <c r="EBJ62" s="138"/>
      <c r="EBK62" s="138"/>
      <c r="EBL62" s="138"/>
      <c r="EBM62" s="138"/>
      <c r="EBN62" s="138"/>
      <c r="EBO62" s="138"/>
      <c r="EBP62" s="138"/>
      <c r="EBQ62" s="138"/>
      <c r="EBR62" s="138"/>
      <c r="EBS62" s="138"/>
      <c r="EBT62" s="138"/>
      <c r="EBU62" s="138"/>
      <c r="EBV62" s="138"/>
      <c r="EBW62" s="137"/>
      <c r="EBX62" s="138"/>
      <c r="EBY62" s="138"/>
      <c r="EBZ62" s="138"/>
      <c r="ECA62" s="138"/>
      <c r="ECB62" s="138"/>
      <c r="ECC62" s="138"/>
      <c r="ECD62" s="138"/>
      <c r="ECE62" s="138"/>
      <c r="ECF62" s="138"/>
      <c r="ECG62" s="138"/>
      <c r="ECH62" s="138"/>
      <c r="ECI62" s="138"/>
      <c r="ECJ62" s="138"/>
      <c r="ECK62" s="138"/>
      <c r="ECL62" s="138"/>
      <c r="ECM62" s="138"/>
      <c r="ECN62" s="138"/>
      <c r="ECO62" s="138"/>
      <c r="ECP62" s="138"/>
      <c r="ECQ62" s="138"/>
      <c r="ECR62" s="138"/>
      <c r="ECS62" s="137"/>
      <c r="ECT62" s="138"/>
      <c r="ECU62" s="138"/>
      <c r="ECV62" s="138"/>
      <c r="ECW62" s="138"/>
      <c r="ECX62" s="138"/>
      <c r="ECY62" s="138"/>
      <c r="ECZ62" s="138"/>
      <c r="EDA62" s="138"/>
      <c r="EDB62" s="138"/>
      <c r="EDC62" s="138"/>
      <c r="EDD62" s="138"/>
      <c r="EDE62" s="138"/>
      <c r="EDF62" s="138"/>
      <c r="EDG62" s="138"/>
      <c r="EDH62" s="138"/>
      <c r="EDI62" s="138"/>
      <c r="EDJ62" s="138"/>
      <c r="EDK62" s="138"/>
      <c r="EDL62" s="138"/>
      <c r="EDM62" s="138"/>
      <c r="EDN62" s="138"/>
      <c r="EDO62" s="137"/>
      <c r="EDP62" s="138"/>
      <c r="EDQ62" s="138"/>
      <c r="EDR62" s="138"/>
      <c r="EDS62" s="138"/>
      <c r="EDT62" s="138"/>
      <c r="EDU62" s="138"/>
      <c r="EDV62" s="138"/>
      <c r="EDW62" s="138"/>
      <c r="EDX62" s="138"/>
      <c r="EDY62" s="138"/>
      <c r="EDZ62" s="138"/>
      <c r="EEA62" s="138"/>
      <c r="EEB62" s="138"/>
      <c r="EEC62" s="138"/>
      <c r="EED62" s="138"/>
      <c r="EEE62" s="138"/>
      <c r="EEF62" s="138"/>
      <c r="EEG62" s="138"/>
      <c r="EEH62" s="138"/>
      <c r="EEI62" s="138"/>
      <c r="EEJ62" s="138"/>
      <c r="EEK62" s="137"/>
      <c r="EEL62" s="138"/>
      <c r="EEM62" s="138"/>
      <c r="EEN62" s="138"/>
      <c r="EEO62" s="138"/>
      <c r="EEP62" s="138"/>
      <c r="EEQ62" s="138"/>
      <c r="EER62" s="138"/>
      <c r="EES62" s="138"/>
      <c r="EET62" s="138"/>
      <c r="EEU62" s="138"/>
      <c r="EEV62" s="138"/>
      <c r="EEW62" s="138"/>
      <c r="EEX62" s="138"/>
      <c r="EEY62" s="138"/>
      <c r="EEZ62" s="138"/>
      <c r="EFA62" s="138"/>
      <c r="EFB62" s="138"/>
      <c r="EFC62" s="138"/>
      <c r="EFD62" s="138"/>
      <c r="EFE62" s="138"/>
      <c r="EFF62" s="138"/>
      <c r="EFG62" s="137"/>
      <c r="EFH62" s="138"/>
      <c r="EFI62" s="138"/>
      <c r="EFJ62" s="138"/>
      <c r="EFK62" s="138"/>
      <c r="EFL62" s="138"/>
      <c r="EFM62" s="138"/>
      <c r="EFN62" s="138"/>
      <c r="EFO62" s="138"/>
      <c r="EFP62" s="138"/>
      <c r="EFQ62" s="138"/>
      <c r="EFR62" s="138"/>
      <c r="EFS62" s="138"/>
      <c r="EFT62" s="138"/>
      <c r="EFU62" s="138"/>
      <c r="EFV62" s="138"/>
      <c r="EFW62" s="138"/>
      <c r="EFX62" s="138"/>
      <c r="EFY62" s="138"/>
      <c r="EFZ62" s="138"/>
      <c r="EGA62" s="138"/>
      <c r="EGB62" s="138"/>
      <c r="EGC62" s="137"/>
      <c r="EGD62" s="138"/>
      <c r="EGE62" s="138"/>
      <c r="EGF62" s="138"/>
      <c r="EGG62" s="138"/>
      <c r="EGH62" s="138"/>
      <c r="EGI62" s="138"/>
      <c r="EGJ62" s="138"/>
      <c r="EGK62" s="138"/>
      <c r="EGL62" s="138"/>
      <c r="EGM62" s="138"/>
      <c r="EGN62" s="138"/>
      <c r="EGO62" s="138"/>
      <c r="EGP62" s="138"/>
      <c r="EGQ62" s="138"/>
      <c r="EGR62" s="138"/>
      <c r="EGS62" s="138"/>
      <c r="EGT62" s="138"/>
      <c r="EGU62" s="138"/>
      <c r="EGV62" s="138"/>
      <c r="EGW62" s="138"/>
      <c r="EGX62" s="138"/>
      <c r="EGY62" s="137"/>
      <c r="EGZ62" s="138"/>
      <c r="EHA62" s="138"/>
      <c r="EHB62" s="138"/>
      <c r="EHC62" s="138"/>
      <c r="EHD62" s="138"/>
      <c r="EHE62" s="138"/>
      <c r="EHF62" s="138"/>
      <c r="EHG62" s="138"/>
      <c r="EHH62" s="138"/>
      <c r="EHI62" s="138"/>
      <c r="EHJ62" s="138"/>
      <c r="EHK62" s="138"/>
      <c r="EHL62" s="138"/>
      <c r="EHM62" s="138"/>
      <c r="EHN62" s="138"/>
      <c r="EHO62" s="138"/>
      <c r="EHP62" s="138"/>
      <c r="EHQ62" s="138"/>
      <c r="EHR62" s="138"/>
      <c r="EHS62" s="138"/>
      <c r="EHT62" s="138"/>
      <c r="EHU62" s="137"/>
      <c r="EHV62" s="138"/>
      <c r="EHW62" s="138"/>
      <c r="EHX62" s="138"/>
      <c r="EHY62" s="138"/>
      <c r="EHZ62" s="138"/>
      <c r="EIA62" s="138"/>
      <c r="EIB62" s="138"/>
      <c r="EIC62" s="138"/>
      <c r="EID62" s="138"/>
      <c r="EIE62" s="138"/>
      <c r="EIF62" s="138"/>
      <c r="EIG62" s="138"/>
      <c r="EIH62" s="138"/>
      <c r="EII62" s="138"/>
      <c r="EIJ62" s="138"/>
      <c r="EIK62" s="138"/>
      <c r="EIL62" s="138"/>
      <c r="EIM62" s="138"/>
      <c r="EIN62" s="138"/>
      <c r="EIO62" s="138"/>
      <c r="EIP62" s="138"/>
      <c r="EIQ62" s="137"/>
      <c r="EIR62" s="138"/>
      <c r="EIS62" s="138"/>
      <c r="EIT62" s="138"/>
      <c r="EIU62" s="138"/>
      <c r="EIV62" s="138"/>
      <c r="EIW62" s="138"/>
      <c r="EIX62" s="138"/>
      <c r="EIY62" s="138"/>
      <c r="EIZ62" s="138"/>
      <c r="EJA62" s="138"/>
      <c r="EJB62" s="138"/>
      <c r="EJC62" s="138"/>
      <c r="EJD62" s="138"/>
      <c r="EJE62" s="138"/>
      <c r="EJF62" s="138"/>
      <c r="EJG62" s="138"/>
      <c r="EJH62" s="138"/>
      <c r="EJI62" s="138"/>
      <c r="EJJ62" s="138"/>
      <c r="EJK62" s="138"/>
      <c r="EJL62" s="138"/>
      <c r="EJM62" s="137"/>
      <c r="EJN62" s="138"/>
      <c r="EJO62" s="138"/>
      <c r="EJP62" s="138"/>
      <c r="EJQ62" s="138"/>
      <c r="EJR62" s="138"/>
      <c r="EJS62" s="138"/>
      <c r="EJT62" s="138"/>
      <c r="EJU62" s="138"/>
      <c r="EJV62" s="138"/>
      <c r="EJW62" s="138"/>
      <c r="EJX62" s="138"/>
      <c r="EJY62" s="138"/>
      <c r="EJZ62" s="138"/>
      <c r="EKA62" s="138"/>
      <c r="EKB62" s="138"/>
      <c r="EKC62" s="138"/>
      <c r="EKD62" s="138"/>
      <c r="EKE62" s="138"/>
      <c r="EKF62" s="138"/>
      <c r="EKG62" s="138"/>
      <c r="EKH62" s="138"/>
      <c r="EKI62" s="137"/>
      <c r="EKJ62" s="138"/>
      <c r="EKK62" s="138"/>
      <c r="EKL62" s="138"/>
      <c r="EKM62" s="138"/>
      <c r="EKN62" s="138"/>
      <c r="EKO62" s="138"/>
      <c r="EKP62" s="138"/>
      <c r="EKQ62" s="138"/>
      <c r="EKR62" s="138"/>
      <c r="EKS62" s="138"/>
      <c r="EKT62" s="138"/>
      <c r="EKU62" s="138"/>
      <c r="EKV62" s="138"/>
      <c r="EKW62" s="138"/>
      <c r="EKX62" s="138"/>
      <c r="EKY62" s="138"/>
      <c r="EKZ62" s="138"/>
      <c r="ELA62" s="138"/>
      <c r="ELB62" s="138"/>
      <c r="ELC62" s="138"/>
      <c r="ELD62" s="138"/>
      <c r="ELE62" s="137"/>
      <c r="ELF62" s="138"/>
      <c r="ELG62" s="138"/>
      <c r="ELH62" s="138"/>
      <c r="ELI62" s="138"/>
      <c r="ELJ62" s="138"/>
      <c r="ELK62" s="138"/>
      <c r="ELL62" s="138"/>
      <c r="ELM62" s="138"/>
      <c r="ELN62" s="138"/>
      <c r="ELO62" s="138"/>
      <c r="ELP62" s="138"/>
      <c r="ELQ62" s="138"/>
      <c r="ELR62" s="138"/>
      <c r="ELS62" s="138"/>
      <c r="ELT62" s="138"/>
      <c r="ELU62" s="138"/>
      <c r="ELV62" s="138"/>
      <c r="ELW62" s="138"/>
      <c r="ELX62" s="138"/>
      <c r="ELY62" s="138"/>
      <c r="ELZ62" s="138"/>
      <c r="EMA62" s="137"/>
      <c r="EMB62" s="138"/>
      <c r="EMC62" s="138"/>
      <c r="EMD62" s="138"/>
      <c r="EME62" s="138"/>
      <c r="EMF62" s="138"/>
      <c r="EMG62" s="138"/>
      <c r="EMH62" s="138"/>
      <c r="EMI62" s="138"/>
      <c r="EMJ62" s="138"/>
      <c r="EMK62" s="138"/>
      <c r="EML62" s="138"/>
      <c r="EMM62" s="138"/>
      <c r="EMN62" s="138"/>
      <c r="EMO62" s="138"/>
      <c r="EMP62" s="138"/>
      <c r="EMQ62" s="138"/>
      <c r="EMR62" s="138"/>
      <c r="EMS62" s="138"/>
      <c r="EMT62" s="138"/>
      <c r="EMU62" s="138"/>
      <c r="EMV62" s="138"/>
      <c r="EMW62" s="137"/>
      <c r="EMX62" s="138"/>
      <c r="EMY62" s="138"/>
      <c r="EMZ62" s="138"/>
      <c r="ENA62" s="138"/>
      <c r="ENB62" s="138"/>
      <c r="ENC62" s="138"/>
      <c r="END62" s="138"/>
      <c r="ENE62" s="138"/>
      <c r="ENF62" s="138"/>
      <c r="ENG62" s="138"/>
      <c r="ENH62" s="138"/>
      <c r="ENI62" s="138"/>
      <c r="ENJ62" s="138"/>
      <c r="ENK62" s="138"/>
      <c r="ENL62" s="138"/>
      <c r="ENM62" s="138"/>
      <c r="ENN62" s="138"/>
      <c r="ENO62" s="138"/>
      <c r="ENP62" s="138"/>
      <c r="ENQ62" s="138"/>
      <c r="ENR62" s="138"/>
      <c r="ENS62" s="137"/>
      <c r="ENT62" s="138"/>
      <c r="ENU62" s="138"/>
      <c r="ENV62" s="138"/>
      <c r="ENW62" s="138"/>
      <c r="ENX62" s="138"/>
      <c r="ENY62" s="138"/>
      <c r="ENZ62" s="138"/>
      <c r="EOA62" s="138"/>
      <c r="EOB62" s="138"/>
      <c r="EOC62" s="138"/>
      <c r="EOD62" s="138"/>
      <c r="EOE62" s="138"/>
      <c r="EOF62" s="138"/>
      <c r="EOG62" s="138"/>
      <c r="EOH62" s="138"/>
      <c r="EOI62" s="138"/>
      <c r="EOJ62" s="138"/>
      <c r="EOK62" s="138"/>
      <c r="EOL62" s="138"/>
      <c r="EOM62" s="138"/>
      <c r="EON62" s="138"/>
      <c r="EOO62" s="137"/>
      <c r="EOP62" s="138"/>
      <c r="EOQ62" s="138"/>
      <c r="EOR62" s="138"/>
      <c r="EOS62" s="138"/>
      <c r="EOT62" s="138"/>
      <c r="EOU62" s="138"/>
      <c r="EOV62" s="138"/>
      <c r="EOW62" s="138"/>
      <c r="EOX62" s="138"/>
      <c r="EOY62" s="138"/>
      <c r="EOZ62" s="138"/>
      <c r="EPA62" s="138"/>
      <c r="EPB62" s="138"/>
      <c r="EPC62" s="138"/>
      <c r="EPD62" s="138"/>
      <c r="EPE62" s="138"/>
      <c r="EPF62" s="138"/>
      <c r="EPG62" s="138"/>
      <c r="EPH62" s="138"/>
      <c r="EPI62" s="138"/>
      <c r="EPJ62" s="138"/>
      <c r="EPK62" s="137"/>
      <c r="EPL62" s="138"/>
      <c r="EPM62" s="138"/>
      <c r="EPN62" s="138"/>
      <c r="EPO62" s="138"/>
      <c r="EPP62" s="138"/>
      <c r="EPQ62" s="138"/>
      <c r="EPR62" s="138"/>
      <c r="EPS62" s="138"/>
      <c r="EPT62" s="138"/>
      <c r="EPU62" s="138"/>
      <c r="EPV62" s="138"/>
      <c r="EPW62" s="138"/>
      <c r="EPX62" s="138"/>
      <c r="EPY62" s="138"/>
      <c r="EPZ62" s="138"/>
      <c r="EQA62" s="138"/>
      <c r="EQB62" s="138"/>
      <c r="EQC62" s="138"/>
      <c r="EQD62" s="138"/>
      <c r="EQE62" s="138"/>
      <c r="EQF62" s="138"/>
      <c r="EQG62" s="137"/>
      <c r="EQH62" s="138"/>
      <c r="EQI62" s="138"/>
      <c r="EQJ62" s="138"/>
      <c r="EQK62" s="138"/>
      <c r="EQL62" s="138"/>
      <c r="EQM62" s="138"/>
      <c r="EQN62" s="138"/>
      <c r="EQO62" s="138"/>
      <c r="EQP62" s="138"/>
      <c r="EQQ62" s="138"/>
      <c r="EQR62" s="138"/>
      <c r="EQS62" s="138"/>
      <c r="EQT62" s="138"/>
      <c r="EQU62" s="138"/>
      <c r="EQV62" s="138"/>
      <c r="EQW62" s="138"/>
      <c r="EQX62" s="138"/>
      <c r="EQY62" s="138"/>
      <c r="EQZ62" s="138"/>
      <c r="ERA62" s="138"/>
      <c r="ERB62" s="138"/>
      <c r="ERC62" s="137"/>
      <c r="ERD62" s="138"/>
      <c r="ERE62" s="138"/>
      <c r="ERF62" s="138"/>
      <c r="ERG62" s="138"/>
      <c r="ERH62" s="138"/>
      <c r="ERI62" s="138"/>
      <c r="ERJ62" s="138"/>
      <c r="ERK62" s="138"/>
      <c r="ERL62" s="138"/>
      <c r="ERM62" s="138"/>
      <c r="ERN62" s="138"/>
      <c r="ERO62" s="138"/>
      <c r="ERP62" s="138"/>
      <c r="ERQ62" s="138"/>
      <c r="ERR62" s="138"/>
      <c r="ERS62" s="138"/>
      <c r="ERT62" s="138"/>
      <c r="ERU62" s="138"/>
      <c r="ERV62" s="138"/>
      <c r="ERW62" s="138"/>
      <c r="ERX62" s="138"/>
      <c r="ERY62" s="137"/>
      <c r="ERZ62" s="138"/>
      <c r="ESA62" s="138"/>
      <c r="ESB62" s="138"/>
      <c r="ESC62" s="138"/>
      <c r="ESD62" s="138"/>
      <c r="ESE62" s="138"/>
      <c r="ESF62" s="138"/>
      <c r="ESG62" s="138"/>
      <c r="ESH62" s="138"/>
      <c r="ESI62" s="138"/>
      <c r="ESJ62" s="138"/>
      <c r="ESK62" s="138"/>
      <c r="ESL62" s="138"/>
      <c r="ESM62" s="138"/>
      <c r="ESN62" s="138"/>
      <c r="ESO62" s="138"/>
      <c r="ESP62" s="138"/>
      <c r="ESQ62" s="138"/>
      <c r="ESR62" s="138"/>
      <c r="ESS62" s="138"/>
      <c r="EST62" s="138"/>
      <c r="ESU62" s="137"/>
      <c r="ESV62" s="138"/>
      <c r="ESW62" s="138"/>
      <c r="ESX62" s="138"/>
      <c r="ESY62" s="138"/>
      <c r="ESZ62" s="138"/>
      <c r="ETA62" s="138"/>
      <c r="ETB62" s="138"/>
      <c r="ETC62" s="138"/>
      <c r="ETD62" s="138"/>
      <c r="ETE62" s="138"/>
      <c r="ETF62" s="138"/>
      <c r="ETG62" s="138"/>
      <c r="ETH62" s="138"/>
      <c r="ETI62" s="138"/>
      <c r="ETJ62" s="138"/>
      <c r="ETK62" s="138"/>
      <c r="ETL62" s="138"/>
      <c r="ETM62" s="138"/>
      <c r="ETN62" s="138"/>
      <c r="ETO62" s="138"/>
      <c r="ETP62" s="138"/>
      <c r="ETQ62" s="137"/>
      <c r="ETR62" s="138"/>
      <c r="ETS62" s="138"/>
      <c r="ETT62" s="138"/>
      <c r="ETU62" s="138"/>
      <c r="ETV62" s="138"/>
      <c r="ETW62" s="138"/>
      <c r="ETX62" s="138"/>
      <c r="ETY62" s="138"/>
      <c r="ETZ62" s="138"/>
      <c r="EUA62" s="138"/>
      <c r="EUB62" s="138"/>
      <c r="EUC62" s="138"/>
      <c r="EUD62" s="138"/>
      <c r="EUE62" s="138"/>
      <c r="EUF62" s="138"/>
      <c r="EUG62" s="138"/>
      <c r="EUH62" s="138"/>
      <c r="EUI62" s="138"/>
      <c r="EUJ62" s="138"/>
      <c r="EUK62" s="138"/>
      <c r="EUL62" s="138"/>
      <c r="EUM62" s="137"/>
      <c r="EUN62" s="138"/>
      <c r="EUO62" s="138"/>
      <c r="EUP62" s="138"/>
      <c r="EUQ62" s="138"/>
      <c r="EUR62" s="138"/>
      <c r="EUS62" s="138"/>
      <c r="EUT62" s="138"/>
      <c r="EUU62" s="138"/>
      <c r="EUV62" s="138"/>
      <c r="EUW62" s="138"/>
      <c r="EUX62" s="138"/>
      <c r="EUY62" s="138"/>
      <c r="EUZ62" s="138"/>
      <c r="EVA62" s="138"/>
      <c r="EVB62" s="138"/>
      <c r="EVC62" s="138"/>
      <c r="EVD62" s="138"/>
      <c r="EVE62" s="138"/>
      <c r="EVF62" s="138"/>
      <c r="EVG62" s="138"/>
      <c r="EVH62" s="138"/>
      <c r="EVI62" s="137"/>
      <c r="EVJ62" s="138"/>
      <c r="EVK62" s="138"/>
      <c r="EVL62" s="138"/>
      <c r="EVM62" s="138"/>
      <c r="EVN62" s="138"/>
      <c r="EVO62" s="138"/>
      <c r="EVP62" s="138"/>
      <c r="EVQ62" s="138"/>
      <c r="EVR62" s="138"/>
      <c r="EVS62" s="138"/>
      <c r="EVT62" s="138"/>
      <c r="EVU62" s="138"/>
      <c r="EVV62" s="138"/>
      <c r="EVW62" s="138"/>
      <c r="EVX62" s="138"/>
      <c r="EVY62" s="138"/>
      <c r="EVZ62" s="138"/>
      <c r="EWA62" s="138"/>
      <c r="EWB62" s="138"/>
      <c r="EWC62" s="138"/>
      <c r="EWD62" s="138"/>
      <c r="EWE62" s="137"/>
      <c r="EWF62" s="138"/>
      <c r="EWG62" s="138"/>
      <c r="EWH62" s="138"/>
      <c r="EWI62" s="138"/>
      <c r="EWJ62" s="138"/>
      <c r="EWK62" s="138"/>
      <c r="EWL62" s="138"/>
      <c r="EWM62" s="138"/>
      <c r="EWN62" s="138"/>
      <c r="EWO62" s="138"/>
      <c r="EWP62" s="138"/>
      <c r="EWQ62" s="138"/>
      <c r="EWR62" s="138"/>
      <c r="EWS62" s="138"/>
      <c r="EWT62" s="138"/>
      <c r="EWU62" s="138"/>
      <c r="EWV62" s="138"/>
      <c r="EWW62" s="138"/>
      <c r="EWX62" s="138"/>
      <c r="EWY62" s="138"/>
      <c r="EWZ62" s="138"/>
      <c r="EXA62" s="137"/>
      <c r="EXB62" s="138"/>
      <c r="EXC62" s="138"/>
      <c r="EXD62" s="138"/>
      <c r="EXE62" s="138"/>
      <c r="EXF62" s="138"/>
      <c r="EXG62" s="138"/>
      <c r="EXH62" s="138"/>
      <c r="EXI62" s="138"/>
      <c r="EXJ62" s="138"/>
      <c r="EXK62" s="138"/>
      <c r="EXL62" s="138"/>
      <c r="EXM62" s="138"/>
      <c r="EXN62" s="138"/>
      <c r="EXO62" s="138"/>
      <c r="EXP62" s="138"/>
      <c r="EXQ62" s="138"/>
      <c r="EXR62" s="138"/>
      <c r="EXS62" s="138"/>
      <c r="EXT62" s="138"/>
      <c r="EXU62" s="138"/>
      <c r="EXV62" s="138"/>
      <c r="EXW62" s="137"/>
      <c r="EXX62" s="138"/>
      <c r="EXY62" s="138"/>
      <c r="EXZ62" s="138"/>
      <c r="EYA62" s="138"/>
      <c r="EYB62" s="138"/>
      <c r="EYC62" s="138"/>
      <c r="EYD62" s="138"/>
      <c r="EYE62" s="138"/>
      <c r="EYF62" s="138"/>
      <c r="EYG62" s="138"/>
      <c r="EYH62" s="138"/>
      <c r="EYI62" s="138"/>
      <c r="EYJ62" s="138"/>
      <c r="EYK62" s="138"/>
      <c r="EYL62" s="138"/>
      <c r="EYM62" s="138"/>
      <c r="EYN62" s="138"/>
      <c r="EYO62" s="138"/>
      <c r="EYP62" s="138"/>
      <c r="EYQ62" s="138"/>
      <c r="EYR62" s="138"/>
      <c r="EYS62" s="137"/>
      <c r="EYT62" s="138"/>
      <c r="EYU62" s="138"/>
      <c r="EYV62" s="138"/>
      <c r="EYW62" s="138"/>
      <c r="EYX62" s="138"/>
      <c r="EYY62" s="138"/>
      <c r="EYZ62" s="138"/>
      <c r="EZA62" s="138"/>
      <c r="EZB62" s="138"/>
      <c r="EZC62" s="138"/>
      <c r="EZD62" s="138"/>
      <c r="EZE62" s="138"/>
      <c r="EZF62" s="138"/>
      <c r="EZG62" s="138"/>
      <c r="EZH62" s="138"/>
      <c r="EZI62" s="138"/>
      <c r="EZJ62" s="138"/>
      <c r="EZK62" s="138"/>
      <c r="EZL62" s="138"/>
      <c r="EZM62" s="138"/>
      <c r="EZN62" s="138"/>
      <c r="EZO62" s="137"/>
      <c r="EZP62" s="138"/>
      <c r="EZQ62" s="138"/>
      <c r="EZR62" s="138"/>
      <c r="EZS62" s="138"/>
      <c r="EZT62" s="138"/>
      <c r="EZU62" s="138"/>
      <c r="EZV62" s="138"/>
      <c r="EZW62" s="138"/>
      <c r="EZX62" s="138"/>
      <c r="EZY62" s="138"/>
      <c r="EZZ62" s="138"/>
      <c r="FAA62" s="138"/>
      <c r="FAB62" s="138"/>
      <c r="FAC62" s="138"/>
      <c r="FAD62" s="138"/>
      <c r="FAE62" s="138"/>
      <c r="FAF62" s="138"/>
      <c r="FAG62" s="138"/>
      <c r="FAH62" s="138"/>
      <c r="FAI62" s="138"/>
      <c r="FAJ62" s="138"/>
      <c r="FAK62" s="137"/>
      <c r="FAL62" s="138"/>
      <c r="FAM62" s="138"/>
      <c r="FAN62" s="138"/>
      <c r="FAO62" s="138"/>
      <c r="FAP62" s="138"/>
      <c r="FAQ62" s="138"/>
      <c r="FAR62" s="138"/>
      <c r="FAS62" s="138"/>
      <c r="FAT62" s="138"/>
      <c r="FAU62" s="138"/>
      <c r="FAV62" s="138"/>
      <c r="FAW62" s="138"/>
      <c r="FAX62" s="138"/>
      <c r="FAY62" s="138"/>
      <c r="FAZ62" s="138"/>
      <c r="FBA62" s="138"/>
      <c r="FBB62" s="138"/>
      <c r="FBC62" s="138"/>
      <c r="FBD62" s="138"/>
      <c r="FBE62" s="138"/>
      <c r="FBF62" s="138"/>
      <c r="FBG62" s="137"/>
      <c r="FBH62" s="138"/>
      <c r="FBI62" s="138"/>
      <c r="FBJ62" s="138"/>
      <c r="FBK62" s="138"/>
      <c r="FBL62" s="138"/>
      <c r="FBM62" s="138"/>
      <c r="FBN62" s="138"/>
      <c r="FBO62" s="138"/>
      <c r="FBP62" s="138"/>
      <c r="FBQ62" s="138"/>
      <c r="FBR62" s="138"/>
      <c r="FBS62" s="138"/>
      <c r="FBT62" s="138"/>
      <c r="FBU62" s="138"/>
      <c r="FBV62" s="138"/>
      <c r="FBW62" s="138"/>
      <c r="FBX62" s="138"/>
      <c r="FBY62" s="138"/>
      <c r="FBZ62" s="138"/>
      <c r="FCA62" s="138"/>
      <c r="FCB62" s="138"/>
      <c r="FCC62" s="137"/>
      <c r="FCD62" s="138"/>
      <c r="FCE62" s="138"/>
      <c r="FCF62" s="138"/>
      <c r="FCG62" s="138"/>
      <c r="FCH62" s="138"/>
      <c r="FCI62" s="138"/>
      <c r="FCJ62" s="138"/>
      <c r="FCK62" s="138"/>
      <c r="FCL62" s="138"/>
      <c r="FCM62" s="138"/>
      <c r="FCN62" s="138"/>
      <c r="FCO62" s="138"/>
      <c r="FCP62" s="138"/>
      <c r="FCQ62" s="138"/>
      <c r="FCR62" s="138"/>
      <c r="FCS62" s="138"/>
      <c r="FCT62" s="138"/>
      <c r="FCU62" s="138"/>
      <c r="FCV62" s="138"/>
      <c r="FCW62" s="138"/>
      <c r="FCX62" s="138"/>
      <c r="FCY62" s="137"/>
      <c r="FCZ62" s="138"/>
      <c r="FDA62" s="138"/>
      <c r="FDB62" s="138"/>
      <c r="FDC62" s="138"/>
      <c r="FDD62" s="138"/>
      <c r="FDE62" s="138"/>
      <c r="FDF62" s="138"/>
      <c r="FDG62" s="138"/>
      <c r="FDH62" s="138"/>
      <c r="FDI62" s="138"/>
      <c r="FDJ62" s="138"/>
      <c r="FDK62" s="138"/>
      <c r="FDL62" s="138"/>
      <c r="FDM62" s="138"/>
      <c r="FDN62" s="138"/>
      <c r="FDO62" s="138"/>
      <c r="FDP62" s="138"/>
      <c r="FDQ62" s="138"/>
      <c r="FDR62" s="138"/>
      <c r="FDS62" s="138"/>
      <c r="FDT62" s="138"/>
      <c r="FDU62" s="137"/>
      <c r="FDV62" s="138"/>
      <c r="FDW62" s="138"/>
      <c r="FDX62" s="138"/>
      <c r="FDY62" s="138"/>
      <c r="FDZ62" s="138"/>
      <c r="FEA62" s="138"/>
      <c r="FEB62" s="138"/>
      <c r="FEC62" s="138"/>
      <c r="FED62" s="138"/>
      <c r="FEE62" s="138"/>
      <c r="FEF62" s="138"/>
      <c r="FEG62" s="138"/>
      <c r="FEH62" s="138"/>
      <c r="FEI62" s="138"/>
      <c r="FEJ62" s="138"/>
      <c r="FEK62" s="138"/>
      <c r="FEL62" s="138"/>
      <c r="FEM62" s="138"/>
      <c r="FEN62" s="138"/>
      <c r="FEO62" s="138"/>
      <c r="FEP62" s="138"/>
      <c r="FEQ62" s="137"/>
      <c r="FER62" s="138"/>
      <c r="FES62" s="138"/>
      <c r="FET62" s="138"/>
      <c r="FEU62" s="138"/>
      <c r="FEV62" s="138"/>
      <c r="FEW62" s="138"/>
      <c r="FEX62" s="138"/>
      <c r="FEY62" s="138"/>
      <c r="FEZ62" s="138"/>
      <c r="FFA62" s="138"/>
      <c r="FFB62" s="138"/>
      <c r="FFC62" s="138"/>
      <c r="FFD62" s="138"/>
      <c r="FFE62" s="138"/>
      <c r="FFF62" s="138"/>
      <c r="FFG62" s="138"/>
      <c r="FFH62" s="138"/>
      <c r="FFI62" s="138"/>
      <c r="FFJ62" s="138"/>
      <c r="FFK62" s="138"/>
      <c r="FFL62" s="138"/>
      <c r="FFM62" s="137"/>
      <c r="FFN62" s="138"/>
      <c r="FFO62" s="138"/>
      <c r="FFP62" s="138"/>
      <c r="FFQ62" s="138"/>
      <c r="FFR62" s="138"/>
      <c r="FFS62" s="138"/>
      <c r="FFT62" s="138"/>
      <c r="FFU62" s="138"/>
      <c r="FFV62" s="138"/>
      <c r="FFW62" s="138"/>
      <c r="FFX62" s="138"/>
      <c r="FFY62" s="138"/>
      <c r="FFZ62" s="138"/>
      <c r="FGA62" s="138"/>
      <c r="FGB62" s="138"/>
      <c r="FGC62" s="138"/>
      <c r="FGD62" s="138"/>
      <c r="FGE62" s="138"/>
      <c r="FGF62" s="138"/>
      <c r="FGG62" s="138"/>
      <c r="FGH62" s="138"/>
      <c r="FGI62" s="137"/>
      <c r="FGJ62" s="138"/>
      <c r="FGK62" s="138"/>
      <c r="FGL62" s="138"/>
      <c r="FGM62" s="138"/>
      <c r="FGN62" s="138"/>
      <c r="FGO62" s="138"/>
      <c r="FGP62" s="138"/>
      <c r="FGQ62" s="138"/>
      <c r="FGR62" s="138"/>
      <c r="FGS62" s="138"/>
      <c r="FGT62" s="138"/>
      <c r="FGU62" s="138"/>
      <c r="FGV62" s="138"/>
      <c r="FGW62" s="138"/>
      <c r="FGX62" s="138"/>
      <c r="FGY62" s="138"/>
      <c r="FGZ62" s="138"/>
      <c r="FHA62" s="138"/>
      <c r="FHB62" s="138"/>
      <c r="FHC62" s="138"/>
      <c r="FHD62" s="138"/>
      <c r="FHE62" s="137"/>
      <c r="FHF62" s="138"/>
      <c r="FHG62" s="138"/>
      <c r="FHH62" s="138"/>
      <c r="FHI62" s="138"/>
      <c r="FHJ62" s="138"/>
      <c r="FHK62" s="138"/>
      <c r="FHL62" s="138"/>
      <c r="FHM62" s="138"/>
      <c r="FHN62" s="138"/>
      <c r="FHO62" s="138"/>
      <c r="FHP62" s="138"/>
      <c r="FHQ62" s="138"/>
      <c r="FHR62" s="138"/>
      <c r="FHS62" s="138"/>
      <c r="FHT62" s="138"/>
      <c r="FHU62" s="138"/>
      <c r="FHV62" s="138"/>
      <c r="FHW62" s="138"/>
      <c r="FHX62" s="138"/>
      <c r="FHY62" s="138"/>
      <c r="FHZ62" s="138"/>
      <c r="FIA62" s="137"/>
      <c r="FIB62" s="138"/>
      <c r="FIC62" s="138"/>
      <c r="FID62" s="138"/>
      <c r="FIE62" s="138"/>
      <c r="FIF62" s="138"/>
      <c r="FIG62" s="138"/>
      <c r="FIH62" s="138"/>
      <c r="FII62" s="138"/>
      <c r="FIJ62" s="138"/>
      <c r="FIK62" s="138"/>
      <c r="FIL62" s="138"/>
      <c r="FIM62" s="138"/>
      <c r="FIN62" s="138"/>
      <c r="FIO62" s="138"/>
      <c r="FIP62" s="138"/>
      <c r="FIQ62" s="138"/>
      <c r="FIR62" s="138"/>
      <c r="FIS62" s="138"/>
      <c r="FIT62" s="138"/>
      <c r="FIU62" s="138"/>
      <c r="FIV62" s="138"/>
      <c r="FIW62" s="137"/>
      <c r="FIX62" s="138"/>
      <c r="FIY62" s="138"/>
      <c r="FIZ62" s="138"/>
      <c r="FJA62" s="138"/>
      <c r="FJB62" s="138"/>
      <c r="FJC62" s="138"/>
      <c r="FJD62" s="138"/>
      <c r="FJE62" s="138"/>
      <c r="FJF62" s="138"/>
      <c r="FJG62" s="138"/>
      <c r="FJH62" s="138"/>
      <c r="FJI62" s="138"/>
      <c r="FJJ62" s="138"/>
      <c r="FJK62" s="138"/>
      <c r="FJL62" s="138"/>
      <c r="FJM62" s="138"/>
      <c r="FJN62" s="138"/>
      <c r="FJO62" s="138"/>
      <c r="FJP62" s="138"/>
      <c r="FJQ62" s="138"/>
      <c r="FJR62" s="138"/>
      <c r="FJS62" s="137"/>
      <c r="FJT62" s="138"/>
      <c r="FJU62" s="138"/>
      <c r="FJV62" s="138"/>
      <c r="FJW62" s="138"/>
      <c r="FJX62" s="138"/>
      <c r="FJY62" s="138"/>
      <c r="FJZ62" s="138"/>
      <c r="FKA62" s="138"/>
      <c r="FKB62" s="138"/>
      <c r="FKC62" s="138"/>
      <c r="FKD62" s="138"/>
      <c r="FKE62" s="138"/>
      <c r="FKF62" s="138"/>
      <c r="FKG62" s="138"/>
      <c r="FKH62" s="138"/>
      <c r="FKI62" s="138"/>
      <c r="FKJ62" s="138"/>
      <c r="FKK62" s="138"/>
      <c r="FKL62" s="138"/>
      <c r="FKM62" s="138"/>
      <c r="FKN62" s="138"/>
      <c r="FKO62" s="137"/>
      <c r="FKP62" s="138"/>
      <c r="FKQ62" s="138"/>
      <c r="FKR62" s="138"/>
      <c r="FKS62" s="138"/>
      <c r="FKT62" s="138"/>
      <c r="FKU62" s="138"/>
      <c r="FKV62" s="138"/>
      <c r="FKW62" s="138"/>
      <c r="FKX62" s="138"/>
      <c r="FKY62" s="138"/>
      <c r="FKZ62" s="138"/>
      <c r="FLA62" s="138"/>
      <c r="FLB62" s="138"/>
      <c r="FLC62" s="138"/>
      <c r="FLD62" s="138"/>
      <c r="FLE62" s="138"/>
      <c r="FLF62" s="138"/>
      <c r="FLG62" s="138"/>
      <c r="FLH62" s="138"/>
      <c r="FLI62" s="138"/>
      <c r="FLJ62" s="138"/>
      <c r="FLK62" s="137"/>
      <c r="FLL62" s="138"/>
      <c r="FLM62" s="138"/>
      <c r="FLN62" s="138"/>
      <c r="FLO62" s="138"/>
      <c r="FLP62" s="138"/>
      <c r="FLQ62" s="138"/>
      <c r="FLR62" s="138"/>
      <c r="FLS62" s="138"/>
      <c r="FLT62" s="138"/>
      <c r="FLU62" s="138"/>
      <c r="FLV62" s="138"/>
      <c r="FLW62" s="138"/>
      <c r="FLX62" s="138"/>
      <c r="FLY62" s="138"/>
      <c r="FLZ62" s="138"/>
      <c r="FMA62" s="138"/>
      <c r="FMB62" s="138"/>
      <c r="FMC62" s="138"/>
      <c r="FMD62" s="138"/>
      <c r="FME62" s="138"/>
      <c r="FMF62" s="138"/>
      <c r="FMG62" s="137"/>
      <c r="FMH62" s="138"/>
      <c r="FMI62" s="138"/>
      <c r="FMJ62" s="138"/>
      <c r="FMK62" s="138"/>
      <c r="FML62" s="138"/>
      <c r="FMM62" s="138"/>
      <c r="FMN62" s="138"/>
      <c r="FMO62" s="138"/>
      <c r="FMP62" s="138"/>
      <c r="FMQ62" s="138"/>
      <c r="FMR62" s="138"/>
      <c r="FMS62" s="138"/>
      <c r="FMT62" s="138"/>
      <c r="FMU62" s="138"/>
      <c r="FMV62" s="138"/>
      <c r="FMW62" s="138"/>
      <c r="FMX62" s="138"/>
      <c r="FMY62" s="138"/>
      <c r="FMZ62" s="138"/>
      <c r="FNA62" s="138"/>
      <c r="FNB62" s="138"/>
      <c r="FNC62" s="137"/>
      <c r="FND62" s="138"/>
      <c r="FNE62" s="138"/>
      <c r="FNF62" s="138"/>
      <c r="FNG62" s="138"/>
      <c r="FNH62" s="138"/>
      <c r="FNI62" s="138"/>
      <c r="FNJ62" s="138"/>
      <c r="FNK62" s="138"/>
      <c r="FNL62" s="138"/>
      <c r="FNM62" s="138"/>
      <c r="FNN62" s="138"/>
      <c r="FNO62" s="138"/>
      <c r="FNP62" s="138"/>
      <c r="FNQ62" s="138"/>
      <c r="FNR62" s="138"/>
      <c r="FNS62" s="138"/>
      <c r="FNT62" s="138"/>
      <c r="FNU62" s="138"/>
      <c r="FNV62" s="138"/>
      <c r="FNW62" s="138"/>
      <c r="FNX62" s="138"/>
      <c r="FNY62" s="137"/>
      <c r="FNZ62" s="138"/>
      <c r="FOA62" s="138"/>
      <c r="FOB62" s="138"/>
      <c r="FOC62" s="138"/>
      <c r="FOD62" s="138"/>
      <c r="FOE62" s="138"/>
      <c r="FOF62" s="138"/>
      <c r="FOG62" s="138"/>
      <c r="FOH62" s="138"/>
      <c r="FOI62" s="138"/>
      <c r="FOJ62" s="138"/>
      <c r="FOK62" s="138"/>
      <c r="FOL62" s="138"/>
      <c r="FOM62" s="138"/>
      <c r="FON62" s="138"/>
      <c r="FOO62" s="138"/>
      <c r="FOP62" s="138"/>
      <c r="FOQ62" s="138"/>
      <c r="FOR62" s="138"/>
      <c r="FOS62" s="138"/>
      <c r="FOT62" s="138"/>
      <c r="FOU62" s="137"/>
      <c r="FOV62" s="138"/>
      <c r="FOW62" s="138"/>
      <c r="FOX62" s="138"/>
      <c r="FOY62" s="138"/>
      <c r="FOZ62" s="138"/>
      <c r="FPA62" s="138"/>
      <c r="FPB62" s="138"/>
      <c r="FPC62" s="138"/>
      <c r="FPD62" s="138"/>
      <c r="FPE62" s="138"/>
      <c r="FPF62" s="138"/>
      <c r="FPG62" s="138"/>
      <c r="FPH62" s="138"/>
      <c r="FPI62" s="138"/>
      <c r="FPJ62" s="138"/>
      <c r="FPK62" s="138"/>
      <c r="FPL62" s="138"/>
      <c r="FPM62" s="138"/>
      <c r="FPN62" s="138"/>
      <c r="FPO62" s="138"/>
      <c r="FPP62" s="138"/>
      <c r="FPQ62" s="137"/>
      <c r="FPR62" s="138"/>
      <c r="FPS62" s="138"/>
      <c r="FPT62" s="138"/>
      <c r="FPU62" s="138"/>
      <c r="FPV62" s="138"/>
      <c r="FPW62" s="138"/>
      <c r="FPX62" s="138"/>
      <c r="FPY62" s="138"/>
      <c r="FPZ62" s="138"/>
      <c r="FQA62" s="138"/>
      <c r="FQB62" s="138"/>
      <c r="FQC62" s="138"/>
      <c r="FQD62" s="138"/>
      <c r="FQE62" s="138"/>
      <c r="FQF62" s="138"/>
      <c r="FQG62" s="138"/>
      <c r="FQH62" s="138"/>
      <c r="FQI62" s="138"/>
      <c r="FQJ62" s="138"/>
      <c r="FQK62" s="138"/>
      <c r="FQL62" s="138"/>
      <c r="FQM62" s="137"/>
      <c r="FQN62" s="138"/>
      <c r="FQO62" s="138"/>
      <c r="FQP62" s="138"/>
      <c r="FQQ62" s="138"/>
      <c r="FQR62" s="138"/>
      <c r="FQS62" s="138"/>
      <c r="FQT62" s="138"/>
      <c r="FQU62" s="138"/>
      <c r="FQV62" s="138"/>
      <c r="FQW62" s="138"/>
      <c r="FQX62" s="138"/>
      <c r="FQY62" s="138"/>
      <c r="FQZ62" s="138"/>
      <c r="FRA62" s="138"/>
      <c r="FRB62" s="138"/>
      <c r="FRC62" s="138"/>
      <c r="FRD62" s="138"/>
      <c r="FRE62" s="138"/>
      <c r="FRF62" s="138"/>
      <c r="FRG62" s="138"/>
      <c r="FRH62" s="138"/>
      <c r="FRI62" s="137"/>
      <c r="FRJ62" s="138"/>
      <c r="FRK62" s="138"/>
      <c r="FRL62" s="138"/>
      <c r="FRM62" s="138"/>
      <c r="FRN62" s="138"/>
      <c r="FRO62" s="138"/>
      <c r="FRP62" s="138"/>
      <c r="FRQ62" s="138"/>
      <c r="FRR62" s="138"/>
      <c r="FRS62" s="138"/>
      <c r="FRT62" s="138"/>
      <c r="FRU62" s="138"/>
      <c r="FRV62" s="138"/>
      <c r="FRW62" s="138"/>
      <c r="FRX62" s="138"/>
      <c r="FRY62" s="138"/>
      <c r="FRZ62" s="138"/>
      <c r="FSA62" s="138"/>
      <c r="FSB62" s="138"/>
      <c r="FSC62" s="138"/>
      <c r="FSD62" s="138"/>
      <c r="FSE62" s="137"/>
      <c r="FSF62" s="138"/>
      <c r="FSG62" s="138"/>
      <c r="FSH62" s="138"/>
      <c r="FSI62" s="138"/>
      <c r="FSJ62" s="138"/>
      <c r="FSK62" s="138"/>
      <c r="FSL62" s="138"/>
      <c r="FSM62" s="138"/>
      <c r="FSN62" s="138"/>
      <c r="FSO62" s="138"/>
      <c r="FSP62" s="138"/>
      <c r="FSQ62" s="138"/>
      <c r="FSR62" s="138"/>
      <c r="FSS62" s="138"/>
      <c r="FST62" s="138"/>
      <c r="FSU62" s="138"/>
      <c r="FSV62" s="138"/>
      <c r="FSW62" s="138"/>
      <c r="FSX62" s="138"/>
      <c r="FSY62" s="138"/>
      <c r="FSZ62" s="138"/>
      <c r="FTA62" s="137"/>
      <c r="FTB62" s="138"/>
      <c r="FTC62" s="138"/>
      <c r="FTD62" s="138"/>
      <c r="FTE62" s="138"/>
      <c r="FTF62" s="138"/>
      <c r="FTG62" s="138"/>
      <c r="FTH62" s="138"/>
      <c r="FTI62" s="138"/>
      <c r="FTJ62" s="138"/>
      <c r="FTK62" s="138"/>
      <c r="FTL62" s="138"/>
      <c r="FTM62" s="138"/>
      <c r="FTN62" s="138"/>
      <c r="FTO62" s="138"/>
      <c r="FTP62" s="138"/>
      <c r="FTQ62" s="138"/>
      <c r="FTR62" s="138"/>
      <c r="FTS62" s="138"/>
      <c r="FTT62" s="138"/>
      <c r="FTU62" s="138"/>
      <c r="FTV62" s="138"/>
      <c r="FTW62" s="137"/>
      <c r="FTX62" s="138"/>
      <c r="FTY62" s="138"/>
      <c r="FTZ62" s="138"/>
      <c r="FUA62" s="138"/>
      <c r="FUB62" s="138"/>
      <c r="FUC62" s="138"/>
      <c r="FUD62" s="138"/>
      <c r="FUE62" s="138"/>
      <c r="FUF62" s="138"/>
      <c r="FUG62" s="138"/>
      <c r="FUH62" s="138"/>
      <c r="FUI62" s="138"/>
      <c r="FUJ62" s="138"/>
      <c r="FUK62" s="138"/>
      <c r="FUL62" s="138"/>
      <c r="FUM62" s="138"/>
      <c r="FUN62" s="138"/>
      <c r="FUO62" s="138"/>
      <c r="FUP62" s="138"/>
      <c r="FUQ62" s="138"/>
      <c r="FUR62" s="138"/>
      <c r="FUS62" s="137"/>
      <c r="FUT62" s="138"/>
      <c r="FUU62" s="138"/>
      <c r="FUV62" s="138"/>
      <c r="FUW62" s="138"/>
      <c r="FUX62" s="138"/>
      <c r="FUY62" s="138"/>
      <c r="FUZ62" s="138"/>
      <c r="FVA62" s="138"/>
      <c r="FVB62" s="138"/>
      <c r="FVC62" s="138"/>
      <c r="FVD62" s="138"/>
      <c r="FVE62" s="138"/>
      <c r="FVF62" s="138"/>
      <c r="FVG62" s="138"/>
      <c r="FVH62" s="138"/>
      <c r="FVI62" s="138"/>
      <c r="FVJ62" s="138"/>
      <c r="FVK62" s="138"/>
      <c r="FVL62" s="138"/>
      <c r="FVM62" s="138"/>
      <c r="FVN62" s="138"/>
      <c r="FVO62" s="137"/>
      <c r="FVP62" s="138"/>
      <c r="FVQ62" s="138"/>
      <c r="FVR62" s="138"/>
      <c r="FVS62" s="138"/>
      <c r="FVT62" s="138"/>
      <c r="FVU62" s="138"/>
      <c r="FVV62" s="138"/>
      <c r="FVW62" s="138"/>
      <c r="FVX62" s="138"/>
      <c r="FVY62" s="138"/>
      <c r="FVZ62" s="138"/>
      <c r="FWA62" s="138"/>
      <c r="FWB62" s="138"/>
      <c r="FWC62" s="138"/>
      <c r="FWD62" s="138"/>
      <c r="FWE62" s="138"/>
      <c r="FWF62" s="138"/>
      <c r="FWG62" s="138"/>
      <c r="FWH62" s="138"/>
      <c r="FWI62" s="138"/>
      <c r="FWJ62" s="138"/>
      <c r="FWK62" s="137"/>
      <c r="FWL62" s="138"/>
      <c r="FWM62" s="138"/>
      <c r="FWN62" s="138"/>
      <c r="FWO62" s="138"/>
      <c r="FWP62" s="138"/>
      <c r="FWQ62" s="138"/>
      <c r="FWR62" s="138"/>
      <c r="FWS62" s="138"/>
      <c r="FWT62" s="138"/>
      <c r="FWU62" s="138"/>
      <c r="FWV62" s="138"/>
      <c r="FWW62" s="138"/>
      <c r="FWX62" s="138"/>
      <c r="FWY62" s="138"/>
      <c r="FWZ62" s="138"/>
      <c r="FXA62" s="138"/>
      <c r="FXB62" s="138"/>
      <c r="FXC62" s="138"/>
      <c r="FXD62" s="138"/>
      <c r="FXE62" s="138"/>
      <c r="FXF62" s="138"/>
      <c r="FXG62" s="137"/>
      <c r="FXH62" s="138"/>
      <c r="FXI62" s="138"/>
      <c r="FXJ62" s="138"/>
      <c r="FXK62" s="138"/>
      <c r="FXL62" s="138"/>
      <c r="FXM62" s="138"/>
      <c r="FXN62" s="138"/>
      <c r="FXO62" s="138"/>
      <c r="FXP62" s="138"/>
      <c r="FXQ62" s="138"/>
      <c r="FXR62" s="138"/>
      <c r="FXS62" s="138"/>
      <c r="FXT62" s="138"/>
      <c r="FXU62" s="138"/>
      <c r="FXV62" s="138"/>
      <c r="FXW62" s="138"/>
      <c r="FXX62" s="138"/>
      <c r="FXY62" s="138"/>
      <c r="FXZ62" s="138"/>
      <c r="FYA62" s="138"/>
      <c r="FYB62" s="138"/>
      <c r="FYC62" s="137"/>
      <c r="FYD62" s="138"/>
      <c r="FYE62" s="138"/>
      <c r="FYF62" s="138"/>
      <c r="FYG62" s="138"/>
      <c r="FYH62" s="138"/>
      <c r="FYI62" s="138"/>
      <c r="FYJ62" s="138"/>
      <c r="FYK62" s="138"/>
      <c r="FYL62" s="138"/>
      <c r="FYM62" s="138"/>
      <c r="FYN62" s="138"/>
      <c r="FYO62" s="138"/>
      <c r="FYP62" s="138"/>
      <c r="FYQ62" s="138"/>
      <c r="FYR62" s="138"/>
      <c r="FYS62" s="138"/>
      <c r="FYT62" s="138"/>
      <c r="FYU62" s="138"/>
      <c r="FYV62" s="138"/>
      <c r="FYW62" s="138"/>
      <c r="FYX62" s="138"/>
      <c r="FYY62" s="137"/>
      <c r="FYZ62" s="138"/>
      <c r="FZA62" s="138"/>
      <c r="FZB62" s="138"/>
      <c r="FZC62" s="138"/>
      <c r="FZD62" s="138"/>
      <c r="FZE62" s="138"/>
      <c r="FZF62" s="138"/>
      <c r="FZG62" s="138"/>
      <c r="FZH62" s="138"/>
      <c r="FZI62" s="138"/>
      <c r="FZJ62" s="138"/>
      <c r="FZK62" s="138"/>
      <c r="FZL62" s="138"/>
      <c r="FZM62" s="138"/>
      <c r="FZN62" s="138"/>
      <c r="FZO62" s="138"/>
      <c r="FZP62" s="138"/>
      <c r="FZQ62" s="138"/>
      <c r="FZR62" s="138"/>
      <c r="FZS62" s="138"/>
      <c r="FZT62" s="138"/>
      <c r="FZU62" s="137"/>
      <c r="FZV62" s="138"/>
      <c r="FZW62" s="138"/>
      <c r="FZX62" s="138"/>
      <c r="FZY62" s="138"/>
      <c r="FZZ62" s="138"/>
      <c r="GAA62" s="138"/>
      <c r="GAB62" s="138"/>
      <c r="GAC62" s="138"/>
      <c r="GAD62" s="138"/>
      <c r="GAE62" s="138"/>
      <c r="GAF62" s="138"/>
      <c r="GAG62" s="138"/>
      <c r="GAH62" s="138"/>
      <c r="GAI62" s="138"/>
      <c r="GAJ62" s="138"/>
      <c r="GAK62" s="138"/>
      <c r="GAL62" s="138"/>
      <c r="GAM62" s="138"/>
      <c r="GAN62" s="138"/>
      <c r="GAO62" s="138"/>
      <c r="GAP62" s="138"/>
      <c r="GAQ62" s="137"/>
      <c r="GAR62" s="138"/>
      <c r="GAS62" s="138"/>
      <c r="GAT62" s="138"/>
      <c r="GAU62" s="138"/>
      <c r="GAV62" s="138"/>
      <c r="GAW62" s="138"/>
      <c r="GAX62" s="138"/>
      <c r="GAY62" s="138"/>
      <c r="GAZ62" s="138"/>
      <c r="GBA62" s="138"/>
      <c r="GBB62" s="138"/>
      <c r="GBC62" s="138"/>
      <c r="GBD62" s="138"/>
      <c r="GBE62" s="138"/>
      <c r="GBF62" s="138"/>
      <c r="GBG62" s="138"/>
      <c r="GBH62" s="138"/>
      <c r="GBI62" s="138"/>
      <c r="GBJ62" s="138"/>
      <c r="GBK62" s="138"/>
      <c r="GBL62" s="138"/>
      <c r="GBM62" s="137"/>
      <c r="GBN62" s="138"/>
      <c r="GBO62" s="138"/>
      <c r="GBP62" s="138"/>
      <c r="GBQ62" s="138"/>
      <c r="GBR62" s="138"/>
      <c r="GBS62" s="138"/>
      <c r="GBT62" s="138"/>
      <c r="GBU62" s="138"/>
      <c r="GBV62" s="138"/>
      <c r="GBW62" s="138"/>
      <c r="GBX62" s="138"/>
      <c r="GBY62" s="138"/>
      <c r="GBZ62" s="138"/>
      <c r="GCA62" s="138"/>
      <c r="GCB62" s="138"/>
      <c r="GCC62" s="138"/>
      <c r="GCD62" s="138"/>
      <c r="GCE62" s="138"/>
      <c r="GCF62" s="138"/>
      <c r="GCG62" s="138"/>
      <c r="GCH62" s="138"/>
      <c r="GCI62" s="137"/>
      <c r="GCJ62" s="138"/>
      <c r="GCK62" s="138"/>
      <c r="GCL62" s="138"/>
      <c r="GCM62" s="138"/>
      <c r="GCN62" s="138"/>
      <c r="GCO62" s="138"/>
      <c r="GCP62" s="138"/>
      <c r="GCQ62" s="138"/>
      <c r="GCR62" s="138"/>
      <c r="GCS62" s="138"/>
      <c r="GCT62" s="138"/>
      <c r="GCU62" s="138"/>
      <c r="GCV62" s="138"/>
      <c r="GCW62" s="138"/>
      <c r="GCX62" s="138"/>
      <c r="GCY62" s="138"/>
      <c r="GCZ62" s="138"/>
      <c r="GDA62" s="138"/>
      <c r="GDB62" s="138"/>
      <c r="GDC62" s="138"/>
      <c r="GDD62" s="138"/>
      <c r="GDE62" s="137"/>
      <c r="GDF62" s="138"/>
      <c r="GDG62" s="138"/>
      <c r="GDH62" s="138"/>
      <c r="GDI62" s="138"/>
      <c r="GDJ62" s="138"/>
      <c r="GDK62" s="138"/>
      <c r="GDL62" s="138"/>
      <c r="GDM62" s="138"/>
      <c r="GDN62" s="138"/>
      <c r="GDO62" s="138"/>
      <c r="GDP62" s="138"/>
      <c r="GDQ62" s="138"/>
      <c r="GDR62" s="138"/>
      <c r="GDS62" s="138"/>
      <c r="GDT62" s="138"/>
      <c r="GDU62" s="138"/>
      <c r="GDV62" s="138"/>
      <c r="GDW62" s="138"/>
      <c r="GDX62" s="138"/>
      <c r="GDY62" s="138"/>
      <c r="GDZ62" s="138"/>
      <c r="GEA62" s="137"/>
      <c r="GEB62" s="138"/>
      <c r="GEC62" s="138"/>
      <c r="GED62" s="138"/>
      <c r="GEE62" s="138"/>
      <c r="GEF62" s="138"/>
      <c r="GEG62" s="138"/>
      <c r="GEH62" s="138"/>
      <c r="GEI62" s="138"/>
      <c r="GEJ62" s="138"/>
      <c r="GEK62" s="138"/>
      <c r="GEL62" s="138"/>
      <c r="GEM62" s="138"/>
      <c r="GEN62" s="138"/>
      <c r="GEO62" s="138"/>
      <c r="GEP62" s="138"/>
      <c r="GEQ62" s="138"/>
      <c r="GER62" s="138"/>
      <c r="GES62" s="138"/>
      <c r="GET62" s="138"/>
      <c r="GEU62" s="138"/>
      <c r="GEV62" s="138"/>
      <c r="GEW62" s="137"/>
      <c r="GEX62" s="138"/>
      <c r="GEY62" s="138"/>
      <c r="GEZ62" s="138"/>
      <c r="GFA62" s="138"/>
      <c r="GFB62" s="138"/>
      <c r="GFC62" s="138"/>
      <c r="GFD62" s="138"/>
      <c r="GFE62" s="138"/>
      <c r="GFF62" s="138"/>
      <c r="GFG62" s="138"/>
      <c r="GFH62" s="138"/>
      <c r="GFI62" s="138"/>
      <c r="GFJ62" s="138"/>
      <c r="GFK62" s="138"/>
      <c r="GFL62" s="138"/>
      <c r="GFM62" s="138"/>
      <c r="GFN62" s="138"/>
      <c r="GFO62" s="138"/>
      <c r="GFP62" s="138"/>
      <c r="GFQ62" s="138"/>
      <c r="GFR62" s="138"/>
      <c r="GFS62" s="137"/>
      <c r="GFT62" s="138"/>
      <c r="GFU62" s="138"/>
      <c r="GFV62" s="138"/>
      <c r="GFW62" s="138"/>
      <c r="GFX62" s="138"/>
      <c r="GFY62" s="138"/>
      <c r="GFZ62" s="138"/>
      <c r="GGA62" s="138"/>
      <c r="GGB62" s="138"/>
      <c r="GGC62" s="138"/>
      <c r="GGD62" s="138"/>
      <c r="GGE62" s="138"/>
      <c r="GGF62" s="138"/>
      <c r="GGG62" s="138"/>
      <c r="GGH62" s="138"/>
      <c r="GGI62" s="138"/>
      <c r="GGJ62" s="138"/>
      <c r="GGK62" s="138"/>
      <c r="GGL62" s="138"/>
      <c r="GGM62" s="138"/>
      <c r="GGN62" s="138"/>
      <c r="GGO62" s="137"/>
      <c r="GGP62" s="138"/>
      <c r="GGQ62" s="138"/>
      <c r="GGR62" s="138"/>
      <c r="GGS62" s="138"/>
      <c r="GGT62" s="138"/>
      <c r="GGU62" s="138"/>
      <c r="GGV62" s="138"/>
      <c r="GGW62" s="138"/>
      <c r="GGX62" s="138"/>
      <c r="GGY62" s="138"/>
      <c r="GGZ62" s="138"/>
      <c r="GHA62" s="138"/>
      <c r="GHB62" s="138"/>
      <c r="GHC62" s="138"/>
      <c r="GHD62" s="138"/>
      <c r="GHE62" s="138"/>
      <c r="GHF62" s="138"/>
      <c r="GHG62" s="138"/>
      <c r="GHH62" s="138"/>
      <c r="GHI62" s="138"/>
      <c r="GHJ62" s="138"/>
      <c r="GHK62" s="137"/>
      <c r="GHL62" s="138"/>
      <c r="GHM62" s="138"/>
      <c r="GHN62" s="138"/>
      <c r="GHO62" s="138"/>
      <c r="GHP62" s="138"/>
      <c r="GHQ62" s="138"/>
      <c r="GHR62" s="138"/>
      <c r="GHS62" s="138"/>
      <c r="GHT62" s="138"/>
      <c r="GHU62" s="138"/>
      <c r="GHV62" s="138"/>
      <c r="GHW62" s="138"/>
      <c r="GHX62" s="138"/>
      <c r="GHY62" s="138"/>
      <c r="GHZ62" s="138"/>
      <c r="GIA62" s="138"/>
      <c r="GIB62" s="138"/>
      <c r="GIC62" s="138"/>
      <c r="GID62" s="138"/>
      <c r="GIE62" s="138"/>
      <c r="GIF62" s="138"/>
      <c r="GIG62" s="137"/>
      <c r="GIH62" s="138"/>
      <c r="GII62" s="138"/>
      <c r="GIJ62" s="138"/>
      <c r="GIK62" s="138"/>
      <c r="GIL62" s="138"/>
      <c r="GIM62" s="138"/>
      <c r="GIN62" s="138"/>
      <c r="GIO62" s="138"/>
      <c r="GIP62" s="138"/>
      <c r="GIQ62" s="138"/>
      <c r="GIR62" s="138"/>
      <c r="GIS62" s="138"/>
      <c r="GIT62" s="138"/>
      <c r="GIU62" s="138"/>
      <c r="GIV62" s="138"/>
      <c r="GIW62" s="138"/>
      <c r="GIX62" s="138"/>
      <c r="GIY62" s="138"/>
      <c r="GIZ62" s="138"/>
      <c r="GJA62" s="138"/>
      <c r="GJB62" s="138"/>
      <c r="GJC62" s="137"/>
      <c r="GJD62" s="138"/>
      <c r="GJE62" s="138"/>
      <c r="GJF62" s="138"/>
      <c r="GJG62" s="138"/>
      <c r="GJH62" s="138"/>
      <c r="GJI62" s="138"/>
      <c r="GJJ62" s="138"/>
      <c r="GJK62" s="138"/>
      <c r="GJL62" s="138"/>
      <c r="GJM62" s="138"/>
      <c r="GJN62" s="138"/>
      <c r="GJO62" s="138"/>
      <c r="GJP62" s="138"/>
      <c r="GJQ62" s="138"/>
      <c r="GJR62" s="138"/>
      <c r="GJS62" s="138"/>
      <c r="GJT62" s="138"/>
      <c r="GJU62" s="138"/>
      <c r="GJV62" s="138"/>
      <c r="GJW62" s="138"/>
      <c r="GJX62" s="138"/>
      <c r="GJY62" s="137"/>
      <c r="GJZ62" s="138"/>
      <c r="GKA62" s="138"/>
      <c r="GKB62" s="138"/>
      <c r="GKC62" s="138"/>
      <c r="GKD62" s="138"/>
      <c r="GKE62" s="138"/>
      <c r="GKF62" s="138"/>
      <c r="GKG62" s="138"/>
      <c r="GKH62" s="138"/>
      <c r="GKI62" s="138"/>
      <c r="GKJ62" s="138"/>
      <c r="GKK62" s="138"/>
      <c r="GKL62" s="138"/>
      <c r="GKM62" s="138"/>
      <c r="GKN62" s="138"/>
      <c r="GKO62" s="138"/>
      <c r="GKP62" s="138"/>
      <c r="GKQ62" s="138"/>
      <c r="GKR62" s="138"/>
      <c r="GKS62" s="138"/>
      <c r="GKT62" s="138"/>
      <c r="GKU62" s="137"/>
      <c r="GKV62" s="138"/>
      <c r="GKW62" s="138"/>
      <c r="GKX62" s="138"/>
      <c r="GKY62" s="138"/>
      <c r="GKZ62" s="138"/>
      <c r="GLA62" s="138"/>
      <c r="GLB62" s="138"/>
      <c r="GLC62" s="138"/>
      <c r="GLD62" s="138"/>
      <c r="GLE62" s="138"/>
      <c r="GLF62" s="138"/>
      <c r="GLG62" s="138"/>
      <c r="GLH62" s="138"/>
      <c r="GLI62" s="138"/>
      <c r="GLJ62" s="138"/>
      <c r="GLK62" s="138"/>
      <c r="GLL62" s="138"/>
      <c r="GLM62" s="138"/>
      <c r="GLN62" s="138"/>
      <c r="GLO62" s="138"/>
      <c r="GLP62" s="138"/>
      <c r="GLQ62" s="137"/>
      <c r="GLR62" s="138"/>
      <c r="GLS62" s="138"/>
      <c r="GLT62" s="138"/>
      <c r="GLU62" s="138"/>
      <c r="GLV62" s="138"/>
      <c r="GLW62" s="138"/>
      <c r="GLX62" s="138"/>
      <c r="GLY62" s="138"/>
      <c r="GLZ62" s="138"/>
      <c r="GMA62" s="138"/>
      <c r="GMB62" s="138"/>
      <c r="GMC62" s="138"/>
      <c r="GMD62" s="138"/>
      <c r="GME62" s="138"/>
      <c r="GMF62" s="138"/>
      <c r="GMG62" s="138"/>
      <c r="GMH62" s="138"/>
      <c r="GMI62" s="138"/>
      <c r="GMJ62" s="138"/>
      <c r="GMK62" s="138"/>
      <c r="GML62" s="138"/>
      <c r="GMM62" s="137"/>
      <c r="GMN62" s="138"/>
      <c r="GMO62" s="138"/>
      <c r="GMP62" s="138"/>
      <c r="GMQ62" s="138"/>
      <c r="GMR62" s="138"/>
      <c r="GMS62" s="138"/>
      <c r="GMT62" s="138"/>
      <c r="GMU62" s="138"/>
      <c r="GMV62" s="138"/>
      <c r="GMW62" s="138"/>
      <c r="GMX62" s="138"/>
      <c r="GMY62" s="138"/>
      <c r="GMZ62" s="138"/>
      <c r="GNA62" s="138"/>
      <c r="GNB62" s="138"/>
      <c r="GNC62" s="138"/>
      <c r="GND62" s="138"/>
      <c r="GNE62" s="138"/>
      <c r="GNF62" s="138"/>
      <c r="GNG62" s="138"/>
      <c r="GNH62" s="138"/>
      <c r="GNI62" s="137"/>
      <c r="GNJ62" s="138"/>
      <c r="GNK62" s="138"/>
      <c r="GNL62" s="138"/>
      <c r="GNM62" s="138"/>
      <c r="GNN62" s="138"/>
      <c r="GNO62" s="138"/>
      <c r="GNP62" s="138"/>
      <c r="GNQ62" s="138"/>
      <c r="GNR62" s="138"/>
      <c r="GNS62" s="138"/>
      <c r="GNT62" s="138"/>
      <c r="GNU62" s="138"/>
      <c r="GNV62" s="138"/>
      <c r="GNW62" s="138"/>
      <c r="GNX62" s="138"/>
      <c r="GNY62" s="138"/>
      <c r="GNZ62" s="138"/>
      <c r="GOA62" s="138"/>
      <c r="GOB62" s="138"/>
      <c r="GOC62" s="138"/>
      <c r="GOD62" s="138"/>
      <c r="GOE62" s="137"/>
      <c r="GOF62" s="138"/>
      <c r="GOG62" s="138"/>
      <c r="GOH62" s="138"/>
      <c r="GOI62" s="138"/>
      <c r="GOJ62" s="138"/>
      <c r="GOK62" s="138"/>
      <c r="GOL62" s="138"/>
      <c r="GOM62" s="138"/>
      <c r="GON62" s="138"/>
      <c r="GOO62" s="138"/>
      <c r="GOP62" s="138"/>
      <c r="GOQ62" s="138"/>
      <c r="GOR62" s="138"/>
      <c r="GOS62" s="138"/>
      <c r="GOT62" s="138"/>
      <c r="GOU62" s="138"/>
      <c r="GOV62" s="138"/>
      <c r="GOW62" s="138"/>
      <c r="GOX62" s="138"/>
      <c r="GOY62" s="138"/>
      <c r="GOZ62" s="138"/>
      <c r="GPA62" s="137"/>
      <c r="GPB62" s="138"/>
      <c r="GPC62" s="138"/>
      <c r="GPD62" s="138"/>
      <c r="GPE62" s="138"/>
      <c r="GPF62" s="138"/>
      <c r="GPG62" s="138"/>
      <c r="GPH62" s="138"/>
      <c r="GPI62" s="138"/>
      <c r="GPJ62" s="138"/>
      <c r="GPK62" s="138"/>
      <c r="GPL62" s="138"/>
      <c r="GPM62" s="138"/>
      <c r="GPN62" s="138"/>
      <c r="GPO62" s="138"/>
      <c r="GPP62" s="138"/>
      <c r="GPQ62" s="138"/>
      <c r="GPR62" s="138"/>
      <c r="GPS62" s="138"/>
      <c r="GPT62" s="138"/>
      <c r="GPU62" s="138"/>
      <c r="GPV62" s="138"/>
      <c r="GPW62" s="137"/>
      <c r="GPX62" s="138"/>
      <c r="GPY62" s="138"/>
      <c r="GPZ62" s="138"/>
      <c r="GQA62" s="138"/>
      <c r="GQB62" s="138"/>
      <c r="GQC62" s="138"/>
      <c r="GQD62" s="138"/>
      <c r="GQE62" s="138"/>
      <c r="GQF62" s="138"/>
      <c r="GQG62" s="138"/>
      <c r="GQH62" s="138"/>
      <c r="GQI62" s="138"/>
      <c r="GQJ62" s="138"/>
      <c r="GQK62" s="138"/>
      <c r="GQL62" s="138"/>
      <c r="GQM62" s="138"/>
      <c r="GQN62" s="138"/>
      <c r="GQO62" s="138"/>
      <c r="GQP62" s="138"/>
      <c r="GQQ62" s="138"/>
      <c r="GQR62" s="138"/>
      <c r="GQS62" s="137"/>
      <c r="GQT62" s="138"/>
      <c r="GQU62" s="138"/>
      <c r="GQV62" s="138"/>
      <c r="GQW62" s="138"/>
      <c r="GQX62" s="138"/>
      <c r="GQY62" s="138"/>
      <c r="GQZ62" s="138"/>
      <c r="GRA62" s="138"/>
      <c r="GRB62" s="138"/>
      <c r="GRC62" s="138"/>
      <c r="GRD62" s="138"/>
      <c r="GRE62" s="138"/>
      <c r="GRF62" s="138"/>
      <c r="GRG62" s="138"/>
      <c r="GRH62" s="138"/>
      <c r="GRI62" s="138"/>
      <c r="GRJ62" s="138"/>
      <c r="GRK62" s="138"/>
      <c r="GRL62" s="138"/>
      <c r="GRM62" s="138"/>
      <c r="GRN62" s="138"/>
      <c r="GRO62" s="137"/>
      <c r="GRP62" s="138"/>
      <c r="GRQ62" s="138"/>
      <c r="GRR62" s="138"/>
      <c r="GRS62" s="138"/>
      <c r="GRT62" s="138"/>
      <c r="GRU62" s="138"/>
      <c r="GRV62" s="138"/>
      <c r="GRW62" s="138"/>
      <c r="GRX62" s="138"/>
      <c r="GRY62" s="138"/>
      <c r="GRZ62" s="138"/>
      <c r="GSA62" s="138"/>
      <c r="GSB62" s="138"/>
      <c r="GSC62" s="138"/>
      <c r="GSD62" s="138"/>
      <c r="GSE62" s="138"/>
      <c r="GSF62" s="138"/>
      <c r="GSG62" s="138"/>
      <c r="GSH62" s="138"/>
      <c r="GSI62" s="138"/>
      <c r="GSJ62" s="138"/>
      <c r="GSK62" s="137"/>
      <c r="GSL62" s="138"/>
      <c r="GSM62" s="138"/>
      <c r="GSN62" s="138"/>
      <c r="GSO62" s="138"/>
      <c r="GSP62" s="138"/>
      <c r="GSQ62" s="138"/>
      <c r="GSR62" s="138"/>
      <c r="GSS62" s="138"/>
      <c r="GST62" s="138"/>
      <c r="GSU62" s="138"/>
      <c r="GSV62" s="138"/>
      <c r="GSW62" s="138"/>
      <c r="GSX62" s="138"/>
      <c r="GSY62" s="138"/>
      <c r="GSZ62" s="138"/>
      <c r="GTA62" s="138"/>
      <c r="GTB62" s="138"/>
      <c r="GTC62" s="138"/>
      <c r="GTD62" s="138"/>
      <c r="GTE62" s="138"/>
      <c r="GTF62" s="138"/>
      <c r="GTG62" s="137"/>
      <c r="GTH62" s="138"/>
      <c r="GTI62" s="138"/>
      <c r="GTJ62" s="138"/>
      <c r="GTK62" s="138"/>
      <c r="GTL62" s="138"/>
      <c r="GTM62" s="138"/>
      <c r="GTN62" s="138"/>
      <c r="GTO62" s="138"/>
      <c r="GTP62" s="138"/>
      <c r="GTQ62" s="138"/>
      <c r="GTR62" s="138"/>
      <c r="GTS62" s="138"/>
      <c r="GTT62" s="138"/>
      <c r="GTU62" s="138"/>
      <c r="GTV62" s="138"/>
      <c r="GTW62" s="138"/>
      <c r="GTX62" s="138"/>
      <c r="GTY62" s="138"/>
      <c r="GTZ62" s="138"/>
      <c r="GUA62" s="138"/>
      <c r="GUB62" s="138"/>
      <c r="GUC62" s="137"/>
      <c r="GUD62" s="138"/>
      <c r="GUE62" s="138"/>
      <c r="GUF62" s="138"/>
      <c r="GUG62" s="138"/>
      <c r="GUH62" s="138"/>
      <c r="GUI62" s="138"/>
      <c r="GUJ62" s="138"/>
      <c r="GUK62" s="138"/>
      <c r="GUL62" s="138"/>
      <c r="GUM62" s="138"/>
      <c r="GUN62" s="138"/>
      <c r="GUO62" s="138"/>
      <c r="GUP62" s="138"/>
      <c r="GUQ62" s="138"/>
      <c r="GUR62" s="138"/>
      <c r="GUS62" s="138"/>
      <c r="GUT62" s="138"/>
      <c r="GUU62" s="138"/>
      <c r="GUV62" s="138"/>
      <c r="GUW62" s="138"/>
      <c r="GUX62" s="138"/>
      <c r="GUY62" s="137"/>
      <c r="GUZ62" s="138"/>
      <c r="GVA62" s="138"/>
      <c r="GVB62" s="138"/>
      <c r="GVC62" s="138"/>
      <c r="GVD62" s="138"/>
      <c r="GVE62" s="138"/>
      <c r="GVF62" s="138"/>
      <c r="GVG62" s="138"/>
      <c r="GVH62" s="138"/>
      <c r="GVI62" s="138"/>
      <c r="GVJ62" s="138"/>
      <c r="GVK62" s="138"/>
      <c r="GVL62" s="138"/>
      <c r="GVM62" s="138"/>
      <c r="GVN62" s="138"/>
      <c r="GVO62" s="138"/>
      <c r="GVP62" s="138"/>
      <c r="GVQ62" s="138"/>
      <c r="GVR62" s="138"/>
      <c r="GVS62" s="138"/>
      <c r="GVT62" s="138"/>
      <c r="GVU62" s="137"/>
      <c r="GVV62" s="138"/>
      <c r="GVW62" s="138"/>
      <c r="GVX62" s="138"/>
      <c r="GVY62" s="138"/>
      <c r="GVZ62" s="138"/>
      <c r="GWA62" s="138"/>
      <c r="GWB62" s="138"/>
      <c r="GWC62" s="138"/>
      <c r="GWD62" s="138"/>
      <c r="GWE62" s="138"/>
      <c r="GWF62" s="138"/>
      <c r="GWG62" s="138"/>
      <c r="GWH62" s="138"/>
      <c r="GWI62" s="138"/>
      <c r="GWJ62" s="138"/>
      <c r="GWK62" s="138"/>
      <c r="GWL62" s="138"/>
      <c r="GWM62" s="138"/>
      <c r="GWN62" s="138"/>
      <c r="GWO62" s="138"/>
      <c r="GWP62" s="138"/>
      <c r="GWQ62" s="137"/>
      <c r="GWR62" s="138"/>
      <c r="GWS62" s="138"/>
      <c r="GWT62" s="138"/>
      <c r="GWU62" s="138"/>
      <c r="GWV62" s="138"/>
      <c r="GWW62" s="138"/>
      <c r="GWX62" s="138"/>
      <c r="GWY62" s="138"/>
      <c r="GWZ62" s="138"/>
      <c r="GXA62" s="138"/>
      <c r="GXB62" s="138"/>
      <c r="GXC62" s="138"/>
      <c r="GXD62" s="138"/>
      <c r="GXE62" s="138"/>
      <c r="GXF62" s="138"/>
      <c r="GXG62" s="138"/>
      <c r="GXH62" s="138"/>
      <c r="GXI62" s="138"/>
      <c r="GXJ62" s="138"/>
      <c r="GXK62" s="138"/>
      <c r="GXL62" s="138"/>
      <c r="GXM62" s="137"/>
      <c r="GXN62" s="138"/>
      <c r="GXO62" s="138"/>
      <c r="GXP62" s="138"/>
      <c r="GXQ62" s="138"/>
      <c r="GXR62" s="138"/>
      <c r="GXS62" s="138"/>
      <c r="GXT62" s="138"/>
      <c r="GXU62" s="138"/>
      <c r="GXV62" s="138"/>
      <c r="GXW62" s="138"/>
      <c r="GXX62" s="138"/>
      <c r="GXY62" s="138"/>
      <c r="GXZ62" s="138"/>
      <c r="GYA62" s="138"/>
      <c r="GYB62" s="138"/>
      <c r="GYC62" s="138"/>
      <c r="GYD62" s="138"/>
      <c r="GYE62" s="138"/>
      <c r="GYF62" s="138"/>
      <c r="GYG62" s="138"/>
      <c r="GYH62" s="138"/>
      <c r="GYI62" s="137"/>
      <c r="GYJ62" s="138"/>
      <c r="GYK62" s="138"/>
      <c r="GYL62" s="138"/>
      <c r="GYM62" s="138"/>
      <c r="GYN62" s="138"/>
      <c r="GYO62" s="138"/>
      <c r="GYP62" s="138"/>
      <c r="GYQ62" s="138"/>
      <c r="GYR62" s="138"/>
      <c r="GYS62" s="138"/>
      <c r="GYT62" s="138"/>
      <c r="GYU62" s="138"/>
      <c r="GYV62" s="138"/>
      <c r="GYW62" s="138"/>
      <c r="GYX62" s="138"/>
      <c r="GYY62" s="138"/>
      <c r="GYZ62" s="138"/>
      <c r="GZA62" s="138"/>
      <c r="GZB62" s="138"/>
      <c r="GZC62" s="138"/>
      <c r="GZD62" s="138"/>
      <c r="GZE62" s="137"/>
      <c r="GZF62" s="138"/>
      <c r="GZG62" s="138"/>
      <c r="GZH62" s="138"/>
      <c r="GZI62" s="138"/>
      <c r="GZJ62" s="138"/>
      <c r="GZK62" s="138"/>
      <c r="GZL62" s="138"/>
      <c r="GZM62" s="138"/>
      <c r="GZN62" s="138"/>
      <c r="GZO62" s="138"/>
      <c r="GZP62" s="138"/>
      <c r="GZQ62" s="138"/>
      <c r="GZR62" s="138"/>
      <c r="GZS62" s="138"/>
      <c r="GZT62" s="138"/>
      <c r="GZU62" s="138"/>
      <c r="GZV62" s="138"/>
      <c r="GZW62" s="138"/>
      <c r="GZX62" s="138"/>
      <c r="GZY62" s="138"/>
      <c r="GZZ62" s="138"/>
      <c r="HAA62" s="137"/>
      <c r="HAB62" s="138"/>
      <c r="HAC62" s="138"/>
      <c r="HAD62" s="138"/>
      <c r="HAE62" s="138"/>
      <c r="HAF62" s="138"/>
      <c r="HAG62" s="138"/>
      <c r="HAH62" s="138"/>
      <c r="HAI62" s="138"/>
      <c r="HAJ62" s="138"/>
      <c r="HAK62" s="138"/>
      <c r="HAL62" s="138"/>
      <c r="HAM62" s="138"/>
      <c r="HAN62" s="138"/>
      <c r="HAO62" s="138"/>
      <c r="HAP62" s="138"/>
      <c r="HAQ62" s="138"/>
      <c r="HAR62" s="138"/>
      <c r="HAS62" s="138"/>
      <c r="HAT62" s="138"/>
      <c r="HAU62" s="138"/>
      <c r="HAV62" s="138"/>
      <c r="HAW62" s="137"/>
      <c r="HAX62" s="138"/>
      <c r="HAY62" s="138"/>
      <c r="HAZ62" s="138"/>
      <c r="HBA62" s="138"/>
      <c r="HBB62" s="138"/>
      <c r="HBC62" s="138"/>
      <c r="HBD62" s="138"/>
      <c r="HBE62" s="138"/>
      <c r="HBF62" s="138"/>
      <c r="HBG62" s="138"/>
      <c r="HBH62" s="138"/>
      <c r="HBI62" s="138"/>
      <c r="HBJ62" s="138"/>
      <c r="HBK62" s="138"/>
      <c r="HBL62" s="138"/>
      <c r="HBM62" s="138"/>
      <c r="HBN62" s="138"/>
      <c r="HBO62" s="138"/>
      <c r="HBP62" s="138"/>
      <c r="HBQ62" s="138"/>
      <c r="HBR62" s="138"/>
      <c r="HBS62" s="137"/>
      <c r="HBT62" s="138"/>
      <c r="HBU62" s="138"/>
      <c r="HBV62" s="138"/>
      <c r="HBW62" s="138"/>
      <c r="HBX62" s="138"/>
      <c r="HBY62" s="138"/>
      <c r="HBZ62" s="138"/>
      <c r="HCA62" s="138"/>
      <c r="HCB62" s="138"/>
      <c r="HCC62" s="138"/>
      <c r="HCD62" s="138"/>
      <c r="HCE62" s="138"/>
      <c r="HCF62" s="138"/>
      <c r="HCG62" s="138"/>
      <c r="HCH62" s="138"/>
      <c r="HCI62" s="138"/>
      <c r="HCJ62" s="138"/>
      <c r="HCK62" s="138"/>
      <c r="HCL62" s="138"/>
      <c r="HCM62" s="138"/>
      <c r="HCN62" s="138"/>
      <c r="HCO62" s="137"/>
      <c r="HCP62" s="138"/>
      <c r="HCQ62" s="138"/>
      <c r="HCR62" s="138"/>
      <c r="HCS62" s="138"/>
      <c r="HCT62" s="138"/>
      <c r="HCU62" s="138"/>
      <c r="HCV62" s="138"/>
      <c r="HCW62" s="138"/>
      <c r="HCX62" s="138"/>
      <c r="HCY62" s="138"/>
      <c r="HCZ62" s="138"/>
      <c r="HDA62" s="138"/>
      <c r="HDB62" s="138"/>
      <c r="HDC62" s="138"/>
      <c r="HDD62" s="138"/>
      <c r="HDE62" s="138"/>
      <c r="HDF62" s="138"/>
      <c r="HDG62" s="138"/>
      <c r="HDH62" s="138"/>
      <c r="HDI62" s="138"/>
      <c r="HDJ62" s="138"/>
      <c r="HDK62" s="137"/>
      <c r="HDL62" s="138"/>
      <c r="HDM62" s="138"/>
      <c r="HDN62" s="138"/>
      <c r="HDO62" s="138"/>
      <c r="HDP62" s="138"/>
      <c r="HDQ62" s="138"/>
      <c r="HDR62" s="138"/>
      <c r="HDS62" s="138"/>
      <c r="HDT62" s="138"/>
      <c r="HDU62" s="138"/>
      <c r="HDV62" s="138"/>
      <c r="HDW62" s="138"/>
      <c r="HDX62" s="138"/>
      <c r="HDY62" s="138"/>
      <c r="HDZ62" s="138"/>
      <c r="HEA62" s="138"/>
      <c r="HEB62" s="138"/>
      <c r="HEC62" s="138"/>
      <c r="HED62" s="138"/>
      <c r="HEE62" s="138"/>
      <c r="HEF62" s="138"/>
      <c r="HEG62" s="137"/>
      <c r="HEH62" s="138"/>
      <c r="HEI62" s="138"/>
      <c r="HEJ62" s="138"/>
      <c r="HEK62" s="138"/>
      <c r="HEL62" s="138"/>
      <c r="HEM62" s="138"/>
      <c r="HEN62" s="138"/>
      <c r="HEO62" s="138"/>
      <c r="HEP62" s="138"/>
      <c r="HEQ62" s="138"/>
      <c r="HER62" s="138"/>
      <c r="HES62" s="138"/>
      <c r="HET62" s="138"/>
      <c r="HEU62" s="138"/>
      <c r="HEV62" s="138"/>
      <c r="HEW62" s="138"/>
      <c r="HEX62" s="138"/>
      <c r="HEY62" s="138"/>
      <c r="HEZ62" s="138"/>
      <c r="HFA62" s="138"/>
      <c r="HFB62" s="138"/>
      <c r="HFC62" s="137"/>
      <c r="HFD62" s="138"/>
      <c r="HFE62" s="138"/>
      <c r="HFF62" s="138"/>
      <c r="HFG62" s="138"/>
      <c r="HFH62" s="138"/>
      <c r="HFI62" s="138"/>
      <c r="HFJ62" s="138"/>
      <c r="HFK62" s="138"/>
      <c r="HFL62" s="138"/>
      <c r="HFM62" s="138"/>
      <c r="HFN62" s="138"/>
      <c r="HFO62" s="138"/>
      <c r="HFP62" s="138"/>
      <c r="HFQ62" s="138"/>
      <c r="HFR62" s="138"/>
      <c r="HFS62" s="138"/>
      <c r="HFT62" s="138"/>
      <c r="HFU62" s="138"/>
      <c r="HFV62" s="138"/>
      <c r="HFW62" s="138"/>
      <c r="HFX62" s="138"/>
      <c r="HFY62" s="137"/>
      <c r="HFZ62" s="138"/>
      <c r="HGA62" s="138"/>
      <c r="HGB62" s="138"/>
      <c r="HGC62" s="138"/>
      <c r="HGD62" s="138"/>
      <c r="HGE62" s="138"/>
      <c r="HGF62" s="138"/>
      <c r="HGG62" s="138"/>
      <c r="HGH62" s="138"/>
      <c r="HGI62" s="138"/>
      <c r="HGJ62" s="138"/>
      <c r="HGK62" s="138"/>
      <c r="HGL62" s="138"/>
      <c r="HGM62" s="138"/>
      <c r="HGN62" s="138"/>
      <c r="HGO62" s="138"/>
      <c r="HGP62" s="138"/>
      <c r="HGQ62" s="138"/>
      <c r="HGR62" s="138"/>
      <c r="HGS62" s="138"/>
      <c r="HGT62" s="138"/>
      <c r="HGU62" s="137"/>
      <c r="HGV62" s="138"/>
      <c r="HGW62" s="138"/>
      <c r="HGX62" s="138"/>
      <c r="HGY62" s="138"/>
      <c r="HGZ62" s="138"/>
      <c r="HHA62" s="138"/>
      <c r="HHB62" s="138"/>
      <c r="HHC62" s="138"/>
      <c r="HHD62" s="138"/>
      <c r="HHE62" s="138"/>
      <c r="HHF62" s="138"/>
      <c r="HHG62" s="138"/>
      <c r="HHH62" s="138"/>
      <c r="HHI62" s="138"/>
      <c r="HHJ62" s="138"/>
      <c r="HHK62" s="138"/>
      <c r="HHL62" s="138"/>
      <c r="HHM62" s="138"/>
      <c r="HHN62" s="138"/>
      <c r="HHO62" s="138"/>
      <c r="HHP62" s="138"/>
      <c r="HHQ62" s="137"/>
      <c r="HHR62" s="138"/>
      <c r="HHS62" s="138"/>
      <c r="HHT62" s="138"/>
      <c r="HHU62" s="138"/>
      <c r="HHV62" s="138"/>
      <c r="HHW62" s="138"/>
      <c r="HHX62" s="138"/>
      <c r="HHY62" s="138"/>
      <c r="HHZ62" s="138"/>
      <c r="HIA62" s="138"/>
      <c r="HIB62" s="138"/>
      <c r="HIC62" s="138"/>
      <c r="HID62" s="138"/>
      <c r="HIE62" s="138"/>
      <c r="HIF62" s="138"/>
      <c r="HIG62" s="138"/>
      <c r="HIH62" s="138"/>
      <c r="HII62" s="138"/>
      <c r="HIJ62" s="138"/>
      <c r="HIK62" s="138"/>
      <c r="HIL62" s="138"/>
      <c r="HIM62" s="137"/>
      <c r="HIN62" s="138"/>
      <c r="HIO62" s="138"/>
      <c r="HIP62" s="138"/>
      <c r="HIQ62" s="138"/>
      <c r="HIR62" s="138"/>
      <c r="HIS62" s="138"/>
      <c r="HIT62" s="138"/>
      <c r="HIU62" s="138"/>
      <c r="HIV62" s="138"/>
      <c r="HIW62" s="138"/>
      <c r="HIX62" s="138"/>
      <c r="HIY62" s="138"/>
      <c r="HIZ62" s="138"/>
      <c r="HJA62" s="138"/>
      <c r="HJB62" s="138"/>
      <c r="HJC62" s="138"/>
      <c r="HJD62" s="138"/>
      <c r="HJE62" s="138"/>
      <c r="HJF62" s="138"/>
      <c r="HJG62" s="138"/>
      <c r="HJH62" s="138"/>
      <c r="HJI62" s="137"/>
      <c r="HJJ62" s="138"/>
      <c r="HJK62" s="138"/>
      <c r="HJL62" s="138"/>
      <c r="HJM62" s="138"/>
      <c r="HJN62" s="138"/>
      <c r="HJO62" s="138"/>
      <c r="HJP62" s="138"/>
      <c r="HJQ62" s="138"/>
      <c r="HJR62" s="138"/>
      <c r="HJS62" s="138"/>
      <c r="HJT62" s="138"/>
      <c r="HJU62" s="138"/>
      <c r="HJV62" s="138"/>
      <c r="HJW62" s="138"/>
      <c r="HJX62" s="138"/>
      <c r="HJY62" s="138"/>
      <c r="HJZ62" s="138"/>
      <c r="HKA62" s="138"/>
      <c r="HKB62" s="138"/>
      <c r="HKC62" s="138"/>
      <c r="HKD62" s="138"/>
      <c r="HKE62" s="137"/>
      <c r="HKF62" s="138"/>
      <c r="HKG62" s="138"/>
      <c r="HKH62" s="138"/>
      <c r="HKI62" s="138"/>
      <c r="HKJ62" s="138"/>
      <c r="HKK62" s="138"/>
      <c r="HKL62" s="138"/>
      <c r="HKM62" s="138"/>
      <c r="HKN62" s="138"/>
      <c r="HKO62" s="138"/>
      <c r="HKP62" s="138"/>
      <c r="HKQ62" s="138"/>
      <c r="HKR62" s="138"/>
      <c r="HKS62" s="138"/>
      <c r="HKT62" s="138"/>
      <c r="HKU62" s="138"/>
      <c r="HKV62" s="138"/>
      <c r="HKW62" s="138"/>
      <c r="HKX62" s="138"/>
      <c r="HKY62" s="138"/>
      <c r="HKZ62" s="138"/>
      <c r="HLA62" s="137"/>
      <c r="HLB62" s="138"/>
      <c r="HLC62" s="138"/>
      <c r="HLD62" s="138"/>
      <c r="HLE62" s="138"/>
      <c r="HLF62" s="138"/>
      <c r="HLG62" s="138"/>
      <c r="HLH62" s="138"/>
      <c r="HLI62" s="138"/>
      <c r="HLJ62" s="138"/>
      <c r="HLK62" s="138"/>
      <c r="HLL62" s="138"/>
      <c r="HLM62" s="138"/>
      <c r="HLN62" s="138"/>
      <c r="HLO62" s="138"/>
      <c r="HLP62" s="138"/>
      <c r="HLQ62" s="138"/>
      <c r="HLR62" s="138"/>
      <c r="HLS62" s="138"/>
      <c r="HLT62" s="138"/>
      <c r="HLU62" s="138"/>
      <c r="HLV62" s="138"/>
      <c r="HLW62" s="137"/>
      <c r="HLX62" s="138"/>
      <c r="HLY62" s="138"/>
      <c r="HLZ62" s="138"/>
      <c r="HMA62" s="138"/>
      <c r="HMB62" s="138"/>
      <c r="HMC62" s="138"/>
      <c r="HMD62" s="138"/>
      <c r="HME62" s="138"/>
      <c r="HMF62" s="138"/>
      <c r="HMG62" s="138"/>
      <c r="HMH62" s="138"/>
      <c r="HMI62" s="138"/>
      <c r="HMJ62" s="138"/>
      <c r="HMK62" s="138"/>
      <c r="HML62" s="138"/>
      <c r="HMM62" s="138"/>
      <c r="HMN62" s="138"/>
      <c r="HMO62" s="138"/>
      <c r="HMP62" s="138"/>
      <c r="HMQ62" s="138"/>
      <c r="HMR62" s="138"/>
      <c r="HMS62" s="137"/>
      <c r="HMT62" s="138"/>
      <c r="HMU62" s="138"/>
      <c r="HMV62" s="138"/>
      <c r="HMW62" s="138"/>
      <c r="HMX62" s="138"/>
      <c r="HMY62" s="138"/>
      <c r="HMZ62" s="138"/>
      <c r="HNA62" s="138"/>
      <c r="HNB62" s="138"/>
      <c r="HNC62" s="138"/>
      <c r="HND62" s="138"/>
      <c r="HNE62" s="138"/>
      <c r="HNF62" s="138"/>
      <c r="HNG62" s="138"/>
      <c r="HNH62" s="138"/>
      <c r="HNI62" s="138"/>
      <c r="HNJ62" s="138"/>
      <c r="HNK62" s="138"/>
      <c r="HNL62" s="138"/>
      <c r="HNM62" s="138"/>
      <c r="HNN62" s="138"/>
      <c r="HNO62" s="137"/>
      <c r="HNP62" s="138"/>
      <c r="HNQ62" s="138"/>
      <c r="HNR62" s="138"/>
      <c r="HNS62" s="138"/>
      <c r="HNT62" s="138"/>
      <c r="HNU62" s="138"/>
      <c r="HNV62" s="138"/>
      <c r="HNW62" s="138"/>
      <c r="HNX62" s="138"/>
      <c r="HNY62" s="138"/>
      <c r="HNZ62" s="138"/>
      <c r="HOA62" s="138"/>
      <c r="HOB62" s="138"/>
      <c r="HOC62" s="138"/>
      <c r="HOD62" s="138"/>
      <c r="HOE62" s="138"/>
      <c r="HOF62" s="138"/>
      <c r="HOG62" s="138"/>
      <c r="HOH62" s="138"/>
      <c r="HOI62" s="138"/>
      <c r="HOJ62" s="138"/>
      <c r="HOK62" s="137"/>
      <c r="HOL62" s="138"/>
      <c r="HOM62" s="138"/>
      <c r="HON62" s="138"/>
      <c r="HOO62" s="138"/>
      <c r="HOP62" s="138"/>
      <c r="HOQ62" s="138"/>
      <c r="HOR62" s="138"/>
      <c r="HOS62" s="138"/>
      <c r="HOT62" s="138"/>
      <c r="HOU62" s="138"/>
      <c r="HOV62" s="138"/>
      <c r="HOW62" s="138"/>
      <c r="HOX62" s="138"/>
      <c r="HOY62" s="138"/>
      <c r="HOZ62" s="138"/>
      <c r="HPA62" s="138"/>
      <c r="HPB62" s="138"/>
      <c r="HPC62" s="138"/>
      <c r="HPD62" s="138"/>
      <c r="HPE62" s="138"/>
      <c r="HPF62" s="138"/>
      <c r="HPG62" s="137"/>
      <c r="HPH62" s="138"/>
      <c r="HPI62" s="138"/>
      <c r="HPJ62" s="138"/>
      <c r="HPK62" s="138"/>
      <c r="HPL62" s="138"/>
      <c r="HPM62" s="138"/>
      <c r="HPN62" s="138"/>
      <c r="HPO62" s="138"/>
      <c r="HPP62" s="138"/>
      <c r="HPQ62" s="138"/>
      <c r="HPR62" s="138"/>
      <c r="HPS62" s="138"/>
      <c r="HPT62" s="138"/>
      <c r="HPU62" s="138"/>
      <c r="HPV62" s="138"/>
      <c r="HPW62" s="138"/>
      <c r="HPX62" s="138"/>
      <c r="HPY62" s="138"/>
      <c r="HPZ62" s="138"/>
      <c r="HQA62" s="138"/>
      <c r="HQB62" s="138"/>
      <c r="HQC62" s="137"/>
      <c r="HQD62" s="138"/>
      <c r="HQE62" s="138"/>
      <c r="HQF62" s="138"/>
      <c r="HQG62" s="138"/>
      <c r="HQH62" s="138"/>
      <c r="HQI62" s="138"/>
      <c r="HQJ62" s="138"/>
      <c r="HQK62" s="138"/>
      <c r="HQL62" s="138"/>
      <c r="HQM62" s="138"/>
      <c r="HQN62" s="138"/>
      <c r="HQO62" s="138"/>
      <c r="HQP62" s="138"/>
      <c r="HQQ62" s="138"/>
      <c r="HQR62" s="138"/>
      <c r="HQS62" s="138"/>
      <c r="HQT62" s="138"/>
      <c r="HQU62" s="138"/>
      <c r="HQV62" s="138"/>
      <c r="HQW62" s="138"/>
      <c r="HQX62" s="138"/>
      <c r="HQY62" s="137"/>
      <c r="HQZ62" s="138"/>
      <c r="HRA62" s="138"/>
      <c r="HRB62" s="138"/>
      <c r="HRC62" s="138"/>
      <c r="HRD62" s="138"/>
      <c r="HRE62" s="138"/>
      <c r="HRF62" s="138"/>
      <c r="HRG62" s="138"/>
      <c r="HRH62" s="138"/>
      <c r="HRI62" s="138"/>
      <c r="HRJ62" s="138"/>
      <c r="HRK62" s="138"/>
      <c r="HRL62" s="138"/>
      <c r="HRM62" s="138"/>
      <c r="HRN62" s="138"/>
      <c r="HRO62" s="138"/>
      <c r="HRP62" s="138"/>
      <c r="HRQ62" s="138"/>
      <c r="HRR62" s="138"/>
      <c r="HRS62" s="138"/>
      <c r="HRT62" s="138"/>
      <c r="HRU62" s="137"/>
      <c r="HRV62" s="138"/>
      <c r="HRW62" s="138"/>
      <c r="HRX62" s="138"/>
      <c r="HRY62" s="138"/>
      <c r="HRZ62" s="138"/>
      <c r="HSA62" s="138"/>
      <c r="HSB62" s="138"/>
      <c r="HSC62" s="138"/>
      <c r="HSD62" s="138"/>
      <c r="HSE62" s="138"/>
      <c r="HSF62" s="138"/>
      <c r="HSG62" s="138"/>
      <c r="HSH62" s="138"/>
      <c r="HSI62" s="138"/>
      <c r="HSJ62" s="138"/>
      <c r="HSK62" s="138"/>
      <c r="HSL62" s="138"/>
      <c r="HSM62" s="138"/>
      <c r="HSN62" s="138"/>
      <c r="HSO62" s="138"/>
      <c r="HSP62" s="138"/>
      <c r="HSQ62" s="137"/>
      <c r="HSR62" s="138"/>
      <c r="HSS62" s="138"/>
      <c r="HST62" s="138"/>
      <c r="HSU62" s="138"/>
      <c r="HSV62" s="138"/>
      <c r="HSW62" s="138"/>
      <c r="HSX62" s="138"/>
      <c r="HSY62" s="138"/>
      <c r="HSZ62" s="138"/>
      <c r="HTA62" s="138"/>
      <c r="HTB62" s="138"/>
      <c r="HTC62" s="138"/>
      <c r="HTD62" s="138"/>
      <c r="HTE62" s="138"/>
      <c r="HTF62" s="138"/>
      <c r="HTG62" s="138"/>
      <c r="HTH62" s="138"/>
      <c r="HTI62" s="138"/>
      <c r="HTJ62" s="138"/>
      <c r="HTK62" s="138"/>
      <c r="HTL62" s="138"/>
      <c r="HTM62" s="137"/>
      <c r="HTN62" s="138"/>
      <c r="HTO62" s="138"/>
      <c r="HTP62" s="138"/>
      <c r="HTQ62" s="138"/>
      <c r="HTR62" s="138"/>
      <c r="HTS62" s="138"/>
      <c r="HTT62" s="138"/>
      <c r="HTU62" s="138"/>
      <c r="HTV62" s="138"/>
      <c r="HTW62" s="138"/>
      <c r="HTX62" s="138"/>
      <c r="HTY62" s="138"/>
      <c r="HTZ62" s="138"/>
      <c r="HUA62" s="138"/>
      <c r="HUB62" s="138"/>
      <c r="HUC62" s="138"/>
      <c r="HUD62" s="138"/>
      <c r="HUE62" s="138"/>
      <c r="HUF62" s="138"/>
      <c r="HUG62" s="138"/>
      <c r="HUH62" s="138"/>
      <c r="HUI62" s="137"/>
      <c r="HUJ62" s="138"/>
      <c r="HUK62" s="138"/>
      <c r="HUL62" s="138"/>
      <c r="HUM62" s="138"/>
      <c r="HUN62" s="138"/>
      <c r="HUO62" s="138"/>
      <c r="HUP62" s="138"/>
      <c r="HUQ62" s="138"/>
      <c r="HUR62" s="138"/>
      <c r="HUS62" s="138"/>
      <c r="HUT62" s="138"/>
      <c r="HUU62" s="138"/>
      <c r="HUV62" s="138"/>
      <c r="HUW62" s="138"/>
      <c r="HUX62" s="138"/>
      <c r="HUY62" s="138"/>
      <c r="HUZ62" s="138"/>
      <c r="HVA62" s="138"/>
      <c r="HVB62" s="138"/>
      <c r="HVC62" s="138"/>
      <c r="HVD62" s="138"/>
      <c r="HVE62" s="137"/>
      <c r="HVF62" s="138"/>
      <c r="HVG62" s="138"/>
      <c r="HVH62" s="138"/>
      <c r="HVI62" s="138"/>
      <c r="HVJ62" s="138"/>
      <c r="HVK62" s="138"/>
      <c r="HVL62" s="138"/>
      <c r="HVM62" s="138"/>
      <c r="HVN62" s="138"/>
      <c r="HVO62" s="138"/>
      <c r="HVP62" s="138"/>
      <c r="HVQ62" s="138"/>
      <c r="HVR62" s="138"/>
      <c r="HVS62" s="138"/>
      <c r="HVT62" s="138"/>
      <c r="HVU62" s="138"/>
      <c r="HVV62" s="138"/>
      <c r="HVW62" s="138"/>
      <c r="HVX62" s="138"/>
      <c r="HVY62" s="138"/>
      <c r="HVZ62" s="138"/>
      <c r="HWA62" s="137"/>
      <c r="HWB62" s="138"/>
      <c r="HWC62" s="138"/>
      <c r="HWD62" s="138"/>
      <c r="HWE62" s="138"/>
      <c r="HWF62" s="138"/>
      <c r="HWG62" s="138"/>
      <c r="HWH62" s="138"/>
      <c r="HWI62" s="138"/>
      <c r="HWJ62" s="138"/>
      <c r="HWK62" s="138"/>
      <c r="HWL62" s="138"/>
      <c r="HWM62" s="138"/>
      <c r="HWN62" s="138"/>
      <c r="HWO62" s="138"/>
      <c r="HWP62" s="138"/>
      <c r="HWQ62" s="138"/>
      <c r="HWR62" s="138"/>
      <c r="HWS62" s="138"/>
      <c r="HWT62" s="138"/>
      <c r="HWU62" s="138"/>
      <c r="HWV62" s="138"/>
      <c r="HWW62" s="137"/>
      <c r="HWX62" s="138"/>
      <c r="HWY62" s="138"/>
      <c r="HWZ62" s="138"/>
      <c r="HXA62" s="138"/>
      <c r="HXB62" s="138"/>
      <c r="HXC62" s="138"/>
      <c r="HXD62" s="138"/>
      <c r="HXE62" s="138"/>
      <c r="HXF62" s="138"/>
      <c r="HXG62" s="138"/>
      <c r="HXH62" s="138"/>
      <c r="HXI62" s="138"/>
      <c r="HXJ62" s="138"/>
      <c r="HXK62" s="138"/>
      <c r="HXL62" s="138"/>
      <c r="HXM62" s="138"/>
      <c r="HXN62" s="138"/>
      <c r="HXO62" s="138"/>
      <c r="HXP62" s="138"/>
      <c r="HXQ62" s="138"/>
      <c r="HXR62" s="138"/>
      <c r="HXS62" s="137"/>
      <c r="HXT62" s="138"/>
      <c r="HXU62" s="138"/>
      <c r="HXV62" s="138"/>
      <c r="HXW62" s="138"/>
      <c r="HXX62" s="138"/>
      <c r="HXY62" s="138"/>
      <c r="HXZ62" s="138"/>
      <c r="HYA62" s="138"/>
      <c r="HYB62" s="138"/>
      <c r="HYC62" s="138"/>
      <c r="HYD62" s="138"/>
      <c r="HYE62" s="138"/>
      <c r="HYF62" s="138"/>
      <c r="HYG62" s="138"/>
      <c r="HYH62" s="138"/>
      <c r="HYI62" s="138"/>
      <c r="HYJ62" s="138"/>
      <c r="HYK62" s="138"/>
      <c r="HYL62" s="138"/>
      <c r="HYM62" s="138"/>
      <c r="HYN62" s="138"/>
      <c r="HYO62" s="137"/>
      <c r="HYP62" s="138"/>
      <c r="HYQ62" s="138"/>
      <c r="HYR62" s="138"/>
      <c r="HYS62" s="138"/>
      <c r="HYT62" s="138"/>
      <c r="HYU62" s="138"/>
      <c r="HYV62" s="138"/>
      <c r="HYW62" s="138"/>
      <c r="HYX62" s="138"/>
      <c r="HYY62" s="138"/>
      <c r="HYZ62" s="138"/>
      <c r="HZA62" s="138"/>
      <c r="HZB62" s="138"/>
      <c r="HZC62" s="138"/>
      <c r="HZD62" s="138"/>
      <c r="HZE62" s="138"/>
      <c r="HZF62" s="138"/>
      <c r="HZG62" s="138"/>
      <c r="HZH62" s="138"/>
      <c r="HZI62" s="138"/>
      <c r="HZJ62" s="138"/>
      <c r="HZK62" s="137"/>
      <c r="HZL62" s="138"/>
      <c r="HZM62" s="138"/>
      <c r="HZN62" s="138"/>
      <c r="HZO62" s="138"/>
      <c r="HZP62" s="138"/>
      <c r="HZQ62" s="138"/>
      <c r="HZR62" s="138"/>
      <c r="HZS62" s="138"/>
      <c r="HZT62" s="138"/>
      <c r="HZU62" s="138"/>
      <c r="HZV62" s="138"/>
      <c r="HZW62" s="138"/>
      <c r="HZX62" s="138"/>
      <c r="HZY62" s="138"/>
      <c r="HZZ62" s="138"/>
      <c r="IAA62" s="138"/>
      <c r="IAB62" s="138"/>
      <c r="IAC62" s="138"/>
      <c r="IAD62" s="138"/>
      <c r="IAE62" s="138"/>
      <c r="IAF62" s="138"/>
      <c r="IAG62" s="137"/>
      <c r="IAH62" s="138"/>
      <c r="IAI62" s="138"/>
      <c r="IAJ62" s="138"/>
      <c r="IAK62" s="138"/>
      <c r="IAL62" s="138"/>
      <c r="IAM62" s="138"/>
      <c r="IAN62" s="138"/>
      <c r="IAO62" s="138"/>
      <c r="IAP62" s="138"/>
      <c r="IAQ62" s="138"/>
      <c r="IAR62" s="138"/>
      <c r="IAS62" s="138"/>
      <c r="IAT62" s="138"/>
      <c r="IAU62" s="138"/>
      <c r="IAV62" s="138"/>
      <c r="IAW62" s="138"/>
      <c r="IAX62" s="138"/>
      <c r="IAY62" s="138"/>
      <c r="IAZ62" s="138"/>
      <c r="IBA62" s="138"/>
      <c r="IBB62" s="138"/>
      <c r="IBC62" s="137"/>
      <c r="IBD62" s="138"/>
      <c r="IBE62" s="138"/>
      <c r="IBF62" s="138"/>
      <c r="IBG62" s="138"/>
      <c r="IBH62" s="138"/>
      <c r="IBI62" s="138"/>
      <c r="IBJ62" s="138"/>
      <c r="IBK62" s="138"/>
      <c r="IBL62" s="138"/>
      <c r="IBM62" s="138"/>
      <c r="IBN62" s="138"/>
      <c r="IBO62" s="138"/>
      <c r="IBP62" s="138"/>
      <c r="IBQ62" s="138"/>
      <c r="IBR62" s="138"/>
      <c r="IBS62" s="138"/>
      <c r="IBT62" s="138"/>
      <c r="IBU62" s="138"/>
      <c r="IBV62" s="138"/>
      <c r="IBW62" s="138"/>
      <c r="IBX62" s="138"/>
      <c r="IBY62" s="137"/>
      <c r="IBZ62" s="138"/>
      <c r="ICA62" s="138"/>
      <c r="ICB62" s="138"/>
      <c r="ICC62" s="138"/>
      <c r="ICD62" s="138"/>
      <c r="ICE62" s="138"/>
      <c r="ICF62" s="138"/>
      <c r="ICG62" s="138"/>
      <c r="ICH62" s="138"/>
      <c r="ICI62" s="138"/>
      <c r="ICJ62" s="138"/>
      <c r="ICK62" s="138"/>
      <c r="ICL62" s="138"/>
      <c r="ICM62" s="138"/>
      <c r="ICN62" s="138"/>
      <c r="ICO62" s="138"/>
      <c r="ICP62" s="138"/>
      <c r="ICQ62" s="138"/>
      <c r="ICR62" s="138"/>
      <c r="ICS62" s="138"/>
      <c r="ICT62" s="138"/>
      <c r="ICU62" s="137"/>
      <c r="ICV62" s="138"/>
      <c r="ICW62" s="138"/>
      <c r="ICX62" s="138"/>
      <c r="ICY62" s="138"/>
      <c r="ICZ62" s="138"/>
      <c r="IDA62" s="138"/>
      <c r="IDB62" s="138"/>
      <c r="IDC62" s="138"/>
      <c r="IDD62" s="138"/>
      <c r="IDE62" s="138"/>
      <c r="IDF62" s="138"/>
      <c r="IDG62" s="138"/>
      <c r="IDH62" s="138"/>
      <c r="IDI62" s="138"/>
      <c r="IDJ62" s="138"/>
      <c r="IDK62" s="138"/>
      <c r="IDL62" s="138"/>
      <c r="IDM62" s="138"/>
      <c r="IDN62" s="138"/>
      <c r="IDO62" s="138"/>
      <c r="IDP62" s="138"/>
      <c r="IDQ62" s="137"/>
      <c r="IDR62" s="138"/>
      <c r="IDS62" s="138"/>
      <c r="IDT62" s="138"/>
      <c r="IDU62" s="138"/>
      <c r="IDV62" s="138"/>
      <c r="IDW62" s="138"/>
      <c r="IDX62" s="138"/>
      <c r="IDY62" s="138"/>
      <c r="IDZ62" s="138"/>
      <c r="IEA62" s="138"/>
      <c r="IEB62" s="138"/>
      <c r="IEC62" s="138"/>
      <c r="IED62" s="138"/>
      <c r="IEE62" s="138"/>
      <c r="IEF62" s="138"/>
      <c r="IEG62" s="138"/>
      <c r="IEH62" s="138"/>
      <c r="IEI62" s="138"/>
      <c r="IEJ62" s="138"/>
      <c r="IEK62" s="138"/>
      <c r="IEL62" s="138"/>
      <c r="IEM62" s="137"/>
      <c r="IEN62" s="138"/>
      <c r="IEO62" s="138"/>
      <c r="IEP62" s="138"/>
      <c r="IEQ62" s="138"/>
      <c r="IER62" s="138"/>
      <c r="IES62" s="138"/>
      <c r="IET62" s="138"/>
      <c r="IEU62" s="138"/>
      <c r="IEV62" s="138"/>
      <c r="IEW62" s="138"/>
      <c r="IEX62" s="138"/>
      <c r="IEY62" s="138"/>
      <c r="IEZ62" s="138"/>
      <c r="IFA62" s="138"/>
      <c r="IFB62" s="138"/>
      <c r="IFC62" s="138"/>
      <c r="IFD62" s="138"/>
      <c r="IFE62" s="138"/>
      <c r="IFF62" s="138"/>
      <c r="IFG62" s="138"/>
      <c r="IFH62" s="138"/>
      <c r="IFI62" s="137"/>
      <c r="IFJ62" s="138"/>
      <c r="IFK62" s="138"/>
      <c r="IFL62" s="138"/>
      <c r="IFM62" s="138"/>
      <c r="IFN62" s="138"/>
      <c r="IFO62" s="138"/>
      <c r="IFP62" s="138"/>
      <c r="IFQ62" s="138"/>
      <c r="IFR62" s="138"/>
      <c r="IFS62" s="138"/>
      <c r="IFT62" s="138"/>
      <c r="IFU62" s="138"/>
      <c r="IFV62" s="138"/>
      <c r="IFW62" s="138"/>
      <c r="IFX62" s="138"/>
      <c r="IFY62" s="138"/>
      <c r="IFZ62" s="138"/>
      <c r="IGA62" s="138"/>
      <c r="IGB62" s="138"/>
      <c r="IGC62" s="138"/>
      <c r="IGD62" s="138"/>
      <c r="IGE62" s="137"/>
      <c r="IGF62" s="138"/>
      <c r="IGG62" s="138"/>
      <c r="IGH62" s="138"/>
      <c r="IGI62" s="138"/>
      <c r="IGJ62" s="138"/>
      <c r="IGK62" s="138"/>
      <c r="IGL62" s="138"/>
      <c r="IGM62" s="138"/>
      <c r="IGN62" s="138"/>
      <c r="IGO62" s="138"/>
      <c r="IGP62" s="138"/>
      <c r="IGQ62" s="138"/>
      <c r="IGR62" s="138"/>
      <c r="IGS62" s="138"/>
      <c r="IGT62" s="138"/>
      <c r="IGU62" s="138"/>
      <c r="IGV62" s="138"/>
      <c r="IGW62" s="138"/>
      <c r="IGX62" s="138"/>
      <c r="IGY62" s="138"/>
      <c r="IGZ62" s="138"/>
      <c r="IHA62" s="137"/>
      <c r="IHB62" s="138"/>
      <c r="IHC62" s="138"/>
      <c r="IHD62" s="138"/>
      <c r="IHE62" s="138"/>
      <c r="IHF62" s="138"/>
      <c r="IHG62" s="138"/>
      <c r="IHH62" s="138"/>
      <c r="IHI62" s="138"/>
      <c r="IHJ62" s="138"/>
      <c r="IHK62" s="138"/>
      <c r="IHL62" s="138"/>
      <c r="IHM62" s="138"/>
      <c r="IHN62" s="138"/>
      <c r="IHO62" s="138"/>
      <c r="IHP62" s="138"/>
      <c r="IHQ62" s="138"/>
      <c r="IHR62" s="138"/>
      <c r="IHS62" s="138"/>
      <c r="IHT62" s="138"/>
      <c r="IHU62" s="138"/>
      <c r="IHV62" s="138"/>
      <c r="IHW62" s="137"/>
      <c r="IHX62" s="138"/>
      <c r="IHY62" s="138"/>
      <c r="IHZ62" s="138"/>
      <c r="IIA62" s="138"/>
      <c r="IIB62" s="138"/>
      <c r="IIC62" s="138"/>
      <c r="IID62" s="138"/>
      <c r="IIE62" s="138"/>
      <c r="IIF62" s="138"/>
      <c r="IIG62" s="138"/>
      <c r="IIH62" s="138"/>
      <c r="III62" s="138"/>
      <c r="IIJ62" s="138"/>
      <c r="IIK62" s="138"/>
      <c r="IIL62" s="138"/>
      <c r="IIM62" s="138"/>
      <c r="IIN62" s="138"/>
      <c r="IIO62" s="138"/>
      <c r="IIP62" s="138"/>
      <c r="IIQ62" s="138"/>
      <c r="IIR62" s="138"/>
      <c r="IIS62" s="137"/>
      <c r="IIT62" s="138"/>
      <c r="IIU62" s="138"/>
      <c r="IIV62" s="138"/>
      <c r="IIW62" s="138"/>
      <c r="IIX62" s="138"/>
      <c r="IIY62" s="138"/>
      <c r="IIZ62" s="138"/>
      <c r="IJA62" s="138"/>
      <c r="IJB62" s="138"/>
      <c r="IJC62" s="138"/>
      <c r="IJD62" s="138"/>
      <c r="IJE62" s="138"/>
      <c r="IJF62" s="138"/>
      <c r="IJG62" s="138"/>
      <c r="IJH62" s="138"/>
      <c r="IJI62" s="138"/>
      <c r="IJJ62" s="138"/>
      <c r="IJK62" s="138"/>
      <c r="IJL62" s="138"/>
      <c r="IJM62" s="138"/>
      <c r="IJN62" s="138"/>
      <c r="IJO62" s="137"/>
      <c r="IJP62" s="138"/>
      <c r="IJQ62" s="138"/>
      <c r="IJR62" s="138"/>
      <c r="IJS62" s="138"/>
      <c r="IJT62" s="138"/>
      <c r="IJU62" s="138"/>
      <c r="IJV62" s="138"/>
      <c r="IJW62" s="138"/>
      <c r="IJX62" s="138"/>
      <c r="IJY62" s="138"/>
      <c r="IJZ62" s="138"/>
      <c r="IKA62" s="138"/>
      <c r="IKB62" s="138"/>
      <c r="IKC62" s="138"/>
      <c r="IKD62" s="138"/>
      <c r="IKE62" s="138"/>
      <c r="IKF62" s="138"/>
      <c r="IKG62" s="138"/>
      <c r="IKH62" s="138"/>
      <c r="IKI62" s="138"/>
      <c r="IKJ62" s="138"/>
      <c r="IKK62" s="137"/>
      <c r="IKL62" s="138"/>
      <c r="IKM62" s="138"/>
      <c r="IKN62" s="138"/>
      <c r="IKO62" s="138"/>
      <c r="IKP62" s="138"/>
      <c r="IKQ62" s="138"/>
      <c r="IKR62" s="138"/>
      <c r="IKS62" s="138"/>
      <c r="IKT62" s="138"/>
      <c r="IKU62" s="138"/>
      <c r="IKV62" s="138"/>
      <c r="IKW62" s="138"/>
      <c r="IKX62" s="138"/>
      <c r="IKY62" s="138"/>
      <c r="IKZ62" s="138"/>
      <c r="ILA62" s="138"/>
      <c r="ILB62" s="138"/>
      <c r="ILC62" s="138"/>
      <c r="ILD62" s="138"/>
      <c r="ILE62" s="138"/>
      <c r="ILF62" s="138"/>
      <c r="ILG62" s="137"/>
      <c r="ILH62" s="138"/>
      <c r="ILI62" s="138"/>
      <c r="ILJ62" s="138"/>
      <c r="ILK62" s="138"/>
      <c r="ILL62" s="138"/>
      <c r="ILM62" s="138"/>
      <c r="ILN62" s="138"/>
      <c r="ILO62" s="138"/>
      <c r="ILP62" s="138"/>
      <c r="ILQ62" s="138"/>
      <c r="ILR62" s="138"/>
      <c r="ILS62" s="138"/>
      <c r="ILT62" s="138"/>
      <c r="ILU62" s="138"/>
      <c r="ILV62" s="138"/>
      <c r="ILW62" s="138"/>
      <c r="ILX62" s="138"/>
      <c r="ILY62" s="138"/>
      <c r="ILZ62" s="138"/>
      <c r="IMA62" s="138"/>
      <c r="IMB62" s="138"/>
      <c r="IMC62" s="137"/>
      <c r="IMD62" s="138"/>
      <c r="IME62" s="138"/>
      <c r="IMF62" s="138"/>
      <c r="IMG62" s="138"/>
      <c r="IMH62" s="138"/>
      <c r="IMI62" s="138"/>
      <c r="IMJ62" s="138"/>
      <c r="IMK62" s="138"/>
      <c r="IML62" s="138"/>
      <c r="IMM62" s="138"/>
      <c r="IMN62" s="138"/>
      <c r="IMO62" s="138"/>
      <c r="IMP62" s="138"/>
      <c r="IMQ62" s="138"/>
      <c r="IMR62" s="138"/>
      <c r="IMS62" s="138"/>
      <c r="IMT62" s="138"/>
      <c r="IMU62" s="138"/>
      <c r="IMV62" s="138"/>
      <c r="IMW62" s="138"/>
      <c r="IMX62" s="138"/>
      <c r="IMY62" s="137"/>
      <c r="IMZ62" s="138"/>
      <c r="INA62" s="138"/>
      <c r="INB62" s="138"/>
      <c r="INC62" s="138"/>
      <c r="IND62" s="138"/>
      <c r="INE62" s="138"/>
      <c r="INF62" s="138"/>
      <c r="ING62" s="138"/>
      <c r="INH62" s="138"/>
      <c r="INI62" s="138"/>
      <c r="INJ62" s="138"/>
      <c r="INK62" s="138"/>
      <c r="INL62" s="138"/>
      <c r="INM62" s="138"/>
      <c r="INN62" s="138"/>
      <c r="INO62" s="138"/>
      <c r="INP62" s="138"/>
      <c r="INQ62" s="138"/>
      <c r="INR62" s="138"/>
      <c r="INS62" s="138"/>
      <c r="INT62" s="138"/>
      <c r="INU62" s="137"/>
      <c r="INV62" s="138"/>
      <c r="INW62" s="138"/>
      <c r="INX62" s="138"/>
      <c r="INY62" s="138"/>
      <c r="INZ62" s="138"/>
      <c r="IOA62" s="138"/>
      <c r="IOB62" s="138"/>
      <c r="IOC62" s="138"/>
      <c r="IOD62" s="138"/>
      <c r="IOE62" s="138"/>
      <c r="IOF62" s="138"/>
      <c r="IOG62" s="138"/>
      <c r="IOH62" s="138"/>
      <c r="IOI62" s="138"/>
      <c r="IOJ62" s="138"/>
      <c r="IOK62" s="138"/>
      <c r="IOL62" s="138"/>
      <c r="IOM62" s="138"/>
      <c r="ION62" s="138"/>
      <c r="IOO62" s="138"/>
      <c r="IOP62" s="138"/>
      <c r="IOQ62" s="137"/>
      <c r="IOR62" s="138"/>
      <c r="IOS62" s="138"/>
      <c r="IOT62" s="138"/>
      <c r="IOU62" s="138"/>
      <c r="IOV62" s="138"/>
      <c r="IOW62" s="138"/>
      <c r="IOX62" s="138"/>
      <c r="IOY62" s="138"/>
      <c r="IOZ62" s="138"/>
      <c r="IPA62" s="138"/>
      <c r="IPB62" s="138"/>
      <c r="IPC62" s="138"/>
      <c r="IPD62" s="138"/>
      <c r="IPE62" s="138"/>
      <c r="IPF62" s="138"/>
      <c r="IPG62" s="138"/>
      <c r="IPH62" s="138"/>
      <c r="IPI62" s="138"/>
      <c r="IPJ62" s="138"/>
      <c r="IPK62" s="138"/>
      <c r="IPL62" s="138"/>
      <c r="IPM62" s="137"/>
      <c r="IPN62" s="138"/>
      <c r="IPO62" s="138"/>
      <c r="IPP62" s="138"/>
      <c r="IPQ62" s="138"/>
      <c r="IPR62" s="138"/>
      <c r="IPS62" s="138"/>
      <c r="IPT62" s="138"/>
      <c r="IPU62" s="138"/>
      <c r="IPV62" s="138"/>
      <c r="IPW62" s="138"/>
      <c r="IPX62" s="138"/>
      <c r="IPY62" s="138"/>
      <c r="IPZ62" s="138"/>
      <c r="IQA62" s="138"/>
      <c r="IQB62" s="138"/>
      <c r="IQC62" s="138"/>
      <c r="IQD62" s="138"/>
      <c r="IQE62" s="138"/>
      <c r="IQF62" s="138"/>
      <c r="IQG62" s="138"/>
      <c r="IQH62" s="138"/>
      <c r="IQI62" s="137"/>
      <c r="IQJ62" s="138"/>
      <c r="IQK62" s="138"/>
      <c r="IQL62" s="138"/>
      <c r="IQM62" s="138"/>
      <c r="IQN62" s="138"/>
      <c r="IQO62" s="138"/>
      <c r="IQP62" s="138"/>
      <c r="IQQ62" s="138"/>
      <c r="IQR62" s="138"/>
      <c r="IQS62" s="138"/>
      <c r="IQT62" s="138"/>
      <c r="IQU62" s="138"/>
      <c r="IQV62" s="138"/>
      <c r="IQW62" s="138"/>
      <c r="IQX62" s="138"/>
      <c r="IQY62" s="138"/>
      <c r="IQZ62" s="138"/>
      <c r="IRA62" s="138"/>
      <c r="IRB62" s="138"/>
      <c r="IRC62" s="138"/>
      <c r="IRD62" s="138"/>
      <c r="IRE62" s="137"/>
      <c r="IRF62" s="138"/>
      <c r="IRG62" s="138"/>
      <c r="IRH62" s="138"/>
      <c r="IRI62" s="138"/>
      <c r="IRJ62" s="138"/>
      <c r="IRK62" s="138"/>
      <c r="IRL62" s="138"/>
      <c r="IRM62" s="138"/>
      <c r="IRN62" s="138"/>
      <c r="IRO62" s="138"/>
      <c r="IRP62" s="138"/>
      <c r="IRQ62" s="138"/>
      <c r="IRR62" s="138"/>
      <c r="IRS62" s="138"/>
      <c r="IRT62" s="138"/>
      <c r="IRU62" s="138"/>
      <c r="IRV62" s="138"/>
      <c r="IRW62" s="138"/>
      <c r="IRX62" s="138"/>
      <c r="IRY62" s="138"/>
      <c r="IRZ62" s="138"/>
      <c r="ISA62" s="137"/>
      <c r="ISB62" s="138"/>
      <c r="ISC62" s="138"/>
      <c r="ISD62" s="138"/>
      <c r="ISE62" s="138"/>
      <c r="ISF62" s="138"/>
      <c r="ISG62" s="138"/>
      <c r="ISH62" s="138"/>
      <c r="ISI62" s="138"/>
      <c r="ISJ62" s="138"/>
      <c r="ISK62" s="138"/>
      <c r="ISL62" s="138"/>
      <c r="ISM62" s="138"/>
      <c r="ISN62" s="138"/>
      <c r="ISO62" s="138"/>
      <c r="ISP62" s="138"/>
      <c r="ISQ62" s="138"/>
      <c r="ISR62" s="138"/>
      <c r="ISS62" s="138"/>
      <c r="IST62" s="138"/>
      <c r="ISU62" s="138"/>
      <c r="ISV62" s="138"/>
      <c r="ISW62" s="137"/>
      <c r="ISX62" s="138"/>
      <c r="ISY62" s="138"/>
      <c r="ISZ62" s="138"/>
      <c r="ITA62" s="138"/>
      <c r="ITB62" s="138"/>
      <c r="ITC62" s="138"/>
      <c r="ITD62" s="138"/>
      <c r="ITE62" s="138"/>
      <c r="ITF62" s="138"/>
      <c r="ITG62" s="138"/>
      <c r="ITH62" s="138"/>
      <c r="ITI62" s="138"/>
      <c r="ITJ62" s="138"/>
      <c r="ITK62" s="138"/>
      <c r="ITL62" s="138"/>
      <c r="ITM62" s="138"/>
      <c r="ITN62" s="138"/>
      <c r="ITO62" s="138"/>
      <c r="ITP62" s="138"/>
      <c r="ITQ62" s="138"/>
      <c r="ITR62" s="138"/>
      <c r="ITS62" s="137"/>
      <c r="ITT62" s="138"/>
      <c r="ITU62" s="138"/>
      <c r="ITV62" s="138"/>
      <c r="ITW62" s="138"/>
      <c r="ITX62" s="138"/>
      <c r="ITY62" s="138"/>
      <c r="ITZ62" s="138"/>
      <c r="IUA62" s="138"/>
      <c r="IUB62" s="138"/>
      <c r="IUC62" s="138"/>
      <c r="IUD62" s="138"/>
      <c r="IUE62" s="138"/>
      <c r="IUF62" s="138"/>
      <c r="IUG62" s="138"/>
      <c r="IUH62" s="138"/>
      <c r="IUI62" s="138"/>
      <c r="IUJ62" s="138"/>
      <c r="IUK62" s="138"/>
      <c r="IUL62" s="138"/>
      <c r="IUM62" s="138"/>
      <c r="IUN62" s="138"/>
      <c r="IUO62" s="137"/>
      <c r="IUP62" s="138"/>
      <c r="IUQ62" s="138"/>
      <c r="IUR62" s="138"/>
      <c r="IUS62" s="138"/>
      <c r="IUT62" s="138"/>
      <c r="IUU62" s="138"/>
      <c r="IUV62" s="138"/>
      <c r="IUW62" s="138"/>
      <c r="IUX62" s="138"/>
      <c r="IUY62" s="138"/>
      <c r="IUZ62" s="138"/>
      <c r="IVA62" s="138"/>
      <c r="IVB62" s="138"/>
      <c r="IVC62" s="138"/>
      <c r="IVD62" s="138"/>
      <c r="IVE62" s="138"/>
      <c r="IVF62" s="138"/>
      <c r="IVG62" s="138"/>
      <c r="IVH62" s="138"/>
      <c r="IVI62" s="138"/>
      <c r="IVJ62" s="138"/>
      <c r="IVK62" s="137"/>
      <c r="IVL62" s="138"/>
      <c r="IVM62" s="138"/>
      <c r="IVN62" s="138"/>
      <c r="IVO62" s="138"/>
      <c r="IVP62" s="138"/>
      <c r="IVQ62" s="138"/>
      <c r="IVR62" s="138"/>
      <c r="IVS62" s="138"/>
      <c r="IVT62" s="138"/>
      <c r="IVU62" s="138"/>
      <c r="IVV62" s="138"/>
      <c r="IVW62" s="138"/>
      <c r="IVX62" s="138"/>
      <c r="IVY62" s="138"/>
      <c r="IVZ62" s="138"/>
      <c r="IWA62" s="138"/>
      <c r="IWB62" s="138"/>
      <c r="IWC62" s="138"/>
      <c r="IWD62" s="138"/>
      <c r="IWE62" s="138"/>
      <c r="IWF62" s="138"/>
      <c r="IWG62" s="137"/>
      <c r="IWH62" s="138"/>
      <c r="IWI62" s="138"/>
      <c r="IWJ62" s="138"/>
      <c r="IWK62" s="138"/>
      <c r="IWL62" s="138"/>
      <c r="IWM62" s="138"/>
      <c r="IWN62" s="138"/>
      <c r="IWO62" s="138"/>
      <c r="IWP62" s="138"/>
      <c r="IWQ62" s="138"/>
      <c r="IWR62" s="138"/>
      <c r="IWS62" s="138"/>
      <c r="IWT62" s="138"/>
      <c r="IWU62" s="138"/>
      <c r="IWV62" s="138"/>
      <c r="IWW62" s="138"/>
      <c r="IWX62" s="138"/>
      <c r="IWY62" s="138"/>
      <c r="IWZ62" s="138"/>
      <c r="IXA62" s="138"/>
      <c r="IXB62" s="138"/>
      <c r="IXC62" s="137"/>
      <c r="IXD62" s="138"/>
      <c r="IXE62" s="138"/>
      <c r="IXF62" s="138"/>
      <c r="IXG62" s="138"/>
      <c r="IXH62" s="138"/>
      <c r="IXI62" s="138"/>
      <c r="IXJ62" s="138"/>
      <c r="IXK62" s="138"/>
      <c r="IXL62" s="138"/>
      <c r="IXM62" s="138"/>
      <c r="IXN62" s="138"/>
      <c r="IXO62" s="138"/>
      <c r="IXP62" s="138"/>
      <c r="IXQ62" s="138"/>
      <c r="IXR62" s="138"/>
      <c r="IXS62" s="138"/>
      <c r="IXT62" s="138"/>
      <c r="IXU62" s="138"/>
      <c r="IXV62" s="138"/>
      <c r="IXW62" s="138"/>
      <c r="IXX62" s="138"/>
      <c r="IXY62" s="137"/>
      <c r="IXZ62" s="138"/>
      <c r="IYA62" s="138"/>
      <c r="IYB62" s="138"/>
      <c r="IYC62" s="138"/>
      <c r="IYD62" s="138"/>
      <c r="IYE62" s="138"/>
      <c r="IYF62" s="138"/>
      <c r="IYG62" s="138"/>
      <c r="IYH62" s="138"/>
      <c r="IYI62" s="138"/>
      <c r="IYJ62" s="138"/>
      <c r="IYK62" s="138"/>
      <c r="IYL62" s="138"/>
      <c r="IYM62" s="138"/>
      <c r="IYN62" s="138"/>
      <c r="IYO62" s="138"/>
      <c r="IYP62" s="138"/>
      <c r="IYQ62" s="138"/>
      <c r="IYR62" s="138"/>
      <c r="IYS62" s="138"/>
      <c r="IYT62" s="138"/>
      <c r="IYU62" s="137"/>
      <c r="IYV62" s="138"/>
      <c r="IYW62" s="138"/>
      <c r="IYX62" s="138"/>
      <c r="IYY62" s="138"/>
      <c r="IYZ62" s="138"/>
      <c r="IZA62" s="138"/>
      <c r="IZB62" s="138"/>
      <c r="IZC62" s="138"/>
      <c r="IZD62" s="138"/>
      <c r="IZE62" s="138"/>
      <c r="IZF62" s="138"/>
      <c r="IZG62" s="138"/>
      <c r="IZH62" s="138"/>
      <c r="IZI62" s="138"/>
      <c r="IZJ62" s="138"/>
      <c r="IZK62" s="138"/>
      <c r="IZL62" s="138"/>
      <c r="IZM62" s="138"/>
      <c r="IZN62" s="138"/>
      <c r="IZO62" s="138"/>
      <c r="IZP62" s="138"/>
      <c r="IZQ62" s="137"/>
      <c r="IZR62" s="138"/>
      <c r="IZS62" s="138"/>
      <c r="IZT62" s="138"/>
      <c r="IZU62" s="138"/>
      <c r="IZV62" s="138"/>
      <c r="IZW62" s="138"/>
      <c r="IZX62" s="138"/>
      <c r="IZY62" s="138"/>
      <c r="IZZ62" s="138"/>
      <c r="JAA62" s="138"/>
      <c r="JAB62" s="138"/>
      <c r="JAC62" s="138"/>
      <c r="JAD62" s="138"/>
      <c r="JAE62" s="138"/>
      <c r="JAF62" s="138"/>
      <c r="JAG62" s="138"/>
      <c r="JAH62" s="138"/>
      <c r="JAI62" s="138"/>
      <c r="JAJ62" s="138"/>
      <c r="JAK62" s="138"/>
      <c r="JAL62" s="138"/>
      <c r="JAM62" s="137"/>
      <c r="JAN62" s="138"/>
      <c r="JAO62" s="138"/>
      <c r="JAP62" s="138"/>
      <c r="JAQ62" s="138"/>
      <c r="JAR62" s="138"/>
      <c r="JAS62" s="138"/>
      <c r="JAT62" s="138"/>
      <c r="JAU62" s="138"/>
      <c r="JAV62" s="138"/>
      <c r="JAW62" s="138"/>
      <c r="JAX62" s="138"/>
      <c r="JAY62" s="138"/>
      <c r="JAZ62" s="138"/>
      <c r="JBA62" s="138"/>
      <c r="JBB62" s="138"/>
      <c r="JBC62" s="138"/>
      <c r="JBD62" s="138"/>
      <c r="JBE62" s="138"/>
      <c r="JBF62" s="138"/>
      <c r="JBG62" s="138"/>
      <c r="JBH62" s="138"/>
      <c r="JBI62" s="137"/>
      <c r="JBJ62" s="138"/>
      <c r="JBK62" s="138"/>
      <c r="JBL62" s="138"/>
      <c r="JBM62" s="138"/>
      <c r="JBN62" s="138"/>
      <c r="JBO62" s="138"/>
      <c r="JBP62" s="138"/>
      <c r="JBQ62" s="138"/>
      <c r="JBR62" s="138"/>
      <c r="JBS62" s="138"/>
      <c r="JBT62" s="138"/>
      <c r="JBU62" s="138"/>
      <c r="JBV62" s="138"/>
      <c r="JBW62" s="138"/>
      <c r="JBX62" s="138"/>
      <c r="JBY62" s="138"/>
      <c r="JBZ62" s="138"/>
      <c r="JCA62" s="138"/>
      <c r="JCB62" s="138"/>
      <c r="JCC62" s="138"/>
      <c r="JCD62" s="138"/>
      <c r="JCE62" s="137"/>
      <c r="JCF62" s="138"/>
      <c r="JCG62" s="138"/>
      <c r="JCH62" s="138"/>
      <c r="JCI62" s="138"/>
      <c r="JCJ62" s="138"/>
      <c r="JCK62" s="138"/>
      <c r="JCL62" s="138"/>
      <c r="JCM62" s="138"/>
      <c r="JCN62" s="138"/>
      <c r="JCO62" s="138"/>
      <c r="JCP62" s="138"/>
      <c r="JCQ62" s="138"/>
      <c r="JCR62" s="138"/>
      <c r="JCS62" s="138"/>
      <c r="JCT62" s="138"/>
      <c r="JCU62" s="138"/>
      <c r="JCV62" s="138"/>
      <c r="JCW62" s="138"/>
      <c r="JCX62" s="138"/>
      <c r="JCY62" s="138"/>
      <c r="JCZ62" s="138"/>
      <c r="JDA62" s="137"/>
      <c r="JDB62" s="138"/>
      <c r="JDC62" s="138"/>
      <c r="JDD62" s="138"/>
      <c r="JDE62" s="138"/>
      <c r="JDF62" s="138"/>
      <c r="JDG62" s="138"/>
      <c r="JDH62" s="138"/>
      <c r="JDI62" s="138"/>
      <c r="JDJ62" s="138"/>
      <c r="JDK62" s="138"/>
      <c r="JDL62" s="138"/>
      <c r="JDM62" s="138"/>
      <c r="JDN62" s="138"/>
      <c r="JDO62" s="138"/>
      <c r="JDP62" s="138"/>
      <c r="JDQ62" s="138"/>
      <c r="JDR62" s="138"/>
      <c r="JDS62" s="138"/>
      <c r="JDT62" s="138"/>
      <c r="JDU62" s="138"/>
      <c r="JDV62" s="138"/>
      <c r="JDW62" s="137"/>
      <c r="JDX62" s="138"/>
      <c r="JDY62" s="138"/>
      <c r="JDZ62" s="138"/>
      <c r="JEA62" s="138"/>
      <c r="JEB62" s="138"/>
      <c r="JEC62" s="138"/>
      <c r="JED62" s="138"/>
      <c r="JEE62" s="138"/>
      <c r="JEF62" s="138"/>
      <c r="JEG62" s="138"/>
      <c r="JEH62" s="138"/>
      <c r="JEI62" s="138"/>
      <c r="JEJ62" s="138"/>
      <c r="JEK62" s="138"/>
      <c r="JEL62" s="138"/>
      <c r="JEM62" s="138"/>
      <c r="JEN62" s="138"/>
      <c r="JEO62" s="138"/>
      <c r="JEP62" s="138"/>
      <c r="JEQ62" s="138"/>
      <c r="JER62" s="138"/>
      <c r="JES62" s="137"/>
      <c r="JET62" s="138"/>
      <c r="JEU62" s="138"/>
      <c r="JEV62" s="138"/>
      <c r="JEW62" s="138"/>
      <c r="JEX62" s="138"/>
      <c r="JEY62" s="138"/>
      <c r="JEZ62" s="138"/>
      <c r="JFA62" s="138"/>
      <c r="JFB62" s="138"/>
      <c r="JFC62" s="138"/>
      <c r="JFD62" s="138"/>
      <c r="JFE62" s="138"/>
      <c r="JFF62" s="138"/>
      <c r="JFG62" s="138"/>
      <c r="JFH62" s="138"/>
      <c r="JFI62" s="138"/>
      <c r="JFJ62" s="138"/>
      <c r="JFK62" s="138"/>
      <c r="JFL62" s="138"/>
      <c r="JFM62" s="138"/>
      <c r="JFN62" s="138"/>
      <c r="JFO62" s="137"/>
      <c r="JFP62" s="138"/>
      <c r="JFQ62" s="138"/>
      <c r="JFR62" s="138"/>
      <c r="JFS62" s="138"/>
      <c r="JFT62" s="138"/>
      <c r="JFU62" s="138"/>
      <c r="JFV62" s="138"/>
      <c r="JFW62" s="138"/>
      <c r="JFX62" s="138"/>
      <c r="JFY62" s="138"/>
      <c r="JFZ62" s="138"/>
      <c r="JGA62" s="138"/>
      <c r="JGB62" s="138"/>
      <c r="JGC62" s="138"/>
      <c r="JGD62" s="138"/>
      <c r="JGE62" s="138"/>
      <c r="JGF62" s="138"/>
      <c r="JGG62" s="138"/>
      <c r="JGH62" s="138"/>
      <c r="JGI62" s="138"/>
      <c r="JGJ62" s="138"/>
      <c r="JGK62" s="137"/>
      <c r="JGL62" s="138"/>
      <c r="JGM62" s="138"/>
      <c r="JGN62" s="138"/>
      <c r="JGO62" s="138"/>
      <c r="JGP62" s="138"/>
      <c r="JGQ62" s="138"/>
      <c r="JGR62" s="138"/>
      <c r="JGS62" s="138"/>
      <c r="JGT62" s="138"/>
      <c r="JGU62" s="138"/>
      <c r="JGV62" s="138"/>
      <c r="JGW62" s="138"/>
      <c r="JGX62" s="138"/>
      <c r="JGY62" s="138"/>
      <c r="JGZ62" s="138"/>
      <c r="JHA62" s="138"/>
      <c r="JHB62" s="138"/>
      <c r="JHC62" s="138"/>
      <c r="JHD62" s="138"/>
      <c r="JHE62" s="138"/>
      <c r="JHF62" s="138"/>
      <c r="JHG62" s="137"/>
      <c r="JHH62" s="138"/>
      <c r="JHI62" s="138"/>
      <c r="JHJ62" s="138"/>
      <c r="JHK62" s="138"/>
      <c r="JHL62" s="138"/>
      <c r="JHM62" s="138"/>
      <c r="JHN62" s="138"/>
      <c r="JHO62" s="138"/>
      <c r="JHP62" s="138"/>
      <c r="JHQ62" s="138"/>
      <c r="JHR62" s="138"/>
      <c r="JHS62" s="138"/>
      <c r="JHT62" s="138"/>
      <c r="JHU62" s="138"/>
      <c r="JHV62" s="138"/>
      <c r="JHW62" s="138"/>
      <c r="JHX62" s="138"/>
      <c r="JHY62" s="138"/>
      <c r="JHZ62" s="138"/>
      <c r="JIA62" s="138"/>
      <c r="JIB62" s="138"/>
      <c r="JIC62" s="137"/>
      <c r="JID62" s="138"/>
      <c r="JIE62" s="138"/>
      <c r="JIF62" s="138"/>
      <c r="JIG62" s="138"/>
      <c r="JIH62" s="138"/>
      <c r="JII62" s="138"/>
      <c r="JIJ62" s="138"/>
      <c r="JIK62" s="138"/>
      <c r="JIL62" s="138"/>
      <c r="JIM62" s="138"/>
      <c r="JIN62" s="138"/>
      <c r="JIO62" s="138"/>
      <c r="JIP62" s="138"/>
      <c r="JIQ62" s="138"/>
      <c r="JIR62" s="138"/>
      <c r="JIS62" s="138"/>
      <c r="JIT62" s="138"/>
      <c r="JIU62" s="138"/>
      <c r="JIV62" s="138"/>
      <c r="JIW62" s="138"/>
      <c r="JIX62" s="138"/>
      <c r="JIY62" s="137"/>
      <c r="JIZ62" s="138"/>
      <c r="JJA62" s="138"/>
      <c r="JJB62" s="138"/>
      <c r="JJC62" s="138"/>
      <c r="JJD62" s="138"/>
      <c r="JJE62" s="138"/>
      <c r="JJF62" s="138"/>
      <c r="JJG62" s="138"/>
      <c r="JJH62" s="138"/>
      <c r="JJI62" s="138"/>
      <c r="JJJ62" s="138"/>
      <c r="JJK62" s="138"/>
      <c r="JJL62" s="138"/>
      <c r="JJM62" s="138"/>
      <c r="JJN62" s="138"/>
      <c r="JJO62" s="138"/>
      <c r="JJP62" s="138"/>
      <c r="JJQ62" s="138"/>
      <c r="JJR62" s="138"/>
      <c r="JJS62" s="138"/>
      <c r="JJT62" s="138"/>
      <c r="JJU62" s="137"/>
      <c r="JJV62" s="138"/>
      <c r="JJW62" s="138"/>
      <c r="JJX62" s="138"/>
      <c r="JJY62" s="138"/>
      <c r="JJZ62" s="138"/>
      <c r="JKA62" s="138"/>
      <c r="JKB62" s="138"/>
      <c r="JKC62" s="138"/>
      <c r="JKD62" s="138"/>
      <c r="JKE62" s="138"/>
      <c r="JKF62" s="138"/>
      <c r="JKG62" s="138"/>
      <c r="JKH62" s="138"/>
      <c r="JKI62" s="138"/>
      <c r="JKJ62" s="138"/>
      <c r="JKK62" s="138"/>
      <c r="JKL62" s="138"/>
      <c r="JKM62" s="138"/>
      <c r="JKN62" s="138"/>
      <c r="JKO62" s="138"/>
      <c r="JKP62" s="138"/>
      <c r="JKQ62" s="137"/>
      <c r="JKR62" s="138"/>
      <c r="JKS62" s="138"/>
      <c r="JKT62" s="138"/>
      <c r="JKU62" s="138"/>
      <c r="JKV62" s="138"/>
      <c r="JKW62" s="138"/>
      <c r="JKX62" s="138"/>
      <c r="JKY62" s="138"/>
      <c r="JKZ62" s="138"/>
      <c r="JLA62" s="138"/>
      <c r="JLB62" s="138"/>
      <c r="JLC62" s="138"/>
      <c r="JLD62" s="138"/>
      <c r="JLE62" s="138"/>
      <c r="JLF62" s="138"/>
      <c r="JLG62" s="138"/>
      <c r="JLH62" s="138"/>
      <c r="JLI62" s="138"/>
      <c r="JLJ62" s="138"/>
      <c r="JLK62" s="138"/>
      <c r="JLL62" s="138"/>
      <c r="JLM62" s="137"/>
      <c r="JLN62" s="138"/>
      <c r="JLO62" s="138"/>
      <c r="JLP62" s="138"/>
      <c r="JLQ62" s="138"/>
      <c r="JLR62" s="138"/>
      <c r="JLS62" s="138"/>
      <c r="JLT62" s="138"/>
      <c r="JLU62" s="138"/>
      <c r="JLV62" s="138"/>
      <c r="JLW62" s="138"/>
      <c r="JLX62" s="138"/>
      <c r="JLY62" s="138"/>
      <c r="JLZ62" s="138"/>
      <c r="JMA62" s="138"/>
      <c r="JMB62" s="138"/>
      <c r="JMC62" s="138"/>
      <c r="JMD62" s="138"/>
      <c r="JME62" s="138"/>
      <c r="JMF62" s="138"/>
      <c r="JMG62" s="138"/>
      <c r="JMH62" s="138"/>
      <c r="JMI62" s="137"/>
      <c r="JMJ62" s="138"/>
      <c r="JMK62" s="138"/>
      <c r="JML62" s="138"/>
      <c r="JMM62" s="138"/>
      <c r="JMN62" s="138"/>
      <c r="JMO62" s="138"/>
      <c r="JMP62" s="138"/>
      <c r="JMQ62" s="138"/>
      <c r="JMR62" s="138"/>
      <c r="JMS62" s="138"/>
      <c r="JMT62" s="138"/>
      <c r="JMU62" s="138"/>
      <c r="JMV62" s="138"/>
      <c r="JMW62" s="138"/>
      <c r="JMX62" s="138"/>
      <c r="JMY62" s="138"/>
      <c r="JMZ62" s="138"/>
      <c r="JNA62" s="138"/>
      <c r="JNB62" s="138"/>
      <c r="JNC62" s="138"/>
      <c r="JND62" s="138"/>
      <c r="JNE62" s="137"/>
      <c r="JNF62" s="138"/>
      <c r="JNG62" s="138"/>
      <c r="JNH62" s="138"/>
      <c r="JNI62" s="138"/>
      <c r="JNJ62" s="138"/>
      <c r="JNK62" s="138"/>
      <c r="JNL62" s="138"/>
      <c r="JNM62" s="138"/>
      <c r="JNN62" s="138"/>
      <c r="JNO62" s="138"/>
      <c r="JNP62" s="138"/>
      <c r="JNQ62" s="138"/>
      <c r="JNR62" s="138"/>
      <c r="JNS62" s="138"/>
      <c r="JNT62" s="138"/>
      <c r="JNU62" s="138"/>
      <c r="JNV62" s="138"/>
      <c r="JNW62" s="138"/>
      <c r="JNX62" s="138"/>
      <c r="JNY62" s="138"/>
      <c r="JNZ62" s="138"/>
      <c r="JOA62" s="137"/>
      <c r="JOB62" s="138"/>
      <c r="JOC62" s="138"/>
      <c r="JOD62" s="138"/>
      <c r="JOE62" s="138"/>
      <c r="JOF62" s="138"/>
      <c r="JOG62" s="138"/>
      <c r="JOH62" s="138"/>
      <c r="JOI62" s="138"/>
      <c r="JOJ62" s="138"/>
      <c r="JOK62" s="138"/>
      <c r="JOL62" s="138"/>
      <c r="JOM62" s="138"/>
      <c r="JON62" s="138"/>
      <c r="JOO62" s="138"/>
      <c r="JOP62" s="138"/>
      <c r="JOQ62" s="138"/>
      <c r="JOR62" s="138"/>
      <c r="JOS62" s="138"/>
      <c r="JOT62" s="138"/>
      <c r="JOU62" s="138"/>
      <c r="JOV62" s="138"/>
      <c r="JOW62" s="137"/>
      <c r="JOX62" s="138"/>
      <c r="JOY62" s="138"/>
      <c r="JOZ62" s="138"/>
      <c r="JPA62" s="138"/>
      <c r="JPB62" s="138"/>
      <c r="JPC62" s="138"/>
      <c r="JPD62" s="138"/>
      <c r="JPE62" s="138"/>
      <c r="JPF62" s="138"/>
      <c r="JPG62" s="138"/>
      <c r="JPH62" s="138"/>
      <c r="JPI62" s="138"/>
      <c r="JPJ62" s="138"/>
      <c r="JPK62" s="138"/>
      <c r="JPL62" s="138"/>
      <c r="JPM62" s="138"/>
      <c r="JPN62" s="138"/>
      <c r="JPO62" s="138"/>
      <c r="JPP62" s="138"/>
      <c r="JPQ62" s="138"/>
      <c r="JPR62" s="138"/>
      <c r="JPS62" s="137"/>
      <c r="JPT62" s="138"/>
      <c r="JPU62" s="138"/>
      <c r="JPV62" s="138"/>
      <c r="JPW62" s="138"/>
      <c r="JPX62" s="138"/>
      <c r="JPY62" s="138"/>
      <c r="JPZ62" s="138"/>
      <c r="JQA62" s="138"/>
      <c r="JQB62" s="138"/>
      <c r="JQC62" s="138"/>
      <c r="JQD62" s="138"/>
      <c r="JQE62" s="138"/>
      <c r="JQF62" s="138"/>
      <c r="JQG62" s="138"/>
      <c r="JQH62" s="138"/>
      <c r="JQI62" s="138"/>
      <c r="JQJ62" s="138"/>
      <c r="JQK62" s="138"/>
      <c r="JQL62" s="138"/>
      <c r="JQM62" s="138"/>
      <c r="JQN62" s="138"/>
      <c r="JQO62" s="137"/>
      <c r="JQP62" s="138"/>
      <c r="JQQ62" s="138"/>
      <c r="JQR62" s="138"/>
      <c r="JQS62" s="138"/>
      <c r="JQT62" s="138"/>
      <c r="JQU62" s="138"/>
      <c r="JQV62" s="138"/>
      <c r="JQW62" s="138"/>
      <c r="JQX62" s="138"/>
      <c r="JQY62" s="138"/>
      <c r="JQZ62" s="138"/>
      <c r="JRA62" s="138"/>
      <c r="JRB62" s="138"/>
      <c r="JRC62" s="138"/>
      <c r="JRD62" s="138"/>
      <c r="JRE62" s="138"/>
      <c r="JRF62" s="138"/>
      <c r="JRG62" s="138"/>
      <c r="JRH62" s="138"/>
      <c r="JRI62" s="138"/>
      <c r="JRJ62" s="138"/>
      <c r="JRK62" s="137"/>
      <c r="JRL62" s="138"/>
      <c r="JRM62" s="138"/>
      <c r="JRN62" s="138"/>
      <c r="JRO62" s="138"/>
      <c r="JRP62" s="138"/>
      <c r="JRQ62" s="138"/>
      <c r="JRR62" s="138"/>
      <c r="JRS62" s="138"/>
      <c r="JRT62" s="138"/>
      <c r="JRU62" s="138"/>
      <c r="JRV62" s="138"/>
      <c r="JRW62" s="138"/>
      <c r="JRX62" s="138"/>
      <c r="JRY62" s="138"/>
      <c r="JRZ62" s="138"/>
      <c r="JSA62" s="138"/>
      <c r="JSB62" s="138"/>
      <c r="JSC62" s="138"/>
      <c r="JSD62" s="138"/>
      <c r="JSE62" s="138"/>
      <c r="JSF62" s="138"/>
      <c r="JSG62" s="137"/>
      <c r="JSH62" s="138"/>
      <c r="JSI62" s="138"/>
      <c r="JSJ62" s="138"/>
      <c r="JSK62" s="138"/>
      <c r="JSL62" s="138"/>
      <c r="JSM62" s="138"/>
      <c r="JSN62" s="138"/>
      <c r="JSO62" s="138"/>
      <c r="JSP62" s="138"/>
      <c r="JSQ62" s="138"/>
      <c r="JSR62" s="138"/>
      <c r="JSS62" s="138"/>
      <c r="JST62" s="138"/>
      <c r="JSU62" s="138"/>
      <c r="JSV62" s="138"/>
      <c r="JSW62" s="138"/>
      <c r="JSX62" s="138"/>
      <c r="JSY62" s="138"/>
      <c r="JSZ62" s="138"/>
      <c r="JTA62" s="138"/>
      <c r="JTB62" s="138"/>
      <c r="JTC62" s="137"/>
      <c r="JTD62" s="138"/>
      <c r="JTE62" s="138"/>
      <c r="JTF62" s="138"/>
      <c r="JTG62" s="138"/>
      <c r="JTH62" s="138"/>
      <c r="JTI62" s="138"/>
      <c r="JTJ62" s="138"/>
      <c r="JTK62" s="138"/>
      <c r="JTL62" s="138"/>
      <c r="JTM62" s="138"/>
      <c r="JTN62" s="138"/>
      <c r="JTO62" s="138"/>
      <c r="JTP62" s="138"/>
      <c r="JTQ62" s="138"/>
      <c r="JTR62" s="138"/>
      <c r="JTS62" s="138"/>
      <c r="JTT62" s="138"/>
      <c r="JTU62" s="138"/>
      <c r="JTV62" s="138"/>
      <c r="JTW62" s="138"/>
      <c r="JTX62" s="138"/>
      <c r="JTY62" s="137"/>
      <c r="JTZ62" s="138"/>
      <c r="JUA62" s="138"/>
      <c r="JUB62" s="138"/>
      <c r="JUC62" s="138"/>
      <c r="JUD62" s="138"/>
      <c r="JUE62" s="138"/>
      <c r="JUF62" s="138"/>
      <c r="JUG62" s="138"/>
      <c r="JUH62" s="138"/>
      <c r="JUI62" s="138"/>
      <c r="JUJ62" s="138"/>
      <c r="JUK62" s="138"/>
      <c r="JUL62" s="138"/>
      <c r="JUM62" s="138"/>
      <c r="JUN62" s="138"/>
      <c r="JUO62" s="138"/>
      <c r="JUP62" s="138"/>
      <c r="JUQ62" s="138"/>
      <c r="JUR62" s="138"/>
      <c r="JUS62" s="138"/>
      <c r="JUT62" s="138"/>
      <c r="JUU62" s="137"/>
      <c r="JUV62" s="138"/>
      <c r="JUW62" s="138"/>
      <c r="JUX62" s="138"/>
      <c r="JUY62" s="138"/>
      <c r="JUZ62" s="138"/>
      <c r="JVA62" s="138"/>
      <c r="JVB62" s="138"/>
      <c r="JVC62" s="138"/>
      <c r="JVD62" s="138"/>
      <c r="JVE62" s="138"/>
      <c r="JVF62" s="138"/>
      <c r="JVG62" s="138"/>
      <c r="JVH62" s="138"/>
      <c r="JVI62" s="138"/>
      <c r="JVJ62" s="138"/>
      <c r="JVK62" s="138"/>
      <c r="JVL62" s="138"/>
      <c r="JVM62" s="138"/>
      <c r="JVN62" s="138"/>
      <c r="JVO62" s="138"/>
      <c r="JVP62" s="138"/>
      <c r="JVQ62" s="137"/>
      <c r="JVR62" s="138"/>
      <c r="JVS62" s="138"/>
      <c r="JVT62" s="138"/>
      <c r="JVU62" s="138"/>
      <c r="JVV62" s="138"/>
      <c r="JVW62" s="138"/>
      <c r="JVX62" s="138"/>
      <c r="JVY62" s="138"/>
      <c r="JVZ62" s="138"/>
      <c r="JWA62" s="138"/>
      <c r="JWB62" s="138"/>
      <c r="JWC62" s="138"/>
      <c r="JWD62" s="138"/>
      <c r="JWE62" s="138"/>
      <c r="JWF62" s="138"/>
      <c r="JWG62" s="138"/>
      <c r="JWH62" s="138"/>
      <c r="JWI62" s="138"/>
      <c r="JWJ62" s="138"/>
      <c r="JWK62" s="138"/>
      <c r="JWL62" s="138"/>
      <c r="JWM62" s="137"/>
      <c r="JWN62" s="138"/>
      <c r="JWO62" s="138"/>
      <c r="JWP62" s="138"/>
      <c r="JWQ62" s="138"/>
      <c r="JWR62" s="138"/>
      <c r="JWS62" s="138"/>
      <c r="JWT62" s="138"/>
      <c r="JWU62" s="138"/>
      <c r="JWV62" s="138"/>
      <c r="JWW62" s="138"/>
      <c r="JWX62" s="138"/>
      <c r="JWY62" s="138"/>
      <c r="JWZ62" s="138"/>
      <c r="JXA62" s="138"/>
      <c r="JXB62" s="138"/>
      <c r="JXC62" s="138"/>
      <c r="JXD62" s="138"/>
      <c r="JXE62" s="138"/>
      <c r="JXF62" s="138"/>
      <c r="JXG62" s="138"/>
      <c r="JXH62" s="138"/>
      <c r="JXI62" s="137"/>
      <c r="JXJ62" s="138"/>
      <c r="JXK62" s="138"/>
      <c r="JXL62" s="138"/>
      <c r="JXM62" s="138"/>
      <c r="JXN62" s="138"/>
      <c r="JXO62" s="138"/>
      <c r="JXP62" s="138"/>
      <c r="JXQ62" s="138"/>
      <c r="JXR62" s="138"/>
      <c r="JXS62" s="138"/>
      <c r="JXT62" s="138"/>
      <c r="JXU62" s="138"/>
      <c r="JXV62" s="138"/>
      <c r="JXW62" s="138"/>
      <c r="JXX62" s="138"/>
      <c r="JXY62" s="138"/>
      <c r="JXZ62" s="138"/>
      <c r="JYA62" s="138"/>
      <c r="JYB62" s="138"/>
      <c r="JYC62" s="138"/>
      <c r="JYD62" s="138"/>
      <c r="JYE62" s="137"/>
      <c r="JYF62" s="138"/>
      <c r="JYG62" s="138"/>
      <c r="JYH62" s="138"/>
      <c r="JYI62" s="138"/>
      <c r="JYJ62" s="138"/>
      <c r="JYK62" s="138"/>
      <c r="JYL62" s="138"/>
      <c r="JYM62" s="138"/>
      <c r="JYN62" s="138"/>
      <c r="JYO62" s="138"/>
      <c r="JYP62" s="138"/>
      <c r="JYQ62" s="138"/>
      <c r="JYR62" s="138"/>
      <c r="JYS62" s="138"/>
      <c r="JYT62" s="138"/>
      <c r="JYU62" s="138"/>
      <c r="JYV62" s="138"/>
      <c r="JYW62" s="138"/>
      <c r="JYX62" s="138"/>
      <c r="JYY62" s="138"/>
      <c r="JYZ62" s="138"/>
      <c r="JZA62" s="137"/>
      <c r="JZB62" s="138"/>
      <c r="JZC62" s="138"/>
      <c r="JZD62" s="138"/>
      <c r="JZE62" s="138"/>
      <c r="JZF62" s="138"/>
      <c r="JZG62" s="138"/>
      <c r="JZH62" s="138"/>
      <c r="JZI62" s="138"/>
      <c r="JZJ62" s="138"/>
      <c r="JZK62" s="138"/>
      <c r="JZL62" s="138"/>
      <c r="JZM62" s="138"/>
      <c r="JZN62" s="138"/>
      <c r="JZO62" s="138"/>
      <c r="JZP62" s="138"/>
      <c r="JZQ62" s="138"/>
      <c r="JZR62" s="138"/>
      <c r="JZS62" s="138"/>
      <c r="JZT62" s="138"/>
      <c r="JZU62" s="138"/>
      <c r="JZV62" s="138"/>
      <c r="JZW62" s="137"/>
      <c r="JZX62" s="138"/>
      <c r="JZY62" s="138"/>
      <c r="JZZ62" s="138"/>
      <c r="KAA62" s="138"/>
      <c r="KAB62" s="138"/>
      <c r="KAC62" s="138"/>
      <c r="KAD62" s="138"/>
      <c r="KAE62" s="138"/>
      <c r="KAF62" s="138"/>
      <c r="KAG62" s="138"/>
      <c r="KAH62" s="138"/>
      <c r="KAI62" s="138"/>
      <c r="KAJ62" s="138"/>
      <c r="KAK62" s="138"/>
      <c r="KAL62" s="138"/>
      <c r="KAM62" s="138"/>
      <c r="KAN62" s="138"/>
      <c r="KAO62" s="138"/>
      <c r="KAP62" s="138"/>
      <c r="KAQ62" s="138"/>
      <c r="KAR62" s="138"/>
      <c r="KAS62" s="137"/>
      <c r="KAT62" s="138"/>
      <c r="KAU62" s="138"/>
      <c r="KAV62" s="138"/>
      <c r="KAW62" s="138"/>
      <c r="KAX62" s="138"/>
      <c r="KAY62" s="138"/>
      <c r="KAZ62" s="138"/>
      <c r="KBA62" s="138"/>
      <c r="KBB62" s="138"/>
      <c r="KBC62" s="138"/>
      <c r="KBD62" s="138"/>
      <c r="KBE62" s="138"/>
      <c r="KBF62" s="138"/>
      <c r="KBG62" s="138"/>
      <c r="KBH62" s="138"/>
      <c r="KBI62" s="138"/>
      <c r="KBJ62" s="138"/>
      <c r="KBK62" s="138"/>
      <c r="KBL62" s="138"/>
      <c r="KBM62" s="138"/>
      <c r="KBN62" s="138"/>
      <c r="KBO62" s="137"/>
      <c r="KBP62" s="138"/>
      <c r="KBQ62" s="138"/>
      <c r="KBR62" s="138"/>
      <c r="KBS62" s="138"/>
      <c r="KBT62" s="138"/>
      <c r="KBU62" s="138"/>
      <c r="KBV62" s="138"/>
      <c r="KBW62" s="138"/>
      <c r="KBX62" s="138"/>
      <c r="KBY62" s="138"/>
      <c r="KBZ62" s="138"/>
      <c r="KCA62" s="138"/>
      <c r="KCB62" s="138"/>
      <c r="KCC62" s="138"/>
      <c r="KCD62" s="138"/>
      <c r="KCE62" s="138"/>
      <c r="KCF62" s="138"/>
      <c r="KCG62" s="138"/>
      <c r="KCH62" s="138"/>
      <c r="KCI62" s="138"/>
      <c r="KCJ62" s="138"/>
      <c r="KCK62" s="137"/>
      <c r="KCL62" s="138"/>
      <c r="KCM62" s="138"/>
      <c r="KCN62" s="138"/>
      <c r="KCO62" s="138"/>
      <c r="KCP62" s="138"/>
      <c r="KCQ62" s="138"/>
      <c r="KCR62" s="138"/>
      <c r="KCS62" s="138"/>
      <c r="KCT62" s="138"/>
      <c r="KCU62" s="138"/>
      <c r="KCV62" s="138"/>
      <c r="KCW62" s="138"/>
      <c r="KCX62" s="138"/>
      <c r="KCY62" s="138"/>
      <c r="KCZ62" s="138"/>
      <c r="KDA62" s="138"/>
      <c r="KDB62" s="138"/>
      <c r="KDC62" s="138"/>
      <c r="KDD62" s="138"/>
      <c r="KDE62" s="138"/>
      <c r="KDF62" s="138"/>
      <c r="KDG62" s="137"/>
      <c r="KDH62" s="138"/>
      <c r="KDI62" s="138"/>
      <c r="KDJ62" s="138"/>
      <c r="KDK62" s="138"/>
      <c r="KDL62" s="138"/>
      <c r="KDM62" s="138"/>
      <c r="KDN62" s="138"/>
      <c r="KDO62" s="138"/>
      <c r="KDP62" s="138"/>
      <c r="KDQ62" s="138"/>
      <c r="KDR62" s="138"/>
      <c r="KDS62" s="138"/>
      <c r="KDT62" s="138"/>
      <c r="KDU62" s="138"/>
      <c r="KDV62" s="138"/>
      <c r="KDW62" s="138"/>
      <c r="KDX62" s="138"/>
      <c r="KDY62" s="138"/>
      <c r="KDZ62" s="138"/>
      <c r="KEA62" s="138"/>
      <c r="KEB62" s="138"/>
      <c r="KEC62" s="137"/>
      <c r="KED62" s="138"/>
      <c r="KEE62" s="138"/>
      <c r="KEF62" s="138"/>
      <c r="KEG62" s="138"/>
      <c r="KEH62" s="138"/>
      <c r="KEI62" s="138"/>
      <c r="KEJ62" s="138"/>
      <c r="KEK62" s="138"/>
      <c r="KEL62" s="138"/>
      <c r="KEM62" s="138"/>
      <c r="KEN62" s="138"/>
      <c r="KEO62" s="138"/>
      <c r="KEP62" s="138"/>
      <c r="KEQ62" s="138"/>
      <c r="KER62" s="138"/>
      <c r="KES62" s="138"/>
      <c r="KET62" s="138"/>
      <c r="KEU62" s="138"/>
      <c r="KEV62" s="138"/>
      <c r="KEW62" s="138"/>
      <c r="KEX62" s="138"/>
      <c r="KEY62" s="137"/>
      <c r="KEZ62" s="138"/>
      <c r="KFA62" s="138"/>
      <c r="KFB62" s="138"/>
      <c r="KFC62" s="138"/>
      <c r="KFD62" s="138"/>
      <c r="KFE62" s="138"/>
      <c r="KFF62" s="138"/>
      <c r="KFG62" s="138"/>
      <c r="KFH62" s="138"/>
      <c r="KFI62" s="138"/>
      <c r="KFJ62" s="138"/>
      <c r="KFK62" s="138"/>
      <c r="KFL62" s="138"/>
      <c r="KFM62" s="138"/>
      <c r="KFN62" s="138"/>
      <c r="KFO62" s="138"/>
      <c r="KFP62" s="138"/>
      <c r="KFQ62" s="138"/>
      <c r="KFR62" s="138"/>
      <c r="KFS62" s="138"/>
      <c r="KFT62" s="138"/>
      <c r="KFU62" s="137"/>
      <c r="KFV62" s="138"/>
      <c r="KFW62" s="138"/>
      <c r="KFX62" s="138"/>
      <c r="KFY62" s="138"/>
      <c r="KFZ62" s="138"/>
      <c r="KGA62" s="138"/>
      <c r="KGB62" s="138"/>
      <c r="KGC62" s="138"/>
      <c r="KGD62" s="138"/>
      <c r="KGE62" s="138"/>
      <c r="KGF62" s="138"/>
      <c r="KGG62" s="138"/>
      <c r="KGH62" s="138"/>
      <c r="KGI62" s="138"/>
      <c r="KGJ62" s="138"/>
      <c r="KGK62" s="138"/>
      <c r="KGL62" s="138"/>
      <c r="KGM62" s="138"/>
      <c r="KGN62" s="138"/>
      <c r="KGO62" s="138"/>
      <c r="KGP62" s="138"/>
      <c r="KGQ62" s="137"/>
      <c r="KGR62" s="138"/>
      <c r="KGS62" s="138"/>
      <c r="KGT62" s="138"/>
      <c r="KGU62" s="138"/>
      <c r="KGV62" s="138"/>
      <c r="KGW62" s="138"/>
      <c r="KGX62" s="138"/>
      <c r="KGY62" s="138"/>
      <c r="KGZ62" s="138"/>
      <c r="KHA62" s="138"/>
      <c r="KHB62" s="138"/>
      <c r="KHC62" s="138"/>
      <c r="KHD62" s="138"/>
      <c r="KHE62" s="138"/>
      <c r="KHF62" s="138"/>
      <c r="KHG62" s="138"/>
      <c r="KHH62" s="138"/>
      <c r="KHI62" s="138"/>
      <c r="KHJ62" s="138"/>
      <c r="KHK62" s="138"/>
      <c r="KHL62" s="138"/>
      <c r="KHM62" s="137"/>
      <c r="KHN62" s="138"/>
      <c r="KHO62" s="138"/>
      <c r="KHP62" s="138"/>
      <c r="KHQ62" s="138"/>
      <c r="KHR62" s="138"/>
      <c r="KHS62" s="138"/>
      <c r="KHT62" s="138"/>
      <c r="KHU62" s="138"/>
      <c r="KHV62" s="138"/>
      <c r="KHW62" s="138"/>
      <c r="KHX62" s="138"/>
      <c r="KHY62" s="138"/>
      <c r="KHZ62" s="138"/>
      <c r="KIA62" s="138"/>
      <c r="KIB62" s="138"/>
      <c r="KIC62" s="138"/>
      <c r="KID62" s="138"/>
      <c r="KIE62" s="138"/>
      <c r="KIF62" s="138"/>
      <c r="KIG62" s="138"/>
      <c r="KIH62" s="138"/>
      <c r="KII62" s="137"/>
      <c r="KIJ62" s="138"/>
      <c r="KIK62" s="138"/>
      <c r="KIL62" s="138"/>
      <c r="KIM62" s="138"/>
      <c r="KIN62" s="138"/>
      <c r="KIO62" s="138"/>
      <c r="KIP62" s="138"/>
      <c r="KIQ62" s="138"/>
      <c r="KIR62" s="138"/>
      <c r="KIS62" s="138"/>
      <c r="KIT62" s="138"/>
      <c r="KIU62" s="138"/>
      <c r="KIV62" s="138"/>
      <c r="KIW62" s="138"/>
      <c r="KIX62" s="138"/>
      <c r="KIY62" s="138"/>
      <c r="KIZ62" s="138"/>
      <c r="KJA62" s="138"/>
      <c r="KJB62" s="138"/>
      <c r="KJC62" s="138"/>
      <c r="KJD62" s="138"/>
      <c r="KJE62" s="137"/>
      <c r="KJF62" s="138"/>
      <c r="KJG62" s="138"/>
      <c r="KJH62" s="138"/>
      <c r="KJI62" s="138"/>
      <c r="KJJ62" s="138"/>
      <c r="KJK62" s="138"/>
      <c r="KJL62" s="138"/>
      <c r="KJM62" s="138"/>
      <c r="KJN62" s="138"/>
      <c r="KJO62" s="138"/>
      <c r="KJP62" s="138"/>
      <c r="KJQ62" s="138"/>
      <c r="KJR62" s="138"/>
      <c r="KJS62" s="138"/>
      <c r="KJT62" s="138"/>
      <c r="KJU62" s="138"/>
      <c r="KJV62" s="138"/>
      <c r="KJW62" s="138"/>
      <c r="KJX62" s="138"/>
      <c r="KJY62" s="138"/>
      <c r="KJZ62" s="138"/>
      <c r="KKA62" s="137"/>
      <c r="KKB62" s="138"/>
      <c r="KKC62" s="138"/>
      <c r="KKD62" s="138"/>
      <c r="KKE62" s="138"/>
      <c r="KKF62" s="138"/>
      <c r="KKG62" s="138"/>
      <c r="KKH62" s="138"/>
      <c r="KKI62" s="138"/>
      <c r="KKJ62" s="138"/>
      <c r="KKK62" s="138"/>
      <c r="KKL62" s="138"/>
      <c r="KKM62" s="138"/>
      <c r="KKN62" s="138"/>
      <c r="KKO62" s="138"/>
      <c r="KKP62" s="138"/>
      <c r="KKQ62" s="138"/>
      <c r="KKR62" s="138"/>
      <c r="KKS62" s="138"/>
      <c r="KKT62" s="138"/>
      <c r="KKU62" s="138"/>
      <c r="KKV62" s="138"/>
      <c r="KKW62" s="137"/>
      <c r="KKX62" s="138"/>
      <c r="KKY62" s="138"/>
      <c r="KKZ62" s="138"/>
      <c r="KLA62" s="138"/>
      <c r="KLB62" s="138"/>
      <c r="KLC62" s="138"/>
      <c r="KLD62" s="138"/>
      <c r="KLE62" s="138"/>
      <c r="KLF62" s="138"/>
      <c r="KLG62" s="138"/>
      <c r="KLH62" s="138"/>
      <c r="KLI62" s="138"/>
      <c r="KLJ62" s="138"/>
      <c r="KLK62" s="138"/>
      <c r="KLL62" s="138"/>
      <c r="KLM62" s="138"/>
      <c r="KLN62" s="138"/>
      <c r="KLO62" s="138"/>
      <c r="KLP62" s="138"/>
      <c r="KLQ62" s="138"/>
      <c r="KLR62" s="138"/>
      <c r="KLS62" s="137"/>
      <c r="KLT62" s="138"/>
      <c r="KLU62" s="138"/>
      <c r="KLV62" s="138"/>
      <c r="KLW62" s="138"/>
      <c r="KLX62" s="138"/>
      <c r="KLY62" s="138"/>
      <c r="KLZ62" s="138"/>
      <c r="KMA62" s="138"/>
      <c r="KMB62" s="138"/>
      <c r="KMC62" s="138"/>
      <c r="KMD62" s="138"/>
      <c r="KME62" s="138"/>
      <c r="KMF62" s="138"/>
      <c r="KMG62" s="138"/>
      <c r="KMH62" s="138"/>
      <c r="KMI62" s="138"/>
      <c r="KMJ62" s="138"/>
      <c r="KMK62" s="138"/>
      <c r="KML62" s="138"/>
      <c r="KMM62" s="138"/>
      <c r="KMN62" s="138"/>
      <c r="KMO62" s="137"/>
      <c r="KMP62" s="138"/>
      <c r="KMQ62" s="138"/>
      <c r="KMR62" s="138"/>
      <c r="KMS62" s="138"/>
      <c r="KMT62" s="138"/>
      <c r="KMU62" s="138"/>
      <c r="KMV62" s="138"/>
      <c r="KMW62" s="138"/>
      <c r="KMX62" s="138"/>
      <c r="KMY62" s="138"/>
      <c r="KMZ62" s="138"/>
      <c r="KNA62" s="138"/>
      <c r="KNB62" s="138"/>
      <c r="KNC62" s="138"/>
      <c r="KND62" s="138"/>
      <c r="KNE62" s="138"/>
      <c r="KNF62" s="138"/>
      <c r="KNG62" s="138"/>
      <c r="KNH62" s="138"/>
      <c r="KNI62" s="138"/>
      <c r="KNJ62" s="138"/>
      <c r="KNK62" s="137"/>
      <c r="KNL62" s="138"/>
      <c r="KNM62" s="138"/>
      <c r="KNN62" s="138"/>
      <c r="KNO62" s="138"/>
      <c r="KNP62" s="138"/>
      <c r="KNQ62" s="138"/>
      <c r="KNR62" s="138"/>
      <c r="KNS62" s="138"/>
      <c r="KNT62" s="138"/>
      <c r="KNU62" s="138"/>
      <c r="KNV62" s="138"/>
      <c r="KNW62" s="138"/>
      <c r="KNX62" s="138"/>
      <c r="KNY62" s="138"/>
      <c r="KNZ62" s="138"/>
      <c r="KOA62" s="138"/>
      <c r="KOB62" s="138"/>
      <c r="KOC62" s="138"/>
      <c r="KOD62" s="138"/>
      <c r="KOE62" s="138"/>
      <c r="KOF62" s="138"/>
      <c r="KOG62" s="137"/>
      <c r="KOH62" s="138"/>
      <c r="KOI62" s="138"/>
      <c r="KOJ62" s="138"/>
      <c r="KOK62" s="138"/>
      <c r="KOL62" s="138"/>
      <c r="KOM62" s="138"/>
      <c r="KON62" s="138"/>
      <c r="KOO62" s="138"/>
      <c r="KOP62" s="138"/>
      <c r="KOQ62" s="138"/>
      <c r="KOR62" s="138"/>
      <c r="KOS62" s="138"/>
      <c r="KOT62" s="138"/>
      <c r="KOU62" s="138"/>
      <c r="KOV62" s="138"/>
      <c r="KOW62" s="138"/>
      <c r="KOX62" s="138"/>
      <c r="KOY62" s="138"/>
      <c r="KOZ62" s="138"/>
      <c r="KPA62" s="138"/>
      <c r="KPB62" s="138"/>
      <c r="KPC62" s="137"/>
      <c r="KPD62" s="138"/>
      <c r="KPE62" s="138"/>
      <c r="KPF62" s="138"/>
      <c r="KPG62" s="138"/>
      <c r="KPH62" s="138"/>
      <c r="KPI62" s="138"/>
      <c r="KPJ62" s="138"/>
      <c r="KPK62" s="138"/>
      <c r="KPL62" s="138"/>
      <c r="KPM62" s="138"/>
      <c r="KPN62" s="138"/>
      <c r="KPO62" s="138"/>
      <c r="KPP62" s="138"/>
      <c r="KPQ62" s="138"/>
      <c r="KPR62" s="138"/>
      <c r="KPS62" s="138"/>
      <c r="KPT62" s="138"/>
      <c r="KPU62" s="138"/>
      <c r="KPV62" s="138"/>
      <c r="KPW62" s="138"/>
      <c r="KPX62" s="138"/>
      <c r="KPY62" s="137"/>
      <c r="KPZ62" s="138"/>
      <c r="KQA62" s="138"/>
      <c r="KQB62" s="138"/>
      <c r="KQC62" s="138"/>
      <c r="KQD62" s="138"/>
      <c r="KQE62" s="138"/>
      <c r="KQF62" s="138"/>
      <c r="KQG62" s="138"/>
      <c r="KQH62" s="138"/>
      <c r="KQI62" s="138"/>
      <c r="KQJ62" s="138"/>
      <c r="KQK62" s="138"/>
      <c r="KQL62" s="138"/>
      <c r="KQM62" s="138"/>
      <c r="KQN62" s="138"/>
      <c r="KQO62" s="138"/>
      <c r="KQP62" s="138"/>
      <c r="KQQ62" s="138"/>
      <c r="KQR62" s="138"/>
      <c r="KQS62" s="138"/>
      <c r="KQT62" s="138"/>
      <c r="KQU62" s="137"/>
      <c r="KQV62" s="138"/>
      <c r="KQW62" s="138"/>
      <c r="KQX62" s="138"/>
      <c r="KQY62" s="138"/>
      <c r="KQZ62" s="138"/>
      <c r="KRA62" s="138"/>
      <c r="KRB62" s="138"/>
      <c r="KRC62" s="138"/>
      <c r="KRD62" s="138"/>
      <c r="KRE62" s="138"/>
      <c r="KRF62" s="138"/>
      <c r="KRG62" s="138"/>
      <c r="KRH62" s="138"/>
      <c r="KRI62" s="138"/>
      <c r="KRJ62" s="138"/>
      <c r="KRK62" s="138"/>
      <c r="KRL62" s="138"/>
      <c r="KRM62" s="138"/>
      <c r="KRN62" s="138"/>
      <c r="KRO62" s="138"/>
      <c r="KRP62" s="138"/>
      <c r="KRQ62" s="137"/>
      <c r="KRR62" s="138"/>
      <c r="KRS62" s="138"/>
      <c r="KRT62" s="138"/>
      <c r="KRU62" s="138"/>
      <c r="KRV62" s="138"/>
      <c r="KRW62" s="138"/>
      <c r="KRX62" s="138"/>
      <c r="KRY62" s="138"/>
      <c r="KRZ62" s="138"/>
      <c r="KSA62" s="138"/>
      <c r="KSB62" s="138"/>
      <c r="KSC62" s="138"/>
      <c r="KSD62" s="138"/>
      <c r="KSE62" s="138"/>
      <c r="KSF62" s="138"/>
      <c r="KSG62" s="138"/>
      <c r="KSH62" s="138"/>
      <c r="KSI62" s="138"/>
      <c r="KSJ62" s="138"/>
      <c r="KSK62" s="138"/>
      <c r="KSL62" s="138"/>
      <c r="KSM62" s="137"/>
      <c r="KSN62" s="138"/>
      <c r="KSO62" s="138"/>
      <c r="KSP62" s="138"/>
      <c r="KSQ62" s="138"/>
      <c r="KSR62" s="138"/>
      <c r="KSS62" s="138"/>
      <c r="KST62" s="138"/>
      <c r="KSU62" s="138"/>
      <c r="KSV62" s="138"/>
      <c r="KSW62" s="138"/>
      <c r="KSX62" s="138"/>
      <c r="KSY62" s="138"/>
      <c r="KSZ62" s="138"/>
      <c r="KTA62" s="138"/>
      <c r="KTB62" s="138"/>
      <c r="KTC62" s="138"/>
      <c r="KTD62" s="138"/>
      <c r="KTE62" s="138"/>
      <c r="KTF62" s="138"/>
      <c r="KTG62" s="138"/>
      <c r="KTH62" s="138"/>
      <c r="KTI62" s="137"/>
      <c r="KTJ62" s="138"/>
      <c r="KTK62" s="138"/>
      <c r="KTL62" s="138"/>
      <c r="KTM62" s="138"/>
      <c r="KTN62" s="138"/>
      <c r="KTO62" s="138"/>
      <c r="KTP62" s="138"/>
      <c r="KTQ62" s="138"/>
      <c r="KTR62" s="138"/>
      <c r="KTS62" s="138"/>
      <c r="KTT62" s="138"/>
      <c r="KTU62" s="138"/>
      <c r="KTV62" s="138"/>
      <c r="KTW62" s="138"/>
      <c r="KTX62" s="138"/>
      <c r="KTY62" s="138"/>
      <c r="KTZ62" s="138"/>
      <c r="KUA62" s="138"/>
      <c r="KUB62" s="138"/>
      <c r="KUC62" s="138"/>
      <c r="KUD62" s="138"/>
      <c r="KUE62" s="137"/>
      <c r="KUF62" s="138"/>
      <c r="KUG62" s="138"/>
      <c r="KUH62" s="138"/>
      <c r="KUI62" s="138"/>
      <c r="KUJ62" s="138"/>
      <c r="KUK62" s="138"/>
      <c r="KUL62" s="138"/>
      <c r="KUM62" s="138"/>
      <c r="KUN62" s="138"/>
      <c r="KUO62" s="138"/>
      <c r="KUP62" s="138"/>
      <c r="KUQ62" s="138"/>
      <c r="KUR62" s="138"/>
      <c r="KUS62" s="138"/>
      <c r="KUT62" s="138"/>
      <c r="KUU62" s="138"/>
      <c r="KUV62" s="138"/>
      <c r="KUW62" s="138"/>
      <c r="KUX62" s="138"/>
      <c r="KUY62" s="138"/>
      <c r="KUZ62" s="138"/>
      <c r="KVA62" s="137"/>
      <c r="KVB62" s="138"/>
      <c r="KVC62" s="138"/>
      <c r="KVD62" s="138"/>
      <c r="KVE62" s="138"/>
      <c r="KVF62" s="138"/>
      <c r="KVG62" s="138"/>
      <c r="KVH62" s="138"/>
      <c r="KVI62" s="138"/>
      <c r="KVJ62" s="138"/>
      <c r="KVK62" s="138"/>
      <c r="KVL62" s="138"/>
      <c r="KVM62" s="138"/>
      <c r="KVN62" s="138"/>
      <c r="KVO62" s="138"/>
      <c r="KVP62" s="138"/>
      <c r="KVQ62" s="138"/>
      <c r="KVR62" s="138"/>
      <c r="KVS62" s="138"/>
      <c r="KVT62" s="138"/>
      <c r="KVU62" s="138"/>
      <c r="KVV62" s="138"/>
      <c r="KVW62" s="137"/>
      <c r="KVX62" s="138"/>
      <c r="KVY62" s="138"/>
      <c r="KVZ62" s="138"/>
      <c r="KWA62" s="138"/>
      <c r="KWB62" s="138"/>
      <c r="KWC62" s="138"/>
      <c r="KWD62" s="138"/>
      <c r="KWE62" s="138"/>
      <c r="KWF62" s="138"/>
      <c r="KWG62" s="138"/>
      <c r="KWH62" s="138"/>
      <c r="KWI62" s="138"/>
      <c r="KWJ62" s="138"/>
      <c r="KWK62" s="138"/>
      <c r="KWL62" s="138"/>
      <c r="KWM62" s="138"/>
      <c r="KWN62" s="138"/>
      <c r="KWO62" s="138"/>
      <c r="KWP62" s="138"/>
      <c r="KWQ62" s="138"/>
      <c r="KWR62" s="138"/>
      <c r="KWS62" s="137"/>
      <c r="KWT62" s="138"/>
      <c r="KWU62" s="138"/>
      <c r="KWV62" s="138"/>
      <c r="KWW62" s="138"/>
      <c r="KWX62" s="138"/>
      <c r="KWY62" s="138"/>
      <c r="KWZ62" s="138"/>
      <c r="KXA62" s="138"/>
      <c r="KXB62" s="138"/>
      <c r="KXC62" s="138"/>
      <c r="KXD62" s="138"/>
      <c r="KXE62" s="138"/>
      <c r="KXF62" s="138"/>
      <c r="KXG62" s="138"/>
      <c r="KXH62" s="138"/>
      <c r="KXI62" s="138"/>
      <c r="KXJ62" s="138"/>
      <c r="KXK62" s="138"/>
      <c r="KXL62" s="138"/>
      <c r="KXM62" s="138"/>
      <c r="KXN62" s="138"/>
      <c r="KXO62" s="137"/>
      <c r="KXP62" s="138"/>
      <c r="KXQ62" s="138"/>
      <c r="KXR62" s="138"/>
      <c r="KXS62" s="138"/>
      <c r="KXT62" s="138"/>
      <c r="KXU62" s="138"/>
      <c r="KXV62" s="138"/>
      <c r="KXW62" s="138"/>
      <c r="KXX62" s="138"/>
      <c r="KXY62" s="138"/>
      <c r="KXZ62" s="138"/>
      <c r="KYA62" s="138"/>
      <c r="KYB62" s="138"/>
      <c r="KYC62" s="138"/>
      <c r="KYD62" s="138"/>
      <c r="KYE62" s="138"/>
      <c r="KYF62" s="138"/>
      <c r="KYG62" s="138"/>
      <c r="KYH62" s="138"/>
      <c r="KYI62" s="138"/>
      <c r="KYJ62" s="138"/>
      <c r="KYK62" s="137"/>
      <c r="KYL62" s="138"/>
      <c r="KYM62" s="138"/>
      <c r="KYN62" s="138"/>
      <c r="KYO62" s="138"/>
      <c r="KYP62" s="138"/>
      <c r="KYQ62" s="138"/>
      <c r="KYR62" s="138"/>
      <c r="KYS62" s="138"/>
      <c r="KYT62" s="138"/>
      <c r="KYU62" s="138"/>
      <c r="KYV62" s="138"/>
      <c r="KYW62" s="138"/>
      <c r="KYX62" s="138"/>
      <c r="KYY62" s="138"/>
      <c r="KYZ62" s="138"/>
      <c r="KZA62" s="138"/>
      <c r="KZB62" s="138"/>
      <c r="KZC62" s="138"/>
      <c r="KZD62" s="138"/>
      <c r="KZE62" s="138"/>
      <c r="KZF62" s="138"/>
      <c r="KZG62" s="137"/>
      <c r="KZH62" s="138"/>
      <c r="KZI62" s="138"/>
      <c r="KZJ62" s="138"/>
      <c r="KZK62" s="138"/>
      <c r="KZL62" s="138"/>
      <c r="KZM62" s="138"/>
      <c r="KZN62" s="138"/>
      <c r="KZO62" s="138"/>
      <c r="KZP62" s="138"/>
      <c r="KZQ62" s="138"/>
      <c r="KZR62" s="138"/>
      <c r="KZS62" s="138"/>
      <c r="KZT62" s="138"/>
      <c r="KZU62" s="138"/>
      <c r="KZV62" s="138"/>
      <c r="KZW62" s="138"/>
      <c r="KZX62" s="138"/>
      <c r="KZY62" s="138"/>
      <c r="KZZ62" s="138"/>
      <c r="LAA62" s="138"/>
      <c r="LAB62" s="138"/>
      <c r="LAC62" s="137"/>
      <c r="LAD62" s="138"/>
      <c r="LAE62" s="138"/>
      <c r="LAF62" s="138"/>
      <c r="LAG62" s="138"/>
      <c r="LAH62" s="138"/>
      <c r="LAI62" s="138"/>
      <c r="LAJ62" s="138"/>
      <c r="LAK62" s="138"/>
      <c r="LAL62" s="138"/>
      <c r="LAM62" s="138"/>
      <c r="LAN62" s="138"/>
      <c r="LAO62" s="138"/>
      <c r="LAP62" s="138"/>
      <c r="LAQ62" s="138"/>
      <c r="LAR62" s="138"/>
      <c r="LAS62" s="138"/>
      <c r="LAT62" s="138"/>
      <c r="LAU62" s="138"/>
      <c r="LAV62" s="138"/>
      <c r="LAW62" s="138"/>
      <c r="LAX62" s="138"/>
      <c r="LAY62" s="137"/>
      <c r="LAZ62" s="138"/>
      <c r="LBA62" s="138"/>
      <c r="LBB62" s="138"/>
      <c r="LBC62" s="138"/>
      <c r="LBD62" s="138"/>
      <c r="LBE62" s="138"/>
      <c r="LBF62" s="138"/>
      <c r="LBG62" s="138"/>
      <c r="LBH62" s="138"/>
      <c r="LBI62" s="138"/>
      <c r="LBJ62" s="138"/>
      <c r="LBK62" s="138"/>
      <c r="LBL62" s="138"/>
      <c r="LBM62" s="138"/>
      <c r="LBN62" s="138"/>
      <c r="LBO62" s="138"/>
      <c r="LBP62" s="138"/>
      <c r="LBQ62" s="138"/>
      <c r="LBR62" s="138"/>
      <c r="LBS62" s="138"/>
      <c r="LBT62" s="138"/>
      <c r="LBU62" s="137"/>
      <c r="LBV62" s="138"/>
      <c r="LBW62" s="138"/>
      <c r="LBX62" s="138"/>
      <c r="LBY62" s="138"/>
      <c r="LBZ62" s="138"/>
      <c r="LCA62" s="138"/>
      <c r="LCB62" s="138"/>
      <c r="LCC62" s="138"/>
      <c r="LCD62" s="138"/>
      <c r="LCE62" s="138"/>
      <c r="LCF62" s="138"/>
      <c r="LCG62" s="138"/>
      <c r="LCH62" s="138"/>
      <c r="LCI62" s="138"/>
      <c r="LCJ62" s="138"/>
      <c r="LCK62" s="138"/>
      <c r="LCL62" s="138"/>
      <c r="LCM62" s="138"/>
      <c r="LCN62" s="138"/>
      <c r="LCO62" s="138"/>
      <c r="LCP62" s="138"/>
      <c r="LCQ62" s="137"/>
      <c r="LCR62" s="138"/>
      <c r="LCS62" s="138"/>
      <c r="LCT62" s="138"/>
      <c r="LCU62" s="138"/>
      <c r="LCV62" s="138"/>
      <c r="LCW62" s="138"/>
      <c r="LCX62" s="138"/>
      <c r="LCY62" s="138"/>
      <c r="LCZ62" s="138"/>
      <c r="LDA62" s="138"/>
      <c r="LDB62" s="138"/>
      <c r="LDC62" s="138"/>
      <c r="LDD62" s="138"/>
      <c r="LDE62" s="138"/>
      <c r="LDF62" s="138"/>
      <c r="LDG62" s="138"/>
      <c r="LDH62" s="138"/>
      <c r="LDI62" s="138"/>
      <c r="LDJ62" s="138"/>
      <c r="LDK62" s="138"/>
      <c r="LDL62" s="138"/>
      <c r="LDM62" s="137"/>
      <c r="LDN62" s="138"/>
      <c r="LDO62" s="138"/>
      <c r="LDP62" s="138"/>
      <c r="LDQ62" s="138"/>
      <c r="LDR62" s="138"/>
      <c r="LDS62" s="138"/>
      <c r="LDT62" s="138"/>
      <c r="LDU62" s="138"/>
      <c r="LDV62" s="138"/>
      <c r="LDW62" s="138"/>
      <c r="LDX62" s="138"/>
      <c r="LDY62" s="138"/>
      <c r="LDZ62" s="138"/>
      <c r="LEA62" s="138"/>
      <c r="LEB62" s="138"/>
      <c r="LEC62" s="138"/>
      <c r="LED62" s="138"/>
      <c r="LEE62" s="138"/>
      <c r="LEF62" s="138"/>
      <c r="LEG62" s="138"/>
      <c r="LEH62" s="138"/>
      <c r="LEI62" s="137"/>
      <c r="LEJ62" s="138"/>
      <c r="LEK62" s="138"/>
      <c r="LEL62" s="138"/>
      <c r="LEM62" s="138"/>
      <c r="LEN62" s="138"/>
      <c r="LEO62" s="138"/>
      <c r="LEP62" s="138"/>
      <c r="LEQ62" s="138"/>
      <c r="LER62" s="138"/>
      <c r="LES62" s="138"/>
      <c r="LET62" s="138"/>
      <c r="LEU62" s="138"/>
      <c r="LEV62" s="138"/>
      <c r="LEW62" s="138"/>
      <c r="LEX62" s="138"/>
      <c r="LEY62" s="138"/>
      <c r="LEZ62" s="138"/>
      <c r="LFA62" s="138"/>
      <c r="LFB62" s="138"/>
      <c r="LFC62" s="138"/>
      <c r="LFD62" s="138"/>
      <c r="LFE62" s="137"/>
      <c r="LFF62" s="138"/>
      <c r="LFG62" s="138"/>
      <c r="LFH62" s="138"/>
      <c r="LFI62" s="138"/>
      <c r="LFJ62" s="138"/>
      <c r="LFK62" s="138"/>
      <c r="LFL62" s="138"/>
      <c r="LFM62" s="138"/>
      <c r="LFN62" s="138"/>
      <c r="LFO62" s="138"/>
      <c r="LFP62" s="138"/>
      <c r="LFQ62" s="138"/>
      <c r="LFR62" s="138"/>
      <c r="LFS62" s="138"/>
      <c r="LFT62" s="138"/>
      <c r="LFU62" s="138"/>
      <c r="LFV62" s="138"/>
      <c r="LFW62" s="138"/>
      <c r="LFX62" s="138"/>
      <c r="LFY62" s="138"/>
      <c r="LFZ62" s="138"/>
      <c r="LGA62" s="137"/>
      <c r="LGB62" s="138"/>
      <c r="LGC62" s="138"/>
      <c r="LGD62" s="138"/>
      <c r="LGE62" s="138"/>
      <c r="LGF62" s="138"/>
      <c r="LGG62" s="138"/>
      <c r="LGH62" s="138"/>
      <c r="LGI62" s="138"/>
      <c r="LGJ62" s="138"/>
      <c r="LGK62" s="138"/>
      <c r="LGL62" s="138"/>
      <c r="LGM62" s="138"/>
      <c r="LGN62" s="138"/>
      <c r="LGO62" s="138"/>
      <c r="LGP62" s="138"/>
      <c r="LGQ62" s="138"/>
      <c r="LGR62" s="138"/>
      <c r="LGS62" s="138"/>
      <c r="LGT62" s="138"/>
      <c r="LGU62" s="138"/>
      <c r="LGV62" s="138"/>
      <c r="LGW62" s="137"/>
      <c r="LGX62" s="138"/>
      <c r="LGY62" s="138"/>
      <c r="LGZ62" s="138"/>
      <c r="LHA62" s="138"/>
      <c r="LHB62" s="138"/>
      <c r="LHC62" s="138"/>
      <c r="LHD62" s="138"/>
      <c r="LHE62" s="138"/>
      <c r="LHF62" s="138"/>
      <c r="LHG62" s="138"/>
      <c r="LHH62" s="138"/>
      <c r="LHI62" s="138"/>
      <c r="LHJ62" s="138"/>
      <c r="LHK62" s="138"/>
      <c r="LHL62" s="138"/>
      <c r="LHM62" s="138"/>
      <c r="LHN62" s="138"/>
      <c r="LHO62" s="138"/>
      <c r="LHP62" s="138"/>
      <c r="LHQ62" s="138"/>
      <c r="LHR62" s="138"/>
      <c r="LHS62" s="137"/>
      <c r="LHT62" s="138"/>
      <c r="LHU62" s="138"/>
      <c r="LHV62" s="138"/>
      <c r="LHW62" s="138"/>
      <c r="LHX62" s="138"/>
      <c r="LHY62" s="138"/>
      <c r="LHZ62" s="138"/>
      <c r="LIA62" s="138"/>
      <c r="LIB62" s="138"/>
      <c r="LIC62" s="138"/>
      <c r="LID62" s="138"/>
      <c r="LIE62" s="138"/>
      <c r="LIF62" s="138"/>
      <c r="LIG62" s="138"/>
      <c r="LIH62" s="138"/>
      <c r="LII62" s="138"/>
      <c r="LIJ62" s="138"/>
      <c r="LIK62" s="138"/>
      <c r="LIL62" s="138"/>
      <c r="LIM62" s="138"/>
      <c r="LIN62" s="138"/>
      <c r="LIO62" s="137"/>
      <c r="LIP62" s="138"/>
      <c r="LIQ62" s="138"/>
      <c r="LIR62" s="138"/>
      <c r="LIS62" s="138"/>
      <c r="LIT62" s="138"/>
      <c r="LIU62" s="138"/>
      <c r="LIV62" s="138"/>
      <c r="LIW62" s="138"/>
      <c r="LIX62" s="138"/>
      <c r="LIY62" s="138"/>
      <c r="LIZ62" s="138"/>
      <c r="LJA62" s="138"/>
      <c r="LJB62" s="138"/>
      <c r="LJC62" s="138"/>
      <c r="LJD62" s="138"/>
      <c r="LJE62" s="138"/>
      <c r="LJF62" s="138"/>
      <c r="LJG62" s="138"/>
      <c r="LJH62" s="138"/>
      <c r="LJI62" s="138"/>
      <c r="LJJ62" s="138"/>
      <c r="LJK62" s="137"/>
      <c r="LJL62" s="138"/>
      <c r="LJM62" s="138"/>
      <c r="LJN62" s="138"/>
      <c r="LJO62" s="138"/>
      <c r="LJP62" s="138"/>
      <c r="LJQ62" s="138"/>
      <c r="LJR62" s="138"/>
      <c r="LJS62" s="138"/>
      <c r="LJT62" s="138"/>
      <c r="LJU62" s="138"/>
      <c r="LJV62" s="138"/>
      <c r="LJW62" s="138"/>
      <c r="LJX62" s="138"/>
      <c r="LJY62" s="138"/>
      <c r="LJZ62" s="138"/>
      <c r="LKA62" s="138"/>
      <c r="LKB62" s="138"/>
      <c r="LKC62" s="138"/>
      <c r="LKD62" s="138"/>
      <c r="LKE62" s="138"/>
      <c r="LKF62" s="138"/>
      <c r="LKG62" s="137"/>
      <c r="LKH62" s="138"/>
      <c r="LKI62" s="138"/>
      <c r="LKJ62" s="138"/>
      <c r="LKK62" s="138"/>
      <c r="LKL62" s="138"/>
      <c r="LKM62" s="138"/>
      <c r="LKN62" s="138"/>
      <c r="LKO62" s="138"/>
      <c r="LKP62" s="138"/>
      <c r="LKQ62" s="138"/>
      <c r="LKR62" s="138"/>
      <c r="LKS62" s="138"/>
      <c r="LKT62" s="138"/>
      <c r="LKU62" s="138"/>
      <c r="LKV62" s="138"/>
      <c r="LKW62" s="138"/>
      <c r="LKX62" s="138"/>
      <c r="LKY62" s="138"/>
      <c r="LKZ62" s="138"/>
      <c r="LLA62" s="138"/>
      <c r="LLB62" s="138"/>
      <c r="LLC62" s="137"/>
      <c r="LLD62" s="138"/>
      <c r="LLE62" s="138"/>
      <c r="LLF62" s="138"/>
      <c r="LLG62" s="138"/>
      <c r="LLH62" s="138"/>
      <c r="LLI62" s="138"/>
      <c r="LLJ62" s="138"/>
      <c r="LLK62" s="138"/>
      <c r="LLL62" s="138"/>
      <c r="LLM62" s="138"/>
      <c r="LLN62" s="138"/>
      <c r="LLO62" s="138"/>
      <c r="LLP62" s="138"/>
      <c r="LLQ62" s="138"/>
      <c r="LLR62" s="138"/>
      <c r="LLS62" s="138"/>
      <c r="LLT62" s="138"/>
      <c r="LLU62" s="138"/>
      <c r="LLV62" s="138"/>
      <c r="LLW62" s="138"/>
      <c r="LLX62" s="138"/>
      <c r="LLY62" s="137"/>
      <c r="LLZ62" s="138"/>
      <c r="LMA62" s="138"/>
      <c r="LMB62" s="138"/>
      <c r="LMC62" s="138"/>
      <c r="LMD62" s="138"/>
      <c r="LME62" s="138"/>
      <c r="LMF62" s="138"/>
      <c r="LMG62" s="138"/>
      <c r="LMH62" s="138"/>
      <c r="LMI62" s="138"/>
      <c r="LMJ62" s="138"/>
      <c r="LMK62" s="138"/>
      <c r="LML62" s="138"/>
      <c r="LMM62" s="138"/>
      <c r="LMN62" s="138"/>
      <c r="LMO62" s="138"/>
      <c r="LMP62" s="138"/>
      <c r="LMQ62" s="138"/>
      <c r="LMR62" s="138"/>
      <c r="LMS62" s="138"/>
      <c r="LMT62" s="138"/>
      <c r="LMU62" s="137"/>
      <c r="LMV62" s="138"/>
      <c r="LMW62" s="138"/>
      <c r="LMX62" s="138"/>
      <c r="LMY62" s="138"/>
      <c r="LMZ62" s="138"/>
      <c r="LNA62" s="138"/>
      <c r="LNB62" s="138"/>
      <c r="LNC62" s="138"/>
      <c r="LND62" s="138"/>
      <c r="LNE62" s="138"/>
      <c r="LNF62" s="138"/>
      <c r="LNG62" s="138"/>
      <c r="LNH62" s="138"/>
      <c r="LNI62" s="138"/>
      <c r="LNJ62" s="138"/>
      <c r="LNK62" s="138"/>
      <c r="LNL62" s="138"/>
      <c r="LNM62" s="138"/>
      <c r="LNN62" s="138"/>
      <c r="LNO62" s="138"/>
      <c r="LNP62" s="138"/>
      <c r="LNQ62" s="137"/>
      <c r="LNR62" s="138"/>
      <c r="LNS62" s="138"/>
      <c r="LNT62" s="138"/>
      <c r="LNU62" s="138"/>
      <c r="LNV62" s="138"/>
      <c r="LNW62" s="138"/>
      <c r="LNX62" s="138"/>
      <c r="LNY62" s="138"/>
      <c r="LNZ62" s="138"/>
      <c r="LOA62" s="138"/>
      <c r="LOB62" s="138"/>
      <c r="LOC62" s="138"/>
      <c r="LOD62" s="138"/>
      <c r="LOE62" s="138"/>
      <c r="LOF62" s="138"/>
      <c r="LOG62" s="138"/>
      <c r="LOH62" s="138"/>
      <c r="LOI62" s="138"/>
      <c r="LOJ62" s="138"/>
      <c r="LOK62" s="138"/>
      <c r="LOL62" s="138"/>
      <c r="LOM62" s="137"/>
      <c r="LON62" s="138"/>
      <c r="LOO62" s="138"/>
      <c r="LOP62" s="138"/>
      <c r="LOQ62" s="138"/>
      <c r="LOR62" s="138"/>
      <c r="LOS62" s="138"/>
      <c r="LOT62" s="138"/>
      <c r="LOU62" s="138"/>
      <c r="LOV62" s="138"/>
      <c r="LOW62" s="138"/>
      <c r="LOX62" s="138"/>
      <c r="LOY62" s="138"/>
      <c r="LOZ62" s="138"/>
      <c r="LPA62" s="138"/>
      <c r="LPB62" s="138"/>
      <c r="LPC62" s="138"/>
      <c r="LPD62" s="138"/>
      <c r="LPE62" s="138"/>
      <c r="LPF62" s="138"/>
      <c r="LPG62" s="138"/>
      <c r="LPH62" s="138"/>
      <c r="LPI62" s="137"/>
      <c r="LPJ62" s="138"/>
      <c r="LPK62" s="138"/>
      <c r="LPL62" s="138"/>
      <c r="LPM62" s="138"/>
      <c r="LPN62" s="138"/>
      <c r="LPO62" s="138"/>
      <c r="LPP62" s="138"/>
      <c r="LPQ62" s="138"/>
      <c r="LPR62" s="138"/>
      <c r="LPS62" s="138"/>
      <c r="LPT62" s="138"/>
      <c r="LPU62" s="138"/>
      <c r="LPV62" s="138"/>
      <c r="LPW62" s="138"/>
      <c r="LPX62" s="138"/>
      <c r="LPY62" s="138"/>
      <c r="LPZ62" s="138"/>
      <c r="LQA62" s="138"/>
      <c r="LQB62" s="138"/>
      <c r="LQC62" s="138"/>
      <c r="LQD62" s="138"/>
      <c r="LQE62" s="137"/>
      <c r="LQF62" s="138"/>
      <c r="LQG62" s="138"/>
      <c r="LQH62" s="138"/>
      <c r="LQI62" s="138"/>
      <c r="LQJ62" s="138"/>
      <c r="LQK62" s="138"/>
      <c r="LQL62" s="138"/>
      <c r="LQM62" s="138"/>
      <c r="LQN62" s="138"/>
      <c r="LQO62" s="138"/>
      <c r="LQP62" s="138"/>
      <c r="LQQ62" s="138"/>
      <c r="LQR62" s="138"/>
      <c r="LQS62" s="138"/>
      <c r="LQT62" s="138"/>
      <c r="LQU62" s="138"/>
      <c r="LQV62" s="138"/>
      <c r="LQW62" s="138"/>
      <c r="LQX62" s="138"/>
      <c r="LQY62" s="138"/>
      <c r="LQZ62" s="138"/>
      <c r="LRA62" s="137"/>
      <c r="LRB62" s="138"/>
      <c r="LRC62" s="138"/>
      <c r="LRD62" s="138"/>
      <c r="LRE62" s="138"/>
      <c r="LRF62" s="138"/>
      <c r="LRG62" s="138"/>
      <c r="LRH62" s="138"/>
      <c r="LRI62" s="138"/>
      <c r="LRJ62" s="138"/>
      <c r="LRK62" s="138"/>
      <c r="LRL62" s="138"/>
      <c r="LRM62" s="138"/>
      <c r="LRN62" s="138"/>
      <c r="LRO62" s="138"/>
      <c r="LRP62" s="138"/>
      <c r="LRQ62" s="138"/>
      <c r="LRR62" s="138"/>
      <c r="LRS62" s="138"/>
      <c r="LRT62" s="138"/>
      <c r="LRU62" s="138"/>
      <c r="LRV62" s="138"/>
      <c r="LRW62" s="137"/>
      <c r="LRX62" s="138"/>
      <c r="LRY62" s="138"/>
      <c r="LRZ62" s="138"/>
      <c r="LSA62" s="138"/>
      <c r="LSB62" s="138"/>
      <c r="LSC62" s="138"/>
      <c r="LSD62" s="138"/>
      <c r="LSE62" s="138"/>
      <c r="LSF62" s="138"/>
      <c r="LSG62" s="138"/>
      <c r="LSH62" s="138"/>
      <c r="LSI62" s="138"/>
      <c r="LSJ62" s="138"/>
      <c r="LSK62" s="138"/>
      <c r="LSL62" s="138"/>
      <c r="LSM62" s="138"/>
      <c r="LSN62" s="138"/>
      <c r="LSO62" s="138"/>
      <c r="LSP62" s="138"/>
      <c r="LSQ62" s="138"/>
      <c r="LSR62" s="138"/>
      <c r="LSS62" s="137"/>
      <c r="LST62" s="138"/>
      <c r="LSU62" s="138"/>
      <c r="LSV62" s="138"/>
      <c r="LSW62" s="138"/>
      <c r="LSX62" s="138"/>
      <c r="LSY62" s="138"/>
      <c r="LSZ62" s="138"/>
      <c r="LTA62" s="138"/>
      <c r="LTB62" s="138"/>
      <c r="LTC62" s="138"/>
      <c r="LTD62" s="138"/>
      <c r="LTE62" s="138"/>
      <c r="LTF62" s="138"/>
      <c r="LTG62" s="138"/>
      <c r="LTH62" s="138"/>
      <c r="LTI62" s="138"/>
      <c r="LTJ62" s="138"/>
      <c r="LTK62" s="138"/>
      <c r="LTL62" s="138"/>
      <c r="LTM62" s="138"/>
      <c r="LTN62" s="138"/>
      <c r="LTO62" s="137"/>
      <c r="LTP62" s="138"/>
      <c r="LTQ62" s="138"/>
      <c r="LTR62" s="138"/>
      <c r="LTS62" s="138"/>
      <c r="LTT62" s="138"/>
      <c r="LTU62" s="138"/>
      <c r="LTV62" s="138"/>
      <c r="LTW62" s="138"/>
      <c r="LTX62" s="138"/>
      <c r="LTY62" s="138"/>
      <c r="LTZ62" s="138"/>
      <c r="LUA62" s="138"/>
      <c r="LUB62" s="138"/>
      <c r="LUC62" s="138"/>
      <c r="LUD62" s="138"/>
      <c r="LUE62" s="138"/>
      <c r="LUF62" s="138"/>
      <c r="LUG62" s="138"/>
      <c r="LUH62" s="138"/>
      <c r="LUI62" s="138"/>
      <c r="LUJ62" s="138"/>
      <c r="LUK62" s="137"/>
      <c r="LUL62" s="138"/>
      <c r="LUM62" s="138"/>
      <c r="LUN62" s="138"/>
      <c r="LUO62" s="138"/>
      <c r="LUP62" s="138"/>
      <c r="LUQ62" s="138"/>
      <c r="LUR62" s="138"/>
      <c r="LUS62" s="138"/>
      <c r="LUT62" s="138"/>
      <c r="LUU62" s="138"/>
      <c r="LUV62" s="138"/>
      <c r="LUW62" s="138"/>
      <c r="LUX62" s="138"/>
      <c r="LUY62" s="138"/>
      <c r="LUZ62" s="138"/>
      <c r="LVA62" s="138"/>
      <c r="LVB62" s="138"/>
      <c r="LVC62" s="138"/>
      <c r="LVD62" s="138"/>
      <c r="LVE62" s="138"/>
      <c r="LVF62" s="138"/>
      <c r="LVG62" s="137"/>
      <c r="LVH62" s="138"/>
      <c r="LVI62" s="138"/>
      <c r="LVJ62" s="138"/>
      <c r="LVK62" s="138"/>
      <c r="LVL62" s="138"/>
      <c r="LVM62" s="138"/>
      <c r="LVN62" s="138"/>
      <c r="LVO62" s="138"/>
      <c r="LVP62" s="138"/>
      <c r="LVQ62" s="138"/>
      <c r="LVR62" s="138"/>
      <c r="LVS62" s="138"/>
      <c r="LVT62" s="138"/>
      <c r="LVU62" s="138"/>
      <c r="LVV62" s="138"/>
      <c r="LVW62" s="138"/>
      <c r="LVX62" s="138"/>
      <c r="LVY62" s="138"/>
      <c r="LVZ62" s="138"/>
      <c r="LWA62" s="138"/>
      <c r="LWB62" s="138"/>
      <c r="LWC62" s="137"/>
      <c r="LWD62" s="138"/>
      <c r="LWE62" s="138"/>
      <c r="LWF62" s="138"/>
      <c r="LWG62" s="138"/>
      <c r="LWH62" s="138"/>
      <c r="LWI62" s="138"/>
      <c r="LWJ62" s="138"/>
      <c r="LWK62" s="138"/>
      <c r="LWL62" s="138"/>
      <c r="LWM62" s="138"/>
      <c r="LWN62" s="138"/>
      <c r="LWO62" s="138"/>
      <c r="LWP62" s="138"/>
      <c r="LWQ62" s="138"/>
      <c r="LWR62" s="138"/>
      <c r="LWS62" s="138"/>
      <c r="LWT62" s="138"/>
      <c r="LWU62" s="138"/>
      <c r="LWV62" s="138"/>
      <c r="LWW62" s="138"/>
      <c r="LWX62" s="138"/>
      <c r="LWY62" s="137"/>
      <c r="LWZ62" s="138"/>
      <c r="LXA62" s="138"/>
      <c r="LXB62" s="138"/>
      <c r="LXC62" s="138"/>
      <c r="LXD62" s="138"/>
      <c r="LXE62" s="138"/>
      <c r="LXF62" s="138"/>
      <c r="LXG62" s="138"/>
      <c r="LXH62" s="138"/>
      <c r="LXI62" s="138"/>
      <c r="LXJ62" s="138"/>
      <c r="LXK62" s="138"/>
      <c r="LXL62" s="138"/>
      <c r="LXM62" s="138"/>
      <c r="LXN62" s="138"/>
      <c r="LXO62" s="138"/>
      <c r="LXP62" s="138"/>
      <c r="LXQ62" s="138"/>
      <c r="LXR62" s="138"/>
      <c r="LXS62" s="138"/>
      <c r="LXT62" s="138"/>
      <c r="LXU62" s="137"/>
      <c r="LXV62" s="138"/>
      <c r="LXW62" s="138"/>
      <c r="LXX62" s="138"/>
      <c r="LXY62" s="138"/>
      <c r="LXZ62" s="138"/>
      <c r="LYA62" s="138"/>
      <c r="LYB62" s="138"/>
      <c r="LYC62" s="138"/>
      <c r="LYD62" s="138"/>
      <c r="LYE62" s="138"/>
      <c r="LYF62" s="138"/>
      <c r="LYG62" s="138"/>
      <c r="LYH62" s="138"/>
      <c r="LYI62" s="138"/>
      <c r="LYJ62" s="138"/>
      <c r="LYK62" s="138"/>
      <c r="LYL62" s="138"/>
      <c r="LYM62" s="138"/>
      <c r="LYN62" s="138"/>
      <c r="LYO62" s="138"/>
      <c r="LYP62" s="138"/>
      <c r="LYQ62" s="137"/>
      <c r="LYR62" s="138"/>
      <c r="LYS62" s="138"/>
      <c r="LYT62" s="138"/>
      <c r="LYU62" s="138"/>
      <c r="LYV62" s="138"/>
      <c r="LYW62" s="138"/>
      <c r="LYX62" s="138"/>
      <c r="LYY62" s="138"/>
      <c r="LYZ62" s="138"/>
      <c r="LZA62" s="138"/>
      <c r="LZB62" s="138"/>
      <c r="LZC62" s="138"/>
      <c r="LZD62" s="138"/>
      <c r="LZE62" s="138"/>
      <c r="LZF62" s="138"/>
      <c r="LZG62" s="138"/>
      <c r="LZH62" s="138"/>
      <c r="LZI62" s="138"/>
      <c r="LZJ62" s="138"/>
      <c r="LZK62" s="138"/>
      <c r="LZL62" s="138"/>
      <c r="LZM62" s="137"/>
      <c r="LZN62" s="138"/>
      <c r="LZO62" s="138"/>
      <c r="LZP62" s="138"/>
      <c r="LZQ62" s="138"/>
      <c r="LZR62" s="138"/>
      <c r="LZS62" s="138"/>
      <c r="LZT62" s="138"/>
      <c r="LZU62" s="138"/>
      <c r="LZV62" s="138"/>
      <c r="LZW62" s="138"/>
      <c r="LZX62" s="138"/>
      <c r="LZY62" s="138"/>
      <c r="LZZ62" s="138"/>
      <c r="MAA62" s="138"/>
      <c r="MAB62" s="138"/>
      <c r="MAC62" s="138"/>
      <c r="MAD62" s="138"/>
      <c r="MAE62" s="138"/>
      <c r="MAF62" s="138"/>
      <c r="MAG62" s="138"/>
      <c r="MAH62" s="138"/>
      <c r="MAI62" s="137"/>
      <c r="MAJ62" s="138"/>
      <c r="MAK62" s="138"/>
      <c r="MAL62" s="138"/>
      <c r="MAM62" s="138"/>
      <c r="MAN62" s="138"/>
      <c r="MAO62" s="138"/>
      <c r="MAP62" s="138"/>
      <c r="MAQ62" s="138"/>
      <c r="MAR62" s="138"/>
      <c r="MAS62" s="138"/>
      <c r="MAT62" s="138"/>
      <c r="MAU62" s="138"/>
      <c r="MAV62" s="138"/>
      <c r="MAW62" s="138"/>
      <c r="MAX62" s="138"/>
      <c r="MAY62" s="138"/>
      <c r="MAZ62" s="138"/>
      <c r="MBA62" s="138"/>
      <c r="MBB62" s="138"/>
      <c r="MBC62" s="138"/>
      <c r="MBD62" s="138"/>
      <c r="MBE62" s="137"/>
      <c r="MBF62" s="138"/>
      <c r="MBG62" s="138"/>
      <c r="MBH62" s="138"/>
      <c r="MBI62" s="138"/>
      <c r="MBJ62" s="138"/>
      <c r="MBK62" s="138"/>
      <c r="MBL62" s="138"/>
      <c r="MBM62" s="138"/>
      <c r="MBN62" s="138"/>
      <c r="MBO62" s="138"/>
      <c r="MBP62" s="138"/>
      <c r="MBQ62" s="138"/>
      <c r="MBR62" s="138"/>
      <c r="MBS62" s="138"/>
      <c r="MBT62" s="138"/>
      <c r="MBU62" s="138"/>
      <c r="MBV62" s="138"/>
      <c r="MBW62" s="138"/>
      <c r="MBX62" s="138"/>
      <c r="MBY62" s="138"/>
      <c r="MBZ62" s="138"/>
      <c r="MCA62" s="137"/>
      <c r="MCB62" s="138"/>
      <c r="MCC62" s="138"/>
      <c r="MCD62" s="138"/>
      <c r="MCE62" s="138"/>
      <c r="MCF62" s="138"/>
      <c r="MCG62" s="138"/>
      <c r="MCH62" s="138"/>
      <c r="MCI62" s="138"/>
      <c r="MCJ62" s="138"/>
      <c r="MCK62" s="138"/>
      <c r="MCL62" s="138"/>
      <c r="MCM62" s="138"/>
      <c r="MCN62" s="138"/>
      <c r="MCO62" s="138"/>
      <c r="MCP62" s="138"/>
      <c r="MCQ62" s="138"/>
      <c r="MCR62" s="138"/>
      <c r="MCS62" s="138"/>
      <c r="MCT62" s="138"/>
      <c r="MCU62" s="138"/>
      <c r="MCV62" s="138"/>
      <c r="MCW62" s="137"/>
      <c r="MCX62" s="138"/>
      <c r="MCY62" s="138"/>
      <c r="MCZ62" s="138"/>
      <c r="MDA62" s="138"/>
      <c r="MDB62" s="138"/>
      <c r="MDC62" s="138"/>
      <c r="MDD62" s="138"/>
      <c r="MDE62" s="138"/>
      <c r="MDF62" s="138"/>
      <c r="MDG62" s="138"/>
      <c r="MDH62" s="138"/>
      <c r="MDI62" s="138"/>
      <c r="MDJ62" s="138"/>
      <c r="MDK62" s="138"/>
      <c r="MDL62" s="138"/>
      <c r="MDM62" s="138"/>
      <c r="MDN62" s="138"/>
      <c r="MDO62" s="138"/>
      <c r="MDP62" s="138"/>
      <c r="MDQ62" s="138"/>
      <c r="MDR62" s="138"/>
      <c r="MDS62" s="137"/>
      <c r="MDT62" s="138"/>
      <c r="MDU62" s="138"/>
      <c r="MDV62" s="138"/>
      <c r="MDW62" s="138"/>
      <c r="MDX62" s="138"/>
      <c r="MDY62" s="138"/>
      <c r="MDZ62" s="138"/>
      <c r="MEA62" s="138"/>
      <c r="MEB62" s="138"/>
      <c r="MEC62" s="138"/>
      <c r="MED62" s="138"/>
      <c r="MEE62" s="138"/>
      <c r="MEF62" s="138"/>
      <c r="MEG62" s="138"/>
      <c r="MEH62" s="138"/>
      <c r="MEI62" s="138"/>
      <c r="MEJ62" s="138"/>
      <c r="MEK62" s="138"/>
      <c r="MEL62" s="138"/>
      <c r="MEM62" s="138"/>
      <c r="MEN62" s="138"/>
      <c r="MEO62" s="137"/>
      <c r="MEP62" s="138"/>
      <c r="MEQ62" s="138"/>
      <c r="MER62" s="138"/>
      <c r="MES62" s="138"/>
      <c r="MET62" s="138"/>
      <c r="MEU62" s="138"/>
      <c r="MEV62" s="138"/>
      <c r="MEW62" s="138"/>
      <c r="MEX62" s="138"/>
      <c r="MEY62" s="138"/>
      <c r="MEZ62" s="138"/>
      <c r="MFA62" s="138"/>
      <c r="MFB62" s="138"/>
      <c r="MFC62" s="138"/>
      <c r="MFD62" s="138"/>
      <c r="MFE62" s="138"/>
      <c r="MFF62" s="138"/>
      <c r="MFG62" s="138"/>
      <c r="MFH62" s="138"/>
      <c r="MFI62" s="138"/>
      <c r="MFJ62" s="138"/>
      <c r="MFK62" s="137"/>
      <c r="MFL62" s="138"/>
      <c r="MFM62" s="138"/>
      <c r="MFN62" s="138"/>
      <c r="MFO62" s="138"/>
      <c r="MFP62" s="138"/>
      <c r="MFQ62" s="138"/>
      <c r="MFR62" s="138"/>
      <c r="MFS62" s="138"/>
      <c r="MFT62" s="138"/>
      <c r="MFU62" s="138"/>
      <c r="MFV62" s="138"/>
      <c r="MFW62" s="138"/>
      <c r="MFX62" s="138"/>
      <c r="MFY62" s="138"/>
      <c r="MFZ62" s="138"/>
      <c r="MGA62" s="138"/>
      <c r="MGB62" s="138"/>
      <c r="MGC62" s="138"/>
      <c r="MGD62" s="138"/>
      <c r="MGE62" s="138"/>
      <c r="MGF62" s="138"/>
      <c r="MGG62" s="137"/>
      <c r="MGH62" s="138"/>
      <c r="MGI62" s="138"/>
      <c r="MGJ62" s="138"/>
      <c r="MGK62" s="138"/>
      <c r="MGL62" s="138"/>
      <c r="MGM62" s="138"/>
      <c r="MGN62" s="138"/>
      <c r="MGO62" s="138"/>
      <c r="MGP62" s="138"/>
      <c r="MGQ62" s="138"/>
      <c r="MGR62" s="138"/>
      <c r="MGS62" s="138"/>
      <c r="MGT62" s="138"/>
      <c r="MGU62" s="138"/>
      <c r="MGV62" s="138"/>
      <c r="MGW62" s="138"/>
      <c r="MGX62" s="138"/>
      <c r="MGY62" s="138"/>
      <c r="MGZ62" s="138"/>
      <c r="MHA62" s="138"/>
      <c r="MHB62" s="138"/>
      <c r="MHC62" s="137"/>
      <c r="MHD62" s="138"/>
      <c r="MHE62" s="138"/>
      <c r="MHF62" s="138"/>
      <c r="MHG62" s="138"/>
      <c r="MHH62" s="138"/>
      <c r="MHI62" s="138"/>
      <c r="MHJ62" s="138"/>
      <c r="MHK62" s="138"/>
      <c r="MHL62" s="138"/>
      <c r="MHM62" s="138"/>
      <c r="MHN62" s="138"/>
      <c r="MHO62" s="138"/>
      <c r="MHP62" s="138"/>
      <c r="MHQ62" s="138"/>
      <c r="MHR62" s="138"/>
      <c r="MHS62" s="138"/>
      <c r="MHT62" s="138"/>
      <c r="MHU62" s="138"/>
      <c r="MHV62" s="138"/>
      <c r="MHW62" s="138"/>
      <c r="MHX62" s="138"/>
      <c r="MHY62" s="137"/>
      <c r="MHZ62" s="138"/>
      <c r="MIA62" s="138"/>
      <c r="MIB62" s="138"/>
      <c r="MIC62" s="138"/>
      <c r="MID62" s="138"/>
      <c r="MIE62" s="138"/>
      <c r="MIF62" s="138"/>
      <c r="MIG62" s="138"/>
      <c r="MIH62" s="138"/>
      <c r="MII62" s="138"/>
      <c r="MIJ62" s="138"/>
      <c r="MIK62" s="138"/>
      <c r="MIL62" s="138"/>
      <c r="MIM62" s="138"/>
      <c r="MIN62" s="138"/>
      <c r="MIO62" s="138"/>
      <c r="MIP62" s="138"/>
      <c r="MIQ62" s="138"/>
      <c r="MIR62" s="138"/>
      <c r="MIS62" s="138"/>
      <c r="MIT62" s="138"/>
      <c r="MIU62" s="137"/>
      <c r="MIV62" s="138"/>
      <c r="MIW62" s="138"/>
      <c r="MIX62" s="138"/>
      <c r="MIY62" s="138"/>
      <c r="MIZ62" s="138"/>
      <c r="MJA62" s="138"/>
      <c r="MJB62" s="138"/>
      <c r="MJC62" s="138"/>
      <c r="MJD62" s="138"/>
      <c r="MJE62" s="138"/>
      <c r="MJF62" s="138"/>
      <c r="MJG62" s="138"/>
      <c r="MJH62" s="138"/>
      <c r="MJI62" s="138"/>
      <c r="MJJ62" s="138"/>
      <c r="MJK62" s="138"/>
      <c r="MJL62" s="138"/>
      <c r="MJM62" s="138"/>
      <c r="MJN62" s="138"/>
      <c r="MJO62" s="138"/>
      <c r="MJP62" s="138"/>
      <c r="MJQ62" s="137"/>
      <c r="MJR62" s="138"/>
      <c r="MJS62" s="138"/>
      <c r="MJT62" s="138"/>
      <c r="MJU62" s="138"/>
      <c r="MJV62" s="138"/>
      <c r="MJW62" s="138"/>
      <c r="MJX62" s="138"/>
      <c r="MJY62" s="138"/>
      <c r="MJZ62" s="138"/>
      <c r="MKA62" s="138"/>
      <c r="MKB62" s="138"/>
      <c r="MKC62" s="138"/>
      <c r="MKD62" s="138"/>
      <c r="MKE62" s="138"/>
      <c r="MKF62" s="138"/>
      <c r="MKG62" s="138"/>
      <c r="MKH62" s="138"/>
      <c r="MKI62" s="138"/>
      <c r="MKJ62" s="138"/>
      <c r="MKK62" s="138"/>
      <c r="MKL62" s="138"/>
      <c r="MKM62" s="137"/>
      <c r="MKN62" s="138"/>
      <c r="MKO62" s="138"/>
      <c r="MKP62" s="138"/>
      <c r="MKQ62" s="138"/>
      <c r="MKR62" s="138"/>
      <c r="MKS62" s="138"/>
      <c r="MKT62" s="138"/>
      <c r="MKU62" s="138"/>
      <c r="MKV62" s="138"/>
      <c r="MKW62" s="138"/>
      <c r="MKX62" s="138"/>
      <c r="MKY62" s="138"/>
      <c r="MKZ62" s="138"/>
      <c r="MLA62" s="138"/>
      <c r="MLB62" s="138"/>
      <c r="MLC62" s="138"/>
      <c r="MLD62" s="138"/>
      <c r="MLE62" s="138"/>
      <c r="MLF62" s="138"/>
      <c r="MLG62" s="138"/>
      <c r="MLH62" s="138"/>
      <c r="MLI62" s="137"/>
      <c r="MLJ62" s="138"/>
      <c r="MLK62" s="138"/>
      <c r="MLL62" s="138"/>
      <c r="MLM62" s="138"/>
      <c r="MLN62" s="138"/>
      <c r="MLO62" s="138"/>
      <c r="MLP62" s="138"/>
      <c r="MLQ62" s="138"/>
      <c r="MLR62" s="138"/>
      <c r="MLS62" s="138"/>
      <c r="MLT62" s="138"/>
      <c r="MLU62" s="138"/>
      <c r="MLV62" s="138"/>
      <c r="MLW62" s="138"/>
      <c r="MLX62" s="138"/>
      <c r="MLY62" s="138"/>
      <c r="MLZ62" s="138"/>
      <c r="MMA62" s="138"/>
      <c r="MMB62" s="138"/>
      <c r="MMC62" s="138"/>
      <c r="MMD62" s="138"/>
      <c r="MME62" s="137"/>
      <c r="MMF62" s="138"/>
      <c r="MMG62" s="138"/>
      <c r="MMH62" s="138"/>
      <c r="MMI62" s="138"/>
      <c r="MMJ62" s="138"/>
      <c r="MMK62" s="138"/>
      <c r="MML62" s="138"/>
      <c r="MMM62" s="138"/>
      <c r="MMN62" s="138"/>
      <c r="MMO62" s="138"/>
      <c r="MMP62" s="138"/>
      <c r="MMQ62" s="138"/>
      <c r="MMR62" s="138"/>
      <c r="MMS62" s="138"/>
      <c r="MMT62" s="138"/>
      <c r="MMU62" s="138"/>
      <c r="MMV62" s="138"/>
      <c r="MMW62" s="138"/>
      <c r="MMX62" s="138"/>
      <c r="MMY62" s="138"/>
      <c r="MMZ62" s="138"/>
      <c r="MNA62" s="137"/>
      <c r="MNB62" s="138"/>
      <c r="MNC62" s="138"/>
      <c r="MND62" s="138"/>
      <c r="MNE62" s="138"/>
      <c r="MNF62" s="138"/>
      <c r="MNG62" s="138"/>
      <c r="MNH62" s="138"/>
      <c r="MNI62" s="138"/>
      <c r="MNJ62" s="138"/>
      <c r="MNK62" s="138"/>
      <c r="MNL62" s="138"/>
      <c r="MNM62" s="138"/>
      <c r="MNN62" s="138"/>
      <c r="MNO62" s="138"/>
      <c r="MNP62" s="138"/>
      <c r="MNQ62" s="138"/>
      <c r="MNR62" s="138"/>
      <c r="MNS62" s="138"/>
      <c r="MNT62" s="138"/>
      <c r="MNU62" s="138"/>
      <c r="MNV62" s="138"/>
      <c r="MNW62" s="137"/>
      <c r="MNX62" s="138"/>
      <c r="MNY62" s="138"/>
      <c r="MNZ62" s="138"/>
      <c r="MOA62" s="138"/>
      <c r="MOB62" s="138"/>
      <c r="MOC62" s="138"/>
      <c r="MOD62" s="138"/>
      <c r="MOE62" s="138"/>
      <c r="MOF62" s="138"/>
      <c r="MOG62" s="138"/>
      <c r="MOH62" s="138"/>
      <c r="MOI62" s="138"/>
      <c r="MOJ62" s="138"/>
      <c r="MOK62" s="138"/>
      <c r="MOL62" s="138"/>
      <c r="MOM62" s="138"/>
      <c r="MON62" s="138"/>
      <c r="MOO62" s="138"/>
      <c r="MOP62" s="138"/>
      <c r="MOQ62" s="138"/>
      <c r="MOR62" s="138"/>
      <c r="MOS62" s="137"/>
      <c r="MOT62" s="138"/>
      <c r="MOU62" s="138"/>
      <c r="MOV62" s="138"/>
      <c r="MOW62" s="138"/>
      <c r="MOX62" s="138"/>
      <c r="MOY62" s="138"/>
      <c r="MOZ62" s="138"/>
      <c r="MPA62" s="138"/>
      <c r="MPB62" s="138"/>
      <c r="MPC62" s="138"/>
      <c r="MPD62" s="138"/>
      <c r="MPE62" s="138"/>
      <c r="MPF62" s="138"/>
      <c r="MPG62" s="138"/>
      <c r="MPH62" s="138"/>
      <c r="MPI62" s="138"/>
      <c r="MPJ62" s="138"/>
      <c r="MPK62" s="138"/>
      <c r="MPL62" s="138"/>
      <c r="MPM62" s="138"/>
      <c r="MPN62" s="138"/>
      <c r="MPO62" s="137"/>
      <c r="MPP62" s="138"/>
      <c r="MPQ62" s="138"/>
      <c r="MPR62" s="138"/>
      <c r="MPS62" s="138"/>
      <c r="MPT62" s="138"/>
      <c r="MPU62" s="138"/>
      <c r="MPV62" s="138"/>
      <c r="MPW62" s="138"/>
      <c r="MPX62" s="138"/>
      <c r="MPY62" s="138"/>
      <c r="MPZ62" s="138"/>
      <c r="MQA62" s="138"/>
      <c r="MQB62" s="138"/>
      <c r="MQC62" s="138"/>
      <c r="MQD62" s="138"/>
      <c r="MQE62" s="138"/>
      <c r="MQF62" s="138"/>
      <c r="MQG62" s="138"/>
      <c r="MQH62" s="138"/>
      <c r="MQI62" s="138"/>
      <c r="MQJ62" s="138"/>
      <c r="MQK62" s="137"/>
      <c r="MQL62" s="138"/>
      <c r="MQM62" s="138"/>
      <c r="MQN62" s="138"/>
      <c r="MQO62" s="138"/>
      <c r="MQP62" s="138"/>
      <c r="MQQ62" s="138"/>
      <c r="MQR62" s="138"/>
      <c r="MQS62" s="138"/>
      <c r="MQT62" s="138"/>
      <c r="MQU62" s="138"/>
      <c r="MQV62" s="138"/>
      <c r="MQW62" s="138"/>
      <c r="MQX62" s="138"/>
      <c r="MQY62" s="138"/>
      <c r="MQZ62" s="138"/>
      <c r="MRA62" s="138"/>
      <c r="MRB62" s="138"/>
      <c r="MRC62" s="138"/>
      <c r="MRD62" s="138"/>
      <c r="MRE62" s="138"/>
      <c r="MRF62" s="138"/>
      <c r="MRG62" s="137"/>
      <c r="MRH62" s="138"/>
      <c r="MRI62" s="138"/>
      <c r="MRJ62" s="138"/>
      <c r="MRK62" s="138"/>
      <c r="MRL62" s="138"/>
      <c r="MRM62" s="138"/>
      <c r="MRN62" s="138"/>
      <c r="MRO62" s="138"/>
      <c r="MRP62" s="138"/>
      <c r="MRQ62" s="138"/>
      <c r="MRR62" s="138"/>
      <c r="MRS62" s="138"/>
      <c r="MRT62" s="138"/>
      <c r="MRU62" s="138"/>
      <c r="MRV62" s="138"/>
      <c r="MRW62" s="138"/>
      <c r="MRX62" s="138"/>
      <c r="MRY62" s="138"/>
      <c r="MRZ62" s="138"/>
      <c r="MSA62" s="138"/>
      <c r="MSB62" s="138"/>
      <c r="MSC62" s="137"/>
      <c r="MSD62" s="138"/>
      <c r="MSE62" s="138"/>
      <c r="MSF62" s="138"/>
      <c r="MSG62" s="138"/>
      <c r="MSH62" s="138"/>
      <c r="MSI62" s="138"/>
      <c r="MSJ62" s="138"/>
      <c r="MSK62" s="138"/>
      <c r="MSL62" s="138"/>
      <c r="MSM62" s="138"/>
      <c r="MSN62" s="138"/>
      <c r="MSO62" s="138"/>
      <c r="MSP62" s="138"/>
      <c r="MSQ62" s="138"/>
      <c r="MSR62" s="138"/>
      <c r="MSS62" s="138"/>
      <c r="MST62" s="138"/>
      <c r="MSU62" s="138"/>
      <c r="MSV62" s="138"/>
      <c r="MSW62" s="138"/>
      <c r="MSX62" s="138"/>
      <c r="MSY62" s="137"/>
      <c r="MSZ62" s="138"/>
      <c r="MTA62" s="138"/>
      <c r="MTB62" s="138"/>
      <c r="MTC62" s="138"/>
      <c r="MTD62" s="138"/>
      <c r="MTE62" s="138"/>
      <c r="MTF62" s="138"/>
      <c r="MTG62" s="138"/>
      <c r="MTH62" s="138"/>
      <c r="MTI62" s="138"/>
      <c r="MTJ62" s="138"/>
      <c r="MTK62" s="138"/>
      <c r="MTL62" s="138"/>
      <c r="MTM62" s="138"/>
      <c r="MTN62" s="138"/>
      <c r="MTO62" s="138"/>
      <c r="MTP62" s="138"/>
      <c r="MTQ62" s="138"/>
      <c r="MTR62" s="138"/>
      <c r="MTS62" s="138"/>
      <c r="MTT62" s="138"/>
      <c r="MTU62" s="137"/>
      <c r="MTV62" s="138"/>
      <c r="MTW62" s="138"/>
      <c r="MTX62" s="138"/>
      <c r="MTY62" s="138"/>
      <c r="MTZ62" s="138"/>
      <c r="MUA62" s="138"/>
      <c r="MUB62" s="138"/>
      <c r="MUC62" s="138"/>
      <c r="MUD62" s="138"/>
      <c r="MUE62" s="138"/>
      <c r="MUF62" s="138"/>
      <c r="MUG62" s="138"/>
      <c r="MUH62" s="138"/>
      <c r="MUI62" s="138"/>
      <c r="MUJ62" s="138"/>
      <c r="MUK62" s="138"/>
      <c r="MUL62" s="138"/>
      <c r="MUM62" s="138"/>
      <c r="MUN62" s="138"/>
      <c r="MUO62" s="138"/>
      <c r="MUP62" s="138"/>
      <c r="MUQ62" s="137"/>
      <c r="MUR62" s="138"/>
      <c r="MUS62" s="138"/>
      <c r="MUT62" s="138"/>
      <c r="MUU62" s="138"/>
      <c r="MUV62" s="138"/>
      <c r="MUW62" s="138"/>
      <c r="MUX62" s="138"/>
      <c r="MUY62" s="138"/>
      <c r="MUZ62" s="138"/>
      <c r="MVA62" s="138"/>
      <c r="MVB62" s="138"/>
      <c r="MVC62" s="138"/>
      <c r="MVD62" s="138"/>
      <c r="MVE62" s="138"/>
      <c r="MVF62" s="138"/>
      <c r="MVG62" s="138"/>
      <c r="MVH62" s="138"/>
      <c r="MVI62" s="138"/>
      <c r="MVJ62" s="138"/>
      <c r="MVK62" s="138"/>
      <c r="MVL62" s="138"/>
      <c r="MVM62" s="137"/>
      <c r="MVN62" s="138"/>
      <c r="MVO62" s="138"/>
      <c r="MVP62" s="138"/>
      <c r="MVQ62" s="138"/>
      <c r="MVR62" s="138"/>
      <c r="MVS62" s="138"/>
      <c r="MVT62" s="138"/>
      <c r="MVU62" s="138"/>
      <c r="MVV62" s="138"/>
      <c r="MVW62" s="138"/>
      <c r="MVX62" s="138"/>
      <c r="MVY62" s="138"/>
      <c r="MVZ62" s="138"/>
      <c r="MWA62" s="138"/>
      <c r="MWB62" s="138"/>
      <c r="MWC62" s="138"/>
      <c r="MWD62" s="138"/>
      <c r="MWE62" s="138"/>
      <c r="MWF62" s="138"/>
      <c r="MWG62" s="138"/>
      <c r="MWH62" s="138"/>
      <c r="MWI62" s="137"/>
      <c r="MWJ62" s="138"/>
      <c r="MWK62" s="138"/>
      <c r="MWL62" s="138"/>
      <c r="MWM62" s="138"/>
      <c r="MWN62" s="138"/>
      <c r="MWO62" s="138"/>
      <c r="MWP62" s="138"/>
      <c r="MWQ62" s="138"/>
      <c r="MWR62" s="138"/>
      <c r="MWS62" s="138"/>
      <c r="MWT62" s="138"/>
      <c r="MWU62" s="138"/>
      <c r="MWV62" s="138"/>
      <c r="MWW62" s="138"/>
      <c r="MWX62" s="138"/>
      <c r="MWY62" s="138"/>
      <c r="MWZ62" s="138"/>
      <c r="MXA62" s="138"/>
      <c r="MXB62" s="138"/>
      <c r="MXC62" s="138"/>
      <c r="MXD62" s="138"/>
      <c r="MXE62" s="137"/>
      <c r="MXF62" s="138"/>
      <c r="MXG62" s="138"/>
      <c r="MXH62" s="138"/>
      <c r="MXI62" s="138"/>
      <c r="MXJ62" s="138"/>
      <c r="MXK62" s="138"/>
      <c r="MXL62" s="138"/>
      <c r="MXM62" s="138"/>
      <c r="MXN62" s="138"/>
      <c r="MXO62" s="138"/>
      <c r="MXP62" s="138"/>
      <c r="MXQ62" s="138"/>
      <c r="MXR62" s="138"/>
      <c r="MXS62" s="138"/>
      <c r="MXT62" s="138"/>
      <c r="MXU62" s="138"/>
      <c r="MXV62" s="138"/>
      <c r="MXW62" s="138"/>
      <c r="MXX62" s="138"/>
      <c r="MXY62" s="138"/>
      <c r="MXZ62" s="138"/>
      <c r="MYA62" s="137"/>
      <c r="MYB62" s="138"/>
      <c r="MYC62" s="138"/>
      <c r="MYD62" s="138"/>
      <c r="MYE62" s="138"/>
      <c r="MYF62" s="138"/>
      <c r="MYG62" s="138"/>
      <c r="MYH62" s="138"/>
      <c r="MYI62" s="138"/>
      <c r="MYJ62" s="138"/>
      <c r="MYK62" s="138"/>
      <c r="MYL62" s="138"/>
      <c r="MYM62" s="138"/>
      <c r="MYN62" s="138"/>
      <c r="MYO62" s="138"/>
      <c r="MYP62" s="138"/>
      <c r="MYQ62" s="138"/>
      <c r="MYR62" s="138"/>
      <c r="MYS62" s="138"/>
      <c r="MYT62" s="138"/>
      <c r="MYU62" s="138"/>
      <c r="MYV62" s="138"/>
      <c r="MYW62" s="137"/>
      <c r="MYX62" s="138"/>
      <c r="MYY62" s="138"/>
      <c r="MYZ62" s="138"/>
      <c r="MZA62" s="138"/>
      <c r="MZB62" s="138"/>
      <c r="MZC62" s="138"/>
      <c r="MZD62" s="138"/>
      <c r="MZE62" s="138"/>
      <c r="MZF62" s="138"/>
      <c r="MZG62" s="138"/>
      <c r="MZH62" s="138"/>
      <c r="MZI62" s="138"/>
      <c r="MZJ62" s="138"/>
      <c r="MZK62" s="138"/>
      <c r="MZL62" s="138"/>
      <c r="MZM62" s="138"/>
      <c r="MZN62" s="138"/>
      <c r="MZO62" s="138"/>
      <c r="MZP62" s="138"/>
      <c r="MZQ62" s="138"/>
      <c r="MZR62" s="138"/>
      <c r="MZS62" s="137"/>
      <c r="MZT62" s="138"/>
      <c r="MZU62" s="138"/>
      <c r="MZV62" s="138"/>
      <c r="MZW62" s="138"/>
      <c r="MZX62" s="138"/>
      <c r="MZY62" s="138"/>
      <c r="MZZ62" s="138"/>
      <c r="NAA62" s="138"/>
      <c r="NAB62" s="138"/>
      <c r="NAC62" s="138"/>
      <c r="NAD62" s="138"/>
      <c r="NAE62" s="138"/>
      <c r="NAF62" s="138"/>
      <c r="NAG62" s="138"/>
      <c r="NAH62" s="138"/>
      <c r="NAI62" s="138"/>
      <c r="NAJ62" s="138"/>
      <c r="NAK62" s="138"/>
      <c r="NAL62" s="138"/>
      <c r="NAM62" s="138"/>
      <c r="NAN62" s="138"/>
      <c r="NAO62" s="137"/>
      <c r="NAP62" s="138"/>
      <c r="NAQ62" s="138"/>
      <c r="NAR62" s="138"/>
      <c r="NAS62" s="138"/>
      <c r="NAT62" s="138"/>
      <c r="NAU62" s="138"/>
      <c r="NAV62" s="138"/>
      <c r="NAW62" s="138"/>
      <c r="NAX62" s="138"/>
      <c r="NAY62" s="138"/>
      <c r="NAZ62" s="138"/>
      <c r="NBA62" s="138"/>
      <c r="NBB62" s="138"/>
      <c r="NBC62" s="138"/>
      <c r="NBD62" s="138"/>
      <c r="NBE62" s="138"/>
      <c r="NBF62" s="138"/>
      <c r="NBG62" s="138"/>
      <c r="NBH62" s="138"/>
      <c r="NBI62" s="138"/>
      <c r="NBJ62" s="138"/>
      <c r="NBK62" s="137"/>
      <c r="NBL62" s="138"/>
      <c r="NBM62" s="138"/>
      <c r="NBN62" s="138"/>
      <c r="NBO62" s="138"/>
      <c r="NBP62" s="138"/>
      <c r="NBQ62" s="138"/>
      <c r="NBR62" s="138"/>
      <c r="NBS62" s="138"/>
      <c r="NBT62" s="138"/>
      <c r="NBU62" s="138"/>
      <c r="NBV62" s="138"/>
      <c r="NBW62" s="138"/>
      <c r="NBX62" s="138"/>
      <c r="NBY62" s="138"/>
      <c r="NBZ62" s="138"/>
      <c r="NCA62" s="138"/>
      <c r="NCB62" s="138"/>
      <c r="NCC62" s="138"/>
      <c r="NCD62" s="138"/>
      <c r="NCE62" s="138"/>
      <c r="NCF62" s="138"/>
      <c r="NCG62" s="137"/>
      <c r="NCH62" s="138"/>
      <c r="NCI62" s="138"/>
      <c r="NCJ62" s="138"/>
      <c r="NCK62" s="138"/>
      <c r="NCL62" s="138"/>
      <c r="NCM62" s="138"/>
      <c r="NCN62" s="138"/>
      <c r="NCO62" s="138"/>
      <c r="NCP62" s="138"/>
      <c r="NCQ62" s="138"/>
      <c r="NCR62" s="138"/>
      <c r="NCS62" s="138"/>
      <c r="NCT62" s="138"/>
      <c r="NCU62" s="138"/>
      <c r="NCV62" s="138"/>
      <c r="NCW62" s="138"/>
      <c r="NCX62" s="138"/>
      <c r="NCY62" s="138"/>
      <c r="NCZ62" s="138"/>
      <c r="NDA62" s="138"/>
      <c r="NDB62" s="138"/>
      <c r="NDC62" s="137"/>
      <c r="NDD62" s="138"/>
      <c r="NDE62" s="138"/>
      <c r="NDF62" s="138"/>
      <c r="NDG62" s="138"/>
      <c r="NDH62" s="138"/>
      <c r="NDI62" s="138"/>
      <c r="NDJ62" s="138"/>
      <c r="NDK62" s="138"/>
      <c r="NDL62" s="138"/>
      <c r="NDM62" s="138"/>
      <c r="NDN62" s="138"/>
      <c r="NDO62" s="138"/>
      <c r="NDP62" s="138"/>
      <c r="NDQ62" s="138"/>
      <c r="NDR62" s="138"/>
      <c r="NDS62" s="138"/>
      <c r="NDT62" s="138"/>
      <c r="NDU62" s="138"/>
      <c r="NDV62" s="138"/>
      <c r="NDW62" s="138"/>
      <c r="NDX62" s="138"/>
      <c r="NDY62" s="137"/>
      <c r="NDZ62" s="138"/>
      <c r="NEA62" s="138"/>
      <c r="NEB62" s="138"/>
      <c r="NEC62" s="138"/>
      <c r="NED62" s="138"/>
      <c r="NEE62" s="138"/>
      <c r="NEF62" s="138"/>
      <c r="NEG62" s="138"/>
      <c r="NEH62" s="138"/>
      <c r="NEI62" s="138"/>
      <c r="NEJ62" s="138"/>
      <c r="NEK62" s="138"/>
      <c r="NEL62" s="138"/>
      <c r="NEM62" s="138"/>
      <c r="NEN62" s="138"/>
      <c r="NEO62" s="138"/>
      <c r="NEP62" s="138"/>
      <c r="NEQ62" s="138"/>
      <c r="NER62" s="138"/>
      <c r="NES62" s="138"/>
      <c r="NET62" s="138"/>
      <c r="NEU62" s="137"/>
      <c r="NEV62" s="138"/>
      <c r="NEW62" s="138"/>
      <c r="NEX62" s="138"/>
      <c r="NEY62" s="138"/>
      <c r="NEZ62" s="138"/>
      <c r="NFA62" s="138"/>
      <c r="NFB62" s="138"/>
      <c r="NFC62" s="138"/>
      <c r="NFD62" s="138"/>
      <c r="NFE62" s="138"/>
      <c r="NFF62" s="138"/>
      <c r="NFG62" s="138"/>
      <c r="NFH62" s="138"/>
      <c r="NFI62" s="138"/>
      <c r="NFJ62" s="138"/>
      <c r="NFK62" s="138"/>
      <c r="NFL62" s="138"/>
      <c r="NFM62" s="138"/>
      <c r="NFN62" s="138"/>
      <c r="NFO62" s="138"/>
      <c r="NFP62" s="138"/>
      <c r="NFQ62" s="137"/>
      <c r="NFR62" s="138"/>
      <c r="NFS62" s="138"/>
      <c r="NFT62" s="138"/>
      <c r="NFU62" s="138"/>
      <c r="NFV62" s="138"/>
      <c r="NFW62" s="138"/>
      <c r="NFX62" s="138"/>
      <c r="NFY62" s="138"/>
      <c r="NFZ62" s="138"/>
      <c r="NGA62" s="138"/>
      <c r="NGB62" s="138"/>
      <c r="NGC62" s="138"/>
      <c r="NGD62" s="138"/>
      <c r="NGE62" s="138"/>
      <c r="NGF62" s="138"/>
      <c r="NGG62" s="138"/>
      <c r="NGH62" s="138"/>
      <c r="NGI62" s="138"/>
      <c r="NGJ62" s="138"/>
      <c r="NGK62" s="138"/>
      <c r="NGL62" s="138"/>
      <c r="NGM62" s="137"/>
      <c r="NGN62" s="138"/>
      <c r="NGO62" s="138"/>
      <c r="NGP62" s="138"/>
      <c r="NGQ62" s="138"/>
      <c r="NGR62" s="138"/>
      <c r="NGS62" s="138"/>
      <c r="NGT62" s="138"/>
      <c r="NGU62" s="138"/>
      <c r="NGV62" s="138"/>
      <c r="NGW62" s="138"/>
      <c r="NGX62" s="138"/>
      <c r="NGY62" s="138"/>
      <c r="NGZ62" s="138"/>
      <c r="NHA62" s="138"/>
      <c r="NHB62" s="138"/>
      <c r="NHC62" s="138"/>
      <c r="NHD62" s="138"/>
      <c r="NHE62" s="138"/>
      <c r="NHF62" s="138"/>
      <c r="NHG62" s="138"/>
      <c r="NHH62" s="138"/>
      <c r="NHI62" s="137"/>
      <c r="NHJ62" s="138"/>
      <c r="NHK62" s="138"/>
      <c r="NHL62" s="138"/>
      <c r="NHM62" s="138"/>
      <c r="NHN62" s="138"/>
      <c r="NHO62" s="138"/>
      <c r="NHP62" s="138"/>
      <c r="NHQ62" s="138"/>
      <c r="NHR62" s="138"/>
      <c r="NHS62" s="138"/>
      <c r="NHT62" s="138"/>
      <c r="NHU62" s="138"/>
      <c r="NHV62" s="138"/>
      <c r="NHW62" s="138"/>
      <c r="NHX62" s="138"/>
      <c r="NHY62" s="138"/>
      <c r="NHZ62" s="138"/>
      <c r="NIA62" s="138"/>
      <c r="NIB62" s="138"/>
      <c r="NIC62" s="138"/>
      <c r="NID62" s="138"/>
      <c r="NIE62" s="137"/>
      <c r="NIF62" s="138"/>
      <c r="NIG62" s="138"/>
      <c r="NIH62" s="138"/>
      <c r="NII62" s="138"/>
      <c r="NIJ62" s="138"/>
      <c r="NIK62" s="138"/>
      <c r="NIL62" s="138"/>
      <c r="NIM62" s="138"/>
      <c r="NIN62" s="138"/>
      <c r="NIO62" s="138"/>
      <c r="NIP62" s="138"/>
      <c r="NIQ62" s="138"/>
      <c r="NIR62" s="138"/>
      <c r="NIS62" s="138"/>
      <c r="NIT62" s="138"/>
      <c r="NIU62" s="138"/>
      <c r="NIV62" s="138"/>
      <c r="NIW62" s="138"/>
      <c r="NIX62" s="138"/>
      <c r="NIY62" s="138"/>
      <c r="NIZ62" s="138"/>
      <c r="NJA62" s="137"/>
      <c r="NJB62" s="138"/>
      <c r="NJC62" s="138"/>
      <c r="NJD62" s="138"/>
      <c r="NJE62" s="138"/>
      <c r="NJF62" s="138"/>
      <c r="NJG62" s="138"/>
      <c r="NJH62" s="138"/>
      <c r="NJI62" s="138"/>
      <c r="NJJ62" s="138"/>
      <c r="NJK62" s="138"/>
      <c r="NJL62" s="138"/>
      <c r="NJM62" s="138"/>
      <c r="NJN62" s="138"/>
      <c r="NJO62" s="138"/>
      <c r="NJP62" s="138"/>
      <c r="NJQ62" s="138"/>
      <c r="NJR62" s="138"/>
      <c r="NJS62" s="138"/>
      <c r="NJT62" s="138"/>
      <c r="NJU62" s="138"/>
      <c r="NJV62" s="138"/>
      <c r="NJW62" s="137"/>
      <c r="NJX62" s="138"/>
      <c r="NJY62" s="138"/>
      <c r="NJZ62" s="138"/>
      <c r="NKA62" s="138"/>
      <c r="NKB62" s="138"/>
      <c r="NKC62" s="138"/>
      <c r="NKD62" s="138"/>
      <c r="NKE62" s="138"/>
      <c r="NKF62" s="138"/>
      <c r="NKG62" s="138"/>
      <c r="NKH62" s="138"/>
      <c r="NKI62" s="138"/>
      <c r="NKJ62" s="138"/>
      <c r="NKK62" s="138"/>
      <c r="NKL62" s="138"/>
      <c r="NKM62" s="138"/>
      <c r="NKN62" s="138"/>
      <c r="NKO62" s="138"/>
      <c r="NKP62" s="138"/>
      <c r="NKQ62" s="138"/>
      <c r="NKR62" s="138"/>
      <c r="NKS62" s="137"/>
      <c r="NKT62" s="138"/>
      <c r="NKU62" s="138"/>
      <c r="NKV62" s="138"/>
      <c r="NKW62" s="138"/>
      <c r="NKX62" s="138"/>
      <c r="NKY62" s="138"/>
      <c r="NKZ62" s="138"/>
      <c r="NLA62" s="138"/>
      <c r="NLB62" s="138"/>
      <c r="NLC62" s="138"/>
      <c r="NLD62" s="138"/>
      <c r="NLE62" s="138"/>
      <c r="NLF62" s="138"/>
      <c r="NLG62" s="138"/>
      <c r="NLH62" s="138"/>
      <c r="NLI62" s="138"/>
      <c r="NLJ62" s="138"/>
      <c r="NLK62" s="138"/>
      <c r="NLL62" s="138"/>
      <c r="NLM62" s="138"/>
      <c r="NLN62" s="138"/>
      <c r="NLO62" s="137"/>
      <c r="NLP62" s="138"/>
      <c r="NLQ62" s="138"/>
      <c r="NLR62" s="138"/>
      <c r="NLS62" s="138"/>
      <c r="NLT62" s="138"/>
      <c r="NLU62" s="138"/>
      <c r="NLV62" s="138"/>
      <c r="NLW62" s="138"/>
      <c r="NLX62" s="138"/>
      <c r="NLY62" s="138"/>
      <c r="NLZ62" s="138"/>
      <c r="NMA62" s="138"/>
      <c r="NMB62" s="138"/>
      <c r="NMC62" s="138"/>
      <c r="NMD62" s="138"/>
      <c r="NME62" s="138"/>
      <c r="NMF62" s="138"/>
      <c r="NMG62" s="138"/>
      <c r="NMH62" s="138"/>
      <c r="NMI62" s="138"/>
      <c r="NMJ62" s="138"/>
      <c r="NMK62" s="137"/>
      <c r="NML62" s="138"/>
      <c r="NMM62" s="138"/>
      <c r="NMN62" s="138"/>
      <c r="NMO62" s="138"/>
      <c r="NMP62" s="138"/>
      <c r="NMQ62" s="138"/>
      <c r="NMR62" s="138"/>
      <c r="NMS62" s="138"/>
      <c r="NMT62" s="138"/>
      <c r="NMU62" s="138"/>
      <c r="NMV62" s="138"/>
      <c r="NMW62" s="138"/>
      <c r="NMX62" s="138"/>
      <c r="NMY62" s="138"/>
      <c r="NMZ62" s="138"/>
      <c r="NNA62" s="138"/>
      <c r="NNB62" s="138"/>
      <c r="NNC62" s="138"/>
      <c r="NND62" s="138"/>
      <c r="NNE62" s="138"/>
      <c r="NNF62" s="138"/>
      <c r="NNG62" s="137"/>
      <c r="NNH62" s="138"/>
      <c r="NNI62" s="138"/>
      <c r="NNJ62" s="138"/>
      <c r="NNK62" s="138"/>
      <c r="NNL62" s="138"/>
      <c r="NNM62" s="138"/>
      <c r="NNN62" s="138"/>
      <c r="NNO62" s="138"/>
      <c r="NNP62" s="138"/>
      <c r="NNQ62" s="138"/>
      <c r="NNR62" s="138"/>
      <c r="NNS62" s="138"/>
      <c r="NNT62" s="138"/>
      <c r="NNU62" s="138"/>
      <c r="NNV62" s="138"/>
      <c r="NNW62" s="138"/>
      <c r="NNX62" s="138"/>
      <c r="NNY62" s="138"/>
      <c r="NNZ62" s="138"/>
      <c r="NOA62" s="138"/>
      <c r="NOB62" s="138"/>
      <c r="NOC62" s="137"/>
      <c r="NOD62" s="138"/>
      <c r="NOE62" s="138"/>
      <c r="NOF62" s="138"/>
      <c r="NOG62" s="138"/>
      <c r="NOH62" s="138"/>
      <c r="NOI62" s="138"/>
      <c r="NOJ62" s="138"/>
      <c r="NOK62" s="138"/>
      <c r="NOL62" s="138"/>
      <c r="NOM62" s="138"/>
      <c r="NON62" s="138"/>
      <c r="NOO62" s="138"/>
      <c r="NOP62" s="138"/>
      <c r="NOQ62" s="138"/>
      <c r="NOR62" s="138"/>
      <c r="NOS62" s="138"/>
      <c r="NOT62" s="138"/>
      <c r="NOU62" s="138"/>
      <c r="NOV62" s="138"/>
      <c r="NOW62" s="138"/>
      <c r="NOX62" s="138"/>
      <c r="NOY62" s="137"/>
      <c r="NOZ62" s="138"/>
      <c r="NPA62" s="138"/>
      <c r="NPB62" s="138"/>
      <c r="NPC62" s="138"/>
      <c r="NPD62" s="138"/>
      <c r="NPE62" s="138"/>
      <c r="NPF62" s="138"/>
      <c r="NPG62" s="138"/>
      <c r="NPH62" s="138"/>
      <c r="NPI62" s="138"/>
      <c r="NPJ62" s="138"/>
      <c r="NPK62" s="138"/>
      <c r="NPL62" s="138"/>
      <c r="NPM62" s="138"/>
      <c r="NPN62" s="138"/>
      <c r="NPO62" s="138"/>
      <c r="NPP62" s="138"/>
      <c r="NPQ62" s="138"/>
      <c r="NPR62" s="138"/>
      <c r="NPS62" s="138"/>
      <c r="NPT62" s="138"/>
      <c r="NPU62" s="137"/>
      <c r="NPV62" s="138"/>
      <c r="NPW62" s="138"/>
      <c r="NPX62" s="138"/>
      <c r="NPY62" s="138"/>
      <c r="NPZ62" s="138"/>
      <c r="NQA62" s="138"/>
      <c r="NQB62" s="138"/>
      <c r="NQC62" s="138"/>
      <c r="NQD62" s="138"/>
      <c r="NQE62" s="138"/>
      <c r="NQF62" s="138"/>
      <c r="NQG62" s="138"/>
      <c r="NQH62" s="138"/>
      <c r="NQI62" s="138"/>
      <c r="NQJ62" s="138"/>
      <c r="NQK62" s="138"/>
      <c r="NQL62" s="138"/>
      <c r="NQM62" s="138"/>
      <c r="NQN62" s="138"/>
      <c r="NQO62" s="138"/>
      <c r="NQP62" s="138"/>
      <c r="NQQ62" s="137"/>
      <c r="NQR62" s="138"/>
      <c r="NQS62" s="138"/>
      <c r="NQT62" s="138"/>
      <c r="NQU62" s="138"/>
      <c r="NQV62" s="138"/>
      <c r="NQW62" s="138"/>
      <c r="NQX62" s="138"/>
      <c r="NQY62" s="138"/>
      <c r="NQZ62" s="138"/>
      <c r="NRA62" s="138"/>
      <c r="NRB62" s="138"/>
      <c r="NRC62" s="138"/>
      <c r="NRD62" s="138"/>
      <c r="NRE62" s="138"/>
      <c r="NRF62" s="138"/>
      <c r="NRG62" s="138"/>
      <c r="NRH62" s="138"/>
      <c r="NRI62" s="138"/>
      <c r="NRJ62" s="138"/>
      <c r="NRK62" s="138"/>
      <c r="NRL62" s="138"/>
      <c r="NRM62" s="137"/>
      <c r="NRN62" s="138"/>
      <c r="NRO62" s="138"/>
      <c r="NRP62" s="138"/>
      <c r="NRQ62" s="138"/>
      <c r="NRR62" s="138"/>
      <c r="NRS62" s="138"/>
      <c r="NRT62" s="138"/>
      <c r="NRU62" s="138"/>
      <c r="NRV62" s="138"/>
      <c r="NRW62" s="138"/>
      <c r="NRX62" s="138"/>
      <c r="NRY62" s="138"/>
      <c r="NRZ62" s="138"/>
      <c r="NSA62" s="138"/>
      <c r="NSB62" s="138"/>
      <c r="NSC62" s="138"/>
      <c r="NSD62" s="138"/>
      <c r="NSE62" s="138"/>
      <c r="NSF62" s="138"/>
      <c r="NSG62" s="138"/>
      <c r="NSH62" s="138"/>
      <c r="NSI62" s="137"/>
      <c r="NSJ62" s="138"/>
      <c r="NSK62" s="138"/>
      <c r="NSL62" s="138"/>
      <c r="NSM62" s="138"/>
      <c r="NSN62" s="138"/>
      <c r="NSO62" s="138"/>
      <c r="NSP62" s="138"/>
      <c r="NSQ62" s="138"/>
      <c r="NSR62" s="138"/>
      <c r="NSS62" s="138"/>
      <c r="NST62" s="138"/>
      <c r="NSU62" s="138"/>
      <c r="NSV62" s="138"/>
      <c r="NSW62" s="138"/>
      <c r="NSX62" s="138"/>
      <c r="NSY62" s="138"/>
      <c r="NSZ62" s="138"/>
      <c r="NTA62" s="138"/>
      <c r="NTB62" s="138"/>
      <c r="NTC62" s="138"/>
      <c r="NTD62" s="138"/>
      <c r="NTE62" s="137"/>
      <c r="NTF62" s="138"/>
      <c r="NTG62" s="138"/>
      <c r="NTH62" s="138"/>
      <c r="NTI62" s="138"/>
      <c r="NTJ62" s="138"/>
      <c r="NTK62" s="138"/>
      <c r="NTL62" s="138"/>
      <c r="NTM62" s="138"/>
      <c r="NTN62" s="138"/>
      <c r="NTO62" s="138"/>
      <c r="NTP62" s="138"/>
      <c r="NTQ62" s="138"/>
      <c r="NTR62" s="138"/>
      <c r="NTS62" s="138"/>
      <c r="NTT62" s="138"/>
      <c r="NTU62" s="138"/>
      <c r="NTV62" s="138"/>
      <c r="NTW62" s="138"/>
      <c r="NTX62" s="138"/>
      <c r="NTY62" s="138"/>
      <c r="NTZ62" s="138"/>
      <c r="NUA62" s="137"/>
      <c r="NUB62" s="138"/>
      <c r="NUC62" s="138"/>
      <c r="NUD62" s="138"/>
      <c r="NUE62" s="138"/>
      <c r="NUF62" s="138"/>
      <c r="NUG62" s="138"/>
      <c r="NUH62" s="138"/>
      <c r="NUI62" s="138"/>
      <c r="NUJ62" s="138"/>
      <c r="NUK62" s="138"/>
      <c r="NUL62" s="138"/>
      <c r="NUM62" s="138"/>
      <c r="NUN62" s="138"/>
      <c r="NUO62" s="138"/>
      <c r="NUP62" s="138"/>
      <c r="NUQ62" s="138"/>
      <c r="NUR62" s="138"/>
      <c r="NUS62" s="138"/>
      <c r="NUT62" s="138"/>
      <c r="NUU62" s="138"/>
      <c r="NUV62" s="138"/>
      <c r="NUW62" s="137"/>
      <c r="NUX62" s="138"/>
      <c r="NUY62" s="138"/>
      <c r="NUZ62" s="138"/>
      <c r="NVA62" s="138"/>
      <c r="NVB62" s="138"/>
      <c r="NVC62" s="138"/>
      <c r="NVD62" s="138"/>
      <c r="NVE62" s="138"/>
      <c r="NVF62" s="138"/>
      <c r="NVG62" s="138"/>
      <c r="NVH62" s="138"/>
      <c r="NVI62" s="138"/>
      <c r="NVJ62" s="138"/>
      <c r="NVK62" s="138"/>
      <c r="NVL62" s="138"/>
      <c r="NVM62" s="138"/>
      <c r="NVN62" s="138"/>
      <c r="NVO62" s="138"/>
      <c r="NVP62" s="138"/>
      <c r="NVQ62" s="138"/>
      <c r="NVR62" s="138"/>
      <c r="NVS62" s="137"/>
      <c r="NVT62" s="138"/>
      <c r="NVU62" s="138"/>
      <c r="NVV62" s="138"/>
      <c r="NVW62" s="138"/>
      <c r="NVX62" s="138"/>
      <c r="NVY62" s="138"/>
      <c r="NVZ62" s="138"/>
      <c r="NWA62" s="138"/>
      <c r="NWB62" s="138"/>
      <c r="NWC62" s="138"/>
      <c r="NWD62" s="138"/>
      <c r="NWE62" s="138"/>
      <c r="NWF62" s="138"/>
      <c r="NWG62" s="138"/>
      <c r="NWH62" s="138"/>
      <c r="NWI62" s="138"/>
      <c r="NWJ62" s="138"/>
      <c r="NWK62" s="138"/>
      <c r="NWL62" s="138"/>
      <c r="NWM62" s="138"/>
      <c r="NWN62" s="138"/>
      <c r="NWO62" s="137"/>
      <c r="NWP62" s="138"/>
      <c r="NWQ62" s="138"/>
      <c r="NWR62" s="138"/>
      <c r="NWS62" s="138"/>
      <c r="NWT62" s="138"/>
      <c r="NWU62" s="138"/>
      <c r="NWV62" s="138"/>
      <c r="NWW62" s="138"/>
      <c r="NWX62" s="138"/>
      <c r="NWY62" s="138"/>
      <c r="NWZ62" s="138"/>
      <c r="NXA62" s="138"/>
      <c r="NXB62" s="138"/>
      <c r="NXC62" s="138"/>
      <c r="NXD62" s="138"/>
      <c r="NXE62" s="138"/>
      <c r="NXF62" s="138"/>
      <c r="NXG62" s="138"/>
      <c r="NXH62" s="138"/>
      <c r="NXI62" s="138"/>
      <c r="NXJ62" s="138"/>
      <c r="NXK62" s="137"/>
      <c r="NXL62" s="138"/>
      <c r="NXM62" s="138"/>
      <c r="NXN62" s="138"/>
      <c r="NXO62" s="138"/>
      <c r="NXP62" s="138"/>
      <c r="NXQ62" s="138"/>
      <c r="NXR62" s="138"/>
      <c r="NXS62" s="138"/>
      <c r="NXT62" s="138"/>
      <c r="NXU62" s="138"/>
      <c r="NXV62" s="138"/>
      <c r="NXW62" s="138"/>
      <c r="NXX62" s="138"/>
      <c r="NXY62" s="138"/>
      <c r="NXZ62" s="138"/>
      <c r="NYA62" s="138"/>
      <c r="NYB62" s="138"/>
      <c r="NYC62" s="138"/>
      <c r="NYD62" s="138"/>
      <c r="NYE62" s="138"/>
      <c r="NYF62" s="138"/>
      <c r="NYG62" s="137"/>
      <c r="NYH62" s="138"/>
      <c r="NYI62" s="138"/>
      <c r="NYJ62" s="138"/>
      <c r="NYK62" s="138"/>
      <c r="NYL62" s="138"/>
      <c r="NYM62" s="138"/>
      <c r="NYN62" s="138"/>
      <c r="NYO62" s="138"/>
      <c r="NYP62" s="138"/>
      <c r="NYQ62" s="138"/>
      <c r="NYR62" s="138"/>
      <c r="NYS62" s="138"/>
      <c r="NYT62" s="138"/>
      <c r="NYU62" s="138"/>
      <c r="NYV62" s="138"/>
      <c r="NYW62" s="138"/>
      <c r="NYX62" s="138"/>
      <c r="NYY62" s="138"/>
      <c r="NYZ62" s="138"/>
      <c r="NZA62" s="138"/>
      <c r="NZB62" s="138"/>
      <c r="NZC62" s="137"/>
      <c r="NZD62" s="138"/>
      <c r="NZE62" s="138"/>
      <c r="NZF62" s="138"/>
      <c r="NZG62" s="138"/>
      <c r="NZH62" s="138"/>
      <c r="NZI62" s="138"/>
      <c r="NZJ62" s="138"/>
      <c r="NZK62" s="138"/>
      <c r="NZL62" s="138"/>
      <c r="NZM62" s="138"/>
      <c r="NZN62" s="138"/>
      <c r="NZO62" s="138"/>
      <c r="NZP62" s="138"/>
      <c r="NZQ62" s="138"/>
      <c r="NZR62" s="138"/>
      <c r="NZS62" s="138"/>
      <c r="NZT62" s="138"/>
      <c r="NZU62" s="138"/>
      <c r="NZV62" s="138"/>
      <c r="NZW62" s="138"/>
      <c r="NZX62" s="138"/>
      <c r="NZY62" s="137"/>
      <c r="NZZ62" s="138"/>
      <c r="OAA62" s="138"/>
      <c r="OAB62" s="138"/>
      <c r="OAC62" s="138"/>
      <c r="OAD62" s="138"/>
      <c r="OAE62" s="138"/>
      <c r="OAF62" s="138"/>
      <c r="OAG62" s="138"/>
      <c r="OAH62" s="138"/>
      <c r="OAI62" s="138"/>
      <c r="OAJ62" s="138"/>
      <c r="OAK62" s="138"/>
      <c r="OAL62" s="138"/>
      <c r="OAM62" s="138"/>
      <c r="OAN62" s="138"/>
      <c r="OAO62" s="138"/>
      <c r="OAP62" s="138"/>
      <c r="OAQ62" s="138"/>
      <c r="OAR62" s="138"/>
      <c r="OAS62" s="138"/>
      <c r="OAT62" s="138"/>
      <c r="OAU62" s="137"/>
      <c r="OAV62" s="138"/>
      <c r="OAW62" s="138"/>
      <c r="OAX62" s="138"/>
      <c r="OAY62" s="138"/>
      <c r="OAZ62" s="138"/>
      <c r="OBA62" s="138"/>
      <c r="OBB62" s="138"/>
      <c r="OBC62" s="138"/>
      <c r="OBD62" s="138"/>
      <c r="OBE62" s="138"/>
      <c r="OBF62" s="138"/>
      <c r="OBG62" s="138"/>
      <c r="OBH62" s="138"/>
      <c r="OBI62" s="138"/>
      <c r="OBJ62" s="138"/>
      <c r="OBK62" s="138"/>
      <c r="OBL62" s="138"/>
      <c r="OBM62" s="138"/>
      <c r="OBN62" s="138"/>
      <c r="OBO62" s="138"/>
      <c r="OBP62" s="138"/>
      <c r="OBQ62" s="137"/>
      <c r="OBR62" s="138"/>
      <c r="OBS62" s="138"/>
      <c r="OBT62" s="138"/>
      <c r="OBU62" s="138"/>
      <c r="OBV62" s="138"/>
      <c r="OBW62" s="138"/>
      <c r="OBX62" s="138"/>
      <c r="OBY62" s="138"/>
      <c r="OBZ62" s="138"/>
      <c r="OCA62" s="138"/>
      <c r="OCB62" s="138"/>
      <c r="OCC62" s="138"/>
      <c r="OCD62" s="138"/>
      <c r="OCE62" s="138"/>
      <c r="OCF62" s="138"/>
      <c r="OCG62" s="138"/>
      <c r="OCH62" s="138"/>
      <c r="OCI62" s="138"/>
      <c r="OCJ62" s="138"/>
      <c r="OCK62" s="138"/>
      <c r="OCL62" s="138"/>
      <c r="OCM62" s="137"/>
      <c r="OCN62" s="138"/>
      <c r="OCO62" s="138"/>
      <c r="OCP62" s="138"/>
      <c r="OCQ62" s="138"/>
      <c r="OCR62" s="138"/>
      <c r="OCS62" s="138"/>
      <c r="OCT62" s="138"/>
      <c r="OCU62" s="138"/>
      <c r="OCV62" s="138"/>
      <c r="OCW62" s="138"/>
      <c r="OCX62" s="138"/>
      <c r="OCY62" s="138"/>
      <c r="OCZ62" s="138"/>
      <c r="ODA62" s="138"/>
      <c r="ODB62" s="138"/>
      <c r="ODC62" s="138"/>
      <c r="ODD62" s="138"/>
      <c r="ODE62" s="138"/>
      <c r="ODF62" s="138"/>
      <c r="ODG62" s="138"/>
      <c r="ODH62" s="138"/>
      <c r="ODI62" s="137"/>
      <c r="ODJ62" s="138"/>
      <c r="ODK62" s="138"/>
      <c r="ODL62" s="138"/>
      <c r="ODM62" s="138"/>
      <c r="ODN62" s="138"/>
      <c r="ODO62" s="138"/>
      <c r="ODP62" s="138"/>
      <c r="ODQ62" s="138"/>
      <c r="ODR62" s="138"/>
      <c r="ODS62" s="138"/>
      <c r="ODT62" s="138"/>
      <c r="ODU62" s="138"/>
      <c r="ODV62" s="138"/>
      <c r="ODW62" s="138"/>
      <c r="ODX62" s="138"/>
      <c r="ODY62" s="138"/>
      <c r="ODZ62" s="138"/>
      <c r="OEA62" s="138"/>
      <c r="OEB62" s="138"/>
      <c r="OEC62" s="138"/>
      <c r="OED62" s="138"/>
      <c r="OEE62" s="137"/>
      <c r="OEF62" s="138"/>
      <c r="OEG62" s="138"/>
      <c r="OEH62" s="138"/>
      <c r="OEI62" s="138"/>
      <c r="OEJ62" s="138"/>
      <c r="OEK62" s="138"/>
      <c r="OEL62" s="138"/>
      <c r="OEM62" s="138"/>
      <c r="OEN62" s="138"/>
      <c r="OEO62" s="138"/>
      <c r="OEP62" s="138"/>
      <c r="OEQ62" s="138"/>
      <c r="OER62" s="138"/>
      <c r="OES62" s="138"/>
      <c r="OET62" s="138"/>
      <c r="OEU62" s="138"/>
      <c r="OEV62" s="138"/>
      <c r="OEW62" s="138"/>
      <c r="OEX62" s="138"/>
      <c r="OEY62" s="138"/>
      <c r="OEZ62" s="138"/>
      <c r="OFA62" s="137"/>
      <c r="OFB62" s="138"/>
      <c r="OFC62" s="138"/>
      <c r="OFD62" s="138"/>
      <c r="OFE62" s="138"/>
      <c r="OFF62" s="138"/>
      <c r="OFG62" s="138"/>
      <c r="OFH62" s="138"/>
      <c r="OFI62" s="138"/>
      <c r="OFJ62" s="138"/>
      <c r="OFK62" s="138"/>
      <c r="OFL62" s="138"/>
      <c r="OFM62" s="138"/>
      <c r="OFN62" s="138"/>
      <c r="OFO62" s="138"/>
      <c r="OFP62" s="138"/>
      <c r="OFQ62" s="138"/>
      <c r="OFR62" s="138"/>
      <c r="OFS62" s="138"/>
      <c r="OFT62" s="138"/>
      <c r="OFU62" s="138"/>
      <c r="OFV62" s="138"/>
      <c r="OFW62" s="137"/>
      <c r="OFX62" s="138"/>
      <c r="OFY62" s="138"/>
      <c r="OFZ62" s="138"/>
      <c r="OGA62" s="138"/>
      <c r="OGB62" s="138"/>
      <c r="OGC62" s="138"/>
      <c r="OGD62" s="138"/>
      <c r="OGE62" s="138"/>
      <c r="OGF62" s="138"/>
      <c r="OGG62" s="138"/>
      <c r="OGH62" s="138"/>
      <c r="OGI62" s="138"/>
      <c r="OGJ62" s="138"/>
      <c r="OGK62" s="138"/>
      <c r="OGL62" s="138"/>
      <c r="OGM62" s="138"/>
      <c r="OGN62" s="138"/>
      <c r="OGO62" s="138"/>
      <c r="OGP62" s="138"/>
      <c r="OGQ62" s="138"/>
      <c r="OGR62" s="138"/>
      <c r="OGS62" s="137"/>
      <c r="OGT62" s="138"/>
      <c r="OGU62" s="138"/>
      <c r="OGV62" s="138"/>
      <c r="OGW62" s="138"/>
      <c r="OGX62" s="138"/>
      <c r="OGY62" s="138"/>
      <c r="OGZ62" s="138"/>
      <c r="OHA62" s="138"/>
      <c r="OHB62" s="138"/>
      <c r="OHC62" s="138"/>
      <c r="OHD62" s="138"/>
      <c r="OHE62" s="138"/>
      <c r="OHF62" s="138"/>
      <c r="OHG62" s="138"/>
      <c r="OHH62" s="138"/>
      <c r="OHI62" s="138"/>
      <c r="OHJ62" s="138"/>
      <c r="OHK62" s="138"/>
      <c r="OHL62" s="138"/>
      <c r="OHM62" s="138"/>
      <c r="OHN62" s="138"/>
      <c r="OHO62" s="137"/>
      <c r="OHP62" s="138"/>
      <c r="OHQ62" s="138"/>
      <c r="OHR62" s="138"/>
      <c r="OHS62" s="138"/>
      <c r="OHT62" s="138"/>
      <c r="OHU62" s="138"/>
      <c r="OHV62" s="138"/>
      <c r="OHW62" s="138"/>
      <c r="OHX62" s="138"/>
      <c r="OHY62" s="138"/>
      <c r="OHZ62" s="138"/>
      <c r="OIA62" s="138"/>
      <c r="OIB62" s="138"/>
      <c r="OIC62" s="138"/>
      <c r="OID62" s="138"/>
      <c r="OIE62" s="138"/>
      <c r="OIF62" s="138"/>
      <c r="OIG62" s="138"/>
      <c r="OIH62" s="138"/>
      <c r="OII62" s="138"/>
      <c r="OIJ62" s="138"/>
      <c r="OIK62" s="137"/>
      <c r="OIL62" s="138"/>
      <c r="OIM62" s="138"/>
      <c r="OIN62" s="138"/>
      <c r="OIO62" s="138"/>
      <c r="OIP62" s="138"/>
      <c r="OIQ62" s="138"/>
      <c r="OIR62" s="138"/>
      <c r="OIS62" s="138"/>
      <c r="OIT62" s="138"/>
      <c r="OIU62" s="138"/>
      <c r="OIV62" s="138"/>
      <c r="OIW62" s="138"/>
      <c r="OIX62" s="138"/>
      <c r="OIY62" s="138"/>
      <c r="OIZ62" s="138"/>
      <c r="OJA62" s="138"/>
      <c r="OJB62" s="138"/>
      <c r="OJC62" s="138"/>
      <c r="OJD62" s="138"/>
      <c r="OJE62" s="138"/>
      <c r="OJF62" s="138"/>
      <c r="OJG62" s="137"/>
      <c r="OJH62" s="138"/>
      <c r="OJI62" s="138"/>
      <c r="OJJ62" s="138"/>
      <c r="OJK62" s="138"/>
      <c r="OJL62" s="138"/>
      <c r="OJM62" s="138"/>
      <c r="OJN62" s="138"/>
      <c r="OJO62" s="138"/>
      <c r="OJP62" s="138"/>
      <c r="OJQ62" s="138"/>
      <c r="OJR62" s="138"/>
      <c r="OJS62" s="138"/>
      <c r="OJT62" s="138"/>
      <c r="OJU62" s="138"/>
      <c r="OJV62" s="138"/>
      <c r="OJW62" s="138"/>
      <c r="OJX62" s="138"/>
      <c r="OJY62" s="138"/>
      <c r="OJZ62" s="138"/>
      <c r="OKA62" s="138"/>
      <c r="OKB62" s="138"/>
      <c r="OKC62" s="137"/>
      <c r="OKD62" s="138"/>
      <c r="OKE62" s="138"/>
      <c r="OKF62" s="138"/>
      <c r="OKG62" s="138"/>
      <c r="OKH62" s="138"/>
      <c r="OKI62" s="138"/>
      <c r="OKJ62" s="138"/>
      <c r="OKK62" s="138"/>
      <c r="OKL62" s="138"/>
      <c r="OKM62" s="138"/>
      <c r="OKN62" s="138"/>
      <c r="OKO62" s="138"/>
      <c r="OKP62" s="138"/>
      <c r="OKQ62" s="138"/>
      <c r="OKR62" s="138"/>
      <c r="OKS62" s="138"/>
      <c r="OKT62" s="138"/>
      <c r="OKU62" s="138"/>
      <c r="OKV62" s="138"/>
      <c r="OKW62" s="138"/>
      <c r="OKX62" s="138"/>
      <c r="OKY62" s="137"/>
      <c r="OKZ62" s="138"/>
      <c r="OLA62" s="138"/>
      <c r="OLB62" s="138"/>
      <c r="OLC62" s="138"/>
      <c r="OLD62" s="138"/>
      <c r="OLE62" s="138"/>
      <c r="OLF62" s="138"/>
      <c r="OLG62" s="138"/>
      <c r="OLH62" s="138"/>
      <c r="OLI62" s="138"/>
      <c r="OLJ62" s="138"/>
      <c r="OLK62" s="138"/>
      <c r="OLL62" s="138"/>
      <c r="OLM62" s="138"/>
      <c r="OLN62" s="138"/>
      <c r="OLO62" s="138"/>
      <c r="OLP62" s="138"/>
      <c r="OLQ62" s="138"/>
      <c r="OLR62" s="138"/>
      <c r="OLS62" s="138"/>
      <c r="OLT62" s="138"/>
      <c r="OLU62" s="137"/>
      <c r="OLV62" s="138"/>
      <c r="OLW62" s="138"/>
      <c r="OLX62" s="138"/>
      <c r="OLY62" s="138"/>
      <c r="OLZ62" s="138"/>
      <c r="OMA62" s="138"/>
      <c r="OMB62" s="138"/>
      <c r="OMC62" s="138"/>
      <c r="OMD62" s="138"/>
      <c r="OME62" s="138"/>
      <c r="OMF62" s="138"/>
      <c r="OMG62" s="138"/>
      <c r="OMH62" s="138"/>
      <c r="OMI62" s="138"/>
      <c r="OMJ62" s="138"/>
      <c r="OMK62" s="138"/>
      <c r="OML62" s="138"/>
      <c r="OMM62" s="138"/>
      <c r="OMN62" s="138"/>
      <c r="OMO62" s="138"/>
      <c r="OMP62" s="138"/>
      <c r="OMQ62" s="137"/>
      <c r="OMR62" s="138"/>
      <c r="OMS62" s="138"/>
      <c r="OMT62" s="138"/>
      <c r="OMU62" s="138"/>
      <c r="OMV62" s="138"/>
      <c r="OMW62" s="138"/>
      <c r="OMX62" s="138"/>
      <c r="OMY62" s="138"/>
      <c r="OMZ62" s="138"/>
      <c r="ONA62" s="138"/>
      <c r="ONB62" s="138"/>
      <c r="ONC62" s="138"/>
      <c r="OND62" s="138"/>
      <c r="ONE62" s="138"/>
      <c r="ONF62" s="138"/>
      <c r="ONG62" s="138"/>
      <c r="ONH62" s="138"/>
      <c r="ONI62" s="138"/>
      <c r="ONJ62" s="138"/>
      <c r="ONK62" s="138"/>
      <c r="ONL62" s="138"/>
      <c r="ONM62" s="137"/>
      <c r="ONN62" s="138"/>
      <c r="ONO62" s="138"/>
      <c r="ONP62" s="138"/>
      <c r="ONQ62" s="138"/>
      <c r="ONR62" s="138"/>
      <c r="ONS62" s="138"/>
      <c r="ONT62" s="138"/>
      <c r="ONU62" s="138"/>
      <c r="ONV62" s="138"/>
      <c r="ONW62" s="138"/>
      <c r="ONX62" s="138"/>
      <c r="ONY62" s="138"/>
      <c r="ONZ62" s="138"/>
      <c r="OOA62" s="138"/>
      <c r="OOB62" s="138"/>
      <c r="OOC62" s="138"/>
      <c r="OOD62" s="138"/>
      <c r="OOE62" s="138"/>
      <c r="OOF62" s="138"/>
      <c r="OOG62" s="138"/>
      <c r="OOH62" s="138"/>
      <c r="OOI62" s="137"/>
      <c r="OOJ62" s="138"/>
      <c r="OOK62" s="138"/>
      <c r="OOL62" s="138"/>
      <c r="OOM62" s="138"/>
      <c r="OON62" s="138"/>
      <c r="OOO62" s="138"/>
      <c r="OOP62" s="138"/>
      <c r="OOQ62" s="138"/>
      <c r="OOR62" s="138"/>
      <c r="OOS62" s="138"/>
      <c r="OOT62" s="138"/>
      <c r="OOU62" s="138"/>
      <c r="OOV62" s="138"/>
      <c r="OOW62" s="138"/>
      <c r="OOX62" s="138"/>
      <c r="OOY62" s="138"/>
      <c r="OOZ62" s="138"/>
      <c r="OPA62" s="138"/>
      <c r="OPB62" s="138"/>
      <c r="OPC62" s="138"/>
      <c r="OPD62" s="138"/>
      <c r="OPE62" s="137"/>
      <c r="OPF62" s="138"/>
      <c r="OPG62" s="138"/>
      <c r="OPH62" s="138"/>
      <c r="OPI62" s="138"/>
      <c r="OPJ62" s="138"/>
      <c r="OPK62" s="138"/>
      <c r="OPL62" s="138"/>
      <c r="OPM62" s="138"/>
      <c r="OPN62" s="138"/>
      <c r="OPO62" s="138"/>
      <c r="OPP62" s="138"/>
      <c r="OPQ62" s="138"/>
      <c r="OPR62" s="138"/>
      <c r="OPS62" s="138"/>
      <c r="OPT62" s="138"/>
      <c r="OPU62" s="138"/>
      <c r="OPV62" s="138"/>
      <c r="OPW62" s="138"/>
      <c r="OPX62" s="138"/>
      <c r="OPY62" s="138"/>
      <c r="OPZ62" s="138"/>
      <c r="OQA62" s="137"/>
      <c r="OQB62" s="138"/>
      <c r="OQC62" s="138"/>
      <c r="OQD62" s="138"/>
      <c r="OQE62" s="138"/>
      <c r="OQF62" s="138"/>
      <c r="OQG62" s="138"/>
      <c r="OQH62" s="138"/>
      <c r="OQI62" s="138"/>
      <c r="OQJ62" s="138"/>
      <c r="OQK62" s="138"/>
      <c r="OQL62" s="138"/>
      <c r="OQM62" s="138"/>
      <c r="OQN62" s="138"/>
      <c r="OQO62" s="138"/>
      <c r="OQP62" s="138"/>
      <c r="OQQ62" s="138"/>
      <c r="OQR62" s="138"/>
      <c r="OQS62" s="138"/>
      <c r="OQT62" s="138"/>
      <c r="OQU62" s="138"/>
      <c r="OQV62" s="138"/>
      <c r="OQW62" s="137"/>
      <c r="OQX62" s="138"/>
      <c r="OQY62" s="138"/>
      <c r="OQZ62" s="138"/>
      <c r="ORA62" s="138"/>
      <c r="ORB62" s="138"/>
      <c r="ORC62" s="138"/>
      <c r="ORD62" s="138"/>
      <c r="ORE62" s="138"/>
      <c r="ORF62" s="138"/>
      <c r="ORG62" s="138"/>
      <c r="ORH62" s="138"/>
      <c r="ORI62" s="138"/>
      <c r="ORJ62" s="138"/>
      <c r="ORK62" s="138"/>
      <c r="ORL62" s="138"/>
      <c r="ORM62" s="138"/>
      <c r="ORN62" s="138"/>
      <c r="ORO62" s="138"/>
      <c r="ORP62" s="138"/>
      <c r="ORQ62" s="138"/>
      <c r="ORR62" s="138"/>
      <c r="ORS62" s="137"/>
      <c r="ORT62" s="138"/>
      <c r="ORU62" s="138"/>
      <c r="ORV62" s="138"/>
      <c r="ORW62" s="138"/>
      <c r="ORX62" s="138"/>
      <c r="ORY62" s="138"/>
      <c r="ORZ62" s="138"/>
      <c r="OSA62" s="138"/>
      <c r="OSB62" s="138"/>
      <c r="OSC62" s="138"/>
      <c r="OSD62" s="138"/>
      <c r="OSE62" s="138"/>
      <c r="OSF62" s="138"/>
      <c r="OSG62" s="138"/>
      <c r="OSH62" s="138"/>
      <c r="OSI62" s="138"/>
      <c r="OSJ62" s="138"/>
      <c r="OSK62" s="138"/>
      <c r="OSL62" s="138"/>
      <c r="OSM62" s="138"/>
      <c r="OSN62" s="138"/>
      <c r="OSO62" s="137"/>
      <c r="OSP62" s="138"/>
      <c r="OSQ62" s="138"/>
      <c r="OSR62" s="138"/>
      <c r="OSS62" s="138"/>
      <c r="OST62" s="138"/>
      <c r="OSU62" s="138"/>
      <c r="OSV62" s="138"/>
      <c r="OSW62" s="138"/>
      <c r="OSX62" s="138"/>
      <c r="OSY62" s="138"/>
      <c r="OSZ62" s="138"/>
      <c r="OTA62" s="138"/>
      <c r="OTB62" s="138"/>
      <c r="OTC62" s="138"/>
      <c r="OTD62" s="138"/>
      <c r="OTE62" s="138"/>
      <c r="OTF62" s="138"/>
      <c r="OTG62" s="138"/>
      <c r="OTH62" s="138"/>
      <c r="OTI62" s="138"/>
      <c r="OTJ62" s="138"/>
      <c r="OTK62" s="137"/>
      <c r="OTL62" s="138"/>
      <c r="OTM62" s="138"/>
      <c r="OTN62" s="138"/>
      <c r="OTO62" s="138"/>
      <c r="OTP62" s="138"/>
      <c r="OTQ62" s="138"/>
      <c r="OTR62" s="138"/>
      <c r="OTS62" s="138"/>
      <c r="OTT62" s="138"/>
      <c r="OTU62" s="138"/>
      <c r="OTV62" s="138"/>
      <c r="OTW62" s="138"/>
      <c r="OTX62" s="138"/>
      <c r="OTY62" s="138"/>
      <c r="OTZ62" s="138"/>
      <c r="OUA62" s="138"/>
      <c r="OUB62" s="138"/>
      <c r="OUC62" s="138"/>
      <c r="OUD62" s="138"/>
      <c r="OUE62" s="138"/>
      <c r="OUF62" s="138"/>
      <c r="OUG62" s="137"/>
      <c r="OUH62" s="138"/>
      <c r="OUI62" s="138"/>
      <c r="OUJ62" s="138"/>
      <c r="OUK62" s="138"/>
      <c r="OUL62" s="138"/>
      <c r="OUM62" s="138"/>
      <c r="OUN62" s="138"/>
      <c r="OUO62" s="138"/>
      <c r="OUP62" s="138"/>
      <c r="OUQ62" s="138"/>
      <c r="OUR62" s="138"/>
      <c r="OUS62" s="138"/>
      <c r="OUT62" s="138"/>
      <c r="OUU62" s="138"/>
      <c r="OUV62" s="138"/>
      <c r="OUW62" s="138"/>
      <c r="OUX62" s="138"/>
      <c r="OUY62" s="138"/>
      <c r="OUZ62" s="138"/>
      <c r="OVA62" s="138"/>
      <c r="OVB62" s="138"/>
      <c r="OVC62" s="137"/>
      <c r="OVD62" s="138"/>
      <c r="OVE62" s="138"/>
      <c r="OVF62" s="138"/>
      <c r="OVG62" s="138"/>
      <c r="OVH62" s="138"/>
      <c r="OVI62" s="138"/>
      <c r="OVJ62" s="138"/>
      <c r="OVK62" s="138"/>
      <c r="OVL62" s="138"/>
      <c r="OVM62" s="138"/>
      <c r="OVN62" s="138"/>
      <c r="OVO62" s="138"/>
      <c r="OVP62" s="138"/>
      <c r="OVQ62" s="138"/>
      <c r="OVR62" s="138"/>
      <c r="OVS62" s="138"/>
      <c r="OVT62" s="138"/>
      <c r="OVU62" s="138"/>
      <c r="OVV62" s="138"/>
      <c r="OVW62" s="138"/>
      <c r="OVX62" s="138"/>
      <c r="OVY62" s="137"/>
      <c r="OVZ62" s="138"/>
      <c r="OWA62" s="138"/>
      <c r="OWB62" s="138"/>
      <c r="OWC62" s="138"/>
      <c r="OWD62" s="138"/>
      <c r="OWE62" s="138"/>
      <c r="OWF62" s="138"/>
      <c r="OWG62" s="138"/>
      <c r="OWH62" s="138"/>
      <c r="OWI62" s="138"/>
      <c r="OWJ62" s="138"/>
      <c r="OWK62" s="138"/>
      <c r="OWL62" s="138"/>
      <c r="OWM62" s="138"/>
      <c r="OWN62" s="138"/>
      <c r="OWO62" s="138"/>
      <c r="OWP62" s="138"/>
      <c r="OWQ62" s="138"/>
      <c r="OWR62" s="138"/>
      <c r="OWS62" s="138"/>
      <c r="OWT62" s="138"/>
      <c r="OWU62" s="137"/>
      <c r="OWV62" s="138"/>
      <c r="OWW62" s="138"/>
      <c r="OWX62" s="138"/>
      <c r="OWY62" s="138"/>
      <c r="OWZ62" s="138"/>
      <c r="OXA62" s="138"/>
      <c r="OXB62" s="138"/>
      <c r="OXC62" s="138"/>
      <c r="OXD62" s="138"/>
      <c r="OXE62" s="138"/>
      <c r="OXF62" s="138"/>
      <c r="OXG62" s="138"/>
      <c r="OXH62" s="138"/>
      <c r="OXI62" s="138"/>
      <c r="OXJ62" s="138"/>
      <c r="OXK62" s="138"/>
      <c r="OXL62" s="138"/>
      <c r="OXM62" s="138"/>
      <c r="OXN62" s="138"/>
      <c r="OXO62" s="138"/>
      <c r="OXP62" s="138"/>
      <c r="OXQ62" s="137"/>
      <c r="OXR62" s="138"/>
      <c r="OXS62" s="138"/>
      <c r="OXT62" s="138"/>
      <c r="OXU62" s="138"/>
      <c r="OXV62" s="138"/>
      <c r="OXW62" s="138"/>
      <c r="OXX62" s="138"/>
      <c r="OXY62" s="138"/>
      <c r="OXZ62" s="138"/>
      <c r="OYA62" s="138"/>
      <c r="OYB62" s="138"/>
      <c r="OYC62" s="138"/>
      <c r="OYD62" s="138"/>
      <c r="OYE62" s="138"/>
      <c r="OYF62" s="138"/>
      <c r="OYG62" s="138"/>
      <c r="OYH62" s="138"/>
      <c r="OYI62" s="138"/>
      <c r="OYJ62" s="138"/>
      <c r="OYK62" s="138"/>
      <c r="OYL62" s="138"/>
      <c r="OYM62" s="137"/>
      <c r="OYN62" s="138"/>
      <c r="OYO62" s="138"/>
      <c r="OYP62" s="138"/>
      <c r="OYQ62" s="138"/>
      <c r="OYR62" s="138"/>
      <c r="OYS62" s="138"/>
      <c r="OYT62" s="138"/>
      <c r="OYU62" s="138"/>
      <c r="OYV62" s="138"/>
      <c r="OYW62" s="138"/>
      <c r="OYX62" s="138"/>
      <c r="OYY62" s="138"/>
      <c r="OYZ62" s="138"/>
      <c r="OZA62" s="138"/>
      <c r="OZB62" s="138"/>
      <c r="OZC62" s="138"/>
      <c r="OZD62" s="138"/>
      <c r="OZE62" s="138"/>
      <c r="OZF62" s="138"/>
      <c r="OZG62" s="138"/>
      <c r="OZH62" s="138"/>
      <c r="OZI62" s="137"/>
      <c r="OZJ62" s="138"/>
      <c r="OZK62" s="138"/>
      <c r="OZL62" s="138"/>
      <c r="OZM62" s="138"/>
      <c r="OZN62" s="138"/>
      <c r="OZO62" s="138"/>
      <c r="OZP62" s="138"/>
      <c r="OZQ62" s="138"/>
      <c r="OZR62" s="138"/>
      <c r="OZS62" s="138"/>
      <c r="OZT62" s="138"/>
      <c r="OZU62" s="138"/>
      <c r="OZV62" s="138"/>
      <c r="OZW62" s="138"/>
      <c r="OZX62" s="138"/>
      <c r="OZY62" s="138"/>
      <c r="OZZ62" s="138"/>
      <c r="PAA62" s="138"/>
      <c r="PAB62" s="138"/>
      <c r="PAC62" s="138"/>
      <c r="PAD62" s="138"/>
      <c r="PAE62" s="137"/>
      <c r="PAF62" s="138"/>
      <c r="PAG62" s="138"/>
      <c r="PAH62" s="138"/>
      <c r="PAI62" s="138"/>
      <c r="PAJ62" s="138"/>
      <c r="PAK62" s="138"/>
      <c r="PAL62" s="138"/>
      <c r="PAM62" s="138"/>
      <c r="PAN62" s="138"/>
      <c r="PAO62" s="138"/>
      <c r="PAP62" s="138"/>
      <c r="PAQ62" s="138"/>
      <c r="PAR62" s="138"/>
      <c r="PAS62" s="138"/>
      <c r="PAT62" s="138"/>
      <c r="PAU62" s="138"/>
      <c r="PAV62" s="138"/>
      <c r="PAW62" s="138"/>
      <c r="PAX62" s="138"/>
      <c r="PAY62" s="138"/>
      <c r="PAZ62" s="138"/>
      <c r="PBA62" s="137"/>
      <c r="PBB62" s="138"/>
      <c r="PBC62" s="138"/>
      <c r="PBD62" s="138"/>
      <c r="PBE62" s="138"/>
      <c r="PBF62" s="138"/>
      <c r="PBG62" s="138"/>
      <c r="PBH62" s="138"/>
      <c r="PBI62" s="138"/>
      <c r="PBJ62" s="138"/>
      <c r="PBK62" s="138"/>
      <c r="PBL62" s="138"/>
      <c r="PBM62" s="138"/>
      <c r="PBN62" s="138"/>
      <c r="PBO62" s="138"/>
      <c r="PBP62" s="138"/>
      <c r="PBQ62" s="138"/>
      <c r="PBR62" s="138"/>
      <c r="PBS62" s="138"/>
      <c r="PBT62" s="138"/>
      <c r="PBU62" s="138"/>
      <c r="PBV62" s="138"/>
      <c r="PBW62" s="137"/>
      <c r="PBX62" s="138"/>
      <c r="PBY62" s="138"/>
      <c r="PBZ62" s="138"/>
      <c r="PCA62" s="138"/>
      <c r="PCB62" s="138"/>
      <c r="PCC62" s="138"/>
      <c r="PCD62" s="138"/>
      <c r="PCE62" s="138"/>
      <c r="PCF62" s="138"/>
      <c r="PCG62" s="138"/>
      <c r="PCH62" s="138"/>
      <c r="PCI62" s="138"/>
      <c r="PCJ62" s="138"/>
      <c r="PCK62" s="138"/>
      <c r="PCL62" s="138"/>
      <c r="PCM62" s="138"/>
      <c r="PCN62" s="138"/>
      <c r="PCO62" s="138"/>
      <c r="PCP62" s="138"/>
      <c r="PCQ62" s="138"/>
      <c r="PCR62" s="138"/>
      <c r="PCS62" s="137"/>
      <c r="PCT62" s="138"/>
      <c r="PCU62" s="138"/>
      <c r="PCV62" s="138"/>
      <c r="PCW62" s="138"/>
      <c r="PCX62" s="138"/>
      <c r="PCY62" s="138"/>
      <c r="PCZ62" s="138"/>
      <c r="PDA62" s="138"/>
      <c r="PDB62" s="138"/>
      <c r="PDC62" s="138"/>
      <c r="PDD62" s="138"/>
      <c r="PDE62" s="138"/>
      <c r="PDF62" s="138"/>
      <c r="PDG62" s="138"/>
      <c r="PDH62" s="138"/>
      <c r="PDI62" s="138"/>
      <c r="PDJ62" s="138"/>
      <c r="PDK62" s="138"/>
      <c r="PDL62" s="138"/>
      <c r="PDM62" s="138"/>
      <c r="PDN62" s="138"/>
      <c r="PDO62" s="137"/>
      <c r="PDP62" s="138"/>
      <c r="PDQ62" s="138"/>
      <c r="PDR62" s="138"/>
      <c r="PDS62" s="138"/>
      <c r="PDT62" s="138"/>
      <c r="PDU62" s="138"/>
      <c r="PDV62" s="138"/>
      <c r="PDW62" s="138"/>
      <c r="PDX62" s="138"/>
      <c r="PDY62" s="138"/>
      <c r="PDZ62" s="138"/>
      <c r="PEA62" s="138"/>
      <c r="PEB62" s="138"/>
      <c r="PEC62" s="138"/>
      <c r="PED62" s="138"/>
      <c r="PEE62" s="138"/>
      <c r="PEF62" s="138"/>
      <c r="PEG62" s="138"/>
      <c r="PEH62" s="138"/>
      <c r="PEI62" s="138"/>
      <c r="PEJ62" s="138"/>
      <c r="PEK62" s="137"/>
      <c r="PEL62" s="138"/>
      <c r="PEM62" s="138"/>
      <c r="PEN62" s="138"/>
      <c r="PEO62" s="138"/>
      <c r="PEP62" s="138"/>
      <c r="PEQ62" s="138"/>
      <c r="PER62" s="138"/>
      <c r="PES62" s="138"/>
      <c r="PET62" s="138"/>
      <c r="PEU62" s="138"/>
      <c r="PEV62" s="138"/>
      <c r="PEW62" s="138"/>
      <c r="PEX62" s="138"/>
      <c r="PEY62" s="138"/>
      <c r="PEZ62" s="138"/>
      <c r="PFA62" s="138"/>
      <c r="PFB62" s="138"/>
      <c r="PFC62" s="138"/>
      <c r="PFD62" s="138"/>
      <c r="PFE62" s="138"/>
      <c r="PFF62" s="138"/>
      <c r="PFG62" s="137"/>
      <c r="PFH62" s="138"/>
      <c r="PFI62" s="138"/>
      <c r="PFJ62" s="138"/>
      <c r="PFK62" s="138"/>
      <c r="PFL62" s="138"/>
      <c r="PFM62" s="138"/>
      <c r="PFN62" s="138"/>
      <c r="PFO62" s="138"/>
      <c r="PFP62" s="138"/>
      <c r="PFQ62" s="138"/>
      <c r="PFR62" s="138"/>
      <c r="PFS62" s="138"/>
      <c r="PFT62" s="138"/>
      <c r="PFU62" s="138"/>
      <c r="PFV62" s="138"/>
      <c r="PFW62" s="138"/>
      <c r="PFX62" s="138"/>
      <c r="PFY62" s="138"/>
      <c r="PFZ62" s="138"/>
      <c r="PGA62" s="138"/>
      <c r="PGB62" s="138"/>
      <c r="PGC62" s="137"/>
      <c r="PGD62" s="138"/>
      <c r="PGE62" s="138"/>
      <c r="PGF62" s="138"/>
      <c r="PGG62" s="138"/>
      <c r="PGH62" s="138"/>
      <c r="PGI62" s="138"/>
      <c r="PGJ62" s="138"/>
      <c r="PGK62" s="138"/>
      <c r="PGL62" s="138"/>
      <c r="PGM62" s="138"/>
      <c r="PGN62" s="138"/>
      <c r="PGO62" s="138"/>
      <c r="PGP62" s="138"/>
      <c r="PGQ62" s="138"/>
      <c r="PGR62" s="138"/>
      <c r="PGS62" s="138"/>
      <c r="PGT62" s="138"/>
      <c r="PGU62" s="138"/>
      <c r="PGV62" s="138"/>
      <c r="PGW62" s="138"/>
      <c r="PGX62" s="138"/>
      <c r="PGY62" s="137"/>
      <c r="PGZ62" s="138"/>
      <c r="PHA62" s="138"/>
      <c r="PHB62" s="138"/>
      <c r="PHC62" s="138"/>
      <c r="PHD62" s="138"/>
      <c r="PHE62" s="138"/>
      <c r="PHF62" s="138"/>
      <c r="PHG62" s="138"/>
      <c r="PHH62" s="138"/>
      <c r="PHI62" s="138"/>
      <c r="PHJ62" s="138"/>
      <c r="PHK62" s="138"/>
      <c r="PHL62" s="138"/>
      <c r="PHM62" s="138"/>
      <c r="PHN62" s="138"/>
      <c r="PHO62" s="138"/>
      <c r="PHP62" s="138"/>
      <c r="PHQ62" s="138"/>
      <c r="PHR62" s="138"/>
      <c r="PHS62" s="138"/>
      <c r="PHT62" s="138"/>
      <c r="PHU62" s="137"/>
      <c r="PHV62" s="138"/>
      <c r="PHW62" s="138"/>
      <c r="PHX62" s="138"/>
      <c r="PHY62" s="138"/>
      <c r="PHZ62" s="138"/>
      <c r="PIA62" s="138"/>
      <c r="PIB62" s="138"/>
      <c r="PIC62" s="138"/>
      <c r="PID62" s="138"/>
      <c r="PIE62" s="138"/>
      <c r="PIF62" s="138"/>
      <c r="PIG62" s="138"/>
      <c r="PIH62" s="138"/>
      <c r="PII62" s="138"/>
      <c r="PIJ62" s="138"/>
      <c r="PIK62" s="138"/>
      <c r="PIL62" s="138"/>
      <c r="PIM62" s="138"/>
      <c r="PIN62" s="138"/>
      <c r="PIO62" s="138"/>
      <c r="PIP62" s="138"/>
      <c r="PIQ62" s="137"/>
      <c r="PIR62" s="138"/>
      <c r="PIS62" s="138"/>
      <c r="PIT62" s="138"/>
      <c r="PIU62" s="138"/>
      <c r="PIV62" s="138"/>
      <c r="PIW62" s="138"/>
      <c r="PIX62" s="138"/>
      <c r="PIY62" s="138"/>
      <c r="PIZ62" s="138"/>
      <c r="PJA62" s="138"/>
      <c r="PJB62" s="138"/>
      <c r="PJC62" s="138"/>
      <c r="PJD62" s="138"/>
      <c r="PJE62" s="138"/>
      <c r="PJF62" s="138"/>
      <c r="PJG62" s="138"/>
      <c r="PJH62" s="138"/>
      <c r="PJI62" s="138"/>
      <c r="PJJ62" s="138"/>
      <c r="PJK62" s="138"/>
      <c r="PJL62" s="138"/>
      <c r="PJM62" s="137"/>
      <c r="PJN62" s="138"/>
      <c r="PJO62" s="138"/>
      <c r="PJP62" s="138"/>
      <c r="PJQ62" s="138"/>
      <c r="PJR62" s="138"/>
      <c r="PJS62" s="138"/>
      <c r="PJT62" s="138"/>
      <c r="PJU62" s="138"/>
      <c r="PJV62" s="138"/>
      <c r="PJW62" s="138"/>
      <c r="PJX62" s="138"/>
      <c r="PJY62" s="138"/>
      <c r="PJZ62" s="138"/>
      <c r="PKA62" s="138"/>
      <c r="PKB62" s="138"/>
      <c r="PKC62" s="138"/>
      <c r="PKD62" s="138"/>
      <c r="PKE62" s="138"/>
      <c r="PKF62" s="138"/>
      <c r="PKG62" s="138"/>
      <c r="PKH62" s="138"/>
      <c r="PKI62" s="137"/>
      <c r="PKJ62" s="138"/>
      <c r="PKK62" s="138"/>
      <c r="PKL62" s="138"/>
      <c r="PKM62" s="138"/>
      <c r="PKN62" s="138"/>
      <c r="PKO62" s="138"/>
      <c r="PKP62" s="138"/>
      <c r="PKQ62" s="138"/>
      <c r="PKR62" s="138"/>
      <c r="PKS62" s="138"/>
      <c r="PKT62" s="138"/>
      <c r="PKU62" s="138"/>
      <c r="PKV62" s="138"/>
      <c r="PKW62" s="138"/>
      <c r="PKX62" s="138"/>
      <c r="PKY62" s="138"/>
      <c r="PKZ62" s="138"/>
      <c r="PLA62" s="138"/>
      <c r="PLB62" s="138"/>
      <c r="PLC62" s="138"/>
      <c r="PLD62" s="138"/>
      <c r="PLE62" s="137"/>
      <c r="PLF62" s="138"/>
      <c r="PLG62" s="138"/>
      <c r="PLH62" s="138"/>
      <c r="PLI62" s="138"/>
      <c r="PLJ62" s="138"/>
      <c r="PLK62" s="138"/>
      <c r="PLL62" s="138"/>
      <c r="PLM62" s="138"/>
      <c r="PLN62" s="138"/>
      <c r="PLO62" s="138"/>
      <c r="PLP62" s="138"/>
      <c r="PLQ62" s="138"/>
      <c r="PLR62" s="138"/>
      <c r="PLS62" s="138"/>
      <c r="PLT62" s="138"/>
      <c r="PLU62" s="138"/>
      <c r="PLV62" s="138"/>
      <c r="PLW62" s="138"/>
      <c r="PLX62" s="138"/>
      <c r="PLY62" s="138"/>
      <c r="PLZ62" s="138"/>
      <c r="PMA62" s="137"/>
      <c r="PMB62" s="138"/>
      <c r="PMC62" s="138"/>
      <c r="PMD62" s="138"/>
      <c r="PME62" s="138"/>
      <c r="PMF62" s="138"/>
      <c r="PMG62" s="138"/>
      <c r="PMH62" s="138"/>
      <c r="PMI62" s="138"/>
      <c r="PMJ62" s="138"/>
      <c r="PMK62" s="138"/>
      <c r="PML62" s="138"/>
      <c r="PMM62" s="138"/>
      <c r="PMN62" s="138"/>
      <c r="PMO62" s="138"/>
      <c r="PMP62" s="138"/>
      <c r="PMQ62" s="138"/>
      <c r="PMR62" s="138"/>
      <c r="PMS62" s="138"/>
      <c r="PMT62" s="138"/>
      <c r="PMU62" s="138"/>
      <c r="PMV62" s="138"/>
      <c r="PMW62" s="137"/>
      <c r="PMX62" s="138"/>
      <c r="PMY62" s="138"/>
      <c r="PMZ62" s="138"/>
      <c r="PNA62" s="138"/>
      <c r="PNB62" s="138"/>
      <c r="PNC62" s="138"/>
      <c r="PND62" s="138"/>
      <c r="PNE62" s="138"/>
      <c r="PNF62" s="138"/>
      <c r="PNG62" s="138"/>
      <c r="PNH62" s="138"/>
      <c r="PNI62" s="138"/>
      <c r="PNJ62" s="138"/>
      <c r="PNK62" s="138"/>
      <c r="PNL62" s="138"/>
      <c r="PNM62" s="138"/>
      <c r="PNN62" s="138"/>
      <c r="PNO62" s="138"/>
      <c r="PNP62" s="138"/>
      <c r="PNQ62" s="138"/>
      <c r="PNR62" s="138"/>
      <c r="PNS62" s="137"/>
      <c r="PNT62" s="138"/>
      <c r="PNU62" s="138"/>
      <c r="PNV62" s="138"/>
      <c r="PNW62" s="138"/>
      <c r="PNX62" s="138"/>
      <c r="PNY62" s="138"/>
      <c r="PNZ62" s="138"/>
      <c r="POA62" s="138"/>
      <c r="POB62" s="138"/>
      <c r="POC62" s="138"/>
      <c r="POD62" s="138"/>
      <c r="POE62" s="138"/>
      <c r="POF62" s="138"/>
      <c r="POG62" s="138"/>
      <c r="POH62" s="138"/>
      <c r="POI62" s="138"/>
      <c r="POJ62" s="138"/>
      <c r="POK62" s="138"/>
      <c r="POL62" s="138"/>
      <c r="POM62" s="138"/>
      <c r="PON62" s="138"/>
      <c r="POO62" s="137"/>
      <c r="POP62" s="138"/>
      <c r="POQ62" s="138"/>
      <c r="POR62" s="138"/>
      <c r="POS62" s="138"/>
      <c r="POT62" s="138"/>
      <c r="POU62" s="138"/>
      <c r="POV62" s="138"/>
      <c r="POW62" s="138"/>
      <c r="POX62" s="138"/>
      <c r="POY62" s="138"/>
      <c r="POZ62" s="138"/>
      <c r="PPA62" s="138"/>
      <c r="PPB62" s="138"/>
      <c r="PPC62" s="138"/>
      <c r="PPD62" s="138"/>
      <c r="PPE62" s="138"/>
      <c r="PPF62" s="138"/>
      <c r="PPG62" s="138"/>
      <c r="PPH62" s="138"/>
      <c r="PPI62" s="138"/>
      <c r="PPJ62" s="138"/>
      <c r="PPK62" s="137"/>
      <c r="PPL62" s="138"/>
      <c r="PPM62" s="138"/>
      <c r="PPN62" s="138"/>
      <c r="PPO62" s="138"/>
      <c r="PPP62" s="138"/>
      <c r="PPQ62" s="138"/>
      <c r="PPR62" s="138"/>
      <c r="PPS62" s="138"/>
      <c r="PPT62" s="138"/>
      <c r="PPU62" s="138"/>
      <c r="PPV62" s="138"/>
      <c r="PPW62" s="138"/>
      <c r="PPX62" s="138"/>
      <c r="PPY62" s="138"/>
      <c r="PPZ62" s="138"/>
      <c r="PQA62" s="138"/>
      <c r="PQB62" s="138"/>
      <c r="PQC62" s="138"/>
      <c r="PQD62" s="138"/>
      <c r="PQE62" s="138"/>
      <c r="PQF62" s="138"/>
      <c r="PQG62" s="137"/>
      <c r="PQH62" s="138"/>
      <c r="PQI62" s="138"/>
      <c r="PQJ62" s="138"/>
      <c r="PQK62" s="138"/>
      <c r="PQL62" s="138"/>
      <c r="PQM62" s="138"/>
      <c r="PQN62" s="138"/>
      <c r="PQO62" s="138"/>
      <c r="PQP62" s="138"/>
      <c r="PQQ62" s="138"/>
      <c r="PQR62" s="138"/>
      <c r="PQS62" s="138"/>
      <c r="PQT62" s="138"/>
      <c r="PQU62" s="138"/>
      <c r="PQV62" s="138"/>
      <c r="PQW62" s="138"/>
      <c r="PQX62" s="138"/>
      <c r="PQY62" s="138"/>
      <c r="PQZ62" s="138"/>
      <c r="PRA62" s="138"/>
      <c r="PRB62" s="138"/>
      <c r="PRC62" s="137"/>
      <c r="PRD62" s="138"/>
      <c r="PRE62" s="138"/>
      <c r="PRF62" s="138"/>
      <c r="PRG62" s="138"/>
      <c r="PRH62" s="138"/>
      <c r="PRI62" s="138"/>
      <c r="PRJ62" s="138"/>
      <c r="PRK62" s="138"/>
      <c r="PRL62" s="138"/>
      <c r="PRM62" s="138"/>
      <c r="PRN62" s="138"/>
      <c r="PRO62" s="138"/>
      <c r="PRP62" s="138"/>
      <c r="PRQ62" s="138"/>
      <c r="PRR62" s="138"/>
      <c r="PRS62" s="138"/>
      <c r="PRT62" s="138"/>
      <c r="PRU62" s="138"/>
      <c r="PRV62" s="138"/>
      <c r="PRW62" s="138"/>
      <c r="PRX62" s="138"/>
      <c r="PRY62" s="137"/>
      <c r="PRZ62" s="138"/>
      <c r="PSA62" s="138"/>
      <c r="PSB62" s="138"/>
      <c r="PSC62" s="138"/>
      <c r="PSD62" s="138"/>
      <c r="PSE62" s="138"/>
      <c r="PSF62" s="138"/>
      <c r="PSG62" s="138"/>
      <c r="PSH62" s="138"/>
      <c r="PSI62" s="138"/>
      <c r="PSJ62" s="138"/>
      <c r="PSK62" s="138"/>
      <c r="PSL62" s="138"/>
      <c r="PSM62" s="138"/>
      <c r="PSN62" s="138"/>
      <c r="PSO62" s="138"/>
      <c r="PSP62" s="138"/>
      <c r="PSQ62" s="138"/>
      <c r="PSR62" s="138"/>
      <c r="PSS62" s="138"/>
      <c r="PST62" s="138"/>
      <c r="PSU62" s="137"/>
      <c r="PSV62" s="138"/>
      <c r="PSW62" s="138"/>
      <c r="PSX62" s="138"/>
      <c r="PSY62" s="138"/>
      <c r="PSZ62" s="138"/>
      <c r="PTA62" s="138"/>
      <c r="PTB62" s="138"/>
      <c r="PTC62" s="138"/>
      <c r="PTD62" s="138"/>
      <c r="PTE62" s="138"/>
      <c r="PTF62" s="138"/>
      <c r="PTG62" s="138"/>
      <c r="PTH62" s="138"/>
      <c r="PTI62" s="138"/>
      <c r="PTJ62" s="138"/>
      <c r="PTK62" s="138"/>
      <c r="PTL62" s="138"/>
      <c r="PTM62" s="138"/>
      <c r="PTN62" s="138"/>
      <c r="PTO62" s="138"/>
      <c r="PTP62" s="138"/>
      <c r="PTQ62" s="137"/>
      <c r="PTR62" s="138"/>
      <c r="PTS62" s="138"/>
      <c r="PTT62" s="138"/>
      <c r="PTU62" s="138"/>
      <c r="PTV62" s="138"/>
      <c r="PTW62" s="138"/>
      <c r="PTX62" s="138"/>
      <c r="PTY62" s="138"/>
      <c r="PTZ62" s="138"/>
      <c r="PUA62" s="138"/>
      <c r="PUB62" s="138"/>
      <c r="PUC62" s="138"/>
      <c r="PUD62" s="138"/>
      <c r="PUE62" s="138"/>
      <c r="PUF62" s="138"/>
      <c r="PUG62" s="138"/>
      <c r="PUH62" s="138"/>
      <c r="PUI62" s="138"/>
      <c r="PUJ62" s="138"/>
      <c r="PUK62" s="138"/>
      <c r="PUL62" s="138"/>
      <c r="PUM62" s="137"/>
      <c r="PUN62" s="138"/>
      <c r="PUO62" s="138"/>
      <c r="PUP62" s="138"/>
      <c r="PUQ62" s="138"/>
      <c r="PUR62" s="138"/>
      <c r="PUS62" s="138"/>
      <c r="PUT62" s="138"/>
      <c r="PUU62" s="138"/>
      <c r="PUV62" s="138"/>
      <c r="PUW62" s="138"/>
      <c r="PUX62" s="138"/>
      <c r="PUY62" s="138"/>
      <c r="PUZ62" s="138"/>
      <c r="PVA62" s="138"/>
      <c r="PVB62" s="138"/>
      <c r="PVC62" s="138"/>
      <c r="PVD62" s="138"/>
      <c r="PVE62" s="138"/>
      <c r="PVF62" s="138"/>
      <c r="PVG62" s="138"/>
      <c r="PVH62" s="138"/>
      <c r="PVI62" s="137"/>
      <c r="PVJ62" s="138"/>
      <c r="PVK62" s="138"/>
      <c r="PVL62" s="138"/>
      <c r="PVM62" s="138"/>
      <c r="PVN62" s="138"/>
      <c r="PVO62" s="138"/>
      <c r="PVP62" s="138"/>
      <c r="PVQ62" s="138"/>
      <c r="PVR62" s="138"/>
      <c r="PVS62" s="138"/>
      <c r="PVT62" s="138"/>
      <c r="PVU62" s="138"/>
      <c r="PVV62" s="138"/>
      <c r="PVW62" s="138"/>
      <c r="PVX62" s="138"/>
      <c r="PVY62" s="138"/>
      <c r="PVZ62" s="138"/>
      <c r="PWA62" s="138"/>
      <c r="PWB62" s="138"/>
      <c r="PWC62" s="138"/>
      <c r="PWD62" s="138"/>
      <c r="PWE62" s="137"/>
      <c r="PWF62" s="138"/>
      <c r="PWG62" s="138"/>
      <c r="PWH62" s="138"/>
      <c r="PWI62" s="138"/>
      <c r="PWJ62" s="138"/>
      <c r="PWK62" s="138"/>
      <c r="PWL62" s="138"/>
      <c r="PWM62" s="138"/>
      <c r="PWN62" s="138"/>
      <c r="PWO62" s="138"/>
      <c r="PWP62" s="138"/>
      <c r="PWQ62" s="138"/>
      <c r="PWR62" s="138"/>
      <c r="PWS62" s="138"/>
      <c r="PWT62" s="138"/>
      <c r="PWU62" s="138"/>
      <c r="PWV62" s="138"/>
      <c r="PWW62" s="138"/>
      <c r="PWX62" s="138"/>
      <c r="PWY62" s="138"/>
      <c r="PWZ62" s="138"/>
      <c r="PXA62" s="137"/>
      <c r="PXB62" s="138"/>
      <c r="PXC62" s="138"/>
      <c r="PXD62" s="138"/>
      <c r="PXE62" s="138"/>
      <c r="PXF62" s="138"/>
      <c r="PXG62" s="138"/>
      <c r="PXH62" s="138"/>
      <c r="PXI62" s="138"/>
      <c r="PXJ62" s="138"/>
      <c r="PXK62" s="138"/>
      <c r="PXL62" s="138"/>
      <c r="PXM62" s="138"/>
      <c r="PXN62" s="138"/>
      <c r="PXO62" s="138"/>
      <c r="PXP62" s="138"/>
      <c r="PXQ62" s="138"/>
      <c r="PXR62" s="138"/>
      <c r="PXS62" s="138"/>
      <c r="PXT62" s="138"/>
      <c r="PXU62" s="138"/>
      <c r="PXV62" s="138"/>
      <c r="PXW62" s="137"/>
      <c r="PXX62" s="138"/>
      <c r="PXY62" s="138"/>
      <c r="PXZ62" s="138"/>
      <c r="PYA62" s="138"/>
      <c r="PYB62" s="138"/>
      <c r="PYC62" s="138"/>
      <c r="PYD62" s="138"/>
      <c r="PYE62" s="138"/>
      <c r="PYF62" s="138"/>
      <c r="PYG62" s="138"/>
      <c r="PYH62" s="138"/>
      <c r="PYI62" s="138"/>
      <c r="PYJ62" s="138"/>
      <c r="PYK62" s="138"/>
      <c r="PYL62" s="138"/>
      <c r="PYM62" s="138"/>
      <c r="PYN62" s="138"/>
      <c r="PYO62" s="138"/>
      <c r="PYP62" s="138"/>
      <c r="PYQ62" s="138"/>
      <c r="PYR62" s="138"/>
      <c r="PYS62" s="137"/>
      <c r="PYT62" s="138"/>
      <c r="PYU62" s="138"/>
      <c r="PYV62" s="138"/>
      <c r="PYW62" s="138"/>
      <c r="PYX62" s="138"/>
      <c r="PYY62" s="138"/>
      <c r="PYZ62" s="138"/>
      <c r="PZA62" s="138"/>
      <c r="PZB62" s="138"/>
      <c r="PZC62" s="138"/>
      <c r="PZD62" s="138"/>
      <c r="PZE62" s="138"/>
      <c r="PZF62" s="138"/>
      <c r="PZG62" s="138"/>
      <c r="PZH62" s="138"/>
      <c r="PZI62" s="138"/>
      <c r="PZJ62" s="138"/>
      <c r="PZK62" s="138"/>
      <c r="PZL62" s="138"/>
      <c r="PZM62" s="138"/>
      <c r="PZN62" s="138"/>
      <c r="PZO62" s="137"/>
      <c r="PZP62" s="138"/>
      <c r="PZQ62" s="138"/>
      <c r="PZR62" s="138"/>
      <c r="PZS62" s="138"/>
      <c r="PZT62" s="138"/>
      <c r="PZU62" s="138"/>
      <c r="PZV62" s="138"/>
      <c r="PZW62" s="138"/>
      <c r="PZX62" s="138"/>
      <c r="PZY62" s="138"/>
      <c r="PZZ62" s="138"/>
      <c r="QAA62" s="138"/>
      <c r="QAB62" s="138"/>
      <c r="QAC62" s="138"/>
      <c r="QAD62" s="138"/>
      <c r="QAE62" s="138"/>
      <c r="QAF62" s="138"/>
      <c r="QAG62" s="138"/>
      <c r="QAH62" s="138"/>
      <c r="QAI62" s="138"/>
      <c r="QAJ62" s="138"/>
      <c r="QAK62" s="137"/>
      <c r="QAL62" s="138"/>
      <c r="QAM62" s="138"/>
      <c r="QAN62" s="138"/>
      <c r="QAO62" s="138"/>
      <c r="QAP62" s="138"/>
      <c r="QAQ62" s="138"/>
      <c r="QAR62" s="138"/>
      <c r="QAS62" s="138"/>
      <c r="QAT62" s="138"/>
      <c r="QAU62" s="138"/>
      <c r="QAV62" s="138"/>
      <c r="QAW62" s="138"/>
      <c r="QAX62" s="138"/>
      <c r="QAY62" s="138"/>
      <c r="QAZ62" s="138"/>
      <c r="QBA62" s="138"/>
      <c r="QBB62" s="138"/>
      <c r="QBC62" s="138"/>
      <c r="QBD62" s="138"/>
      <c r="QBE62" s="138"/>
      <c r="QBF62" s="138"/>
      <c r="QBG62" s="137"/>
      <c r="QBH62" s="138"/>
      <c r="QBI62" s="138"/>
      <c r="QBJ62" s="138"/>
      <c r="QBK62" s="138"/>
      <c r="QBL62" s="138"/>
      <c r="QBM62" s="138"/>
      <c r="QBN62" s="138"/>
      <c r="QBO62" s="138"/>
      <c r="QBP62" s="138"/>
      <c r="QBQ62" s="138"/>
      <c r="QBR62" s="138"/>
      <c r="QBS62" s="138"/>
      <c r="QBT62" s="138"/>
      <c r="QBU62" s="138"/>
      <c r="QBV62" s="138"/>
      <c r="QBW62" s="138"/>
      <c r="QBX62" s="138"/>
      <c r="QBY62" s="138"/>
      <c r="QBZ62" s="138"/>
      <c r="QCA62" s="138"/>
      <c r="QCB62" s="138"/>
      <c r="QCC62" s="137"/>
      <c r="QCD62" s="138"/>
      <c r="QCE62" s="138"/>
      <c r="QCF62" s="138"/>
      <c r="QCG62" s="138"/>
      <c r="QCH62" s="138"/>
      <c r="QCI62" s="138"/>
      <c r="QCJ62" s="138"/>
      <c r="QCK62" s="138"/>
      <c r="QCL62" s="138"/>
      <c r="QCM62" s="138"/>
      <c r="QCN62" s="138"/>
      <c r="QCO62" s="138"/>
      <c r="QCP62" s="138"/>
      <c r="QCQ62" s="138"/>
      <c r="QCR62" s="138"/>
      <c r="QCS62" s="138"/>
      <c r="QCT62" s="138"/>
      <c r="QCU62" s="138"/>
      <c r="QCV62" s="138"/>
      <c r="QCW62" s="138"/>
      <c r="QCX62" s="138"/>
      <c r="QCY62" s="137"/>
      <c r="QCZ62" s="138"/>
      <c r="QDA62" s="138"/>
      <c r="QDB62" s="138"/>
      <c r="QDC62" s="138"/>
      <c r="QDD62" s="138"/>
      <c r="QDE62" s="138"/>
      <c r="QDF62" s="138"/>
      <c r="QDG62" s="138"/>
      <c r="QDH62" s="138"/>
      <c r="QDI62" s="138"/>
      <c r="QDJ62" s="138"/>
      <c r="QDK62" s="138"/>
      <c r="QDL62" s="138"/>
      <c r="QDM62" s="138"/>
      <c r="QDN62" s="138"/>
      <c r="QDO62" s="138"/>
      <c r="QDP62" s="138"/>
      <c r="QDQ62" s="138"/>
      <c r="QDR62" s="138"/>
      <c r="QDS62" s="138"/>
      <c r="QDT62" s="138"/>
      <c r="QDU62" s="137"/>
      <c r="QDV62" s="138"/>
      <c r="QDW62" s="138"/>
      <c r="QDX62" s="138"/>
      <c r="QDY62" s="138"/>
      <c r="QDZ62" s="138"/>
      <c r="QEA62" s="138"/>
      <c r="QEB62" s="138"/>
      <c r="QEC62" s="138"/>
      <c r="QED62" s="138"/>
      <c r="QEE62" s="138"/>
      <c r="QEF62" s="138"/>
      <c r="QEG62" s="138"/>
      <c r="QEH62" s="138"/>
      <c r="QEI62" s="138"/>
      <c r="QEJ62" s="138"/>
      <c r="QEK62" s="138"/>
      <c r="QEL62" s="138"/>
      <c r="QEM62" s="138"/>
      <c r="QEN62" s="138"/>
      <c r="QEO62" s="138"/>
      <c r="QEP62" s="138"/>
      <c r="QEQ62" s="137"/>
      <c r="QER62" s="138"/>
      <c r="QES62" s="138"/>
      <c r="QET62" s="138"/>
      <c r="QEU62" s="138"/>
      <c r="QEV62" s="138"/>
      <c r="QEW62" s="138"/>
      <c r="QEX62" s="138"/>
      <c r="QEY62" s="138"/>
      <c r="QEZ62" s="138"/>
      <c r="QFA62" s="138"/>
      <c r="QFB62" s="138"/>
      <c r="QFC62" s="138"/>
      <c r="QFD62" s="138"/>
      <c r="QFE62" s="138"/>
      <c r="QFF62" s="138"/>
      <c r="QFG62" s="138"/>
      <c r="QFH62" s="138"/>
      <c r="QFI62" s="138"/>
      <c r="QFJ62" s="138"/>
      <c r="QFK62" s="138"/>
      <c r="QFL62" s="138"/>
      <c r="QFM62" s="137"/>
      <c r="QFN62" s="138"/>
      <c r="QFO62" s="138"/>
      <c r="QFP62" s="138"/>
      <c r="QFQ62" s="138"/>
      <c r="QFR62" s="138"/>
      <c r="QFS62" s="138"/>
      <c r="QFT62" s="138"/>
      <c r="QFU62" s="138"/>
      <c r="QFV62" s="138"/>
      <c r="QFW62" s="138"/>
      <c r="QFX62" s="138"/>
      <c r="QFY62" s="138"/>
      <c r="QFZ62" s="138"/>
      <c r="QGA62" s="138"/>
      <c r="QGB62" s="138"/>
      <c r="QGC62" s="138"/>
      <c r="QGD62" s="138"/>
      <c r="QGE62" s="138"/>
      <c r="QGF62" s="138"/>
      <c r="QGG62" s="138"/>
      <c r="QGH62" s="138"/>
      <c r="QGI62" s="137"/>
      <c r="QGJ62" s="138"/>
      <c r="QGK62" s="138"/>
      <c r="QGL62" s="138"/>
      <c r="QGM62" s="138"/>
      <c r="QGN62" s="138"/>
      <c r="QGO62" s="138"/>
      <c r="QGP62" s="138"/>
      <c r="QGQ62" s="138"/>
      <c r="QGR62" s="138"/>
      <c r="QGS62" s="138"/>
      <c r="QGT62" s="138"/>
      <c r="QGU62" s="138"/>
      <c r="QGV62" s="138"/>
      <c r="QGW62" s="138"/>
      <c r="QGX62" s="138"/>
      <c r="QGY62" s="138"/>
      <c r="QGZ62" s="138"/>
      <c r="QHA62" s="138"/>
      <c r="QHB62" s="138"/>
      <c r="QHC62" s="138"/>
      <c r="QHD62" s="138"/>
      <c r="QHE62" s="137"/>
      <c r="QHF62" s="138"/>
      <c r="QHG62" s="138"/>
      <c r="QHH62" s="138"/>
      <c r="QHI62" s="138"/>
      <c r="QHJ62" s="138"/>
      <c r="QHK62" s="138"/>
      <c r="QHL62" s="138"/>
      <c r="QHM62" s="138"/>
      <c r="QHN62" s="138"/>
      <c r="QHO62" s="138"/>
      <c r="QHP62" s="138"/>
      <c r="QHQ62" s="138"/>
      <c r="QHR62" s="138"/>
      <c r="QHS62" s="138"/>
      <c r="QHT62" s="138"/>
      <c r="QHU62" s="138"/>
      <c r="QHV62" s="138"/>
      <c r="QHW62" s="138"/>
      <c r="QHX62" s="138"/>
      <c r="QHY62" s="138"/>
      <c r="QHZ62" s="138"/>
      <c r="QIA62" s="137"/>
      <c r="QIB62" s="138"/>
      <c r="QIC62" s="138"/>
      <c r="QID62" s="138"/>
      <c r="QIE62" s="138"/>
      <c r="QIF62" s="138"/>
      <c r="QIG62" s="138"/>
      <c r="QIH62" s="138"/>
      <c r="QII62" s="138"/>
      <c r="QIJ62" s="138"/>
      <c r="QIK62" s="138"/>
      <c r="QIL62" s="138"/>
      <c r="QIM62" s="138"/>
      <c r="QIN62" s="138"/>
      <c r="QIO62" s="138"/>
      <c r="QIP62" s="138"/>
      <c r="QIQ62" s="138"/>
      <c r="QIR62" s="138"/>
      <c r="QIS62" s="138"/>
      <c r="QIT62" s="138"/>
      <c r="QIU62" s="138"/>
      <c r="QIV62" s="138"/>
      <c r="QIW62" s="137"/>
      <c r="QIX62" s="138"/>
      <c r="QIY62" s="138"/>
      <c r="QIZ62" s="138"/>
      <c r="QJA62" s="138"/>
      <c r="QJB62" s="138"/>
      <c r="QJC62" s="138"/>
      <c r="QJD62" s="138"/>
      <c r="QJE62" s="138"/>
      <c r="QJF62" s="138"/>
      <c r="QJG62" s="138"/>
      <c r="QJH62" s="138"/>
      <c r="QJI62" s="138"/>
      <c r="QJJ62" s="138"/>
      <c r="QJK62" s="138"/>
      <c r="QJL62" s="138"/>
      <c r="QJM62" s="138"/>
      <c r="QJN62" s="138"/>
      <c r="QJO62" s="138"/>
      <c r="QJP62" s="138"/>
      <c r="QJQ62" s="138"/>
      <c r="QJR62" s="138"/>
      <c r="QJS62" s="137"/>
      <c r="QJT62" s="138"/>
      <c r="QJU62" s="138"/>
      <c r="QJV62" s="138"/>
      <c r="QJW62" s="138"/>
      <c r="QJX62" s="138"/>
      <c r="QJY62" s="138"/>
      <c r="QJZ62" s="138"/>
      <c r="QKA62" s="138"/>
      <c r="QKB62" s="138"/>
      <c r="QKC62" s="138"/>
      <c r="QKD62" s="138"/>
      <c r="QKE62" s="138"/>
      <c r="QKF62" s="138"/>
      <c r="QKG62" s="138"/>
      <c r="QKH62" s="138"/>
      <c r="QKI62" s="138"/>
      <c r="QKJ62" s="138"/>
      <c r="QKK62" s="138"/>
      <c r="QKL62" s="138"/>
      <c r="QKM62" s="138"/>
      <c r="QKN62" s="138"/>
      <c r="QKO62" s="137"/>
      <c r="QKP62" s="138"/>
      <c r="QKQ62" s="138"/>
      <c r="QKR62" s="138"/>
      <c r="QKS62" s="138"/>
      <c r="QKT62" s="138"/>
      <c r="QKU62" s="138"/>
      <c r="QKV62" s="138"/>
      <c r="QKW62" s="138"/>
      <c r="QKX62" s="138"/>
      <c r="QKY62" s="138"/>
      <c r="QKZ62" s="138"/>
      <c r="QLA62" s="138"/>
      <c r="QLB62" s="138"/>
      <c r="QLC62" s="138"/>
      <c r="QLD62" s="138"/>
      <c r="QLE62" s="138"/>
      <c r="QLF62" s="138"/>
      <c r="QLG62" s="138"/>
      <c r="QLH62" s="138"/>
      <c r="QLI62" s="138"/>
      <c r="QLJ62" s="138"/>
      <c r="QLK62" s="137"/>
      <c r="QLL62" s="138"/>
      <c r="QLM62" s="138"/>
      <c r="QLN62" s="138"/>
      <c r="QLO62" s="138"/>
      <c r="QLP62" s="138"/>
      <c r="QLQ62" s="138"/>
      <c r="QLR62" s="138"/>
      <c r="QLS62" s="138"/>
      <c r="QLT62" s="138"/>
      <c r="QLU62" s="138"/>
      <c r="QLV62" s="138"/>
      <c r="QLW62" s="138"/>
      <c r="QLX62" s="138"/>
      <c r="QLY62" s="138"/>
      <c r="QLZ62" s="138"/>
      <c r="QMA62" s="138"/>
      <c r="QMB62" s="138"/>
      <c r="QMC62" s="138"/>
      <c r="QMD62" s="138"/>
      <c r="QME62" s="138"/>
      <c r="QMF62" s="138"/>
      <c r="QMG62" s="137"/>
      <c r="QMH62" s="138"/>
      <c r="QMI62" s="138"/>
      <c r="QMJ62" s="138"/>
      <c r="QMK62" s="138"/>
      <c r="QML62" s="138"/>
      <c r="QMM62" s="138"/>
      <c r="QMN62" s="138"/>
      <c r="QMO62" s="138"/>
      <c r="QMP62" s="138"/>
      <c r="QMQ62" s="138"/>
      <c r="QMR62" s="138"/>
      <c r="QMS62" s="138"/>
      <c r="QMT62" s="138"/>
      <c r="QMU62" s="138"/>
      <c r="QMV62" s="138"/>
      <c r="QMW62" s="138"/>
      <c r="QMX62" s="138"/>
      <c r="QMY62" s="138"/>
      <c r="QMZ62" s="138"/>
      <c r="QNA62" s="138"/>
      <c r="QNB62" s="138"/>
      <c r="QNC62" s="137"/>
      <c r="QND62" s="138"/>
      <c r="QNE62" s="138"/>
      <c r="QNF62" s="138"/>
      <c r="QNG62" s="138"/>
      <c r="QNH62" s="138"/>
      <c r="QNI62" s="138"/>
      <c r="QNJ62" s="138"/>
      <c r="QNK62" s="138"/>
      <c r="QNL62" s="138"/>
      <c r="QNM62" s="138"/>
      <c r="QNN62" s="138"/>
      <c r="QNO62" s="138"/>
      <c r="QNP62" s="138"/>
      <c r="QNQ62" s="138"/>
      <c r="QNR62" s="138"/>
      <c r="QNS62" s="138"/>
      <c r="QNT62" s="138"/>
      <c r="QNU62" s="138"/>
      <c r="QNV62" s="138"/>
      <c r="QNW62" s="138"/>
      <c r="QNX62" s="138"/>
      <c r="QNY62" s="137"/>
      <c r="QNZ62" s="138"/>
      <c r="QOA62" s="138"/>
      <c r="QOB62" s="138"/>
      <c r="QOC62" s="138"/>
      <c r="QOD62" s="138"/>
      <c r="QOE62" s="138"/>
      <c r="QOF62" s="138"/>
      <c r="QOG62" s="138"/>
      <c r="QOH62" s="138"/>
      <c r="QOI62" s="138"/>
      <c r="QOJ62" s="138"/>
      <c r="QOK62" s="138"/>
      <c r="QOL62" s="138"/>
      <c r="QOM62" s="138"/>
      <c r="QON62" s="138"/>
      <c r="QOO62" s="138"/>
      <c r="QOP62" s="138"/>
      <c r="QOQ62" s="138"/>
      <c r="QOR62" s="138"/>
      <c r="QOS62" s="138"/>
      <c r="QOT62" s="138"/>
      <c r="QOU62" s="137"/>
      <c r="QOV62" s="138"/>
      <c r="QOW62" s="138"/>
      <c r="QOX62" s="138"/>
      <c r="QOY62" s="138"/>
      <c r="QOZ62" s="138"/>
      <c r="QPA62" s="138"/>
      <c r="QPB62" s="138"/>
      <c r="QPC62" s="138"/>
      <c r="QPD62" s="138"/>
      <c r="QPE62" s="138"/>
      <c r="QPF62" s="138"/>
      <c r="QPG62" s="138"/>
      <c r="QPH62" s="138"/>
      <c r="QPI62" s="138"/>
      <c r="QPJ62" s="138"/>
      <c r="QPK62" s="138"/>
      <c r="QPL62" s="138"/>
      <c r="QPM62" s="138"/>
      <c r="QPN62" s="138"/>
      <c r="QPO62" s="138"/>
      <c r="QPP62" s="138"/>
      <c r="QPQ62" s="137"/>
      <c r="QPR62" s="138"/>
      <c r="QPS62" s="138"/>
      <c r="QPT62" s="138"/>
      <c r="QPU62" s="138"/>
      <c r="QPV62" s="138"/>
      <c r="QPW62" s="138"/>
      <c r="QPX62" s="138"/>
      <c r="QPY62" s="138"/>
      <c r="QPZ62" s="138"/>
      <c r="QQA62" s="138"/>
      <c r="QQB62" s="138"/>
      <c r="QQC62" s="138"/>
      <c r="QQD62" s="138"/>
      <c r="QQE62" s="138"/>
      <c r="QQF62" s="138"/>
      <c r="QQG62" s="138"/>
      <c r="QQH62" s="138"/>
      <c r="QQI62" s="138"/>
      <c r="QQJ62" s="138"/>
      <c r="QQK62" s="138"/>
      <c r="QQL62" s="138"/>
      <c r="QQM62" s="137"/>
      <c r="QQN62" s="138"/>
      <c r="QQO62" s="138"/>
      <c r="QQP62" s="138"/>
      <c r="QQQ62" s="138"/>
      <c r="QQR62" s="138"/>
      <c r="QQS62" s="138"/>
      <c r="QQT62" s="138"/>
      <c r="QQU62" s="138"/>
      <c r="QQV62" s="138"/>
      <c r="QQW62" s="138"/>
      <c r="QQX62" s="138"/>
      <c r="QQY62" s="138"/>
      <c r="QQZ62" s="138"/>
      <c r="QRA62" s="138"/>
      <c r="QRB62" s="138"/>
      <c r="QRC62" s="138"/>
      <c r="QRD62" s="138"/>
      <c r="QRE62" s="138"/>
      <c r="QRF62" s="138"/>
      <c r="QRG62" s="138"/>
      <c r="QRH62" s="138"/>
      <c r="QRI62" s="137"/>
      <c r="QRJ62" s="138"/>
      <c r="QRK62" s="138"/>
      <c r="QRL62" s="138"/>
      <c r="QRM62" s="138"/>
      <c r="QRN62" s="138"/>
      <c r="QRO62" s="138"/>
      <c r="QRP62" s="138"/>
      <c r="QRQ62" s="138"/>
      <c r="QRR62" s="138"/>
      <c r="QRS62" s="138"/>
      <c r="QRT62" s="138"/>
      <c r="QRU62" s="138"/>
      <c r="QRV62" s="138"/>
      <c r="QRW62" s="138"/>
      <c r="QRX62" s="138"/>
      <c r="QRY62" s="138"/>
      <c r="QRZ62" s="138"/>
      <c r="QSA62" s="138"/>
      <c r="QSB62" s="138"/>
      <c r="QSC62" s="138"/>
      <c r="QSD62" s="138"/>
      <c r="QSE62" s="137"/>
      <c r="QSF62" s="138"/>
      <c r="QSG62" s="138"/>
      <c r="QSH62" s="138"/>
      <c r="QSI62" s="138"/>
      <c r="QSJ62" s="138"/>
      <c r="QSK62" s="138"/>
      <c r="QSL62" s="138"/>
      <c r="QSM62" s="138"/>
      <c r="QSN62" s="138"/>
      <c r="QSO62" s="138"/>
      <c r="QSP62" s="138"/>
      <c r="QSQ62" s="138"/>
      <c r="QSR62" s="138"/>
      <c r="QSS62" s="138"/>
      <c r="QST62" s="138"/>
      <c r="QSU62" s="138"/>
      <c r="QSV62" s="138"/>
      <c r="QSW62" s="138"/>
      <c r="QSX62" s="138"/>
      <c r="QSY62" s="138"/>
      <c r="QSZ62" s="138"/>
      <c r="QTA62" s="137"/>
      <c r="QTB62" s="138"/>
      <c r="QTC62" s="138"/>
      <c r="QTD62" s="138"/>
      <c r="QTE62" s="138"/>
      <c r="QTF62" s="138"/>
      <c r="QTG62" s="138"/>
      <c r="QTH62" s="138"/>
      <c r="QTI62" s="138"/>
      <c r="QTJ62" s="138"/>
      <c r="QTK62" s="138"/>
      <c r="QTL62" s="138"/>
      <c r="QTM62" s="138"/>
      <c r="QTN62" s="138"/>
      <c r="QTO62" s="138"/>
      <c r="QTP62" s="138"/>
      <c r="QTQ62" s="138"/>
      <c r="QTR62" s="138"/>
      <c r="QTS62" s="138"/>
      <c r="QTT62" s="138"/>
      <c r="QTU62" s="138"/>
      <c r="QTV62" s="138"/>
      <c r="QTW62" s="137"/>
      <c r="QTX62" s="138"/>
      <c r="QTY62" s="138"/>
      <c r="QTZ62" s="138"/>
      <c r="QUA62" s="138"/>
      <c r="QUB62" s="138"/>
      <c r="QUC62" s="138"/>
      <c r="QUD62" s="138"/>
      <c r="QUE62" s="138"/>
      <c r="QUF62" s="138"/>
      <c r="QUG62" s="138"/>
      <c r="QUH62" s="138"/>
      <c r="QUI62" s="138"/>
      <c r="QUJ62" s="138"/>
      <c r="QUK62" s="138"/>
      <c r="QUL62" s="138"/>
      <c r="QUM62" s="138"/>
      <c r="QUN62" s="138"/>
      <c r="QUO62" s="138"/>
      <c r="QUP62" s="138"/>
      <c r="QUQ62" s="138"/>
      <c r="QUR62" s="138"/>
      <c r="QUS62" s="137"/>
      <c r="QUT62" s="138"/>
      <c r="QUU62" s="138"/>
      <c r="QUV62" s="138"/>
      <c r="QUW62" s="138"/>
      <c r="QUX62" s="138"/>
      <c r="QUY62" s="138"/>
      <c r="QUZ62" s="138"/>
      <c r="QVA62" s="138"/>
      <c r="QVB62" s="138"/>
      <c r="QVC62" s="138"/>
      <c r="QVD62" s="138"/>
      <c r="QVE62" s="138"/>
      <c r="QVF62" s="138"/>
      <c r="QVG62" s="138"/>
      <c r="QVH62" s="138"/>
      <c r="QVI62" s="138"/>
      <c r="QVJ62" s="138"/>
      <c r="QVK62" s="138"/>
      <c r="QVL62" s="138"/>
      <c r="QVM62" s="138"/>
      <c r="QVN62" s="138"/>
      <c r="QVO62" s="137"/>
      <c r="QVP62" s="138"/>
      <c r="QVQ62" s="138"/>
      <c r="QVR62" s="138"/>
      <c r="QVS62" s="138"/>
      <c r="QVT62" s="138"/>
      <c r="QVU62" s="138"/>
      <c r="QVV62" s="138"/>
      <c r="QVW62" s="138"/>
      <c r="QVX62" s="138"/>
      <c r="QVY62" s="138"/>
      <c r="QVZ62" s="138"/>
      <c r="QWA62" s="138"/>
      <c r="QWB62" s="138"/>
      <c r="QWC62" s="138"/>
      <c r="QWD62" s="138"/>
      <c r="QWE62" s="138"/>
      <c r="QWF62" s="138"/>
      <c r="QWG62" s="138"/>
      <c r="QWH62" s="138"/>
      <c r="QWI62" s="138"/>
      <c r="QWJ62" s="138"/>
      <c r="QWK62" s="137"/>
      <c r="QWL62" s="138"/>
      <c r="QWM62" s="138"/>
      <c r="QWN62" s="138"/>
      <c r="QWO62" s="138"/>
      <c r="QWP62" s="138"/>
      <c r="QWQ62" s="138"/>
      <c r="QWR62" s="138"/>
      <c r="QWS62" s="138"/>
      <c r="QWT62" s="138"/>
      <c r="QWU62" s="138"/>
      <c r="QWV62" s="138"/>
      <c r="QWW62" s="138"/>
      <c r="QWX62" s="138"/>
      <c r="QWY62" s="138"/>
      <c r="QWZ62" s="138"/>
      <c r="QXA62" s="138"/>
      <c r="QXB62" s="138"/>
      <c r="QXC62" s="138"/>
      <c r="QXD62" s="138"/>
      <c r="QXE62" s="138"/>
      <c r="QXF62" s="138"/>
      <c r="QXG62" s="137"/>
      <c r="QXH62" s="138"/>
      <c r="QXI62" s="138"/>
      <c r="QXJ62" s="138"/>
      <c r="QXK62" s="138"/>
      <c r="QXL62" s="138"/>
      <c r="QXM62" s="138"/>
      <c r="QXN62" s="138"/>
      <c r="QXO62" s="138"/>
      <c r="QXP62" s="138"/>
      <c r="QXQ62" s="138"/>
      <c r="QXR62" s="138"/>
      <c r="QXS62" s="138"/>
      <c r="QXT62" s="138"/>
      <c r="QXU62" s="138"/>
      <c r="QXV62" s="138"/>
      <c r="QXW62" s="138"/>
      <c r="QXX62" s="138"/>
      <c r="QXY62" s="138"/>
      <c r="QXZ62" s="138"/>
      <c r="QYA62" s="138"/>
      <c r="QYB62" s="138"/>
      <c r="QYC62" s="137"/>
      <c r="QYD62" s="138"/>
      <c r="QYE62" s="138"/>
      <c r="QYF62" s="138"/>
      <c r="QYG62" s="138"/>
      <c r="QYH62" s="138"/>
      <c r="QYI62" s="138"/>
      <c r="QYJ62" s="138"/>
      <c r="QYK62" s="138"/>
      <c r="QYL62" s="138"/>
      <c r="QYM62" s="138"/>
      <c r="QYN62" s="138"/>
      <c r="QYO62" s="138"/>
      <c r="QYP62" s="138"/>
      <c r="QYQ62" s="138"/>
      <c r="QYR62" s="138"/>
      <c r="QYS62" s="138"/>
      <c r="QYT62" s="138"/>
      <c r="QYU62" s="138"/>
      <c r="QYV62" s="138"/>
      <c r="QYW62" s="138"/>
      <c r="QYX62" s="138"/>
      <c r="QYY62" s="137"/>
      <c r="QYZ62" s="138"/>
      <c r="QZA62" s="138"/>
      <c r="QZB62" s="138"/>
      <c r="QZC62" s="138"/>
      <c r="QZD62" s="138"/>
      <c r="QZE62" s="138"/>
      <c r="QZF62" s="138"/>
      <c r="QZG62" s="138"/>
      <c r="QZH62" s="138"/>
      <c r="QZI62" s="138"/>
      <c r="QZJ62" s="138"/>
      <c r="QZK62" s="138"/>
      <c r="QZL62" s="138"/>
      <c r="QZM62" s="138"/>
      <c r="QZN62" s="138"/>
      <c r="QZO62" s="138"/>
      <c r="QZP62" s="138"/>
      <c r="QZQ62" s="138"/>
      <c r="QZR62" s="138"/>
      <c r="QZS62" s="138"/>
      <c r="QZT62" s="138"/>
      <c r="QZU62" s="137"/>
      <c r="QZV62" s="138"/>
      <c r="QZW62" s="138"/>
      <c r="QZX62" s="138"/>
      <c r="QZY62" s="138"/>
      <c r="QZZ62" s="138"/>
      <c r="RAA62" s="138"/>
      <c r="RAB62" s="138"/>
      <c r="RAC62" s="138"/>
      <c r="RAD62" s="138"/>
      <c r="RAE62" s="138"/>
      <c r="RAF62" s="138"/>
      <c r="RAG62" s="138"/>
      <c r="RAH62" s="138"/>
      <c r="RAI62" s="138"/>
      <c r="RAJ62" s="138"/>
      <c r="RAK62" s="138"/>
      <c r="RAL62" s="138"/>
      <c r="RAM62" s="138"/>
      <c r="RAN62" s="138"/>
      <c r="RAO62" s="138"/>
      <c r="RAP62" s="138"/>
      <c r="RAQ62" s="137"/>
      <c r="RAR62" s="138"/>
      <c r="RAS62" s="138"/>
      <c r="RAT62" s="138"/>
      <c r="RAU62" s="138"/>
      <c r="RAV62" s="138"/>
      <c r="RAW62" s="138"/>
      <c r="RAX62" s="138"/>
      <c r="RAY62" s="138"/>
      <c r="RAZ62" s="138"/>
      <c r="RBA62" s="138"/>
      <c r="RBB62" s="138"/>
      <c r="RBC62" s="138"/>
      <c r="RBD62" s="138"/>
      <c r="RBE62" s="138"/>
      <c r="RBF62" s="138"/>
      <c r="RBG62" s="138"/>
      <c r="RBH62" s="138"/>
      <c r="RBI62" s="138"/>
      <c r="RBJ62" s="138"/>
      <c r="RBK62" s="138"/>
      <c r="RBL62" s="138"/>
      <c r="RBM62" s="137"/>
      <c r="RBN62" s="138"/>
      <c r="RBO62" s="138"/>
      <c r="RBP62" s="138"/>
      <c r="RBQ62" s="138"/>
      <c r="RBR62" s="138"/>
      <c r="RBS62" s="138"/>
      <c r="RBT62" s="138"/>
      <c r="RBU62" s="138"/>
      <c r="RBV62" s="138"/>
      <c r="RBW62" s="138"/>
      <c r="RBX62" s="138"/>
      <c r="RBY62" s="138"/>
      <c r="RBZ62" s="138"/>
      <c r="RCA62" s="138"/>
      <c r="RCB62" s="138"/>
      <c r="RCC62" s="138"/>
      <c r="RCD62" s="138"/>
      <c r="RCE62" s="138"/>
      <c r="RCF62" s="138"/>
      <c r="RCG62" s="138"/>
      <c r="RCH62" s="138"/>
      <c r="RCI62" s="137"/>
      <c r="RCJ62" s="138"/>
      <c r="RCK62" s="138"/>
      <c r="RCL62" s="138"/>
      <c r="RCM62" s="138"/>
      <c r="RCN62" s="138"/>
      <c r="RCO62" s="138"/>
      <c r="RCP62" s="138"/>
      <c r="RCQ62" s="138"/>
      <c r="RCR62" s="138"/>
      <c r="RCS62" s="138"/>
      <c r="RCT62" s="138"/>
      <c r="RCU62" s="138"/>
      <c r="RCV62" s="138"/>
      <c r="RCW62" s="138"/>
      <c r="RCX62" s="138"/>
      <c r="RCY62" s="138"/>
      <c r="RCZ62" s="138"/>
      <c r="RDA62" s="138"/>
      <c r="RDB62" s="138"/>
      <c r="RDC62" s="138"/>
      <c r="RDD62" s="138"/>
      <c r="RDE62" s="137"/>
      <c r="RDF62" s="138"/>
      <c r="RDG62" s="138"/>
      <c r="RDH62" s="138"/>
      <c r="RDI62" s="138"/>
      <c r="RDJ62" s="138"/>
      <c r="RDK62" s="138"/>
      <c r="RDL62" s="138"/>
      <c r="RDM62" s="138"/>
      <c r="RDN62" s="138"/>
      <c r="RDO62" s="138"/>
      <c r="RDP62" s="138"/>
      <c r="RDQ62" s="138"/>
      <c r="RDR62" s="138"/>
      <c r="RDS62" s="138"/>
      <c r="RDT62" s="138"/>
      <c r="RDU62" s="138"/>
      <c r="RDV62" s="138"/>
      <c r="RDW62" s="138"/>
      <c r="RDX62" s="138"/>
      <c r="RDY62" s="138"/>
      <c r="RDZ62" s="138"/>
      <c r="REA62" s="137"/>
      <c r="REB62" s="138"/>
      <c r="REC62" s="138"/>
      <c r="RED62" s="138"/>
      <c r="REE62" s="138"/>
      <c r="REF62" s="138"/>
      <c r="REG62" s="138"/>
      <c r="REH62" s="138"/>
      <c r="REI62" s="138"/>
      <c r="REJ62" s="138"/>
      <c r="REK62" s="138"/>
      <c r="REL62" s="138"/>
      <c r="REM62" s="138"/>
      <c r="REN62" s="138"/>
      <c r="REO62" s="138"/>
      <c r="REP62" s="138"/>
      <c r="REQ62" s="138"/>
      <c r="RER62" s="138"/>
      <c r="RES62" s="138"/>
      <c r="RET62" s="138"/>
      <c r="REU62" s="138"/>
      <c r="REV62" s="138"/>
      <c r="REW62" s="137"/>
      <c r="REX62" s="138"/>
      <c r="REY62" s="138"/>
      <c r="REZ62" s="138"/>
      <c r="RFA62" s="138"/>
      <c r="RFB62" s="138"/>
      <c r="RFC62" s="138"/>
      <c r="RFD62" s="138"/>
      <c r="RFE62" s="138"/>
      <c r="RFF62" s="138"/>
      <c r="RFG62" s="138"/>
      <c r="RFH62" s="138"/>
      <c r="RFI62" s="138"/>
      <c r="RFJ62" s="138"/>
      <c r="RFK62" s="138"/>
      <c r="RFL62" s="138"/>
      <c r="RFM62" s="138"/>
      <c r="RFN62" s="138"/>
      <c r="RFO62" s="138"/>
      <c r="RFP62" s="138"/>
      <c r="RFQ62" s="138"/>
      <c r="RFR62" s="138"/>
      <c r="RFS62" s="137"/>
      <c r="RFT62" s="138"/>
      <c r="RFU62" s="138"/>
      <c r="RFV62" s="138"/>
      <c r="RFW62" s="138"/>
      <c r="RFX62" s="138"/>
      <c r="RFY62" s="138"/>
      <c r="RFZ62" s="138"/>
      <c r="RGA62" s="138"/>
      <c r="RGB62" s="138"/>
      <c r="RGC62" s="138"/>
      <c r="RGD62" s="138"/>
      <c r="RGE62" s="138"/>
      <c r="RGF62" s="138"/>
      <c r="RGG62" s="138"/>
      <c r="RGH62" s="138"/>
      <c r="RGI62" s="138"/>
      <c r="RGJ62" s="138"/>
      <c r="RGK62" s="138"/>
      <c r="RGL62" s="138"/>
      <c r="RGM62" s="138"/>
      <c r="RGN62" s="138"/>
      <c r="RGO62" s="137"/>
      <c r="RGP62" s="138"/>
      <c r="RGQ62" s="138"/>
      <c r="RGR62" s="138"/>
      <c r="RGS62" s="138"/>
      <c r="RGT62" s="138"/>
      <c r="RGU62" s="138"/>
      <c r="RGV62" s="138"/>
      <c r="RGW62" s="138"/>
      <c r="RGX62" s="138"/>
      <c r="RGY62" s="138"/>
      <c r="RGZ62" s="138"/>
      <c r="RHA62" s="138"/>
      <c r="RHB62" s="138"/>
      <c r="RHC62" s="138"/>
      <c r="RHD62" s="138"/>
      <c r="RHE62" s="138"/>
      <c r="RHF62" s="138"/>
      <c r="RHG62" s="138"/>
      <c r="RHH62" s="138"/>
      <c r="RHI62" s="138"/>
      <c r="RHJ62" s="138"/>
      <c r="RHK62" s="137"/>
      <c r="RHL62" s="138"/>
      <c r="RHM62" s="138"/>
      <c r="RHN62" s="138"/>
      <c r="RHO62" s="138"/>
      <c r="RHP62" s="138"/>
      <c r="RHQ62" s="138"/>
      <c r="RHR62" s="138"/>
      <c r="RHS62" s="138"/>
      <c r="RHT62" s="138"/>
      <c r="RHU62" s="138"/>
      <c r="RHV62" s="138"/>
      <c r="RHW62" s="138"/>
      <c r="RHX62" s="138"/>
      <c r="RHY62" s="138"/>
      <c r="RHZ62" s="138"/>
      <c r="RIA62" s="138"/>
      <c r="RIB62" s="138"/>
      <c r="RIC62" s="138"/>
      <c r="RID62" s="138"/>
      <c r="RIE62" s="138"/>
      <c r="RIF62" s="138"/>
      <c r="RIG62" s="137"/>
      <c r="RIH62" s="138"/>
      <c r="RII62" s="138"/>
      <c r="RIJ62" s="138"/>
      <c r="RIK62" s="138"/>
      <c r="RIL62" s="138"/>
      <c r="RIM62" s="138"/>
      <c r="RIN62" s="138"/>
      <c r="RIO62" s="138"/>
      <c r="RIP62" s="138"/>
      <c r="RIQ62" s="138"/>
      <c r="RIR62" s="138"/>
      <c r="RIS62" s="138"/>
      <c r="RIT62" s="138"/>
      <c r="RIU62" s="138"/>
      <c r="RIV62" s="138"/>
      <c r="RIW62" s="138"/>
      <c r="RIX62" s="138"/>
      <c r="RIY62" s="138"/>
      <c r="RIZ62" s="138"/>
      <c r="RJA62" s="138"/>
      <c r="RJB62" s="138"/>
      <c r="RJC62" s="137"/>
      <c r="RJD62" s="138"/>
      <c r="RJE62" s="138"/>
      <c r="RJF62" s="138"/>
      <c r="RJG62" s="138"/>
      <c r="RJH62" s="138"/>
      <c r="RJI62" s="138"/>
      <c r="RJJ62" s="138"/>
      <c r="RJK62" s="138"/>
      <c r="RJL62" s="138"/>
      <c r="RJM62" s="138"/>
      <c r="RJN62" s="138"/>
      <c r="RJO62" s="138"/>
      <c r="RJP62" s="138"/>
      <c r="RJQ62" s="138"/>
      <c r="RJR62" s="138"/>
      <c r="RJS62" s="138"/>
      <c r="RJT62" s="138"/>
      <c r="RJU62" s="138"/>
      <c r="RJV62" s="138"/>
      <c r="RJW62" s="138"/>
      <c r="RJX62" s="138"/>
      <c r="RJY62" s="137"/>
      <c r="RJZ62" s="138"/>
      <c r="RKA62" s="138"/>
      <c r="RKB62" s="138"/>
      <c r="RKC62" s="138"/>
      <c r="RKD62" s="138"/>
      <c r="RKE62" s="138"/>
      <c r="RKF62" s="138"/>
      <c r="RKG62" s="138"/>
      <c r="RKH62" s="138"/>
      <c r="RKI62" s="138"/>
      <c r="RKJ62" s="138"/>
      <c r="RKK62" s="138"/>
      <c r="RKL62" s="138"/>
      <c r="RKM62" s="138"/>
      <c r="RKN62" s="138"/>
      <c r="RKO62" s="138"/>
      <c r="RKP62" s="138"/>
      <c r="RKQ62" s="138"/>
      <c r="RKR62" s="138"/>
      <c r="RKS62" s="138"/>
      <c r="RKT62" s="138"/>
      <c r="RKU62" s="137"/>
      <c r="RKV62" s="138"/>
      <c r="RKW62" s="138"/>
      <c r="RKX62" s="138"/>
      <c r="RKY62" s="138"/>
      <c r="RKZ62" s="138"/>
      <c r="RLA62" s="138"/>
      <c r="RLB62" s="138"/>
      <c r="RLC62" s="138"/>
      <c r="RLD62" s="138"/>
      <c r="RLE62" s="138"/>
      <c r="RLF62" s="138"/>
      <c r="RLG62" s="138"/>
      <c r="RLH62" s="138"/>
      <c r="RLI62" s="138"/>
      <c r="RLJ62" s="138"/>
      <c r="RLK62" s="138"/>
      <c r="RLL62" s="138"/>
      <c r="RLM62" s="138"/>
      <c r="RLN62" s="138"/>
      <c r="RLO62" s="138"/>
      <c r="RLP62" s="138"/>
      <c r="RLQ62" s="137"/>
      <c r="RLR62" s="138"/>
      <c r="RLS62" s="138"/>
      <c r="RLT62" s="138"/>
      <c r="RLU62" s="138"/>
      <c r="RLV62" s="138"/>
      <c r="RLW62" s="138"/>
      <c r="RLX62" s="138"/>
      <c r="RLY62" s="138"/>
      <c r="RLZ62" s="138"/>
      <c r="RMA62" s="138"/>
      <c r="RMB62" s="138"/>
      <c r="RMC62" s="138"/>
      <c r="RMD62" s="138"/>
      <c r="RME62" s="138"/>
      <c r="RMF62" s="138"/>
      <c r="RMG62" s="138"/>
      <c r="RMH62" s="138"/>
      <c r="RMI62" s="138"/>
      <c r="RMJ62" s="138"/>
      <c r="RMK62" s="138"/>
      <c r="RML62" s="138"/>
      <c r="RMM62" s="137"/>
      <c r="RMN62" s="138"/>
      <c r="RMO62" s="138"/>
      <c r="RMP62" s="138"/>
      <c r="RMQ62" s="138"/>
      <c r="RMR62" s="138"/>
      <c r="RMS62" s="138"/>
      <c r="RMT62" s="138"/>
      <c r="RMU62" s="138"/>
      <c r="RMV62" s="138"/>
      <c r="RMW62" s="138"/>
      <c r="RMX62" s="138"/>
      <c r="RMY62" s="138"/>
      <c r="RMZ62" s="138"/>
      <c r="RNA62" s="138"/>
      <c r="RNB62" s="138"/>
      <c r="RNC62" s="138"/>
      <c r="RND62" s="138"/>
      <c r="RNE62" s="138"/>
      <c r="RNF62" s="138"/>
      <c r="RNG62" s="138"/>
      <c r="RNH62" s="138"/>
      <c r="RNI62" s="137"/>
      <c r="RNJ62" s="138"/>
      <c r="RNK62" s="138"/>
      <c r="RNL62" s="138"/>
      <c r="RNM62" s="138"/>
      <c r="RNN62" s="138"/>
      <c r="RNO62" s="138"/>
      <c r="RNP62" s="138"/>
      <c r="RNQ62" s="138"/>
      <c r="RNR62" s="138"/>
      <c r="RNS62" s="138"/>
      <c r="RNT62" s="138"/>
      <c r="RNU62" s="138"/>
      <c r="RNV62" s="138"/>
      <c r="RNW62" s="138"/>
      <c r="RNX62" s="138"/>
      <c r="RNY62" s="138"/>
      <c r="RNZ62" s="138"/>
      <c r="ROA62" s="138"/>
      <c r="ROB62" s="138"/>
      <c r="ROC62" s="138"/>
      <c r="ROD62" s="138"/>
      <c r="ROE62" s="137"/>
      <c r="ROF62" s="138"/>
      <c r="ROG62" s="138"/>
      <c r="ROH62" s="138"/>
      <c r="ROI62" s="138"/>
      <c r="ROJ62" s="138"/>
      <c r="ROK62" s="138"/>
      <c r="ROL62" s="138"/>
      <c r="ROM62" s="138"/>
      <c r="RON62" s="138"/>
      <c r="ROO62" s="138"/>
      <c r="ROP62" s="138"/>
      <c r="ROQ62" s="138"/>
      <c r="ROR62" s="138"/>
      <c r="ROS62" s="138"/>
      <c r="ROT62" s="138"/>
      <c r="ROU62" s="138"/>
      <c r="ROV62" s="138"/>
      <c r="ROW62" s="138"/>
      <c r="ROX62" s="138"/>
      <c r="ROY62" s="138"/>
      <c r="ROZ62" s="138"/>
      <c r="RPA62" s="137"/>
      <c r="RPB62" s="138"/>
      <c r="RPC62" s="138"/>
      <c r="RPD62" s="138"/>
      <c r="RPE62" s="138"/>
      <c r="RPF62" s="138"/>
      <c r="RPG62" s="138"/>
      <c r="RPH62" s="138"/>
      <c r="RPI62" s="138"/>
      <c r="RPJ62" s="138"/>
      <c r="RPK62" s="138"/>
      <c r="RPL62" s="138"/>
      <c r="RPM62" s="138"/>
      <c r="RPN62" s="138"/>
      <c r="RPO62" s="138"/>
      <c r="RPP62" s="138"/>
      <c r="RPQ62" s="138"/>
      <c r="RPR62" s="138"/>
      <c r="RPS62" s="138"/>
      <c r="RPT62" s="138"/>
      <c r="RPU62" s="138"/>
      <c r="RPV62" s="138"/>
      <c r="RPW62" s="137"/>
      <c r="RPX62" s="138"/>
      <c r="RPY62" s="138"/>
      <c r="RPZ62" s="138"/>
      <c r="RQA62" s="138"/>
      <c r="RQB62" s="138"/>
      <c r="RQC62" s="138"/>
      <c r="RQD62" s="138"/>
      <c r="RQE62" s="138"/>
      <c r="RQF62" s="138"/>
      <c r="RQG62" s="138"/>
      <c r="RQH62" s="138"/>
      <c r="RQI62" s="138"/>
      <c r="RQJ62" s="138"/>
      <c r="RQK62" s="138"/>
      <c r="RQL62" s="138"/>
      <c r="RQM62" s="138"/>
      <c r="RQN62" s="138"/>
      <c r="RQO62" s="138"/>
      <c r="RQP62" s="138"/>
      <c r="RQQ62" s="138"/>
      <c r="RQR62" s="138"/>
      <c r="RQS62" s="137"/>
      <c r="RQT62" s="138"/>
      <c r="RQU62" s="138"/>
      <c r="RQV62" s="138"/>
      <c r="RQW62" s="138"/>
      <c r="RQX62" s="138"/>
      <c r="RQY62" s="138"/>
      <c r="RQZ62" s="138"/>
      <c r="RRA62" s="138"/>
      <c r="RRB62" s="138"/>
      <c r="RRC62" s="138"/>
      <c r="RRD62" s="138"/>
      <c r="RRE62" s="138"/>
      <c r="RRF62" s="138"/>
      <c r="RRG62" s="138"/>
      <c r="RRH62" s="138"/>
      <c r="RRI62" s="138"/>
      <c r="RRJ62" s="138"/>
      <c r="RRK62" s="138"/>
      <c r="RRL62" s="138"/>
      <c r="RRM62" s="138"/>
      <c r="RRN62" s="138"/>
      <c r="RRO62" s="137"/>
      <c r="RRP62" s="138"/>
      <c r="RRQ62" s="138"/>
      <c r="RRR62" s="138"/>
      <c r="RRS62" s="138"/>
      <c r="RRT62" s="138"/>
      <c r="RRU62" s="138"/>
      <c r="RRV62" s="138"/>
      <c r="RRW62" s="138"/>
      <c r="RRX62" s="138"/>
      <c r="RRY62" s="138"/>
      <c r="RRZ62" s="138"/>
      <c r="RSA62" s="138"/>
      <c r="RSB62" s="138"/>
      <c r="RSC62" s="138"/>
      <c r="RSD62" s="138"/>
      <c r="RSE62" s="138"/>
      <c r="RSF62" s="138"/>
      <c r="RSG62" s="138"/>
      <c r="RSH62" s="138"/>
      <c r="RSI62" s="138"/>
      <c r="RSJ62" s="138"/>
      <c r="RSK62" s="137"/>
      <c r="RSL62" s="138"/>
      <c r="RSM62" s="138"/>
      <c r="RSN62" s="138"/>
      <c r="RSO62" s="138"/>
      <c r="RSP62" s="138"/>
      <c r="RSQ62" s="138"/>
      <c r="RSR62" s="138"/>
      <c r="RSS62" s="138"/>
      <c r="RST62" s="138"/>
      <c r="RSU62" s="138"/>
      <c r="RSV62" s="138"/>
      <c r="RSW62" s="138"/>
      <c r="RSX62" s="138"/>
      <c r="RSY62" s="138"/>
      <c r="RSZ62" s="138"/>
      <c r="RTA62" s="138"/>
      <c r="RTB62" s="138"/>
      <c r="RTC62" s="138"/>
      <c r="RTD62" s="138"/>
      <c r="RTE62" s="138"/>
      <c r="RTF62" s="138"/>
      <c r="RTG62" s="137"/>
      <c r="RTH62" s="138"/>
      <c r="RTI62" s="138"/>
      <c r="RTJ62" s="138"/>
      <c r="RTK62" s="138"/>
      <c r="RTL62" s="138"/>
      <c r="RTM62" s="138"/>
      <c r="RTN62" s="138"/>
      <c r="RTO62" s="138"/>
      <c r="RTP62" s="138"/>
      <c r="RTQ62" s="138"/>
      <c r="RTR62" s="138"/>
      <c r="RTS62" s="138"/>
      <c r="RTT62" s="138"/>
      <c r="RTU62" s="138"/>
      <c r="RTV62" s="138"/>
      <c r="RTW62" s="138"/>
      <c r="RTX62" s="138"/>
      <c r="RTY62" s="138"/>
      <c r="RTZ62" s="138"/>
      <c r="RUA62" s="138"/>
      <c r="RUB62" s="138"/>
      <c r="RUC62" s="137"/>
      <c r="RUD62" s="138"/>
      <c r="RUE62" s="138"/>
      <c r="RUF62" s="138"/>
      <c r="RUG62" s="138"/>
      <c r="RUH62" s="138"/>
      <c r="RUI62" s="138"/>
      <c r="RUJ62" s="138"/>
      <c r="RUK62" s="138"/>
      <c r="RUL62" s="138"/>
      <c r="RUM62" s="138"/>
      <c r="RUN62" s="138"/>
      <c r="RUO62" s="138"/>
      <c r="RUP62" s="138"/>
      <c r="RUQ62" s="138"/>
      <c r="RUR62" s="138"/>
      <c r="RUS62" s="138"/>
      <c r="RUT62" s="138"/>
      <c r="RUU62" s="138"/>
      <c r="RUV62" s="138"/>
      <c r="RUW62" s="138"/>
      <c r="RUX62" s="138"/>
      <c r="RUY62" s="137"/>
      <c r="RUZ62" s="138"/>
      <c r="RVA62" s="138"/>
      <c r="RVB62" s="138"/>
      <c r="RVC62" s="138"/>
      <c r="RVD62" s="138"/>
      <c r="RVE62" s="138"/>
      <c r="RVF62" s="138"/>
      <c r="RVG62" s="138"/>
      <c r="RVH62" s="138"/>
      <c r="RVI62" s="138"/>
      <c r="RVJ62" s="138"/>
      <c r="RVK62" s="138"/>
      <c r="RVL62" s="138"/>
      <c r="RVM62" s="138"/>
      <c r="RVN62" s="138"/>
      <c r="RVO62" s="138"/>
      <c r="RVP62" s="138"/>
      <c r="RVQ62" s="138"/>
      <c r="RVR62" s="138"/>
      <c r="RVS62" s="138"/>
      <c r="RVT62" s="138"/>
      <c r="RVU62" s="137"/>
      <c r="RVV62" s="138"/>
      <c r="RVW62" s="138"/>
      <c r="RVX62" s="138"/>
      <c r="RVY62" s="138"/>
      <c r="RVZ62" s="138"/>
      <c r="RWA62" s="138"/>
      <c r="RWB62" s="138"/>
      <c r="RWC62" s="138"/>
      <c r="RWD62" s="138"/>
      <c r="RWE62" s="138"/>
      <c r="RWF62" s="138"/>
      <c r="RWG62" s="138"/>
      <c r="RWH62" s="138"/>
      <c r="RWI62" s="138"/>
      <c r="RWJ62" s="138"/>
      <c r="RWK62" s="138"/>
      <c r="RWL62" s="138"/>
      <c r="RWM62" s="138"/>
      <c r="RWN62" s="138"/>
      <c r="RWO62" s="138"/>
      <c r="RWP62" s="138"/>
      <c r="RWQ62" s="137"/>
      <c r="RWR62" s="138"/>
      <c r="RWS62" s="138"/>
      <c r="RWT62" s="138"/>
      <c r="RWU62" s="138"/>
      <c r="RWV62" s="138"/>
      <c r="RWW62" s="138"/>
      <c r="RWX62" s="138"/>
      <c r="RWY62" s="138"/>
      <c r="RWZ62" s="138"/>
      <c r="RXA62" s="138"/>
      <c r="RXB62" s="138"/>
      <c r="RXC62" s="138"/>
      <c r="RXD62" s="138"/>
      <c r="RXE62" s="138"/>
      <c r="RXF62" s="138"/>
      <c r="RXG62" s="138"/>
      <c r="RXH62" s="138"/>
      <c r="RXI62" s="138"/>
      <c r="RXJ62" s="138"/>
      <c r="RXK62" s="138"/>
      <c r="RXL62" s="138"/>
      <c r="RXM62" s="137"/>
      <c r="RXN62" s="138"/>
      <c r="RXO62" s="138"/>
      <c r="RXP62" s="138"/>
      <c r="RXQ62" s="138"/>
      <c r="RXR62" s="138"/>
      <c r="RXS62" s="138"/>
      <c r="RXT62" s="138"/>
      <c r="RXU62" s="138"/>
      <c r="RXV62" s="138"/>
      <c r="RXW62" s="138"/>
      <c r="RXX62" s="138"/>
      <c r="RXY62" s="138"/>
      <c r="RXZ62" s="138"/>
      <c r="RYA62" s="138"/>
      <c r="RYB62" s="138"/>
      <c r="RYC62" s="138"/>
      <c r="RYD62" s="138"/>
      <c r="RYE62" s="138"/>
      <c r="RYF62" s="138"/>
      <c r="RYG62" s="138"/>
      <c r="RYH62" s="138"/>
      <c r="RYI62" s="137"/>
      <c r="RYJ62" s="138"/>
      <c r="RYK62" s="138"/>
      <c r="RYL62" s="138"/>
      <c r="RYM62" s="138"/>
      <c r="RYN62" s="138"/>
      <c r="RYO62" s="138"/>
      <c r="RYP62" s="138"/>
      <c r="RYQ62" s="138"/>
      <c r="RYR62" s="138"/>
      <c r="RYS62" s="138"/>
      <c r="RYT62" s="138"/>
      <c r="RYU62" s="138"/>
      <c r="RYV62" s="138"/>
      <c r="RYW62" s="138"/>
      <c r="RYX62" s="138"/>
      <c r="RYY62" s="138"/>
      <c r="RYZ62" s="138"/>
      <c r="RZA62" s="138"/>
      <c r="RZB62" s="138"/>
      <c r="RZC62" s="138"/>
      <c r="RZD62" s="138"/>
      <c r="RZE62" s="137"/>
      <c r="RZF62" s="138"/>
      <c r="RZG62" s="138"/>
      <c r="RZH62" s="138"/>
      <c r="RZI62" s="138"/>
      <c r="RZJ62" s="138"/>
      <c r="RZK62" s="138"/>
      <c r="RZL62" s="138"/>
      <c r="RZM62" s="138"/>
      <c r="RZN62" s="138"/>
      <c r="RZO62" s="138"/>
      <c r="RZP62" s="138"/>
      <c r="RZQ62" s="138"/>
      <c r="RZR62" s="138"/>
      <c r="RZS62" s="138"/>
      <c r="RZT62" s="138"/>
      <c r="RZU62" s="138"/>
      <c r="RZV62" s="138"/>
      <c r="RZW62" s="138"/>
      <c r="RZX62" s="138"/>
      <c r="RZY62" s="138"/>
      <c r="RZZ62" s="138"/>
      <c r="SAA62" s="137"/>
      <c r="SAB62" s="138"/>
      <c r="SAC62" s="138"/>
      <c r="SAD62" s="138"/>
      <c r="SAE62" s="138"/>
      <c r="SAF62" s="138"/>
      <c r="SAG62" s="138"/>
      <c r="SAH62" s="138"/>
      <c r="SAI62" s="138"/>
      <c r="SAJ62" s="138"/>
      <c r="SAK62" s="138"/>
      <c r="SAL62" s="138"/>
      <c r="SAM62" s="138"/>
      <c r="SAN62" s="138"/>
      <c r="SAO62" s="138"/>
      <c r="SAP62" s="138"/>
      <c r="SAQ62" s="138"/>
      <c r="SAR62" s="138"/>
      <c r="SAS62" s="138"/>
      <c r="SAT62" s="138"/>
      <c r="SAU62" s="138"/>
      <c r="SAV62" s="138"/>
      <c r="SAW62" s="137"/>
      <c r="SAX62" s="138"/>
      <c r="SAY62" s="138"/>
      <c r="SAZ62" s="138"/>
      <c r="SBA62" s="138"/>
      <c r="SBB62" s="138"/>
      <c r="SBC62" s="138"/>
      <c r="SBD62" s="138"/>
      <c r="SBE62" s="138"/>
      <c r="SBF62" s="138"/>
      <c r="SBG62" s="138"/>
      <c r="SBH62" s="138"/>
      <c r="SBI62" s="138"/>
      <c r="SBJ62" s="138"/>
      <c r="SBK62" s="138"/>
      <c r="SBL62" s="138"/>
      <c r="SBM62" s="138"/>
      <c r="SBN62" s="138"/>
      <c r="SBO62" s="138"/>
      <c r="SBP62" s="138"/>
      <c r="SBQ62" s="138"/>
      <c r="SBR62" s="138"/>
      <c r="SBS62" s="137"/>
      <c r="SBT62" s="138"/>
      <c r="SBU62" s="138"/>
      <c r="SBV62" s="138"/>
      <c r="SBW62" s="138"/>
      <c r="SBX62" s="138"/>
      <c r="SBY62" s="138"/>
      <c r="SBZ62" s="138"/>
      <c r="SCA62" s="138"/>
      <c r="SCB62" s="138"/>
      <c r="SCC62" s="138"/>
      <c r="SCD62" s="138"/>
      <c r="SCE62" s="138"/>
      <c r="SCF62" s="138"/>
      <c r="SCG62" s="138"/>
      <c r="SCH62" s="138"/>
      <c r="SCI62" s="138"/>
      <c r="SCJ62" s="138"/>
      <c r="SCK62" s="138"/>
      <c r="SCL62" s="138"/>
      <c r="SCM62" s="138"/>
      <c r="SCN62" s="138"/>
      <c r="SCO62" s="137"/>
      <c r="SCP62" s="138"/>
      <c r="SCQ62" s="138"/>
      <c r="SCR62" s="138"/>
      <c r="SCS62" s="138"/>
      <c r="SCT62" s="138"/>
      <c r="SCU62" s="138"/>
      <c r="SCV62" s="138"/>
      <c r="SCW62" s="138"/>
      <c r="SCX62" s="138"/>
      <c r="SCY62" s="138"/>
      <c r="SCZ62" s="138"/>
      <c r="SDA62" s="138"/>
      <c r="SDB62" s="138"/>
      <c r="SDC62" s="138"/>
      <c r="SDD62" s="138"/>
      <c r="SDE62" s="138"/>
      <c r="SDF62" s="138"/>
      <c r="SDG62" s="138"/>
      <c r="SDH62" s="138"/>
      <c r="SDI62" s="138"/>
      <c r="SDJ62" s="138"/>
      <c r="SDK62" s="137"/>
      <c r="SDL62" s="138"/>
      <c r="SDM62" s="138"/>
      <c r="SDN62" s="138"/>
      <c r="SDO62" s="138"/>
      <c r="SDP62" s="138"/>
      <c r="SDQ62" s="138"/>
      <c r="SDR62" s="138"/>
      <c r="SDS62" s="138"/>
      <c r="SDT62" s="138"/>
      <c r="SDU62" s="138"/>
      <c r="SDV62" s="138"/>
      <c r="SDW62" s="138"/>
      <c r="SDX62" s="138"/>
      <c r="SDY62" s="138"/>
      <c r="SDZ62" s="138"/>
      <c r="SEA62" s="138"/>
      <c r="SEB62" s="138"/>
      <c r="SEC62" s="138"/>
      <c r="SED62" s="138"/>
      <c r="SEE62" s="138"/>
      <c r="SEF62" s="138"/>
      <c r="SEG62" s="137"/>
      <c r="SEH62" s="138"/>
      <c r="SEI62" s="138"/>
      <c r="SEJ62" s="138"/>
      <c r="SEK62" s="138"/>
      <c r="SEL62" s="138"/>
      <c r="SEM62" s="138"/>
      <c r="SEN62" s="138"/>
      <c r="SEO62" s="138"/>
      <c r="SEP62" s="138"/>
      <c r="SEQ62" s="138"/>
      <c r="SER62" s="138"/>
      <c r="SES62" s="138"/>
      <c r="SET62" s="138"/>
      <c r="SEU62" s="138"/>
      <c r="SEV62" s="138"/>
      <c r="SEW62" s="138"/>
      <c r="SEX62" s="138"/>
      <c r="SEY62" s="138"/>
      <c r="SEZ62" s="138"/>
      <c r="SFA62" s="138"/>
      <c r="SFB62" s="138"/>
      <c r="SFC62" s="137"/>
      <c r="SFD62" s="138"/>
      <c r="SFE62" s="138"/>
      <c r="SFF62" s="138"/>
      <c r="SFG62" s="138"/>
      <c r="SFH62" s="138"/>
      <c r="SFI62" s="138"/>
      <c r="SFJ62" s="138"/>
      <c r="SFK62" s="138"/>
      <c r="SFL62" s="138"/>
      <c r="SFM62" s="138"/>
      <c r="SFN62" s="138"/>
      <c r="SFO62" s="138"/>
      <c r="SFP62" s="138"/>
      <c r="SFQ62" s="138"/>
      <c r="SFR62" s="138"/>
      <c r="SFS62" s="138"/>
      <c r="SFT62" s="138"/>
      <c r="SFU62" s="138"/>
      <c r="SFV62" s="138"/>
      <c r="SFW62" s="138"/>
      <c r="SFX62" s="138"/>
      <c r="SFY62" s="137"/>
      <c r="SFZ62" s="138"/>
      <c r="SGA62" s="138"/>
      <c r="SGB62" s="138"/>
      <c r="SGC62" s="138"/>
      <c r="SGD62" s="138"/>
      <c r="SGE62" s="138"/>
      <c r="SGF62" s="138"/>
      <c r="SGG62" s="138"/>
      <c r="SGH62" s="138"/>
      <c r="SGI62" s="138"/>
      <c r="SGJ62" s="138"/>
      <c r="SGK62" s="138"/>
      <c r="SGL62" s="138"/>
      <c r="SGM62" s="138"/>
      <c r="SGN62" s="138"/>
      <c r="SGO62" s="138"/>
      <c r="SGP62" s="138"/>
      <c r="SGQ62" s="138"/>
      <c r="SGR62" s="138"/>
      <c r="SGS62" s="138"/>
      <c r="SGT62" s="138"/>
      <c r="SGU62" s="137"/>
      <c r="SGV62" s="138"/>
      <c r="SGW62" s="138"/>
      <c r="SGX62" s="138"/>
      <c r="SGY62" s="138"/>
      <c r="SGZ62" s="138"/>
      <c r="SHA62" s="138"/>
      <c r="SHB62" s="138"/>
      <c r="SHC62" s="138"/>
      <c r="SHD62" s="138"/>
      <c r="SHE62" s="138"/>
      <c r="SHF62" s="138"/>
      <c r="SHG62" s="138"/>
      <c r="SHH62" s="138"/>
      <c r="SHI62" s="138"/>
      <c r="SHJ62" s="138"/>
      <c r="SHK62" s="138"/>
      <c r="SHL62" s="138"/>
      <c r="SHM62" s="138"/>
      <c r="SHN62" s="138"/>
      <c r="SHO62" s="138"/>
      <c r="SHP62" s="138"/>
      <c r="SHQ62" s="137"/>
      <c r="SHR62" s="138"/>
      <c r="SHS62" s="138"/>
      <c r="SHT62" s="138"/>
      <c r="SHU62" s="138"/>
      <c r="SHV62" s="138"/>
      <c r="SHW62" s="138"/>
      <c r="SHX62" s="138"/>
      <c r="SHY62" s="138"/>
      <c r="SHZ62" s="138"/>
      <c r="SIA62" s="138"/>
      <c r="SIB62" s="138"/>
      <c r="SIC62" s="138"/>
      <c r="SID62" s="138"/>
      <c r="SIE62" s="138"/>
      <c r="SIF62" s="138"/>
      <c r="SIG62" s="138"/>
      <c r="SIH62" s="138"/>
      <c r="SII62" s="138"/>
      <c r="SIJ62" s="138"/>
      <c r="SIK62" s="138"/>
      <c r="SIL62" s="138"/>
      <c r="SIM62" s="137"/>
      <c r="SIN62" s="138"/>
      <c r="SIO62" s="138"/>
      <c r="SIP62" s="138"/>
      <c r="SIQ62" s="138"/>
      <c r="SIR62" s="138"/>
      <c r="SIS62" s="138"/>
      <c r="SIT62" s="138"/>
      <c r="SIU62" s="138"/>
      <c r="SIV62" s="138"/>
      <c r="SIW62" s="138"/>
      <c r="SIX62" s="138"/>
      <c r="SIY62" s="138"/>
      <c r="SIZ62" s="138"/>
      <c r="SJA62" s="138"/>
      <c r="SJB62" s="138"/>
      <c r="SJC62" s="138"/>
      <c r="SJD62" s="138"/>
      <c r="SJE62" s="138"/>
      <c r="SJF62" s="138"/>
      <c r="SJG62" s="138"/>
      <c r="SJH62" s="138"/>
      <c r="SJI62" s="137"/>
      <c r="SJJ62" s="138"/>
      <c r="SJK62" s="138"/>
      <c r="SJL62" s="138"/>
      <c r="SJM62" s="138"/>
      <c r="SJN62" s="138"/>
      <c r="SJO62" s="138"/>
      <c r="SJP62" s="138"/>
      <c r="SJQ62" s="138"/>
      <c r="SJR62" s="138"/>
      <c r="SJS62" s="138"/>
      <c r="SJT62" s="138"/>
      <c r="SJU62" s="138"/>
      <c r="SJV62" s="138"/>
      <c r="SJW62" s="138"/>
      <c r="SJX62" s="138"/>
      <c r="SJY62" s="138"/>
      <c r="SJZ62" s="138"/>
      <c r="SKA62" s="138"/>
      <c r="SKB62" s="138"/>
      <c r="SKC62" s="138"/>
      <c r="SKD62" s="138"/>
      <c r="SKE62" s="137"/>
      <c r="SKF62" s="138"/>
      <c r="SKG62" s="138"/>
      <c r="SKH62" s="138"/>
      <c r="SKI62" s="138"/>
      <c r="SKJ62" s="138"/>
      <c r="SKK62" s="138"/>
      <c r="SKL62" s="138"/>
      <c r="SKM62" s="138"/>
      <c r="SKN62" s="138"/>
      <c r="SKO62" s="138"/>
      <c r="SKP62" s="138"/>
      <c r="SKQ62" s="138"/>
      <c r="SKR62" s="138"/>
      <c r="SKS62" s="138"/>
      <c r="SKT62" s="138"/>
      <c r="SKU62" s="138"/>
      <c r="SKV62" s="138"/>
      <c r="SKW62" s="138"/>
      <c r="SKX62" s="138"/>
      <c r="SKY62" s="138"/>
      <c r="SKZ62" s="138"/>
      <c r="SLA62" s="137"/>
      <c r="SLB62" s="138"/>
      <c r="SLC62" s="138"/>
      <c r="SLD62" s="138"/>
      <c r="SLE62" s="138"/>
      <c r="SLF62" s="138"/>
      <c r="SLG62" s="138"/>
      <c r="SLH62" s="138"/>
      <c r="SLI62" s="138"/>
      <c r="SLJ62" s="138"/>
      <c r="SLK62" s="138"/>
      <c r="SLL62" s="138"/>
      <c r="SLM62" s="138"/>
      <c r="SLN62" s="138"/>
      <c r="SLO62" s="138"/>
      <c r="SLP62" s="138"/>
      <c r="SLQ62" s="138"/>
      <c r="SLR62" s="138"/>
      <c r="SLS62" s="138"/>
      <c r="SLT62" s="138"/>
      <c r="SLU62" s="138"/>
      <c r="SLV62" s="138"/>
      <c r="SLW62" s="137"/>
      <c r="SLX62" s="138"/>
      <c r="SLY62" s="138"/>
      <c r="SLZ62" s="138"/>
      <c r="SMA62" s="138"/>
      <c r="SMB62" s="138"/>
      <c r="SMC62" s="138"/>
      <c r="SMD62" s="138"/>
      <c r="SME62" s="138"/>
      <c r="SMF62" s="138"/>
      <c r="SMG62" s="138"/>
      <c r="SMH62" s="138"/>
      <c r="SMI62" s="138"/>
      <c r="SMJ62" s="138"/>
      <c r="SMK62" s="138"/>
      <c r="SML62" s="138"/>
      <c r="SMM62" s="138"/>
      <c r="SMN62" s="138"/>
      <c r="SMO62" s="138"/>
      <c r="SMP62" s="138"/>
      <c r="SMQ62" s="138"/>
      <c r="SMR62" s="138"/>
      <c r="SMS62" s="137"/>
      <c r="SMT62" s="138"/>
      <c r="SMU62" s="138"/>
      <c r="SMV62" s="138"/>
      <c r="SMW62" s="138"/>
      <c r="SMX62" s="138"/>
      <c r="SMY62" s="138"/>
      <c r="SMZ62" s="138"/>
      <c r="SNA62" s="138"/>
      <c r="SNB62" s="138"/>
      <c r="SNC62" s="138"/>
      <c r="SND62" s="138"/>
      <c r="SNE62" s="138"/>
      <c r="SNF62" s="138"/>
      <c r="SNG62" s="138"/>
      <c r="SNH62" s="138"/>
      <c r="SNI62" s="138"/>
      <c r="SNJ62" s="138"/>
      <c r="SNK62" s="138"/>
      <c r="SNL62" s="138"/>
      <c r="SNM62" s="138"/>
      <c r="SNN62" s="138"/>
      <c r="SNO62" s="137"/>
      <c r="SNP62" s="138"/>
      <c r="SNQ62" s="138"/>
      <c r="SNR62" s="138"/>
      <c r="SNS62" s="138"/>
      <c r="SNT62" s="138"/>
      <c r="SNU62" s="138"/>
      <c r="SNV62" s="138"/>
      <c r="SNW62" s="138"/>
      <c r="SNX62" s="138"/>
      <c r="SNY62" s="138"/>
      <c r="SNZ62" s="138"/>
      <c r="SOA62" s="138"/>
      <c r="SOB62" s="138"/>
      <c r="SOC62" s="138"/>
      <c r="SOD62" s="138"/>
      <c r="SOE62" s="138"/>
      <c r="SOF62" s="138"/>
      <c r="SOG62" s="138"/>
      <c r="SOH62" s="138"/>
      <c r="SOI62" s="138"/>
      <c r="SOJ62" s="138"/>
      <c r="SOK62" s="137"/>
      <c r="SOL62" s="138"/>
      <c r="SOM62" s="138"/>
      <c r="SON62" s="138"/>
      <c r="SOO62" s="138"/>
      <c r="SOP62" s="138"/>
      <c r="SOQ62" s="138"/>
      <c r="SOR62" s="138"/>
      <c r="SOS62" s="138"/>
      <c r="SOT62" s="138"/>
      <c r="SOU62" s="138"/>
      <c r="SOV62" s="138"/>
      <c r="SOW62" s="138"/>
      <c r="SOX62" s="138"/>
      <c r="SOY62" s="138"/>
      <c r="SOZ62" s="138"/>
      <c r="SPA62" s="138"/>
      <c r="SPB62" s="138"/>
      <c r="SPC62" s="138"/>
      <c r="SPD62" s="138"/>
      <c r="SPE62" s="138"/>
      <c r="SPF62" s="138"/>
      <c r="SPG62" s="137"/>
      <c r="SPH62" s="138"/>
      <c r="SPI62" s="138"/>
      <c r="SPJ62" s="138"/>
      <c r="SPK62" s="138"/>
      <c r="SPL62" s="138"/>
      <c r="SPM62" s="138"/>
      <c r="SPN62" s="138"/>
      <c r="SPO62" s="138"/>
      <c r="SPP62" s="138"/>
      <c r="SPQ62" s="138"/>
      <c r="SPR62" s="138"/>
      <c r="SPS62" s="138"/>
      <c r="SPT62" s="138"/>
      <c r="SPU62" s="138"/>
      <c r="SPV62" s="138"/>
      <c r="SPW62" s="138"/>
      <c r="SPX62" s="138"/>
      <c r="SPY62" s="138"/>
      <c r="SPZ62" s="138"/>
      <c r="SQA62" s="138"/>
      <c r="SQB62" s="138"/>
      <c r="SQC62" s="137"/>
      <c r="SQD62" s="138"/>
      <c r="SQE62" s="138"/>
      <c r="SQF62" s="138"/>
      <c r="SQG62" s="138"/>
      <c r="SQH62" s="138"/>
      <c r="SQI62" s="138"/>
      <c r="SQJ62" s="138"/>
      <c r="SQK62" s="138"/>
      <c r="SQL62" s="138"/>
      <c r="SQM62" s="138"/>
      <c r="SQN62" s="138"/>
      <c r="SQO62" s="138"/>
      <c r="SQP62" s="138"/>
      <c r="SQQ62" s="138"/>
      <c r="SQR62" s="138"/>
      <c r="SQS62" s="138"/>
      <c r="SQT62" s="138"/>
      <c r="SQU62" s="138"/>
      <c r="SQV62" s="138"/>
      <c r="SQW62" s="138"/>
      <c r="SQX62" s="138"/>
      <c r="SQY62" s="137"/>
      <c r="SQZ62" s="138"/>
      <c r="SRA62" s="138"/>
      <c r="SRB62" s="138"/>
      <c r="SRC62" s="138"/>
      <c r="SRD62" s="138"/>
      <c r="SRE62" s="138"/>
      <c r="SRF62" s="138"/>
      <c r="SRG62" s="138"/>
      <c r="SRH62" s="138"/>
      <c r="SRI62" s="138"/>
      <c r="SRJ62" s="138"/>
      <c r="SRK62" s="138"/>
      <c r="SRL62" s="138"/>
      <c r="SRM62" s="138"/>
      <c r="SRN62" s="138"/>
      <c r="SRO62" s="138"/>
      <c r="SRP62" s="138"/>
      <c r="SRQ62" s="138"/>
      <c r="SRR62" s="138"/>
      <c r="SRS62" s="138"/>
      <c r="SRT62" s="138"/>
      <c r="SRU62" s="137"/>
      <c r="SRV62" s="138"/>
      <c r="SRW62" s="138"/>
      <c r="SRX62" s="138"/>
      <c r="SRY62" s="138"/>
      <c r="SRZ62" s="138"/>
      <c r="SSA62" s="138"/>
      <c r="SSB62" s="138"/>
      <c r="SSC62" s="138"/>
      <c r="SSD62" s="138"/>
      <c r="SSE62" s="138"/>
      <c r="SSF62" s="138"/>
      <c r="SSG62" s="138"/>
      <c r="SSH62" s="138"/>
      <c r="SSI62" s="138"/>
      <c r="SSJ62" s="138"/>
      <c r="SSK62" s="138"/>
      <c r="SSL62" s="138"/>
      <c r="SSM62" s="138"/>
      <c r="SSN62" s="138"/>
      <c r="SSO62" s="138"/>
      <c r="SSP62" s="138"/>
      <c r="SSQ62" s="137"/>
      <c r="SSR62" s="138"/>
      <c r="SSS62" s="138"/>
      <c r="SST62" s="138"/>
      <c r="SSU62" s="138"/>
      <c r="SSV62" s="138"/>
      <c r="SSW62" s="138"/>
      <c r="SSX62" s="138"/>
      <c r="SSY62" s="138"/>
      <c r="SSZ62" s="138"/>
      <c r="STA62" s="138"/>
      <c r="STB62" s="138"/>
      <c r="STC62" s="138"/>
      <c r="STD62" s="138"/>
      <c r="STE62" s="138"/>
      <c r="STF62" s="138"/>
      <c r="STG62" s="138"/>
      <c r="STH62" s="138"/>
      <c r="STI62" s="138"/>
      <c r="STJ62" s="138"/>
      <c r="STK62" s="138"/>
      <c r="STL62" s="138"/>
      <c r="STM62" s="137"/>
      <c r="STN62" s="138"/>
      <c r="STO62" s="138"/>
      <c r="STP62" s="138"/>
      <c r="STQ62" s="138"/>
      <c r="STR62" s="138"/>
      <c r="STS62" s="138"/>
      <c r="STT62" s="138"/>
      <c r="STU62" s="138"/>
      <c r="STV62" s="138"/>
      <c r="STW62" s="138"/>
      <c r="STX62" s="138"/>
      <c r="STY62" s="138"/>
      <c r="STZ62" s="138"/>
      <c r="SUA62" s="138"/>
      <c r="SUB62" s="138"/>
      <c r="SUC62" s="138"/>
      <c r="SUD62" s="138"/>
      <c r="SUE62" s="138"/>
      <c r="SUF62" s="138"/>
      <c r="SUG62" s="138"/>
      <c r="SUH62" s="138"/>
      <c r="SUI62" s="137"/>
      <c r="SUJ62" s="138"/>
      <c r="SUK62" s="138"/>
      <c r="SUL62" s="138"/>
      <c r="SUM62" s="138"/>
      <c r="SUN62" s="138"/>
      <c r="SUO62" s="138"/>
      <c r="SUP62" s="138"/>
      <c r="SUQ62" s="138"/>
      <c r="SUR62" s="138"/>
      <c r="SUS62" s="138"/>
      <c r="SUT62" s="138"/>
      <c r="SUU62" s="138"/>
      <c r="SUV62" s="138"/>
      <c r="SUW62" s="138"/>
      <c r="SUX62" s="138"/>
      <c r="SUY62" s="138"/>
      <c r="SUZ62" s="138"/>
      <c r="SVA62" s="138"/>
      <c r="SVB62" s="138"/>
      <c r="SVC62" s="138"/>
      <c r="SVD62" s="138"/>
      <c r="SVE62" s="137"/>
      <c r="SVF62" s="138"/>
      <c r="SVG62" s="138"/>
      <c r="SVH62" s="138"/>
      <c r="SVI62" s="138"/>
      <c r="SVJ62" s="138"/>
      <c r="SVK62" s="138"/>
      <c r="SVL62" s="138"/>
      <c r="SVM62" s="138"/>
      <c r="SVN62" s="138"/>
      <c r="SVO62" s="138"/>
      <c r="SVP62" s="138"/>
      <c r="SVQ62" s="138"/>
      <c r="SVR62" s="138"/>
      <c r="SVS62" s="138"/>
      <c r="SVT62" s="138"/>
      <c r="SVU62" s="138"/>
      <c r="SVV62" s="138"/>
      <c r="SVW62" s="138"/>
      <c r="SVX62" s="138"/>
      <c r="SVY62" s="138"/>
      <c r="SVZ62" s="138"/>
      <c r="SWA62" s="137"/>
      <c r="SWB62" s="138"/>
      <c r="SWC62" s="138"/>
      <c r="SWD62" s="138"/>
      <c r="SWE62" s="138"/>
      <c r="SWF62" s="138"/>
      <c r="SWG62" s="138"/>
      <c r="SWH62" s="138"/>
      <c r="SWI62" s="138"/>
      <c r="SWJ62" s="138"/>
      <c r="SWK62" s="138"/>
      <c r="SWL62" s="138"/>
      <c r="SWM62" s="138"/>
      <c r="SWN62" s="138"/>
      <c r="SWO62" s="138"/>
      <c r="SWP62" s="138"/>
      <c r="SWQ62" s="138"/>
      <c r="SWR62" s="138"/>
      <c r="SWS62" s="138"/>
      <c r="SWT62" s="138"/>
      <c r="SWU62" s="138"/>
      <c r="SWV62" s="138"/>
      <c r="SWW62" s="137"/>
      <c r="SWX62" s="138"/>
      <c r="SWY62" s="138"/>
      <c r="SWZ62" s="138"/>
      <c r="SXA62" s="138"/>
      <c r="SXB62" s="138"/>
      <c r="SXC62" s="138"/>
      <c r="SXD62" s="138"/>
      <c r="SXE62" s="138"/>
      <c r="SXF62" s="138"/>
      <c r="SXG62" s="138"/>
      <c r="SXH62" s="138"/>
      <c r="SXI62" s="138"/>
      <c r="SXJ62" s="138"/>
      <c r="SXK62" s="138"/>
      <c r="SXL62" s="138"/>
      <c r="SXM62" s="138"/>
      <c r="SXN62" s="138"/>
      <c r="SXO62" s="138"/>
      <c r="SXP62" s="138"/>
      <c r="SXQ62" s="138"/>
      <c r="SXR62" s="138"/>
      <c r="SXS62" s="137"/>
      <c r="SXT62" s="138"/>
      <c r="SXU62" s="138"/>
      <c r="SXV62" s="138"/>
      <c r="SXW62" s="138"/>
      <c r="SXX62" s="138"/>
      <c r="SXY62" s="138"/>
      <c r="SXZ62" s="138"/>
      <c r="SYA62" s="138"/>
      <c r="SYB62" s="138"/>
      <c r="SYC62" s="138"/>
      <c r="SYD62" s="138"/>
      <c r="SYE62" s="138"/>
      <c r="SYF62" s="138"/>
      <c r="SYG62" s="138"/>
      <c r="SYH62" s="138"/>
      <c r="SYI62" s="138"/>
      <c r="SYJ62" s="138"/>
      <c r="SYK62" s="138"/>
      <c r="SYL62" s="138"/>
      <c r="SYM62" s="138"/>
      <c r="SYN62" s="138"/>
      <c r="SYO62" s="137"/>
      <c r="SYP62" s="138"/>
      <c r="SYQ62" s="138"/>
      <c r="SYR62" s="138"/>
      <c r="SYS62" s="138"/>
      <c r="SYT62" s="138"/>
      <c r="SYU62" s="138"/>
      <c r="SYV62" s="138"/>
      <c r="SYW62" s="138"/>
      <c r="SYX62" s="138"/>
      <c r="SYY62" s="138"/>
      <c r="SYZ62" s="138"/>
      <c r="SZA62" s="138"/>
      <c r="SZB62" s="138"/>
      <c r="SZC62" s="138"/>
      <c r="SZD62" s="138"/>
      <c r="SZE62" s="138"/>
      <c r="SZF62" s="138"/>
      <c r="SZG62" s="138"/>
      <c r="SZH62" s="138"/>
      <c r="SZI62" s="138"/>
      <c r="SZJ62" s="138"/>
      <c r="SZK62" s="137"/>
      <c r="SZL62" s="138"/>
      <c r="SZM62" s="138"/>
      <c r="SZN62" s="138"/>
      <c r="SZO62" s="138"/>
      <c r="SZP62" s="138"/>
      <c r="SZQ62" s="138"/>
      <c r="SZR62" s="138"/>
      <c r="SZS62" s="138"/>
      <c r="SZT62" s="138"/>
      <c r="SZU62" s="138"/>
      <c r="SZV62" s="138"/>
      <c r="SZW62" s="138"/>
      <c r="SZX62" s="138"/>
      <c r="SZY62" s="138"/>
      <c r="SZZ62" s="138"/>
      <c r="TAA62" s="138"/>
      <c r="TAB62" s="138"/>
      <c r="TAC62" s="138"/>
      <c r="TAD62" s="138"/>
      <c r="TAE62" s="138"/>
      <c r="TAF62" s="138"/>
      <c r="TAG62" s="137"/>
      <c r="TAH62" s="138"/>
      <c r="TAI62" s="138"/>
      <c r="TAJ62" s="138"/>
      <c r="TAK62" s="138"/>
      <c r="TAL62" s="138"/>
      <c r="TAM62" s="138"/>
      <c r="TAN62" s="138"/>
      <c r="TAO62" s="138"/>
      <c r="TAP62" s="138"/>
      <c r="TAQ62" s="138"/>
      <c r="TAR62" s="138"/>
      <c r="TAS62" s="138"/>
      <c r="TAT62" s="138"/>
      <c r="TAU62" s="138"/>
      <c r="TAV62" s="138"/>
      <c r="TAW62" s="138"/>
      <c r="TAX62" s="138"/>
      <c r="TAY62" s="138"/>
      <c r="TAZ62" s="138"/>
      <c r="TBA62" s="138"/>
      <c r="TBB62" s="138"/>
      <c r="TBC62" s="137"/>
      <c r="TBD62" s="138"/>
      <c r="TBE62" s="138"/>
      <c r="TBF62" s="138"/>
      <c r="TBG62" s="138"/>
      <c r="TBH62" s="138"/>
      <c r="TBI62" s="138"/>
      <c r="TBJ62" s="138"/>
      <c r="TBK62" s="138"/>
      <c r="TBL62" s="138"/>
      <c r="TBM62" s="138"/>
      <c r="TBN62" s="138"/>
      <c r="TBO62" s="138"/>
      <c r="TBP62" s="138"/>
      <c r="TBQ62" s="138"/>
      <c r="TBR62" s="138"/>
      <c r="TBS62" s="138"/>
      <c r="TBT62" s="138"/>
      <c r="TBU62" s="138"/>
      <c r="TBV62" s="138"/>
      <c r="TBW62" s="138"/>
      <c r="TBX62" s="138"/>
      <c r="TBY62" s="137"/>
      <c r="TBZ62" s="138"/>
      <c r="TCA62" s="138"/>
      <c r="TCB62" s="138"/>
      <c r="TCC62" s="138"/>
      <c r="TCD62" s="138"/>
      <c r="TCE62" s="138"/>
      <c r="TCF62" s="138"/>
      <c r="TCG62" s="138"/>
      <c r="TCH62" s="138"/>
      <c r="TCI62" s="138"/>
      <c r="TCJ62" s="138"/>
      <c r="TCK62" s="138"/>
      <c r="TCL62" s="138"/>
      <c r="TCM62" s="138"/>
      <c r="TCN62" s="138"/>
      <c r="TCO62" s="138"/>
      <c r="TCP62" s="138"/>
      <c r="TCQ62" s="138"/>
      <c r="TCR62" s="138"/>
      <c r="TCS62" s="138"/>
      <c r="TCT62" s="138"/>
      <c r="TCU62" s="137"/>
      <c r="TCV62" s="138"/>
      <c r="TCW62" s="138"/>
      <c r="TCX62" s="138"/>
      <c r="TCY62" s="138"/>
      <c r="TCZ62" s="138"/>
      <c r="TDA62" s="138"/>
      <c r="TDB62" s="138"/>
      <c r="TDC62" s="138"/>
      <c r="TDD62" s="138"/>
      <c r="TDE62" s="138"/>
      <c r="TDF62" s="138"/>
      <c r="TDG62" s="138"/>
      <c r="TDH62" s="138"/>
      <c r="TDI62" s="138"/>
      <c r="TDJ62" s="138"/>
      <c r="TDK62" s="138"/>
      <c r="TDL62" s="138"/>
      <c r="TDM62" s="138"/>
      <c r="TDN62" s="138"/>
      <c r="TDO62" s="138"/>
      <c r="TDP62" s="138"/>
      <c r="TDQ62" s="137"/>
      <c r="TDR62" s="138"/>
      <c r="TDS62" s="138"/>
      <c r="TDT62" s="138"/>
      <c r="TDU62" s="138"/>
      <c r="TDV62" s="138"/>
      <c r="TDW62" s="138"/>
      <c r="TDX62" s="138"/>
      <c r="TDY62" s="138"/>
      <c r="TDZ62" s="138"/>
      <c r="TEA62" s="138"/>
      <c r="TEB62" s="138"/>
      <c r="TEC62" s="138"/>
      <c r="TED62" s="138"/>
      <c r="TEE62" s="138"/>
      <c r="TEF62" s="138"/>
      <c r="TEG62" s="138"/>
      <c r="TEH62" s="138"/>
      <c r="TEI62" s="138"/>
      <c r="TEJ62" s="138"/>
      <c r="TEK62" s="138"/>
      <c r="TEL62" s="138"/>
      <c r="TEM62" s="137"/>
      <c r="TEN62" s="138"/>
      <c r="TEO62" s="138"/>
      <c r="TEP62" s="138"/>
      <c r="TEQ62" s="138"/>
      <c r="TER62" s="138"/>
      <c r="TES62" s="138"/>
      <c r="TET62" s="138"/>
      <c r="TEU62" s="138"/>
      <c r="TEV62" s="138"/>
      <c r="TEW62" s="138"/>
      <c r="TEX62" s="138"/>
      <c r="TEY62" s="138"/>
      <c r="TEZ62" s="138"/>
      <c r="TFA62" s="138"/>
      <c r="TFB62" s="138"/>
      <c r="TFC62" s="138"/>
      <c r="TFD62" s="138"/>
      <c r="TFE62" s="138"/>
      <c r="TFF62" s="138"/>
      <c r="TFG62" s="138"/>
      <c r="TFH62" s="138"/>
      <c r="TFI62" s="137"/>
      <c r="TFJ62" s="138"/>
      <c r="TFK62" s="138"/>
      <c r="TFL62" s="138"/>
      <c r="TFM62" s="138"/>
      <c r="TFN62" s="138"/>
      <c r="TFO62" s="138"/>
      <c r="TFP62" s="138"/>
      <c r="TFQ62" s="138"/>
      <c r="TFR62" s="138"/>
      <c r="TFS62" s="138"/>
      <c r="TFT62" s="138"/>
      <c r="TFU62" s="138"/>
      <c r="TFV62" s="138"/>
      <c r="TFW62" s="138"/>
      <c r="TFX62" s="138"/>
      <c r="TFY62" s="138"/>
      <c r="TFZ62" s="138"/>
      <c r="TGA62" s="138"/>
      <c r="TGB62" s="138"/>
      <c r="TGC62" s="138"/>
      <c r="TGD62" s="138"/>
      <c r="TGE62" s="137"/>
      <c r="TGF62" s="138"/>
      <c r="TGG62" s="138"/>
      <c r="TGH62" s="138"/>
      <c r="TGI62" s="138"/>
      <c r="TGJ62" s="138"/>
      <c r="TGK62" s="138"/>
      <c r="TGL62" s="138"/>
      <c r="TGM62" s="138"/>
      <c r="TGN62" s="138"/>
      <c r="TGO62" s="138"/>
      <c r="TGP62" s="138"/>
      <c r="TGQ62" s="138"/>
      <c r="TGR62" s="138"/>
      <c r="TGS62" s="138"/>
      <c r="TGT62" s="138"/>
      <c r="TGU62" s="138"/>
      <c r="TGV62" s="138"/>
      <c r="TGW62" s="138"/>
      <c r="TGX62" s="138"/>
      <c r="TGY62" s="138"/>
      <c r="TGZ62" s="138"/>
      <c r="THA62" s="137"/>
      <c r="THB62" s="138"/>
      <c r="THC62" s="138"/>
      <c r="THD62" s="138"/>
      <c r="THE62" s="138"/>
      <c r="THF62" s="138"/>
      <c r="THG62" s="138"/>
      <c r="THH62" s="138"/>
      <c r="THI62" s="138"/>
      <c r="THJ62" s="138"/>
      <c r="THK62" s="138"/>
      <c r="THL62" s="138"/>
      <c r="THM62" s="138"/>
      <c r="THN62" s="138"/>
      <c r="THO62" s="138"/>
      <c r="THP62" s="138"/>
      <c r="THQ62" s="138"/>
      <c r="THR62" s="138"/>
      <c r="THS62" s="138"/>
      <c r="THT62" s="138"/>
      <c r="THU62" s="138"/>
      <c r="THV62" s="138"/>
      <c r="THW62" s="137"/>
      <c r="THX62" s="138"/>
      <c r="THY62" s="138"/>
      <c r="THZ62" s="138"/>
      <c r="TIA62" s="138"/>
      <c r="TIB62" s="138"/>
      <c r="TIC62" s="138"/>
      <c r="TID62" s="138"/>
      <c r="TIE62" s="138"/>
      <c r="TIF62" s="138"/>
      <c r="TIG62" s="138"/>
      <c r="TIH62" s="138"/>
      <c r="TII62" s="138"/>
      <c r="TIJ62" s="138"/>
      <c r="TIK62" s="138"/>
      <c r="TIL62" s="138"/>
      <c r="TIM62" s="138"/>
      <c r="TIN62" s="138"/>
      <c r="TIO62" s="138"/>
      <c r="TIP62" s="138"/>
      <c r="TIQ62" s="138"/>
      <c r="TIR62" s="138"/>
      <c r="TIS62" s="137"/>
      <c r="TIT62" s="138"/>
      <c r="TIU62" s="138"/>
      <c r="TIV62" s="138"/>
      <c r="TIW62" s="138"/>
      <c r="TIX62" s="138"/>
      <c r="TIY62" s="138"/>
      <c r="TIZ62" s="138"/>
      <c r="TJA62" s="138"/>
      <c r="TJB62" s="138"/>
      <c r="TJC62" s="138"/>
      <c r="TJD62" s="138"/>
      <c r="TJE62" s="138"/>
      <c r="TJF62" s="138"/>
      <c r="TJG62" s="138"/>
      <c r="TJH62" s="138"/>
      <c r="TJI62" s="138"/>
      <c r="TJJ62" s="138"/>
      <c r="TJK62" s="138"/>
      <c r="TJL62" s="138"/>
      <c r="TJM62" s="138"/>
      <c r="TJN62" s="138"/>
      <c r="TJO62" s="137"/>
      <c r="TJP62" s="138"/>
      <c r="TJQ62" s="138"/>
      <c r="TJR62" s="138"/>
      <c r="TJS62" s="138"/>
      <c r="TJT62" s="138"/>
      <c r="TJU62" s="138"/>
      <c r="TJV62" s="138"/>
      <c r="TJW62" s="138"/>
      <c r="TJX62" s="138"/>
      <c r="TJY62" s="138"/>
      <c r="TJZ62" s="138"/>
      <c r="TKA62" s="138"/>
      <c r="TKB62" s="138"/>
      <c r="TKC62" s="138"/>
      <c r="TKD62" s="138"/>
      <c r="TKE62" s="138"/>
      <c r="TKF62" s="138"/>
      <c r="TKG62" s="138"/>
      <c r="TKH62" s="138"/>
      <c r="TKI62" s="138"/>
      <c r="TKJ62" s="138"/>
      <c r="TKK62" s="137"/>
      <c r="TKL62" s="138"/>
      <c r="TKM62" s="138"/>
      <c r="TKN62" s="138"/>
      <c r="TKO62" s="138"/>
      <c r="TKP62" s="138"/>
      <c r="TKQ62" s="138"/>
      <c r="TKR62" s="138"/>
      <c r="TKS62" s="138"/>
      <c r="TKT62" s="138"/>
      <c r="TKU62" s="138"/>
      <c r="TKV62" s="138"/>
      <c r="TKW62" s="138"/>
      <c r="TKX62" s="138"/>
      <c r="TKY62" s="138"/>
      <c r="TKZ62" s="138"/>
      <c r="TLA62" s="138"/>
      <c r="TLB62" s="138"/>
      <c r="TLC62" s="138"/>
      <c r="TLD62" s="138"/>
      <c r="TLE62" s="138"/>
      <c r="TLF62" s="138"/>
      <c r="TLG62" s="137"/>
      <c r="TLH62" s="138"/>
      <c r="TLI62" s="138"/>
      <c r="TLJ62" s="138"/>
      <c r="TLK62" s="138"/>
      <c r="TLL62" s="138"/>
      <c r="TLM62" s="138"/>
      <c r="TLN62" s="138"/>
      <c r="TLO62" s="138"/>
      <c r="TLP62" s="138"/>
      <c r="TLQ62" s="138"/>
      <c r="TLR62" s="138"/>
      <c r="TLS62" s="138"/>
      <c r="TLT62" s="138"/>
      <c r="TLU62" s="138"/>
      <c r="TLV62" s="138"/>
      <c r="TLW62" s="138"/>
      <c r="TLX62" s="138"/>
      <c r="TLY62" s="138"/>
      <c r="TLZ62" s="138"/>
      <c r="TMA62" s="138"/>
      <c r="TMB62" s="138"/>
      <c r="TMC62" s="137"/>
      <c r="TMD62" s="138"/>
      <c r="TME62" s="138"/>
      <c r="TMF62" s="138"/>
      <c r="TMG62" s="138"/>
      <c r="TMH62" s="138"/>
      <c r="TMI62" s="138"/>
      <c r="TMJ62" s="138"/>
      <c r="TMK62" s="138"/>
      <c r="TML62" s="138"/>
      <c r="TMM62" s="138"/>
      <c r="TMN62" s="138"/>
      <c r="TMO62" s="138"/>
      <c r="TMP62" s="138"/>
      <c r="TMQ62" s="138"/>
      <c r="TMR62" s="138"/>
      <c r="TMS62" s="138"/>
      <c r="TMT62" s="138"/>
      <c r="TMU62" s="138"/>
      <c r="TMV62" s="138"/>
      <c r="TMW62" s="138"/>
      <c r="TMX62" s="138"/>
      <c r="TMY62" s="137"/>
      <c r="TMZ62" s="138"/>
      <c r="TNA62" s="138"/>
      <c r="TNB62" s="138"/>
      <c r="TNC62" s="138"/>
      <c r="TND62" s="138"/>
      <c r="TNE62" s="138"/>
      <c r="TNF62" s="138"/>
      <c r="TNG62" s="138"/>
      <c r="TNH62" s="138"/>
      <c r="TNI62" s="138"/>
      <c r="TNJ62" s="138"/>
      <c r="TNK62" s="138"/>
      <c r="TNL62" s="138"/>
      <c r="TNM62" s="138"/>
      <c r="TNN62" s="138"/>
      <c r="TNO62" s="138"/>
      <c r="TNP62" s="138"/>
      <c r="TNQ62" s="138"/>
      <c r="TNR62" s="138"/>
      <c r="TNS62" s="138"/>
      <c r="TNT62" s="138"/>
      <c r="TNU62" s="137"/>
      <c r="TNV62" s="138"/>
      <c r="TNW62" s="138"/>
      <c r="TNX62" s="138"/>
      <c r="TNY62" s="138"/>
      <c r="TNZ62" s="138"/>
      <c r="TOA62" s="138"/>
      <c r="TOB62" s="138"/>
      <c r="TOC62" s="138"/>
      <c r="TOD62" s="138"/>
      <c r="TOE62" s="138"/>
      <c r="TOF62" s="138"/>
      <c r="TOG62" s="138"/>
      <c r="TOH62" s="138"/>
      <c r="TOI62" s="138"/>
      <c r="TOJ62" s="138"/>
      <c r="TOK62" s="138"/>
      <c r="TOL62" s="138"/>
      <c r="TOM62" s="138"/>
      <c r="TON62" s="138"/>
      <c r="TOO62" s="138"/>
      <c r="TOP62" s="138"/>
      <c r="TOQ62" s="137"/>
      <c r="TOR62" s="138"/>
      <c r="TOS62" s="138"/>
      <c r="TOT62" s="138"/>
      <c r="TOU62" s="138"/>
      <c r="TOV62" s="138"/>
      <c r="TOW62" s="138"/>
      <c r="TOX62" s="138"/>
      <c r="TOY62" s="138"/>
      <c r="TOZ62" s="138"/>
      <c r="TPA62" s="138"/>
      <c r="TPB62" s="138"/>
      <c r="TPC62" s="138"/>
      <c r="TPD62" s="138"/>
      <c r="TPE62" s="138"/>
      <c r="TPF62" s="138"/>
      <c r="TPG62" s="138"/>
      <c r="TPH62" s="138"/>
      <c r="TPI62" s="138"/>
      <c r="TPJ62" s="138"/>
      <c r="TPK62" s="138"/>
      <c r="TPL62" s="138"/>
      <c r="TPM62" s="137"/>
      <c r="TPN62" s="138"/>
      <c r="TPO62" s="138"/>
      <c r="TPP62" s="138"/>
      <c r="TPQ62" s="138"/>
      <c r="TPR62" s="138"/>
      <c r="TPS62" s="138"/>
      <c r="TPT62" s="138"/>
      <c r="TPU62" s="138"/>
      <c r="TPV62" s="138"/>
      <c r="TPW62" s="138"/>
      <c r="TPX62" s="138"/>
      <c r="TPY62" s="138"/>
      <c r="TPZ62" s="138"/>
      <c r="TQA62" s="138"/>
      <c r="TQB62" s="138"/>
      <c r="TQC62" s="138"/>
      <c r="TQD62" s="138"/>
      <c r="TQE62" s="138"/>
      <c r="TQF62" s="138"/>
      <c r="TQG62" s="138"/>
      <c r="TQH62" s="138"/>
      <c r="TQI62" s="137"/>
      <c r="TQJ62" s="138"/>
      <c r="TQK62" s="138"/>
      <c r="TQL62" s="138"/>
      <c r="TQM62" s="138"/>
      <c r="TQN62" s="138"/>
      <c r="TQO62" s="138"/>
      <c r="TQP62" s="138"/>
      <c r="TQQ62" s="138"/>
      <c r="TQR62" s="138"/>
      <c r="TQS62" s="138"/>
      <c r="TQT62" s="138"/>
      <c r="TQU62" s="138"/>
      <c r="TQV62" s="138"/>
      <c r="TQW62" s="138"/>
      <c r="TQX62" s="138"/>
      <c r="TQY62" s="138"/>
      <c r="TQZ62" s="138"/>
      <c r="TRA62" s="138"/>
      <c r="TRB62" s="138"/>
      <c r="TRC62" s="138"/>
      <c r="TRD62" s="138"/>
      <c r="TRE62" s="137"/>
      <c r="TRF62" s="138"/>
      <c r="TRG62" s="138"/>
      <c r="TRH62" s="138"/>
      <c r="TRI62" s="138"/>
      <c r="TRJ62" s="138"/>
      <c r="TRK62" s="138"/>
      <c r="TRL62" s="138"/>
      <c r="TRM62" s="138"/>
      <c r="TRN62" s="138"/>
      <c r="TRO62" s="138"/>
      <c r="TRP62" s="138"/>
      <c r="TRQ62" s="138"/>
      <c r="TRR62" s="138"/>
      <c r="TRS62" s="138"/>
      <c r="TRT62" s="138"/>
      <c r="TRU62" s="138"/>
      <c r="TRV62" s="138"/>
      <c r="TRW62" s="138"/>
      <c r="TRX62" s="138"/>
      <c r="TRY62" s="138"/>
      <c r="TRZ62" s="138"/>
      <c r="TSA62" s="137"/>
      <c r="TSB62" s="138"/>
      <c r="TSC62" s="138"/>
      <c r="TSD62" s="138"/>
      <c r="TSE62" s="138"/>
      <c r="TSF62" s="138"/>
      <c r="TSG62" s="138"/>
      <c r="TSH62" s="138"/>
      <c r="TSI62" s="138"/>
      <c r="TSJ62" s="138"/>
      <c r="TSK62" s="138"/>
      <c r="TSL62" s="138"/>
      <c r="TSM62" s="138"/>
      <c r="TSN62" s="138"/>
      <c r="TSO62" s="138"/>
      <c r="TSP62" s="138"/>
      <c r="TSQ62" s="138"/>
      <c r="TSR62" s="138"/>
      <c r="TSS62" s="138"/>
      <c r="TST62" s="138"/>
      <c r="TSU62" s="138"/>
      <c r="TSV62" s="138"/>
      <c r="TSW62" s="137"/>
      <c r="TSX62" s="138"/>
      <c r="TSY62" s="138"/>
      <c r="TSZ62" s="138"/>
      <c r="TTA62" s="138"/>
      <c r="TTB62" s="138"/>
      <c r="TTC62" s="138"/>
      <c r="TTD62" s="138"/>
      <c r="TTE62" s="138"/>
      <c r="TTF62" s="138"/>
      <c r="TTG62" s="138"/>
      <c r="TTH62" s="138"/>
      <c r="TTI62" s="138"/>
      <c r="TTJ62" s="138"/>
      <c r="TTK62" s="138"/>
      <c r="TTL62" s="138"/>
      <c r="TTM62" s="138"/>
      <c r="TTN62" s="138"/>
      <c r="TTO62" s="138"/>
      <c r="TTP62" s="138"/>
      <c r="TTQ62" s="138"/>
      <c r="TTR62" s="138"/>
      <c r="TTS62" s="137"/>
      <c r="TTT62" s="138"/>
      <c r="TTU62" s="138"/>
      <c r="TTV62" s="138"/>
      <c r="TTW62" s="138"/>
      <c r="TTX62" s="138"/>
      <c r="TTY62" s="138"/>
      <c r="TTZ62" s="138"/>
      <c r="TUA62" s="138"/>
      <c r="TUB62" s="138"/>
      <c r="TUC62" s="138"/>
      <c r="TUD62" s="138"/>
      <c r="TUE62" s="138"/>
      <c r="TUF62" s="138"/>
      <c r="TUG62" s="138"/>
      <c r="TUH62" s="138"/>
      <c r="TUI62" s="138"/>
      <c r="TUJ62" s="138"/>
      <c r="TUK62" s="138"/>
      <c r="TUL62" s="138"/>
      <c r="TUM62" s="138"/>
      <c r="TUN62" s="138"/>
      <c r="TUO62" s="137"/>
      <c r="TUP62" s="138"/>
      <c r="TUQ62" s="138"/>
      <c r="TUR62" s="138"/>
      <c r="TUS62" s="138"/>
      <c r="TUT62" s="138"/>
      <c r="TUU62" s="138"/>
      <c r="TUV62" s="138"/>
      <c r="TUW62" s="138"/>
      <c r="TUX62" s="138"/>
      <c r="TUY62" s="138"/>
      <c r="TUZ62" s="138"/>
      <c r="TVA62" s="138"/>
      <c r="TVB62" s="138"/>
      <c r="TVC62" s="138"/>
      <c r="TVD62" s="138"/>
      <c r="TVE62" s="138"/>
      <c r="TVF62" s="138"/>
      <c r="TVG62" s="138"/>
      <c r="TVH62" s="138"/>
      <c r="TVI62" s="138"/>
      <c r="TVJ62" s="138"/>
      <c r="TVK62" s="137"/>
      <c r="TVL62" s="138"/>
      <c r="TVM62" s="138"/>
      <c r="TVN62" s="138"/>
      <c r="TVO62" s="138"/>
      <c r="TVP62" s="138"/>
      <c r="TVQ62" s="138"/>
      <c r="TVR62" s="138"/>
      <c r="TVS62" s="138"/>
      <c r="TVT62" s="138"/>
      <c r="TVU62" s="138"/>
      <c r="TVV62" s="138"/>
      <c r="TVW62" s="138"/>
      <c r="TVX62" s="138"/>
      <c r="TVY62" s="138"/>
      <c r="TVZ62" s="138"/>
      <c r="TWA62" s="138"/>
      <c r="TWB62" s="138"/>
      <c r="TWC62" s="138"/>
      <c r="TWD62" s="138"/>
      <c r="TWE62" s="138"/>
      <c r="TWF62" s="138"/>
      <c r="TWG62" s="137"/>
      <c r="TWH62" s="138"/>
      <c r="TWI62" s="138"/>
      <c r="TWJ62" s="138"/>
      <c r="TWK62" s="138"/>
      <c r="TWL62" s="138"/>
      <c r="TWM62" s="138"/>
      <c r="TWN62" s="138"/>
      <c r="TWO62" s="138"/>
      <c r="TWP62" s="138"/>
      <c r="TWQ62" s="138"/>
      <c r="TWR62" s="138"/>
      <c r="TWS62" s="138"/>
      <c r="TWT62" s="138"/>
      <c r="TWU62" s="138"/>
      <c r="TWV62" s="138"/>
      <c r="TWW62" s="138"/>
      <c r="TWX62" s="138"/>
      <c r="TWY62" s="138"/>
      <c r="TWZ62" s="138"/>
      <c r="TXA62" s="138"/>
      <c r="TXB62" s="138"/>
      <c r="TXC62" s="137"/>
      <c r="TXD62" s="138"/>
      <c r="TXE62" s="138"/>
      <c r="TXF62" s="138"/>
      <c r="TXG62" s="138"/>
      <c r="TXH62" s="138"/>
      <c r="TXI62" s="138"/>
      <c r="TXJ62" s="138"/>
      <c r="TXK62" s="138"/>
      <c r="TXL62" s="138"/>
      <c r="TXM62" s="138"/>
      <c r="TXN62" s="138"/>
      <c r="TXO62" s="138"/>
      <c r="TXP62" s="138"/>
      <c r="TXQ62" s="138"/>
      <c r="TXR62" s="138"/>
      <c r="TXS62" s="138"/>
      <c r="TXT62" s="138"/>
      <c r="TXU62" s="138"/>
      <c r="TXV62" s="138"/>
      <c r="TXW62" s="138"/>
      <c r="TXX62" s="138"/>
      <c r="TXY62" s="137"/>
      <c r="TXZ62" s="138"/>
      <c r="TYA62" s="138"/>
      <c r="TYB62" s="138"/>
      <c r="TYC62" s="138"/>
      <c r="TYD62" s="138"/>
      <c r="TYE62" s="138"/>
      <c r="TYF62" s="138"/>
      <c r="TYG62" s="138"/>
      <c r="TYH62" s="138"/>
      <c r="TYI62" s="138"/>
      <c r="TYJ62" s="138"/>
      <c r="TYK62" s="138"/>
      <c r="TYL62" s="138"/>
      <c r="TYM62" s="138"/>
      <c r="TYN62" s="138"/>
      <c r="TYO62" s="138"/>
      <c r="TYP62" s="138"/>
      <c r="TYQ62" s="138"/>
      <c r="TYR62" s="138"/>
      <c r="TYS62" s="138"/>
      <c r="TYT62" s="138"/>
      <c r="TYU62" s="137"/>
      <c r="TYV62" s="138"/>
      <c r="TYW62" s="138"/>
      <c r="TYX62" s="138"/>
      <c r="TYY62" s="138"/>
      <c r="TYZ62" s="138"/>
      <c r="TZA62" s="138"/>
      <c r="TZB62" s="138"/>
      <c r="TZC62" s="138"/>
      <c r="TZD62" s="138"/>
      <c r="TZE62" s="138"/>
      <c r="TZF62" s="138"/>
      <c r="TZG62" s="138"/>
      <c r="TZH62" s="138"/>
      <c r="TZI62" s="138"/>
      <c r="TZJ62" s="138"/>
      <c r="TZK62" s="138"/>
      <c r="TZL62" s="138"/>
      <c r="TZM62" s="138"/>
      <c r="TZN62" s="138"/>
      <c r="TZO62" s="138"/>
      <c r="TZP62" s="138"/>
      <c r="TZQ62" s="137"/>
      <c r="TZR62" s="138"/>
      <c r="TZS62" s="138"/>
      <c r="TZT62" s="138"/>
      <c r="TZU62" s="138"/>
      <c r="TZV62" s="138"/>
      <c r="TZW62" s="138"/>
      <c r="TZX62" s="138"/>
      <c r="TZY62" s="138"/>
      <c r="TZZ62" s="138"/>
      <c r="UAA62" s="138"/>
      <c r="UAB62" s="138"/>
      <c r="UAC62" s="138"/>
      <c r="UAD62" s="138"/>
      <c r="UAE62" s="138"/>
      <c r="UAF62" s="138"/>
      <c r="UAG62" s="138"/>
      <c r="UAH62" s="138"/>
      <c r="UAI62" s="138"/>
      <c r="UAJ62" s="138"/>
      <c r="UAK62" s="138"/>
      <c r="UAL62" s="138"/>
      <c r="UAM62" s="137"/>
      <c r="UAN62" s="138"/>
      <c r="UAO62" s="138"/>
      <c r="UAP62" s="138"/>
      <c r="UAQ62" s="138"/>
      <c r="UAR62" s="138"/>
      <c r="UAS62" s="138"/>
      <c r="UAT62" s="138"/>
      <c r="UAU62" s="138"/>
      <c r="UAV62" s="138"/>
      <c r="UAW62" s="138"/>
      <c r="UAX62" s="138"/>
      <c r="UAY62" s="138"/>
      <c r="UAZ62" s="138"/>
      <c r="UBA62" s="138"/>
      <c r="UBB62" s="138"/>
      <c r="UBC62" s="138"/>
      <c r="UBD62" s="138"/>
      <c r="UBE62" s="138"/>
      <c r="UBF62" s="138"/>
      <c r="UBG62" s="138"/>
      <c r="UBH62" s="138"/>
      <c r="UBI62" s="137"/>
      <c r="UBJ62" s="138"/>
      <c r="UBK62" s="138"/>
      <c r="UBL62" s="138"/>
      <c r="UBM62" s="138"/>
      <c r="UBN62" s="138"/>
      <c r="UBO62" s="138"/>
      <c r="UBP62" s="138"/>
      <c r="UBQ62" s="138"/>
      <c r="UBR62" s="138"/>
      <c r="UBS62" s="138"/>
      <c r="UBT62" s="138"/>
      <c r="UBU62" s="138"/>
      <c r="UBV62" s="138"/>
      <c r="UBW62" s="138"/>
      <c r="UBX62" s="138"/>
      <c r="UBY62" s="138"/>
      <c r="UBZ62" s="138"/>
      <c r="UCA62" s="138"/>
      <c r="UCB62" s="138"/>
      <c r="UCC62" s="138"/>
      <c r="UCD62" s="138"/>
      <c r="UCE62" s="137"/>
      <c r="UCF62" s="138"/>
      <c r="UCG62" s="138"/>
      <c r="UCH62" s="138"/>
      <c r="UCI62" s="138"/>
      <c r="UCJ62" s="138"/>
      <c r="UCK62" s="138"/>
      <c r="UCL62" s="138"/>
      <c r="UCM62" s="138"/>
      <c r="UCN62" s="138"/>
      <c r="UCO62" s="138"/>
      <c r="UCP62" s="138"/>
      <c r="UCQ62" s="138"/>
      <c r="UCR62" s="138"/>
      <c r="UCS62" s="138"/>
      <c r="UCT62" s="138"/>
      <c r="UCU62" s="138"/>
      <c r="UCV62" s="138"/>
      <c r="UCW62" s="138"/>
      <c r="UCX62" s="138"/>
      <c r="UCY62" s="138"/>
      <c r="UCZ62" s="138"/>
      <c r="UDA62" s="137"/>
      <c r="UDB62" s="138"/>
      <c r="UDC62" s="138"/>
      <c r="UDD62" s="138"/>
      <c r="UDE62" s="138"/>
      <c r="UDF62" s="138"/>
      <c r="UDG62" s="138"/>
      <c r="UDH62" s="138"/>
      <c r="UDI62" s="138"/>
      <c r="UDJ62" s="138"/>
      <c r="UDK62" s="138"/>
      <c r="UDL62" s="138"/>
      <c r="UDM62" s="138"/>
      <c r="UDN62" s="138"/>
      <c r="UDO62" s="138"/>
      <c r="UDP62" s="138"/>
      <c r="UDQ62" s="138"/>
      <c r="UDR62" s="138"/>
      <c r="UDS62" s="138"/>
      <c r="UDT62" s="138"/>
      <c r="UDU62" s="138"/>
      <c r="UDV62" s="138"/>
      <c r="UDW62" s="137"/>
      <c r="UDX62" s="138"/>
      <c r="UDY62" s="138"/>
      <c r="UDZ62" s="138"/>
      <c r="UEA62" s="138"/>
      <c r="UEB62" s="138"/>
      <c r="UEC62" s="138"/>
      <c r="UED62" s="138"/>
      <c r="UEE62" s="138"/>
      <c r="UEF62" s="138"/>
      <c r="UEG62" s="138"/>
      <c r="UEH62" s="138"/>
      <c r="UEI62" s="138"/>
      <c r="UEJ62" s="138"/>
      <c r="UEK62" s="138"/>
      <c r="UEL62" s="138"/>
      <c r="UEM62" s="138"/>
      <c r="UEN62" s="138"/>
      <c r="UEO62" s="138"/>
      <c r="UEP62" s="138"/>
      <c r="UEQ62" s="138"/>
      <c r="UER62" s="138"/>
      <c r="UES62" s="137"/>
      <c r="UET62" s="138"/>
      <c r="UEU62" s="138"/>
      <c r="UEV62" s="138"/>
      <c r="UEW62" s="138"/>
      <c r="UEX62" s="138"/>
      <c r="UEY62" s="138"/>
      <c r="UEZ62" s="138"/>
      <c r="UFA62" s="138"/>
      <c r="UFB62" s="138"/>
      <c r="UFC62" s="138"/>
      <c r="UFD62" s="138"/>
      <c r="UFE62" s="138"/>
      <c r="UFF62" s="138"/>
      <c r="UFG62" s="138"/>
      <c r="UFH62" s="138"/>
      <c r="UFI62" s="138"/>
      <c r="UFJ62" s="138"/>
      <c r="UFK62" s="138"/>
      <c r="UFL62" s="138"/>
      <c r="UFM62" s="138"/>
      <c r="UFN62" s="138"/>
      <c r="UFO62" s="137"/>
      <c r="UFP62" s="138"/>
      <c r="UFQ62" s="138"/>
      <c r="UFR62" s="138"/>
      <c r="UFS62" s="138"/>
      <c r="UFT62" s="138"/>
      <c r="UFU62" s="138"/>
      <c r="UFV62" s="138"/>
      <c r="UFW62" s="138"/>
      <c r="UFX62" s="138"/>
      <c r="UFY62" s="138"/>
      <c r="UFZ62" s="138"/>
      <c r="UGA62" s="138"/>
      <c r="UGB62" s="138"/>
      <c r="UGC62" s="138"/>
      <c r="UGD62" s="138"/>
      <c r="UGE62" s="138"/>
      <c r="UGF62" s="138"/>
      <c r="UGG62" s="138"/>
      <c r="UGH62" s="138"/>
      <c r="UGI62" s="138"/>
      <c r="UGJ62" s="138"/>
      <c r="UGK62" s="137"/>
      <c r="UGL62" s="138"/>
      <c r="UGM62" s="138"/>
      <c r="UGN62" s="138"/>
      <c r="UGO62" s="138"/>
      <c r="UGP62" s="138"/>
      <c r="UGQ62" s="138"/>
      <c r="UGR62" s="138"/>
      <c r="UGS62" s="138"/>
      <c r="UGT62" s="138"/>
      <c r="UGU62" s="138"/>
      <c r="UGV62" s="138"/>
      <c r="UGW62" s="138"/>
      <c r="UGX62" s="138"/>
      <c r="UGY62" s="138"/>
      <c r="UGZ62" s="138"/>
      <c r="UHA62" s="138"/>
      <c r="UHB62" s="138"/>
      <c r="UHC62" s="138"/>
      <c r="UHD62" s="138"/>
      <c r="UHE62" s="138"/>
      <c r="UHF62" s="138"/>
      <c r="UHG62" s="137"/>
      <c r="UHH62" s="138"/>
      <c r="UHI62" s="138"/>
      <c r="UHJ62" s="138"/>
      <c r="UHK62" s="138"/>
      <c r="UHL62" s="138"/>
      <c r="UHM62" s="138"/>
      <c r="UHN62" s="138"/>
      <c r="UHO62" s="138"/>
      <c r="UHP62" s="138"/>
      <c r="UHQ62" s="138"/>
      <c r="UHR62" s="138"/>
      <c r="UHS62" s="138"/>
      <c r="UHT62" s="138"/>
      <c r="UHU62" s="138"/>
      <c r="UHV62" s="138"/>
      <c r="UHW62" s="138"/>
      <c r="UHX62" s="138"/>
      <c r="UHY62" s="138"/>
      <c r="UHZ62" s="138"/>
      <c r="UIA62" s="138"/>
      <c r="UIB62" s="138"/>
      <c r="UIC62" s="137"/>
      <c r="UID62" s="138"/>
      <c r="UIE62" s="138"/>
      <c r="UIF62" s="138"/>
      <c r="UIG62" s="138"/>
      <c r="UIH62" s="138"/>
      <c r="UII62" s="138"/>
      <c r="UIJ62" s="138"/>
      <c r="UIK62" s="138"/>
      <c r="UIL62" s="138"/>
      <c r="UIM62" s="138"/>
      <c r="UIN62" s="138"/>
      <c r="UIO62" s="138"/>
      <c r="UIP62" s="138"/>
      <c r="UIQ62" s="138"/>
      <c r="UIR62" s="138"/>
      <c r="UIS62" s="138"/>
      <c r="UIT62" s="138"/>
      <c r="UIU62" s="138"/>
      <c r="UIV62" s="138"/>
      <c r="UIW62" s="138"/>
      <c r="UIX62" s="138"/>
      <c r="UIY62" s="137"/>
      <c r="UIZ62" s="138"/>
      <c r="UJA62" s="138"/>
      <c r="UJB62" s="138"/>
      <c r="UJC62" s="138"/>
      <c r="UJD62" s="138"/>
      <c r="UJE62" s="138"/>
      <c r="UJF62" s="138"/>
      <c r="UJG62" s="138"/>
      <c r="UJH62" s="138"/>
      <c r="UJI62" s="138"/>
      <c r="UJJ62" s="138"/>
      <c r="UJK62" s="138"/>
      <c r="UJL62" s="138"/>
      <c r="UJM62" s="138"/>
      <c r="UJN62" s="138"/>
      <c r="UJO62" s="138"/>
      <c r="UJP62" s="138"/>
      <c r="UJQ62" s="138"/>
      <c r="UJR62" s="138"/>
      <c r="UJS62" s="138"/>
      <c r="UJT62" s="138"/>
      <c r="UJU62" s="137"/>
      <c r="UJV62" s="138"/>
      <c r="UJW62" s="138"/>
      <c r="UJX62" s="138"/>
      <c r="UJY62" s="138"/>
      <c r="UJZ62" s="138"/>
      <c r="UKA62" s="138"/>
      <c r="UKB62" s="138"/>
      <c r="UKC62" s="138"/>
      <c r="UKD62" s="138"/>
      <c r="UKE62" s="138"/>
      <c r="UKF62" s="138"/>
      <c r="UKG62" s="138"/>
      <c r="UKH62" s="138"/>
      <c r="UKI62" s="138"/>
      <c r="UKJ62" s="138"/>
      <c r="UKK62" s="138"/>
      <c r="UKL62" s="138"/>
      <c r="UKM62" s="138"/>
      <c r="UKN62" s="138"/>
      <c r="UKO62" s="138"/>
      <c r="UKP62" s="138"/>
      <c r="UKQ62" s="137"/>
      <c r="UKR62" s="138"/>
      <c r="UKS62" s="138"/>
      <c r="UKT62" s="138"/>
      <c r="UKU62" s="138"/>
      <c r="UKV62" s="138"/>
      <c r="UKW62" s="138"/>
      <c r="UKX62" s="138"/>
      <c r="UKY62" s="138"/>
      <c r="UKZ62" s="138"/>
      <c r="ULA62" s="138"/>
      <c r="ULB62" s="138"/>
      <c r="ULC62" s="138"/>
      <c r="ULD62" s="138"/>
      <c r="ULE62" s="138"/>
      <c r="ULF62" s="138"/>
      <c r="ULG62" s="138"/>
      <c r="ULH62" s="138"/>
      <c r="ULI62" s="138"/>
      <c r="ULJ62" s="138"/>
      <c r="ULK62" s="138"/>
      <c r="ULL62" s="138"/>
      <c r="ULM62" s="137"/>
      <c r="ULN62" s="138"/>
      <c r="ULO62" s="138"/>
      <c r="ULP62" s="138"/>
      <c r="ULQ62" s="138"/>
      <c r="ULR62" s="138"/>
      <c r="ULS62" s="138"/>
      <c r="ULT62" s="138"/>
      <c r="ULU62" s="138"/>
      <c r="ULV62" s="138"/>
      <c r="ULW62" s="138"/>
      <c r="ULX62" s="138"/>
      <c r="ULY62" s="138"/>
      <c r="ULZ62" s="138"/>
      <c r="UMA62" s="138"/>
      <c r="UMB62" s="138"/>
      <c r="UMC62" s="138"/>
      <c r="UMD62" s="138"/>
      <c r="UME62" s="138"/>
      <c r="UMF62" s="138"/>
      <c r="UMG62" s="138"/>
      <c r="UMH62" s="138"/>
      <c r="UMI62" s="137"/>
      <c r="UMJ62" s="138"/>
      <c r="UMK62" s="138"/>
      <c r="UML62" s="138"/>
      <c r="UMM62" s="138"/>
      <c r="UMN62" s="138"/>
      <c r="UMO62" s="138"/>
      <c r="UMP62" s="138"/>
      <c r="UMQ62" s="138"/>
      <c r="UMR62" s="138"/>
      <c r="UMS62" s="138"/>
      <c r="UMT62" s="138"/>
      <c r="UMU62" s="138"/>
      <c r="UMV62" s="138"/>
      <c r="UMW62" s="138"/>
      <c r="UMX62" s="138"/>
      <c r="UMY62" s="138"/>
      <c r="UMZ62" s="138"/>
      <c r="UNA62" s="138"/>
      <c r="UNB62" s="138"/>
      <c r="UNC62" s="138"/>
      <c r="UND62" s="138"/>
      <c r="UNE62" s="137"/>
      <c r="UNF62" s="138"/>
      <c r="UNG62" s="138"/>
      <c r="UNH62" s="138"/>
      <c r="UNI62" s="138"/>
      <c r="UNJ62" s="138"/>
      <c r="UNK62" s="138"/>
      <c r="UNL62" s="138"/>
      <c r="UNM62" s="138"/>
      <c r="UNN62" s="138"/>
      <c r="UNO62" s="138"/>
      <c r="UNP62" s="138"/>
      <c r="UNQ62" s="138"/>
      <c r="UNR62" s="138"/>
      <c r="UNS62" s="138"/>
      <c r="UNT62" s="138"/>
      <c r="UNU62" s="138"/>
      <c r="UNV62" s="138"/>
      <c r="UNW62" s="138"/>
      <c r="UNX62" s="138"/>
      <c r="UNY62" s="138"/>
      <c r="UNZ62" s="138"/>
      <c r="UOA62" s="137"/>
      <c r="UOB62" s="138"/>
      <c r="UOC62" s="138"/>
      <c r="UOD62" s="138"/>
      <c r="UOE62" s="138"/>
      <c r="UOF62" s="138"/>
      <c r="UOG62" s="138"/>
      <c r="UOH62" s="138"/>
      <c r="UOI62" s="138"/>
      <c r="UOJ62" s="138"/>
      <c r="UOK62" s="138"/>
      <c r="UOL62" s="138"/>
      <c r="UOM62" s="138"/>
      <c r="UON62" s="138"/>
      <c r="UOO62" s="138"/>
      <c r="UOP62" s="138"/>
      <c r="UOQ62" s="138"/>
      <c r="UOR62" s="138"/>
      <c r="UOS62" s="138"/>
      <c r="UOT62" s="138"/>
      <c r="UOU62" s="138"/>
      <c r="UOV62" s="138"/>
      <c r="UOW62" s="137"/>
      <c r="UOX62" s="138"/>
      <c r="UOY62" s="138"/>
      <c r="UOZ62" s="138"/>
      <c r="UPA62" s="138"/>
      <c r="UPB62" s="138"/>
      <c r="UPC62" s="138"/>
      <c r="UPD62" s="138"/>
      <c r="UPE62" s="138"/>
      <c r="UPF62" s="138"/>
      <c r="UPG62" s="138"/>
      <c r="UPH62" s="138"/>
      <c r="UPI62" s="138"/>
      <c r="UPJ62" s="138"/>
      <c r="UPK62" s="138"/>
      <c r="UPL62" s="138"/>
      <c r="UPM62" s="138"/>
      <c r="UPN62" s="138"/>
      <c r="UPO62" s="138"/>
      <c r="UPP62" s="138"/>
      <c r="UPQ62" s="138"/>
      <c r="UPR62" s="138"/>
      <c r="UPS62" s="137"/>
      <c r="UPT62" s="138"/>
      <c r="UPU62" s="138"/>
      <c r="UPV62" s="138"/>
      <c r="UPW62" s="138"/>
      <c r="UPX62" s="138"/>
      <c r="UPY62" s="138"/>
      <c r="UPZ62" s="138"/>
      <c r="UQA62" s="138"/>
      <c r="UQB62" s="138"/>
      <c r="UQC62" s="138"/>
      <c r="UQD62" s="138"/>
      <c r="UQE62" s="138"/>
      <c r="UQF62" s="138"/>
      <c r="UQG62" s="138"/>
      <c r="UQH62" s="138"/>
      <c r="UQI62" s="138"/>
      <c r="UQJ62" s="138"/>
      <c r="UQK62" s="138"/>
      <c r="UQL62" s="138"/>
      <c r="UQM62" s="138"/>
      <c r="UQN62" s="138"/>
      <c r="UQO62" s="137"/>
      <c r="UQP62" s="138"/>
      <c r="UQQ62" s="138"/>
      <c r="UQR62" s="138"/>
      <c r="UQS62" s="138"/>
      <c r="UQT62" s="138"/>
      <c r="UQU62" s="138"/>
      <c r="UQV62" s="138"/>
      <c r="UQW62" s="138"/>
      <c r="UQX62" s="138"/>
      <c r="UQY62" s="138"/>
      <c r="UQZ62" s="138"/>
      <c r="URA62" s="138"/>
      <c r="URB62" s="138"/>
      <c r="URC62" s="138"/>
      <c r="URD62" s="138"/>
      <c r="URE62" s="138"/>
      <c r="URF62" s="138"/>
      <c r="URG62" s="138"/>
      <c r="URH62" s="138"/>
      <c r="URI62" s="138"/>
      <c r="URJ62" s="138"/>
      <c r="URK62" s="137"/>
      <c r="URL62" s="138"/>
      <c r="URM62" s="138"/>
      <c r="URN62" s="138"/>
      <c r="URO62" s="138"/>
      <c r="URP62" s="138"/>
      <c r="URQ62" s="138"/>
      <c r="URR62" s="138"/>
      <c r="URS62" s="138"/>
      <c r="URT62" s="138"/>
      <c r="URU62" s="138"/>
      <c r="URV62" s="138"/>
      <c r="URW62" s="138"/>
      <c r="URX62" s="138"/>
      <c r="URY62" s="138"/>
      <c r="URZ62" s="138"/>
      <c r="USA62" s="138"/>
      <c r="USB62" s="138"/>
      <c r="USC62" s="138"/>
      <c r="USD62" s="138"/>
      <c r="USE62" s="138"/>
      <c r="USF62" s="138"/>
      <c r="USG62" s="137"/>
      <c r="USH62" s="138"/>
      <c r="USI62" s="138"/>
      <c r="USJ62" s="138"/>
      <c r="USK62" s="138"/>
      <c r="USL62" s="138"/>
      <c r="USM62" s="138"/>
      <c r="USN62" s="138"/>
      <c r="USO62" s="138"/>
      <c r="USP62" s="138"/>
      <c r="USQ62" s="138"/>
      <c r="USR62" s="138"/>
      <c r="USS62" s="138"/>
      <c r="UST62" s="138"/>
      <c r="USU62" s="138"/>
      <c r="USV62" s="138"/>
      <c r="USW62" s="138"/>
      <c r="USX62" s="138"/>
      <c r="USY62" s="138"/>
      <c r="USZ62" s="138"/>
      <c r="UTA62" s="138"/>
      <c r="UTB62" s="138"/>
      <c r="UTC62" s="137"/>
      <c r="UTD62" s="138"/>
      <c r="UTE62" s="138"/>
      <c r="UTF62" s="138"/>
      <c r="UTG62" s="138"/>
      <c r="UTH62" s="138"/>
      <c r="UTI62" s="138"/>
      <c r="UTJ62" s="138"/>
      <c r="UTK62" s="138"/>
      <c r="UTL62" s="138"/>
      <c r="UTM62" s="138"/>
      <c r="UTN62" s="138"/>
      <c r="UTO62" s="138"/>
      <c r="UTP62" s="138"/>
      <c r="UTQ62" s="138"/>
      <c r="UTR62" s="138"/>
      <c r="UTS62" s="138"/>
      <c r="UTT62" s="138"/>
      <c r="UTU62" s="138"/>
      <c r="UTV62" s="138"/>
      <c r="UTW62" s="138"/>
      <c r="UTX62" s="138"/>
      <c r="UTY62" s="137"/>
      <c r="UTZ62" s="138"/>
      <c r="UUA62" s="138"/>
      <c r="UUB62" s="138"/>
      <c r="UUC62" s="138"/>
      <c r="UUD62" s="138"/>
      <c r="UUE62" s="138"/>
      <c r="UUF62" s="138"/>
      <c r="UUG62" s="138"/>
      <c r="UUH62" s="138"/>
      <c r="UUI62" s="138"/>
      <c r="UUJ62" s="138"/>
      <c r="UUK62" s="138"/>
      <c r="UUL62" s="138"/>
      <c r="UUM62" s="138"/>
      <c r="UUN62" s="138"/>
      <c r="UUO62" s="138"/>
      <c r="UUP62" s="138"/>
      <c r="UUQ62" s="138"/>
      <c r="UUR62" s="138"/>
      <c r="UUS62" s="138"/>
      <c r="UUT62" s="138"/>
      <c r="UUU62" s="137"/>
      <c r="UUV62" s="138"/>
      <c r="UUW62" s="138"/>
      <c r="UUX62" s="138"/>
      <c r="UUY62" s="138"/>
      <c r="UUZ62" s="138"/>
      <c r="UVA62" s="138"/>
      <c r="UVB62" s="138"/>
      <c r="UVC62" s="138"/>
      <c r="UVD62" s="138"/>
      <c r="UVE62" s="138"/>
      <c r="UVF62" s="138"/>
      <c r="UVG62" s="138"/>
      <c r="UVH62" s="138"/>
      <c r="UVI62" s="138"/>
      <c r="UVJ62" s="138"/>
      <c r="UVK62" s="138"/>
      <c r="UVL62" s="138"/>
      <c r="UVM62" s="138"/>
      <c r="UVN62" s="138"/>
      <c r="UVO62" s="138"/>
      <c r="UVP62" s="138"/>
      <c r="UVQ62" s="137"/>
      <c r="UVR62" s="138"/>
      <c r="UVS62" s="138"/>
      <c r="UVT62" s="138"/>
      <c r="UVU62" s="138"/>
      <c r="UVV62" s="138"/>
      <c r="UVW62" s="138"/>
      <c r="UVX62" s="138"/>
      <c r="UVY62" s="138"/>
      <c r="UVZ62" s="138"/>
      <c r="UWA62" s="138"/>
      <c r="UWB62" s="138"/>
      <c r="UWC62" s="138"/>
      <c r="UWD62" s="138"/>
      <c r="UWE62" s="138"/>
      <c r="UWF62" s="138"/>
      <c r="UWG62" s="138"/>
      <c r="UWH62" s="138"/>
      <c r="UWI62" s="138"/>
      <c r="UWJ62" s="138"/>
      <c r="UWK62" s="138"/>
      <c r="UWL62" s="138"/>
      <c r="UWM62" s="137"/>
      <c r="UWN62" s="138"/>
      <c r="UWO62" s="138"/>
      <c r="UWP62" s="138"/>
      <c r="UWQ62" s="138"/>
      <c r="UWR62" s="138"/>
      <c r="UWS62" s="138"/>
      <c r="UWT62" s="138"/>
      <c r="UWU62" s="138"/>
      <c r="UWV62" s="138"/>
      <c r="UWW62" s="138"/>
      <c r="UWX62" s="138"/>
      <c r="UWY62" s="138"/>
      <c r="UWZ62" s="138"/>
      <c r="UXA62" s="138"/>
      <c r="UXB62" s="138"/>
      <c r="UXC62" s="138"/>
      <c r="UXD62" s="138"/>
      <c r="UXE62" s="138"/>
      <c r="UXF62" s="138"/>
      <c r="UXG62" s="138"/>
      <c r="UXH62" s="138"/>
      <c r="UXI62" s="137"/>
      <c r="UXJ62" s="138"/>
      <c r="UXK62" s="138"/>
      <c r="UXL62" s="138"/>
      <c r="UXM62" s="138"/>
      <c r="UXN62" s="138"/>
      <c r="UXO62" s="138"/>
      <c r="UXP62" s="138"/>
      <c r="UXQ62" s="138"/>
      <c r="UXR62" s="138"/>
      <c r="UXS62" s="138"/>
      <c r="UXT62" s="138"/>
      <c r="UXU62" s="138"/>
      <c r="UXV62" s="138"/>
      <c r="UXW62" s="138"/>
      <c r="UXX62" s="138"/>
      <c r="UXY62" s="138"/>
      <c r="UXZ62" s="138"/>
      <c r="UYA62" s="138"/>
      <c r="UYB62" s="138"/>
      <c r="UYC62" s="138"/>
      <c r="UYD62" s="138"/>
      <c r="UYE62" s="137"/>
      <c r="UYF62" s="138"/>
      <c r="UYG62" s="138"/>
      <c r="UYH62" s="138"/>
      <c r="UYI62" s="138"/>
      <c r="UYJ62" s="138"/>
      <c r="UYK62" s="138"/>
      <c r="UYL62" s="138"/>
      <c r="UYM62" s="138"/>
      <c r="UYN62" s="138"/>
      <c r="UYO62" s="138"/>
      <c r="UYP62" s="138"/>
      <c r="UYQ62" s="138"/>
      <c r="UYR62" s="138"/>
      <c r="UYS62" s="138"/>
      <c r="UYT62" s="138"/>
      <c r="UYU62" s="138"/>
      <c r="UYV62" s="138"/>
      <c r="UYW62" s="138"/>
      <c r="UYX62" s="138"/>
      <c r="UYY62" s="138"/>
      <c r="UYZ62" s="138"/>
      <c r="UZA62" s="137"/>
      <c r="UZB62" s="138"/>
      <c r="UZC62" s="138"/>
      <c r="UZD62" s="138"/>
      <c r="UZE62" s="138"/>
      <c r="UZF62" s="138"/>
      <c r="UZG62" s="138"/>
      <c r="UZH62" s="138"/>
      <c r="UZI62" s="138"/>
      <c r="UZJ62" s="138"/>
      <c r="UZK62" s="138"/>
      <c r="UZL62" s="138"/>
      <c r="UZM62" s="138"/>
      <c r="UZN62" s="138"/>
      <c r="UZO62" s="138"/>
      <c r="UZP62" s="138"/>
      <c r="UZQ62" s="138"/>
      <c r="UZR62" s="138"/>
      <c r="UZS62" s="138"/>
      <c r="UZT62" s="138"/>
      <c r="UZU62" s="138"/>
      <c r="UZV62" s="138"/>
      <c r="UZW62" s="137"/>
      <c r="UZX62" s="138"/>
      <c r="UZY62" s="138"/>
      <c r="UZZ62" s="138"/>
      <c r="VAA62" s="138"/>
      <c r="VAB62" s="138"/>
      <c r="VAC62" s="138"/>
      <c r="VAD62" s="138"/>
      <c r="VAE62" s="138"/>
      <c r="VAF62" s="138"/>
      <c r="VAG62" s="138"/>
      <c r="VAH62" s="138"/>
      <c r="VAI62" s="138"/>
      <c r="VAJ62" s="138"/>
      <c r="VAK62" s="138"/>
      <c r="VAL62" s="138"/>
      <c r="VAM62" s="138"/>
      <c r="VAN62" s="138"/>
      <c r="VAO62" s="138"/>
      <c r="VAP62" s="138"/>
      <c r="VAQ62" s="138"/>
      <c r="VAR62" s="138"/>
      <c r="VAS62" s="137"/>
      <c r="VAT62" s="138"/>
      <c r="VAU62" s="138"/>
      <c r="VAV62" s="138"/>
      <c r="VAW62" s="138"/>
      <c r="VAX62" s="138"/>
      <c r="VAY62" s="138"/>
      <c r="VAZ62" s="138"/>
      <c r="VBA62" s="138"/>
      <c r="VBB62" s="138"/>
      <c r="VBC62" s="138"/>
      <c r="VBD62" s="138"/>
      <c r="VBE62" s="138"/>
      <c r="VBF62" s="138"/>
      <c r="VBG62" s="138"/>
      <c r="VBH62" s="138"/>
      <c r="VBI62" s="138"/>
      <c r="VBJ62" s="138"/>
      <c r="VBK62" s="138"/>
      <c r="VBL62" s="138"/>
      <c r="VBM62" s="138"/>
      <c r="VBN62" s="138"/>
      <c r="VBO62" s="137"/>
      <c r="VBP62" s="138"/>
      <c r="VBQ62" s="138"/>
      <c r="VBR62" s="138"/>
      <c r="VBS62" s="138"/>
      <c r="VBT62" s="138"/>
      <c r="VBU62" s="138"/>
      <c r="VBV62" s="138"/>
      <c r="VBW62" s="138"/>
      <c r="VBX62" s="138"/>
      <c r="VBY62" s="138"/>
      <c r="VBZ62" s="138"/>
      <c r="VCA62" s="138"/>
      <c r="VCB62" s="138"/>
      <c r="VCC62" s="138"/>
      <c r="VCD62" s="138"/>
      <c r="VCE62" s="138"/>
      <c r="VCF62" s="138"/>
      <c r="VCG62" s="138"/>
      <c r="VCH62" s="138"/>
      <c r="VCI62" s="138"/>
      <c r="VCJ62" s="138"/>
      <c r="VCK62" s="137"/>
      <c r="VCL62" s="138"/>
      <c r="VCM62" s="138"/>
      <c r="VCN62" s="138"/>
      <c r="VCO62" s="138"/>
      <c r="VCP62" s="138"/>
      <c r="VCQ62" s="138"/>
      <c r="VCR62" s="138"/>
      <c r="VCS62" s="138"/>
      <c r="VCT62" s="138"/>
      <c r="VCU62" s="138"/>
      <c r="VCV62" s="138"/>
      <c r="VCW62" s="138"/>
      <c r="VCX62" s="138"/>
      <c r="VCY62" s="138"/>
      <c r="VCZ62" s="138"/>
      <c r="VDA62" s="138"/>
      <c r="VDB62" s="138"/>
      <c r="VDC62" s="138"/>
      <c r="VDD62" s="138"/>
      <c r="VDE62" s="138"/>
      <c r="VDF62" s="138"/>
      <c r="VDG62" s="137"/>
      <c r="VDH62" s="138"/>
      <c r="VDI62" s="138"/>
      <c r="VDJ62" s="138"/>
      <c r="VDK62" s="138"/>
      <c r="VDL62" s="138"/>
      <c r="VDM62" s="138"/>
      <c r="VDN62" s="138"/>
      <c r="VDO62" s="138"/>
      <c r="VDP62" s="138"/>
      <c r="VDQ62" s="138"/>
      <c r="VDR62" s="138"/>
      <c r="VDS62" s="138"/>
      <c r="VDT62" s="138"/>
      <c r="VDU62" s="138"/>
      <c r="VDV62" s="138"/>
      <c r="VDW62" s="138"/>
      <c r="VDX62" s="138"/>
      <c r="VDY62" s="138"/>
      <c r="VDZ62" s="138"/>
      <c r="VEA62" s="138"/>
      <c r="VEB62" s="138"/>
      <c r="VEC62" s="137"/>
      <c r="VED62" s="138"/>
      <c r="VEE62" s="138"/>
      <c r="VEF62" s="138"/>
      <c r="VEG62" s="138"/>
      <c r="VEH62" s="138"/>
      <c r="VEI62" s="138"/>
      <c r="VEJ62" s="138"/>
      <c r="VEK62" s="138"/>
      <c r="VEL62" s="138"/>
      <c r="VEM62" s="138"/>
      <c r="VEN62" s="138"/>
      <c r="VEO62" s="138"/>
      <c r="VEP62" s="138"/>
      <c r="VEQ62" s="138"/>
      <c r="VER62" s="138"/>
      <c r="VES62" s="138"/>
      <c r="VET62" s="138"/>
      <c r="VEU62" s="138"/>
      <c r="VEV62" s="138"/>
      <c r="VEW62" s="138"/>
      <c r="VEX62" s="138"/>
      <c r="VEY62" s="137"/>
      <c r="VEZ62" s="138"/>
      <c r="VFA62" s="138"/>
      <c r="VFB62" s="138"/>
      <c r="VFC62" s="138"/>
      <c r="VFD62" s="138"/>
      <c r="VFE62" s="138"/>
      <c r="VFF62" s="138"/>
      <c r="VFG62" s="138"/>
      <c r="VFH62" s="138"/>
      <c r="VFI62" s="138"/>
      <c r="VFJ62" s="138"/>
      <c r="VFK62" s="138"/>
      <c r="VFL62" s="138"/>
      <c r="VFM62" s="138"/>
      <c r="VFN62" s="138"/>
      <c r="VFO62" s="138"/>
      <c r="VFP62" s="138"/>
      <c r="VFQ62" s="138"/>
      <c r="VFR62" s="138"/>
      <c r="VFS62" s="138"/>
      <c r="VFT62" s="138"/>
      <c r="VFU62" s="137"/>
      <c r="VFV62" s="138"/>
      <c r="VFW62" s="138"/>
      <c r="VFX62" s="138"/>
      <c r="VFY62" s="138"/>
      <c r="VFZ62" s="138"/>
      <c r="VGA62" s="138"/>
      <c r="VGB62" s="138"/>
      <c r="VGC62" s="138"/>
      <c r="VGD62" s="138"/>
      <c r="VGE62" s="138"/>
      <c r="VGF62" s="138"/>
      <c r="VGG62" s="138"/>
      <c r="VGH62" s="138"/>
      <c r="VGI62" s="138"/>
      <c r="VGJ62" s="138"/>
      <c r="VGK62" s="138"/>
      <c r="VGL62" s="138"/>
      <c r="VGM62" s="138"/>
      <c r="VGN62" s="138"/>
      <c r="VGO62" s="138"/>
      <c r="VGP62" s="138"/>
      <c r="VGQ62" s="137"/>
      <c r="VGR62" s="138"/>
      <c r="VGS62" s="138"/>
      <c r="VGT62" s="138"/>
      <c r="VGU62" s="138"/>
      <c r="VGV62" s="138"/>
      <c r="VGW62" s="138"/>
      <c r="VGX62" s="138"/>
      <c r="VGY62" s="138"/>
      <c r="VGZ62" s="138"/>
      <c r="VHA62" s="138"/>
      <c r="VHB62" s="138"/>
      <c r="VHC62" s="138"/>
      <c r="VHD62" s="138"/>
      <c r="VHE62" s="138"/>
      <c r="VHF62" s="138"/>
      <c r="VHG62" s="138"/>
      <c r="VHH62" s="138"/>
      <c r="VHI62" s="138"/>
      <c r="VHJ62" s="138"/>
      <c r="VHK62" s="138"/>
      <c r="VHL62" s="138"/>
      <c r="VHM62" s="137"/>
      <c r="VHN62" s="138"/>
      <c r="VHO62" s="138"/>
      <c r="VHP62" s="138"/>
      <c r="VHQ62" s="138"/>
      <c r="VHR62" s="138"/>
      <c r="VHS62" s="138"/>
      <c r="VHT62" s="138"/>
      <c r="VHU62" s="138"/>
      <c r="VHV62" s="138"/>
      <c r="VHW62" s="138"/>
      <c r="VHX62" s="138"/>
      <c r="VHY62" s="138"/>
      <c r="VHZ62" s="138"/>
      <c r="VIA62" s="138"/>
      <c r="VIB62" s="138"/>
      <c r="VIC62" s="138"/>
      <c r="VID62" s="138"/>
      <c r="VIE62" s="138"/>
      <c r="VIF62" s="138"/>
      <c r="VIG62" s="138"/>
      <c r="VIH62" s="138"/>
      <c r="VII62" s="137"/>
      <c r="VIJ62" s="138"/>
      <c r="VIK62" s="138"/>
      <c r="VIL62" s="138"/>
      <c r="VIM62" s="138"/>
      <c r="VIN62" s="138"/>
      <c r="VIO62" s="138"/>
      <c r="VIP62" s="138"/>
      <c r="VIQ62" s="138"/>
      <c r="VIR62" s="138"/>
      <c r="VIS62" s="138"/>
      <c r="VIT62" s="138"/>
      <c r="VIU62" s="138"/>
      <c r="VIV62" s="138"/>
      <c r="VIW62" s="138"/>
      <c r="VIX62" s="138"/>
      <c r="VIY62" s="138"/>
      <c r="VIZ62" s="138"/>
      <c r="VJA62" s="138"/>
      <c r="VJB62" s="138"/>
      <c r="VJC62" s="138"/>
      <c r="VJD62" s="138"/>
      <c r="VJE62" s="137"/>
      <c r="VJF62" s="138"/>
      <c r="VJG62" s="138"/>
      <c r="VJH62" s="138"/>
      <c r="VJI62" s="138"/>
      <c r="VJJ62" s="138"/>
      <c r="VJK62" s="138"/>
      <c r="VJL62" s="138"/>
      <c r="VJM62" s="138"/>
      <c r="VJN62" s="138"/>
      <c r="VJO62" s="138"/>
      <c r="VJP62" s="138"/>
      <c r="VJQ62" s="138"/>
      <c r="VJR62" s="138"/>
      <c r="VJS62" s="138"/>
      <c r="VJT62" s="138"/>
      <c r="VJU62" s="138"/>
      <c r="VJV62" s="138"/>
      <c r="VJW62" s="138"/>
      <c r="VJX62" s="138"/>
      <c r="VJY62" s="138"/>
      <c r="VJZ62" s="138"/>
      <c r="VKA62" s="137"/>
      <c r="VKB62" s="138"/>
      <c r="VKC62" s="138"/>
      <c r="VKD62" s="138"/>
      <c r="VKE62" s="138"/>
      <c r="VKF62" s="138"/>
      <c r="VKG62" s="138"/>
      <c r="VKH62" s="138"/>
      <c r="VKI62" s="138"/>
      <c r="VKJ62" s="138"/>
      <c r="VKK62" s="138"/>
      <c r="VKL62" s="138"/>
      <c r="VKM62" s="138"/>
      <c r="VKN62" s="138"/>
      <c r="VKO62" s="138"/>
      <c r="VKP62" s="138"/>
      <c r="VKQ62" s="138"/>
      <c r="VKR62" s="138"/>
      <c r="VKS62" s="138"/>
      <c r="VKT62" s="138"/>
      <c r="VKU62" s="138"/>
      <c r="VKV62" s="138"/>
      <c r="VKW62" s="137"/>
      <c r="VKX62" s="138"/>
      <c r="VKY62" s="138"/>
      <c r="VKZ62" s="138"/>
      <c r="VLA62" s="138"/>
      <c r="VLB62" s="138"/>
      <c r="VLC62" s="138"/>
      <c r="VLD62" s="138"/>
      <c r="VLE62" s="138"/>
      <c r="VLF62" s="138"/>
      <c r="VLG62" s="138"/>
      <c r="VLH62" s="138"/>
      <c r="VLI62" s="138"/>
      <c r="VLJ62" s="138"/>
      <c r="VLK62" s="138"/>
      <c r="VLL62" s="138"/>
      <c r="VLM62" s="138"/>
      <c r="VLN62" s="138"/>
      <c r="VLO62" s="138"/>
      <c r="VLP62" s="138"/>
      <c r="VLQ62" s="138"/>
      <c r="VLR62" s="138"/>
      <c r="VLS62" s="137"/>
      <c r="VLT62" s="138"/>
      <c r="VLU62" s="138"/>
      <c r="VLV62" s="138"/>
      <c r="VLW62" s="138"/>
      <c r="VLX62" s="138"/>
      <c r="VLY62" s="138"/>
      <c r="VLZ62" s="138"/>
      <c r="VMA62" s="138"/>
      <c r="VMB62" s="138"/>
      <c r="VMC62" s="138"/>
      <c r="VMD62" s="138"/>
      <c r="VME62" s="138"/>
      <c r="VMF62" s="138"/>
      <c r="VMG62" s="138"/>
      <c r="VMH62" s="138"/>
      <c r="VMI62" s="138"/>
      <c r="VMJ62" s="138"/>
      <c r="VMK62" s="138"/>
      <c r="VML62" s="138"/>
      <c r="VMM62" s="138"/>
      <c r="VMN62" s="138"/>
      <c r="VMO62" s="137"/>
      <c r="VMP62" s="138"/>
      <c r="VMQ62" s="138"/>
      <c r="VMR62" s="138"/>
      <c r="VMS62" s="138"/>
      <c r="VMT62" s="138"/>
      <c r="VMU62" s="138"/>
      <c r="VMV62" s="138"/>
      <c r="VMW62" s="138"/>
      <c r="VMX62" s="138"/>
      <c r="VMY62" s="138"/>
      <c r="VMZ62" s="138"/>
      <c r="VNA62" s="138"/>
      <c r="VNB62" s="138"/>
      <c r="VNC62" s="138"/>
      <c r="VND62" s="138"/>
      <c r="VNE62" s="138"/>
      <c r="VNF62" s="138"/>
      <c r="VNG62" s="138"/>
      <c r="VNH62" s="138"/>
      <c r="VNI62" s="138"/>
      <c r="VNJ62" s="138"/>
      <c r="VNK62" s="137"/>
      <c r="VNL62" s="138"/>
      <c r="VNM62" s="138"/>
      <c r="VNN62" s="138"/>
      <c r="VNO62" s="138"/>
      <c r="VNP62" s="138"/>
      <c r="VNQ62" s="138"/>
      <c r="VNR62" s="138"/>
      <c r="VNS62" s="138"/>
      <c r="VNT62" s="138"/>
      <c r="VNU62" s="138"/>
      <c r="VNV62" s="138"/>
      <c r="VNW62" s="138"/>
      <c r="VNX62" s="138"/>
      <c r="VNY62" s="138"/>
      <c r="VNZ62" s="138"/>
      <c r="VOA62" s="138"/>
      <c r="VOB62" s="138"/>
      <c r="VOC62" s="138"/>
      <c r="VOD62" s="138"/>
      <c r="VOE62" s="138"/>
      <c r="VOF62" s="138"/>
      <c r="VOG62" s="137"/>
      <c r="VOH62" s="138"/>
      <c r="VOI62" s="138"/>
      <c r="VOJ62" s="138"/>
      <c r="VOK62" s="138"/>
      <c r="VOL62" s="138"/>
      <c r="VOM62" s="138"/>
      <c r="VON62" s="138"/>
      <c r="VOO62" s="138"/>
      <c r="VOP62" s="138"/>
      <c r="VOQ62" s="138"/>
      <c r="VOR62" s="138"/>
      <c r="VOS62" s="138"/>
      <c r="VOT62" s="138"/>
      <c r="VOU62" s="138"/>
      <c r="VOV62" s="138"/>
      <c r="VOW62" s="138"/>
      <c r="VOX62" s="138"/>
      <c r="VOY62" s="138"/>
      <c r="VOZ62" s="138"/>
      <c r="VPA62" s="138"/>
      <c r="VPB62" s="138"/>
      <c r="VPC62" s="137"/>
      <c r="VPD62" s="138"/>
      <c r="VPE62" s="138"/>
      <c r="VPF62" s="138"/>
      <c r="VPG62" s="138"/>
      <c r="VPH62" s="138"/>
      <c r="VPI62" s="138"/>
      <c r="VPJ62" s="138"/>
      <c r="VPK62" s="138"/>
      <c r="VPL62" s="138"/>
      <c r="VPM62" s="138"/>
      <c r="VPN62" s="138"/>
      <c r="VPO62" s="138"/>
      <c r="VPP62" s="138"/>
      <c r="VPQ62" s="138"/>
      <c r="VPR62" s="138"/>
      <c r="VPS62" s="138"/>
      <c r="VPT62" s="138"/>
      <c r="VPU62" s="138"/>
      <c r="VPV62" s="138"/>
      <c r="VPW62" s="138"/>
      <c r="VPX62" s="138"/>
      <c r="VPY62" s="137"/>
      <c r="VPZ62" s="138"/>
      <c r="VQA62" s="138"/>
      <c r="VQB62" s="138"/>
      <c r="VQC62" s="138"/>
      <c r="VQD62" s="138"/>
      <c r="VQE62" s="138"/>
      <c r="VQF62" s="138"/>
      <c r="VQG62" s="138"/>
      <c r="VQH62" s="138"/>
      <c r="VQI62" s="138"/>
      <c r="VQJ62" s="138"/>
      <c r="VQK62" s="138"/>
      <c r="VQL62" s="138"/>
      <c r="VQM62" s="138"/>
      <c r="VQN62" s="138"/>
      <c r="VQO62" s="138"/>
      <c r="VQP62" s="138"/>
      <c r="VQQ62" s="138"/>
      <c r="VQR62" s="138"/>
      <c r="VQS62" s="138"/>
      <c r="VQT62" s="138"/>
      <c r="VQU62" s="137"/>
      <c r="VQV62" s="138"/>
      <c r="VQW62" s="138"/>
      <c r="VQX62" s="138"/>
      <c r="VQY62" s="138"/>
      <c r="VQZ62" s="138"/>
      <c r="VRA62" s="138"/>
      <c r="VRB62" s="138"/>
      <c r="VRC62" s="138"/>
      <c r="VRD62" s="138"/>
      <c r="VRE62" s="138"/>
      <c r="VRF62" s="138"/>
      <c r="VRG62" s="138"/>
      <c r="VRH62" s="138"/>
      <c r="VRI62" s="138"/>
      <c r="VRJ62" s="138"/>
      <c r="VRK62" s="138"/>
      <c r="VRL62" s="138"/>
      <c r="VRM62" s="138"/>
      <c r="VRN62" s="138"/>
      <c r="VRO62" s="138"/>
      <c r="VRP62" s="138"/>
      <c r="VRQ62" s="137"/>
      <c r="VRR62" s="138"/>
      <c r="VRS62" s="138"/>
      <c r="VRT62" s="138"/>
      <c r="VRU62" s="138"/>
      <c r="VRV62" s="138"/>
      <c r="VRW62" s="138"/>
      <c r="VRX62" s="138"/>
      <c r="VRY62" s="138"/>
      <c r="VRZ62" s="138"/>
      <c r="VSA62" s="138"/>
      <c r="VSB62" s="138"/>
      <c r="VSC62" s="138"/>
      <c r="VSD62" s="138"/>
      <c r="VSE62" s="138"/>
      <c r="VSF62" s="138"/>
      <c r="VSG62" s="138"/>
      <c r="VSH62" s="138"/>
      <c r="VSI62" s="138"/>
      <c r="VSJ62" s="138"/>
      <c r="VSK62" s="138"/>
      <c r="VSL62" s="138"/>
      <c r="VSM62" s="137"/>
      <c r="VSN62" s="138"/>
      <c r="VSO62" s="138"/>
      <c r="VSP62" s="138"/>
      <c r="VSQ62" s="138"/>
      <c r="VSR62" s="138"/>
      <c r="VSS62" s="138"/>
      <c r="VST62" s="138"/>
      <c r="VSU62" s="138"/>
      <c r="VSV62" s="138"/>
      <c r="VSW62" s="138"/>
      <c r="VSX62" s="138"/>
      <c r="VSY62" s="138"/>
      <c r="VSZ62" s="138"/>
      <c r="VTA62" s="138"/>
      <c r="VTB62" s="138"/>
      <c r="VTC62" s="138"/>
      <c r="VTD62" s="138"/>
      <c r="VTE62" s="138"/>
      <c r="VTF62" s="138"/>
      <c r="VTG62" s="138"/>
      <c r="VTH62" s="138"/>
      <c r="VTI62" s="137"/>
      <c r="VTJ62" s="138"/>
      <c r="VTK62" s="138"/>
      <c r="VTL62" s="138"/>
      <c r="VTM62" s="138"/>
      <c r="VTN62" s="138"/>
      <c r="VTO62" s="138"/>
      <c r="VTP62" s="138"/>
      <c r="VTQ62" s="138"/>
      <c r="VTR62" s="138"/>
      <c r="VTS62" s="138"/>
      <c r="VTT62" s="138"/>
      <c r="VTU62" s="138"/>
      <c r="VTV62" s="138"/>
      <c r="VTW62" s="138"/>
      <c r="VTX62" s="138"/>
      <c r="VTY62" s="138"/>
      <c r="VTZ62" s="138"/>
      <c r="VUA62" s="138"/>
      <c r="VUB62" s="138"/>
      <c r="VUC62" s="138"/>
      <c r="VUD62" s="138"/>
      <c r="VUE62" s="137"/>
      <c r="VUF62" s="138"/>
      <c r="VUG62" s="138"/>
      <c r="VUH62" s="138"/>
      <c r="VUI62" s="138"/>
      <c r="VUJ62" s="138"/>
      <c r="VUK62" s="138"/>
      <c r="VUL62" s="138"/>
      <c r="VUM62" s="138"/>
      <c r="VUN62" s="138"/>
      <c r="VUO62" s="138"/>
      <c r="VUP62" s="138"/>
      <c r="VUQ62" s="138"/>
      <c r="VUR62" s="138"/>
      <c r="VUS62" s="138"/>
      <c r="VUT62" s="138"/>
      <c r="VUU62" s="138"/>
      <c r="VUV62" s="138"/>
      <c r="VUW62" s="138"/>
      <c r="VUX62" s="138"/>
      <c r="VUY62" s="138"/>
      <c r="VUZ62" s="138"/>
      <c r="VVA62" s="137"/>
      <c r="VVB62" s="138"/>
      <c r="VVC62" s="138"/>
      <c r="VVD62" s="138"/>
      <c r="VVE62" s="138"/>
      <c r="VVF62" s="138"/>
      <c r="VVG62" s="138"/>
      <c r="VVH62" s="138"/>
      <c r="VVI62" s="138"/>
      <c r="VVJ62" s="138"/>
      <c r="VVK62" s="138"/>
      <c r="VVL62" s="138"/>
      <c r="VVM62" s="138"/>
      <c r="VVN62" s="138"/>
      <c r="VVO62" s="138"/>
      <c r="VVP62" s="138"/>
      <c r="VVQ62" s="138"/>
      <c r="VVR62" s="138"/>
      <c r="VVS62" s="138"/>
      <c r="VVT62" s="138"/>
      <c r="VVU62" s="138"/>
      <c r="VVV62" s="138"/>
      <c r="VVW62" s="137"/>
      <c r="VVX62" s="138"/>
      <c r="VVY62" s="138"/>
      <c r="VVZ62" s="138"/>
      <c r="VWA62" s="138"/>
      <c r="VWB62" s="138"/>
      <c r="VWC62" s="138"/>
      <c r="VWD62" s="138"/>
      <c r="VWE62" s="138"/>
      <c r="VWF62" s="138"/>
      <c r="VWG62" s="138"/>
      <c r="VWH62" s="138"/>
      <c r="VWI62" s="138"/>
      <c r="VWJ62" s="138"/>
      <c r="VWK62" s="138"/>
      <c r="VWL62" s="138"/>
      <c r="VWM62" s="138"/>
      <c r="VWN62" s="138"/>
      <c r="VWO62" s="138"/>
      <c r="VWP62" s="138"/>
      <c r="VWQ62" s="138"/>
      <c r="VWR62" s="138"/>
      <c r="VWS62" s="137"/>
      <c r="VWT62" s="138"/>
      <c r="VWU62" s="138"/>
      <c r="VWV62" s="138"/>
      <c r="VWW62" s="138"/>
      <c r="VWX62" s="138"/>
      <c r="VWY62" s="138"/>
      <c r="VWZ62" s="138"/>
      <c r="VXA62" s="138"/>
      <c r="VXB62" s="138"/>
      <c r="VXC62" s="138"/>
      <c r="VXD62" s="138"/>
      <c r="VXE62" s="138"/>
      <c r="VXF62" s="138"/>
      <c r="VXG62" s="138"/>
      <c r="VXH62" s="138"/>
      <c r="VXI62" s="138"/>
      <c r="VXJ62" s="138"/>
      <c r="VXK62" s="138"/>
      <c r="VXL62" s="138"/>
      <c r="VXM62" s="138"/>
      <c r="VXN62" s="138"/>
      <c r="VXO62" s="137"/>
      <c r="VXP62" s="138"/>
      <c r="VXQ62" s="138"/>
      <c r="VXR62" s="138"/>
      <c r="VXS62" s="138"/>
      <c r="VXT62" s="138"/>
      <c r="VXU62" s="138"/>
      <c r="VXV62" s="138"/>
      <c r="VXW62" s="138"/>
      <c r="VXX62" s="138"/>
      <c r="VXY62" s="138"/>
      <c r="VXZ62" s="138"/>
      <c r="VYA62" s="138"/>
      <c r="VYB62" s="138"/>
      <c r="VYC62" s="138"/>
      <c r="VYD62" s="138"/>
      <c r="VYE62" s="138"/>
      <c r="VYF62" s="138"/>
      <c r="VYG62" s="138"/>
      <c r="VYH62" s="138"/>
      <c r="VYI62" s="138"/>
      <c r="VYJ62" s="138"/>
      <c r="VYK62" s="137"/>
      <c r="VYL62" s="138"/>
      <c r="VYM62" s="138"/>
      <c r="VYN62" s="138"/>
      <c r="VYO62" s="138"/>
      <c r="VYP62" s="138"/>
      <c r="VYQ62" s="138"/>
      <c r="VYR62" s="138"/>
      <c r="VYS62" s="138"/>
      <c r="VYT62" s="138"/>
      <c r="VYU62" s="138"/>
      <c r="VYV62" s="138"/>
      <c r="VYW62" s="138"/>
      <c r="VYX62" s="138"/>
      <c r="VYY62" s="138"/>
      <c r="VYZ62" s="138"/>
      <c r="VZA62" s="138"/>
      <c r="VZB62" s="138"/>
      <c r="VZC62" s="138"/>
      <c r="VZD62" s="138"/>
      <c r="VZE62" s="138"/>
      <c r="VZF62" s="138"/>
      <c r="VZG62" s="137"/>
      <c r="VZH62" s="138"/>
      <c r="VZI62" s="138"/>
      <c r="VZJ62" s="138"/>
      <c r="VZK62" s="138"/>
      <c r="VZL62" s="138"/>
      <c r="VZM62" s="138"/>
      <c r="VZN62" s="138"/>
      <c r="VZO62" s="138"/>
      <c r="VZP62" s="138"/>
      <c r="VZQ62" s="138"/>
      <c r="VZR62" s="138"/>
      <c r="VZS62" s="138"/>
      <c r="VZT62" s="138"/>
      <c r="VZU62" s="138"/>
      <c r="VZV62" s="138"/>
      <c r="VZW62" s="138"/>
      <c r="VZX62" s="138"/>
      <c r="VZY62" s="138"/>
      <c r="VZZ62" s="138"/>
      <c r="WAA62" s="138"/>
      <c r="WAB62" s="138"/>
      <c r="WAC62" s="137"/>
      <c r="WAD62" s="138"/>
      <c r="WAE62" s="138"/>
      <c r="WAF62" s="138"/>
      <c r="WAG62" s="138"/>
      <c r="WAH62" s="138"/>
      <c r="WAI62" s="138"/>
      <c r="WAJ62" s="138"/>
      <c r="WAK62" s="138"/>
      <c r="WAL62" s="138"/>
      <c r="WAM62" s="138"/>
      <c r="WAN62" s="138"/>
      <c r="WAO62" s="138"/>
      <c r="WAP62" s="138"/>
      <c r="WAQ62" s="138"/>
      <c r="WAR62" s="138"/>
      <c r="WAS62" s="138"/>
      <c r="WAT62" s="138"/>
      <c r="WAU62" s="138"/>
      <c r="WAV62" s="138"/>
      <c r="WAW62" s="138"/>
      <c r="WAX62" s="138"/>
      <c r="WAY62" s="137"/>
      <c r="WAZ62" s="138"/>
      <c r="WBA62" s="138"/>
      <c r="WBB62" s="138"/>
      <c r="WBC62" s="138"/>
      <c r="WBD62" s="138"/>
      <c r="WBE62" s="138"/>
      <c r="WBF62" s="138"/>
      <c r="WBG62" s="138"/>
      <c r="WBH62" s="138"/>
      <c r="WBI62" s="138"/>
      <c r="WBJ62" s="138"/>
      <c r="WBK62" s="138"/>
      <c r="WBL62" s="138"/>
      <c r="WBM62" s="138"/>
      <c r="WBN62" s="138"/>
      <c r="WBO62" s="138"/>
      <c r="WBP62" s="138"/>
      <c r="WBQ62" s="138"/>
      <c r="WBR62" s="138"/>
      <c r="WBS62" s="138"/>
      <c r="WBT62" s="138"/>
      <c r="WBU62" s="137"/>
      <c r="WBV62" s="138"/>
      <c r="WBW62" s="138"/>
      <c r="WBX62" s="138"/>
      <c r="WBY62" s="138"/>
      <c r="WBZ62" s="138"/>
      <c r="WCA62" s="138"/>
      <c r="WCB62" s="138"/>
      <c r="WCC62" s="138"/>
      <c r="WCD62" s="138"/>
      <c r="WCE62" s="138"/>
      <c r="WCF62" s="138"/>
      <c r="WCG62" s="138"/>
      <c r="WCH62" s="138"/>
      <c r="WCI62" s="138"/>
      <c r="WCJ62" s="138"/>
      <c r="WCK62" s="138"/>
      <c r="WCL62" s="138"/>
      <c r="WCM62" s="138"/>
      <c r="WCN62" s="138"/>
      <c r="WCO62" s="138"/>
      <c r="WCP62" s="138"/>
      <c r="WCQ62" s="137"/>
      <c r="WCR62" s="138"/>
      <c r="WCS62" s="138"/>
      <c r="WCT62" s="138"/>
      <c r="WCU62" s="138"/>
      <c r="WCV62" s="138"/>
      <c r="WCW62" s="138"/>
      <c r="WCX62" s="138"/>
      <c r="WCY62" s="138"/>
      <c r="WCZ62" s="138"/>
      <c r="WDA62" s="138"/>
      <c r="WDB62" s="138"/>
      <c r="WDC62" s="138"/>
      <c r="WDD62" s="138"/>
      <c r="WDE62" s="138"/>
      <c r="WDF62" s="138"/>
      <c r="WDG62" s="138"/>
      <c r="WDH62" s="138"/>
      <c r="WDI62" s="138"/>
      <c r="WDJ62" s="138"/>
      <c r="WDK62" s="138"/>
      <c r="WDL62" s="138"/>
      <c r="WDM62" s="137"/>
      <c r="WDN62" s="138"/>
      <c r="WDO62" s="138"/>
      <c r="WDP62" s="138"/>
      <c r="WDQ62" s="138"/>
      <c r="WDR62" s="138"/>
      <c r="WDS62" s="138"/>
      <c r="WDT62" s="138"/>
      <c r="WDU62" s="138"/>
      <c r="WDV62" s="138"/>
      <c r="WDW62" s="138"/>
      <c r="WDX62" s="138"/>
      <c r="WDY62" s="138"/>
      <c r="WDZ62" s="138"/>
      <c r="WEA62" s="138"/>
      <c r="WEB62" s="138"/>
      <c r="WEC62" s="138"/>
      <c r="WED62" s="138"/>
      <c r="WEE62" s="138"/>
      <c r="WEF62" s="138"/>
      <c r="WEG62" s="138"/>
      <c r="WEH62" s="138"/>
      <c r="WEI62" s="137"/>
      <c r="WEJ62" s="138"/>
      <c r="WEK62" s="138"/>
      <c r="WEL62" s="138"/>
      <c r="WEM62" s="138"/>
      <c r="WEN62" s="138"/>
      <c r="WEO62" s="138"/>
      <c r="WEP62" s="138"/>
      <c r="WEQ62" s="138"/>
      <c r="WER62" s="138"/>
      <c r="WES62" s="138"/>
      <c r="WET62" s="138"/>
      <c r="WEU62" s="138"/>
      <c r="WEV62" s="138"/>
      <c r="WEW62" s="138"/>
      <c r="WEX62" s="138"/>
      <c r="WEY62" s="138"/>
      <c r="WEZ62" s="138"/>
      <c r="WFA62" s="138"/>
      <c r="WFB62" s="138"/>
      <c r="WFC62" s="138"/>
      <c r="WFD62" s="138"/>
      <c r="WFE62" s="137"/>
      <c r="WFF62" s="138"/>
      <c r="WFG62" s="138"/>
      <c r="WFH62" s="138"/>
      <c r="WFI62" s="138"/>
      <c r="WFJ62" s="138"/>
      <c r="WFK62" s="138"/>
      <c r="WFL62" s="138"/>
      <c r="WFM62" s="138"/>
      <c r="WFN62" s="138"/>
      <c r="WFO62" s="138"/>
      <c r="WFP62" s="138"/>
      <c r="WFQ62" s="138"/>
      <c r="WFR62" s="138"/>
      <c r="WFS62" s="138"/>
      <c r="WFT62" s="138"/>
      <c r="WFU62" s="138"/>
      <c r="WFV62" s="138"/>
      <c r="WFW62" s="138"/>
      <c r="WFX62" s="138"/>
      <c r="WFY62" s="138"/>
      <c r="WFZ62" s="138"/>
      <c r="WGA62" s="137"/>
      <c r="WGB62" s="138"/>
      <c r="WGC62" s="138"/>
      <c r="WGD62" s="138"/>
      <c r="WGE62" s="138"/>
      <c r="WGF62" s="138"/>
      <c r="WGG62" s="138"/>
      <c r="WGH62" s="138"/>
      <c r="WGI62" s="138"/>
      <c r="WGJ62" s="138"/>
      <c r="WGK62" s="138"/>
      <c r="WGL62" s="138"/>
      <c r="WGM62" s="138"/>
      <c r="WGN62" s="138"/>
      <c r="WGO62" s="138"/>
      <c r="WGP62" s="138"/>
      <c r="WGQ62" s="138"/>
      <c r="WGR62" s="138"/>
      <c r="WGS62" s="138"/>
      <c r="WGT62" s="138"/>
      <c r="WGU62" s="138"/>
      <c r="WGV62" s="138"/>
      <c r="WGW62" s="137"/>
      <c r="WGX62" s="138"/>
      <c r="WGY62" s="138"/>
      <c r="WGZ62" s="138"/>
      <c r="WHA62" s="138"/>
      <c r="WHB62" s="138"/>
      <c r="WHC62" s="138"/>
      <c r="WHD62" s="138"/>
      <c r="WHE62" s="138"/>
      <c r="WHF62" s="138"/>
      <c r="WHG62" s="138"/>
      <c r="WHH62" s="138"/>
      <c r="WHI62" s="138"/>
      <c r="WHJ62" s="138"/>
      <c r="WHK62" s="138"/>
      <c r="WHL62" s="138"/>
      <c r="WHM62" s="138"/>
      <c r="WHN62" s="138"/>
      <c r="WHO62" s="138"/>
      <c r="WHP62" s="138"/>
      <c r="WHQ62" s="138"/>
      <c r="WHR62" s="138"/>
      <c r="WHS62" s="137"/>
      <c r="WHT62" s="138"/>
      <c r="WHU62" s="138"/>
      <c r="WHV62" s="138"/>
      <c r="WHW62" s="138"/>
      <c r="WHX62" s="138"/>
      <c r="WHY62" s="138"/>
      <c r="WHZ62" s="138"/>
      <c r="WIA62" s="138"/>
      <c r="WIB62" s="138"/>
      <c r="WIC62" s="138"/>
      <c r="WID62" s="138"/>
      <c r="WIE62" s="138"/>
      <c r="WIF62" s="138"/>
      <c r="WIG62" s="138"/>
      <c r="WIH62" s="138"/>
      <c r="WII62" s="138"/>
      <c r="WIJ62" s="138"/>
      <c r="WIK62" s="138"/>
      <c r="WIL62" s="138"/>
      <c r="WIM62" s="138"/>
      <c r="WIN62" s="138"/>
      <c r="WIO62" s="137"/>
      <c r="WIP62" s="138"/>
      <c r="WIQ62" s="138"/>
      <c r="WIR62" s="138"/>
      <c r="WIS62" s="138"/>
      <c r="WIT62" s="138"/>
      <c r="WIU62" s="138"/>
      <c r="WIV62" s="138"/>
      <c r="WIW62" s="138"/>
      <c r="WIX62" s="138"/>
      <c r="WIY62" s="138"/>
      <c r="WIZ62" s="138"/>
      <c r="WJA62" s="138"/>
      <c r="WJB62" s="138"/>
      <c r="WJC62" s="138"/>
      <c r="WJD62" s="138"/>
      <c r="WJE62" s="138"/>
      <c r="WJF62" s="138"/>
      <c r="WJG62" s="138"/>
      <c r="WJH62" s="138"/>
      <c r="WJI62" s="138"/>
      <c r="WJJ62" s="138"/>
      <c r="WJK62" s="137"/>
      <c r="WJL62" s="138"/>
      <c r="WJM62" s="138"/>
      <c r="WJN62" s="138"/>
      <c r="WJO62" s="138"/>
      <c r="WJP62" s="138"/>
      <c r="WJQ62" s="138"/>
      <c r="WJR62" s="138"/>
      <c r="WJS62" s="138"/>
      <c r="WJT62" s="138"/>
      <c r="WJU62" s="138"/>
      <c r="WJV62" s="138"/>
      <c r="WJW62" s="138"/>
      <c r="WJX62" s="138"/>
      <c r="WJY62" s="138"/>
      <c r="WJZ62" s="138"/>
      <c r="WKA62" s="138"/>
      <c r="WKB62" s="138"/>
      <c r="WKC62" s="138"/>
      <c r="WKD62" s="138"/>
      <c r="WKE62" s="138"/>
      <c r="WKF62" s="138"/>
      <c r="WKG62" s="137"/>
      <c r="WKH62" s="138"/>
      <c r="WKI62" s="138"/>
      <c r="WKJ62" s="138"/>
      <c r="WKK62" s="138"/>
      <c r="WKL62" s="138"/>
      <c r="WKM62" s="138"/>
      <c r="WKN62" s="138"/>
      <c r="WKO62" s="138"/>
      <c r="WKP62" s="138"/>
      <c r="WKQ62" s="138"/>
      <c r="WKR62" s="138"/>
      <c r="WKS62" s="138"/>
      <c r="WKT62" s="138"/>
      <c r="WKU62" s="138"/>
      <c r="WKV62" s="138"/>
      <c r="WKW62" s="138"/>
      <c r="WKX62" s="138"/>
      <c r="WKY62" s="138"/>
      <c r="WKZ62" s="138"/>
      <c r="WLA62" s="138"/>
      <c r="WLB62" s="138"/>
      <c r="WLC62" s="137"/>
      <c r="WLD62" s="138"/>
      <c r="WLE62" s="138"/>
      <c r="WLF62" s="138"/>
      <c r="WLG62" s="138"/>
      <c r="WLH62" s="138"/>
      <c r="WLI62" s="138"/>
      <c r="WLJ62" s="138"/>
      <c r="WLK62" s="138"/>
      <c r="WLL62" s="138"/>
      <c r="WLM62" s="138"/>
      <c r="WLN62" s="138"/>
      <c r="WLO62" s="138"/>
      <c r="WLP62" s="138"/>
      <c r="WLQ62" s="138"/>
      <c r="WLR62" s="138"/>
      <c r="WLS62" s="138"/>
      <c r="WLT62" s="138"/>
      <c r="WLU62" s="138"/>
      <c r="WLV62" s="138"/>
      <c r="WLW62" s="138"/>
      <c r="WLX62" s="138"/>
      <c r="WLY62" s="137"/>
      <c r="WLZ62" s="138"/>
      <c r="WMA62" s="138"/>
      <c r="WMB62" s="138"/>
      <c r="WMC62" s="138"/>
      <c r="WMD62" s="138"/>
      <c r="WME62" s="138"/>
      <c r="WMF62" s="138"/>
      <c r="WMG62" s="138"/>
      <c r="WMH62" s="138"/>
      <c r="WMI62" s="138"/>
      <c r="WMJ62" s="138"/>
      <c r="WMK62" s="138"/>
      <c r="WML62" s="138"/>
      <c r="WMM62" s="138"/>
      <c r="WMN62" s="138"/>
      <c r="WMO62" s="138"/>
      <c r="WMP62" s="138"/>
      <c r="WMQ62" s="138"/>
      <c r="WMR62" s="138"/>
      <c r="WMS62" s="138"/>
      <c r="WMT62" s="138"/>
      <c r="WMU62" s="137"/>
      <c r="WMV62" s="138"/>
      <c r="WMW62" s="138"/>
      <c r="WMX62" s="138"/>
      <c r="WMY62" s="138"/>
      <c r="WMZ62" s="138"/>
      <c r="WNA62" s="138"/>
      <c r="WNB62" s="138"/>
      <c r="WNC62" s="138"/>
      <c r="WND62" s="138"/>
      <c r="WNE62" s="138"/>
      <c r="WNF62" s="138"/>
      <c r="WNG62" s="138"/>
      <c r="WNH62" s="138"/>
      <c r="WNI62" s="138"/>
      <c r="WNJ62" s="138"/>
      <c r="WNK62" s="138"/>
      <c r="WNL62" s="138"/>
      <c r="WNM62" s="138"/>
      <c r="WNN62" s="138"/>
      <c r="WNO62" s="138"/>
      <c r="WNP62" s="138"/>
      <c r="WNQ62" s="137"/>
      <c r="WNR62" s="138"/>
      <c r="WNS62" s="138"/>
      <c r="WNT62" s="138"/>
      <c r="WNU62" s="138"/>
      <c r="WNV62" s="138"/>
      <c r="WNW62" s="138"/>
      <c r="WNX62" s="138"/>
      <c r="WNY62" s="138"/>
      <c r="WNZ62" s="138"/>
      <c r="WOA62" s="138"/>
      <c r="WOB62" s="138"/>
      <c r="WOC62" s="138"/>
      <c r="WOD62" s="138"/>
      <c r="WOE62" s="138"/>
      <c r="WOF62" s="138"/>
      <c r="WOG62" s="138"/>
      <c r="WOH62" s="138"/>
      <c r="WOI62" s="138"/>
      <c r="WOJ62" s="138"/>
      <c r="WOK62" s="138"/>
      <c r="WOL62" s="138"/>
      <c r="WOM62" s="137"/>
      <c r="WON62" s="138"/>
      <c r="WOO62" s="138"/>
      <c r="WOP62" s="138"/>
      <c r="WOQ62" s="138"/>
      <c r="WOR62" s="138"/>
      <c r="WOS62" s="138"/>
      <c r="WOT62" s="138"/>
      <c r="WOU62" s="138"/>
      <c r="WOV62" s="138"/>
      <c r="WOW62" s="138"/>
      <c r="WOX62" s="138"/>
      <c r="WOY62" s="138"/>
      <c r="WOZ62" s="138"/>
      <c r="WPA62" s="138"/>
      <c r="WPB62" s="138"/>
      <c r="WPC62" s="138"/>
      <c r="WPD62" s="138"/>
      <c r="WPE62" s="138"/>
      <c r="WPF62" s="138"/>
      <c r="WPG62" s="138"/>
      <c r="WPH62" s="138"/>
      <c r="WPI62" s="137"/>
      <c r="WPJ62" s="138"/>
      <c r="WPK62" s="138"/>
      <c r="WPL62" s="138"/>
      <c r="WPM62" s="138"/>
      <c r="WPN62" s="138"/>
      <c r="WPO62" s="138"/>
      <c r="WPP62" s="138"/>
      <c r="WPQ62" s="138"/>
      <c r="WPR62" s="138"/>
      <c r="WPS62" s="138"/>
      <c r="WPT62" s="138"/>
      <c r="WPU62" s="138"/>
      <c r="WPV62" s="138"/>
      <c r="WPW62" s="138"/>
      <c r="WPX62" s="138"/>
      <c r="WPY62" s="138"/>
      <c r="WPZ62" s="138"/>
      <c r="WQA62" s="138"/>
      <c r="WQB62" s="138"/>
      <c r="WQC62" s="138"/>
      <c r="WQD62" s="138"/>
      <c r="WQE62" s="137"/>
      <c r="WQF62" s="138"/>
      <c r="WQG62" s="138"/>
      <c r="WQH62" s="138"/>
      <c r="WQI62" s="138"/>
      <c r="WQJ62" s="138"/>
      <c r="WQK62" s="138"/>
      <c r="WQL62" s="138"/>
      <c r="WQM62" s="138"/>
      <c r="WQN62" s="138"/>
      <c r="WQO62" s="138"/>
      <c r="WQP62" s="138"/>
      <c r="WQQ62" s="138"/>
      <c r="WQR62" s="138"/>
      <c r="WQS62" s="138"/>
      <c r="WQT62" s="138"/>
      <c r="WQU62" s="138"/>
      <c r="WQV62" s="138"/>
      <c r="WQW62" s="138"/>
      <c r="WQX62" s="138"/>
      <c r="WQY62" s="138"/>
      <c r="WQZ62" s="138"/>
      <c r="WRA62" s="137"/>
      <c r="WRB62" s="138"/>
      <c r="WRC62" s="138"/>
      <c r="WRD62" s="138"/>
      <c r="WRE62" s="138"/>
      <c r="WRF62" s="138"/>
      <c r="WRG62" s="138"/>
      <c r="WRH62" s="138"/>
      <c r="WRI62" s="138"/>
      <c r="WRJ62" s="138"/>
      <c r="WRK62" s="138"/>
      <c r="WRL62" s="138"/>
      <c r="WRM62" s="138"/>
      <c r="WRN62" s="138"/>
      <c r="WRO62" s="138"/>
      <c r="WRP62" s="138"/>
      <c r="WRQ62" s="138"/>
      <c r="WRR62" s="138"/>
      <c r="WRS62" s="138"/>
      <c r="WRT62" s="138"/>
      <c r="WRU62" s="138"/>
      <c r="WRV62" s="138"/>
      <c r="WRW62" s="137"/>
      <c r="WRX62" s="138"/>
      <c r="WRY62" s="138"/>
      <c r="WRZ62" s="138"/>
      <c r="WSA62" s="138"/>
      <c r="WSB62" s="138"/>
      <c r="WSC62" s="138"/>
      <c r="WSD62" s="138"/>
      <c r="WSE62" s="138"/>
      <c r="WSF62" s="138"/>
      <c r="WSG62" s="138"/>
      <c r="WSH62" s="138"/>
      <c r="WSI62" s="138"/>
      <c r="WSJ62" s="138"/>
      <c r="WSK62" s="138"/>
      <c r="WSL62" s="138"/>
      <c r="WSM62" s="138"/>
      <c r="WSN62" s="138"/>
      <c r="WSO62" s="138"/>
      <c r="WSP62" s="138"/>
      <c r="WSQ62" s="138"/>
      <c r="WSR62" s="138"/>
      <c r="WSS62" s="137"/>
      <c r="WST62" s="138"/>
      <c r="WSU62" s="138"/>
      <c r="WSV62" s="138"/>
      <c r="WSW62" s="138"/>
      <c r="WSX62" s="138"/>
      <c r="WSY62" s="138"/>
      <c r="WSZ62" s="138"/>
      <c r="WTA62" s="138"/>
      <c r="WTB62" s="138"/>
      <c r="WTC62" s="138"/>
      <c r="WTD62" s="138"/>
      <c r="WTE62" s="138"/>
      <c r="WTF62" s="138"/>
      <c r="WTG62" s="138"/>
      <c r="WTH62" s="138"/>
      <c r="WTI62" s="138"/>
      <c r="WTJ62" s="138"/>
      <c r="WTK62" s="138"/>
      <c r="WTL62" s="138"/>
      <c r="WTM62" s="138"/>
      <c r="WTN62" s="138"/>
      <c r="WTO62" s="137"/>
      <c r="WTP62" s="138"/>
      <c r="WTQ62" s="138"/>
      <c r="WTR62" s="138"/>
      <c r="WTS62" s="138"/>
      <c r="WTT62" s="138"/>
      <c r="WTU62" s="138"/>
      <c r="WTV62" s="138"/>
      <c r="WTW62" s="138"/>
      <c r="WTX62" s="138"/>
      <c r="WTY62" s="138"/>
      <c r="WTZ62" s="138"/>
      <c r="WUA62" s="138"/>
      <c r="WUB62" s="138"/>
      <c r="WUC62" s="138"/>
      <c r="WUD62" s="138"/>
      <c r="WUE62" s="138"/>
      <c r="WUF62" s="138"/>
      <c r="WUG62" s="138"/>
      <c r="WUH62" s="138"/>
      <c r="WUI62" s="138"/>
      <c r="WUJ62" s="138"/>
      <c r="WUK62" s="137"/>
      <c r="WUL62" s="138"/>
      <c r="WUM62" s="138"/>
      <c r="WUN62" s="138"/>
      <c r="WUO62" s="138"/>
      <c r="WUP62" s="138"/>
      <c r="WUQ62" s="138"/>
      <c r="WUR62" s="138"/>
      <c r="WUS62" s="138"/>
      <c r="WUT62" s="138"/>
      <c r="WUU62" s="138"/>
      <c r="WUV62" s="138"/>
      <c r="WUW62" s="138"/>
      <c r="WUX62" s="138"/>
      <c r="WUY62" s="138"/>
      <c r="WUZ62" s="138"/>
      <c r="WVA62" s="138"/>
      <c r="WVB62" s="138"/>
      <c r="WVC62" s="138"/>
      <c r="WVD62" s="138"/>
      <c r="WVE62" s="138"/>
      <c r="WVF62" s="138"/>
      <c r="WVG62" s="137"/>
      <c r="WVH62" s="138"/>
      <c r="WVI62" s="138"/>
      <c r="WVJ62" s="138"/>
      <c r="WVK62" s="138"/>
      <c r="WVL62" s="138"/>
      <c r="WVM62" s="138"/>
      <c r="WVN62" s="138"/>
      <c r="WVO62" s="138"/>
      <c r="WVP62" s="138"/>
      <c r="WVQ62" s="138"/>
      <c r="WVR62" s="138"/>
      <c r="WVS62" s="138"/>
      <c r="WVT62" s="138"/>
      <c r="WVU62" s="138"/>
      <c r="WVV62" s="138"/>
      <c r="WVW62" s="138"/>
      <c r="WVX62" s="138"/>
      <c r="WVY62" s="138"/>
      <c r="WVZ62" s="138"/>
      <c r="WWA62" s="138"/>
      <c r="WWB62" s="138"/>
      <c r="WWC62" s="137"/>
      <c r="WWD62" s="138"/>
      <c r="WWE62" s="138"/>
      <c r="WWF62" s="138"/>
      <c r="WWG62" s="138"/>
      <c r="WWH62" s="138"/>
      <c r="WWI62" s="138"/>
      <c r="WWJ62" s="138"/>
      <c r="WWK62" s="138"/>
      <c r="WWL62" s="138"/>
      <c r="WWM62" s="138"/>
      <c r="WWN62" s="138"/>
      <c r="WWO62" s="138"/>
      <c r="WWP62" s="138"/>
      <c r="WWQ62" s="138"/>
      <c r="WWR62" s="138"/>
      <c r="WWS62" s="138"/>
      <c r="WWT62" s="138"/>
      <c r="WWU62" s="138"/>
      <c r="WWV62" s="138"/>
      <c r="WWW62" s="138"/>
      <c r="WWX62" s="138"/>
      <c r="WWY62" s="137"/>
      <c r="WWZ62" s="138"/>
      <c r="WXA62" s="138"/>
      <c r="WXB62" s="138"/>
      <c r="WXC62" s="138"/>
      <c r="WXD62" s="138"/>
      <c r="WXE62" s="138"/>
      <c r="WXF62" s="138"/>
      <c r="WXG62" s="138"/>
      <c r="WXH62" s="138"/>
      <c r="WXI62" s="138"/>
      <c r="WXJ62" s="138"/>
      <c r="WXK62" s="138"/>
      <c r="WXL62" s="138"/>
      <c r="WXM62" s="138"/>
      <c r="WXN62" s="138"/>
      <c r="WXO62" s="138"/>
      <c r="WXP62" s="138"/>
      <c r="WXQ62" s="138"/>
      <c r="WXR62" s="138"/>
      <c r="WXS62" s="138"/>
      <c r="WXT62" s="138"/>
      <c r="WXU62" s="137"/>
      <c r="WXV62" s="138"/>
      <c r="WXW62" s="138"/>
      <c r="WXX62" s="138"/>
      <c r="WXY62" s="138"/>
      <c r="WXZ62" s="138"/>
      <c r="WYA62" s="138"/>
      <c r="WYB62" s="138"/>
      <c r="WYC62" s="138"/>
      <c r="WYD62" s="138"/>
      <c r="WYE62" s="138"/>
      <c r="WYF62" s="138"/>
      <c r="WYG62" s="138"/>
      <c r="WYH62" s="138"/>
      <c r="WYI62" s="138"/>
      <c r="WYJ62" s="138"/>
      <c r="WYK62" s="138"/>
      <c r="WYL62" s="138"/>
      <c r="WYM62" s="138"/>
      <c r="WYN62" s="138"/>
      <c r="WYO62" s="138"/>
      <c r="WYP62" s="138"/>
      <c r="WYQ62" s="137"/>
      <c r="WYR62" s="138"/>
      <c r="WYS62" s="138"/>
      <c r="WYT62" s="138"/>
      <c r="WYU62" s="138"/>
      <c r="WYV62" s="138"/>
      <c r="WYW62" s="138"/>
      <c r="WYX62" s="138"/>
      <c r="WYY62" s="138"/>
      <c r="WYZ62" s="138"/>
      <c r="WZA62" s="138"/>
      <c r="WZB62" s="138"/>
      <c r="WZC62" s="138"/>
      <c r="WZD62" s="138"/>
      <c r="WZE62" s="138"/>
      <c r="WZF62" s="138"/>
      <c r="WZG62" s="138"/>
      <c r="WZH62" s="138"/>
      <c r="WZI62" s="138"/>
      <c r="WZJ62" s="138"/>
      <c r="WZK62" s="138"/>
      <c r="WZL62" s="138"/>
      <c r="WZM62" s="137"/>
      <c r="WZN62" s="138"/>
      <c r="WZO62" s="138"/>
      <c r="WZP62" s="138"/>
      <c r="WZQ62" s="138"/>
      <c r="WZR62" s="138"/>
      <c r="WZS62" s="138"/>
      <c r="WZT62" s="138"/>
      <c r="WZU62" s="138"/>
      <c r="WZV62" s="138"/>
      <c r="WZW62" s="138"/>
      <c r="WZX62" s="138"/>
      <c r="WZY62" s="138"/>
      <c r="WZZ62" s="138"/>
      <c r="XAA62" s="138"/>
      <c r="XAB62" s="138"/>
      <c r="XAC62" s="138"/>
      <c r="XAD62" s="138"/>
      <c r="XAE62" s="138"/>
      <c r="XAF62" s="138"/>
      <c r="XAG62" s="138"/>
      <c r="XAH62" s="138"/>
      <c r="XAI62" s="137"/>
      <c r="XAJ62" s="138"/>
      <c r="XAK62" s="138"/>
      <c r="XAL62" s="138"/>
      <c r="XAM62" s="138"/>
      <c r="XAN62" s="138"/>
      <c r="XAO62" s="138"/>
      <c r="XAP62" s="138"/>
      <c r="XAQ62" s="138"/>
      <c r="XAR62" s="138"/>
      <c r="XAS62" s="138"/>
      <c r="XAT62" s="138"/>
      <c r="XAU62" s="138"/>
      <c r="XAV62" s="138"/>
      <c r="XAW62" s="138"/>
      <c r="XAX62" s="138"/>
      <c r="XAY62" s="138"/>
      <c r="XAZ62" s="138"/>
      <c r="XBA62" s="138"/>
      <c r="XBB62" s="138"/>
      <c r="XBC62" s="138"/>
      <c r="XBD62" s="138"/>
      <c r="XBE62" s="137"/>
      <c r="XBF62" s="138"/>
      <c r="XBG62" s="138"/>
      <c r="XBH62" s="138"/>
      <c r="XBI62" s="138"/>
      <c r="XBJ62" s="138"/>
      <c r="XBK62" s="138"/>
      <c r="XBL62" s="138"/>
      <c r="XBM62" s="138"/>
      <c r="XBN62" s="138"/>
      <c r="XBO62" s="138"/>
      <c r="XBP62" s="138"/>
      <c r="XBQ62" s="138"/>
      <c r="XBR62" s="138"/>
      <c r="XBS62" s="138"/>
      <c r="XBT62" s="138"/>
      <c r="XBU62" s="138"/>
      <c r="XBV62" s="138"/>
      <c r="XBW62" s="138"/>
      <c r="XBX62" s="138"/>
      <c r="XBY62" s="138"/>
      <c r="XBZ62" s="138"/>
      <c r="XCA62" s="137"/>
      <c r="XCB62" s="138"/>
      <c r="XCC62" s="138"/>
      <c r="XCD62" s="138"/>
      <c r="XCE62" s="138"/>
      <c r="XCF62" s="138"/>
      <c r="XCG62" s="138"/>
      <c r="XCH62" s="138"/>
      <c r="XCI62" s="138"/>
      <c r="XCJ62" s="138"/>
      <c r="XCK62" s="138"/>
      <c r="XCL62" s="138"/>
      <c r="XCM62" s="138"/>
      <c r="XCN62" s="138"/>
      <c r="XCO62" s="138"/>
      <c r="XCP62" s="138"/>
      <c r="XCQ62" s="138"/>
      <c r="XCR62" s="138"/>
      <c r="XCS62" s="138"/>
      <c r="XCT62" s="138"/>
      <c r="XCU62" s="138"/>
      <c r="XCV62" s="138"/>
      <c r="XCW62" s="137"/>
      <c r="XCX62" s="138"/>
      <c r="XCY62" s="138"/>
      <c r="XCZ62" s="138"/>
      <c r="XDA62" s="138"/>
      <c r="XDB62" s="138"/>
      <c r="XDC62" s="138"/>
      <c r="XDD62" s="138"/>
      <c r="XDE62" s="138"/>
      <c r="XDF62" s="138"/>
      <c r="XDG62" s="138"/>
      <c r="XDH62" s="138"/>
      <c r="XDI62" s="138"/>
      <c r="XDJ62" s="138"/>
      <c r="XDK62" s="138"/>
      <c r="XDL62" s="138"/>
      <c r="XDM62" s="138"/>
      <c r="XDN62" s="138"/>
      <c r="XDO62" s="138"/>
      <c r="XDP62" s="138"/>
      <c r="XDQ62" s="138"/>
      <c r="XDR62" s="138"/>
      <c r="XDS62" s="137"/>
      <c r="XDT62" s="138"/>
      <c r="XDU62" s="138"/>
      <c r="XDV62" s="138"/>
      <c r="XDW62" s="138"/>
      <c r="XDX62" s="138"/>
      <c r="XDY62" s="138"/>
      <c r="XDZ62" s="138"/>
      <c r="XEA62" s="138"/>
      <c r="XEB62" s="138"/>
      <c r="XEC62" s="138"/>
      <c r="XED62" s="138"/>
      <c r="XEE62" s="138"/>
      <c r="XEF62" s="138"/>
      <c r="XEG62" s="138"/>
      <c r="XEH62" s="138"/>
      <c r="XEI62" s="138"/>
      <c r="XEJ62" s="138"/>
      <c r="XEK62" s="138"/>
      <c r="XEL62" s="138"/>
      <c r="XEM62" s="138"/>
      <c r="XEN62" s="138"/>
      <c r="XEO62" s="137"/>
      <c r="XEP62" s="137"/>
      <c r="XEQ62" s="137"/>
      <c r="XER62" s="137"/>
      <c r="XES62" s="137"/>
      <c r="XET62" s="137"/>
      <c r="XEU62" s="137"/>
      <c r="XEV62" s="137"/>
      <c r="XEW62" s="137"/>
      <c r="XEX62" s="137"/>
      <c r="XEY62" s="137"/>
      <c r="XEZ62" s="137"/>
      <c r="XFA62" s="137"/>
      <c r="XFB62" s="137"/>
      <c r="XFC62" s="137"/>
      <c r="XFD62" s="137"/>
    </row>
    <row r="63" spans="1:16384" s="7" customFormat="1" ht="27.95" customHeight="1">
      <c r="A63" s="139" t="s">
        <v>104</v>
      </c>
      <c r="B63" s="140"/>
      <c r="C63" s="140"/>
      <c r="D63" s="140"/>
      <c r="E63" s="140"/>
      <c r="F63" s="140"/>
      <c r="G63" s="140"/>
      <c r="H63" s="140"/>
      <c r="I63" s="140"/>
      <c r="J63" s="140"/>
      <c r="K63" s="140"/>
      <c r="L63" s="140"/>
      <c r="M63" s="140"/>
      <c r="N63" s="140"/>
      <c r="O63" s="140"/>
      <c r="P63" s="140"/>
      <c r="Q63" s="140"/>
      <c r="R63" s="140"/>
      <c r="S63" s="140"/>
      <c r="T63" s="140"/>
      <c r="U63" s="140"/>
      <c r="V63" s="140"/>
      <c r="W63" s="139"/>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39"/>
      <c r="AT63" s="140"/>
      <c r="AU63" s="140"/>
      <c r="AV63" s="140"/>
      <c r="AW63" s="140"/>
      <c r="AX63" s="140"/>
      <c r="AY63" s="140"/>
      <c r="AZ63" s="140"/>
      <c r="BA63" s="140"/>
      <c r="BB63" s="140"/>
      <c r="BC63" s="140"/>
      <c r="BD63" s="140"/>
      <c r="BE63" s="140"/>
      <c r="BF63" s="140"/>
      <c r="BG63" s="140"/>
      <c r="BH63" s="140"/>
      <c r="BI63" s="140"/>
      <c r="BJ63" s="140"/>
      <c r="BK63" s="140"/>
      <c r="BL63" s="140"/>
      <c r="BM63" s="140"/>
      <c r="BN63" s="140"/>
      <c r="BO63" s="139"/>
      <c r="BP63" s="140"/>
      <c r="BQ63" s="140"/>
      <c r="BR63" s="140"/>
      <c r="BS63" s="140"/>
      <c r="BT63" s="140"/>
      <c r="BU63" s="140"/>
      <c r="BV63" s="140"/>
      <c r="BW63" s="140"/>
      <c r="BX63" s="140"/>
      <c r="BY63" s="140"/>
      <c r="BZ63" s="140"/>
      <c r="CA63" s="140"/>
      <c r="CB63" s="140"/>
      <c r="CC63" s="140"/>
      <c r="CD63" s="140"/>
      <c r="CE63" s="140"/>
      <c r="CF63" s="140"/>
      <c r="CG63" s="140"/>
      <c r="CH63" s="140"/>
      <c r="CI63" s="140"/>
      <c r="CJ63" s="140"/>
      <c r="CK63" s="139"/>
      <c r="CL63" s="140"/>
      <c r="CM63" s="140"/>
      <c r="CN63" s="140"/>
      <c r="CO63" s="140"/>
      <c r="CP63" s="140"/>
      <c r="CQ63" s="140"/>
      <c r="CR63" s="140"/>
      <c r="CS63" s="140"/>
      <c r="CT63" s="140"/>
      <c r="CU63" s="140"/>
      <c r="CV63" s="140"/>
      <c r="CW63" s="140"/>
      <c r="CX63" s="140"/>
      <c r="CY63" s="140"/>
      <c r="CZ63" s="140"/>
      <c r="DA63" s="140"/>
      <c r="DB63" s="140"/>
      <c r="DC63" s="140"/>
      <c r="DD63" s="140"/>
      <c r="DE63" s="140"/>
      <c r="DF63" s="140"/>
      <c r="DG63" s="139"/>
      <c r="DH63" s="140"/>
      <c r="DI63" s="140"/>
      <c r="DJ63" s="140"/>
      <c r="DK63" s="140"/>
      <c r="DL63" s="140"/>
      <c r="DM63" s="140"/>
      <c r="DN63" s="140"/>
      <c r="DO63" s="140"/>
      <c r="DP63" s="140"/>
      <c r="DQ63" s="140"/>
      <c r="DR63" s="140"/>
      <c r="DS63" s="140"/>
      <c r="DT63" s="140"/>
      <c r="DU63" s="140"/>
      <c r="DV63" s="140"/>
      <c r="DW63" s="140"/>
      <c r="DX63" s="140"/>
      <c r="DY63" s="140"/>
      <c r="DZ63" s="140"/>
      <c r="EA63" s="140"/>
      <c r="EB63" s="140"/>
      <c r="EC63" s="139"/>
      <c r="ED63" s="140"/>
      <c r="EE63" s="140"/>
      <c r="EF63" s="140"/>
      <c r="EG63" s="140"/>
      <c r="EH63" s="140"/>
      <c r="EI63" s="140"/>
      <c r="EJ63" s="140"/>
      <c r="EK63" s="140"/>
      <c r="EL63" s="140"/>
      <c r="EM63" s="140"/>
      <c r="EN63" s="140"/>
      <c r="EO63" s="140"/>
      <c r="EP63" s="140"/>
      <c r="EQ63" s="140"/>
      <c r="ER63" s="140"/>
      <c r="ES63" s="140"/>
      <c r="ET63" s="140"/>
      <c r="EU63" s="140"/>
      <c r="EV63" s="140"/>
      <c r="EW63" s="140"/>
      <c r="EX63" s="140"/>
      <c r="EY63" s="139"/>
      <c r="EZ63" s="140"/>
      <c r="FA63" s="140"/>
      <c r="FB63" s="140"/>
      <c r="FC63" s="140"/>
      <c r="FD63" s="140"/>
      <c r="FE63" s="140"/>
      <c r="FF63" s="140"/>
      <c r="FG63" s="140"/>
      <c r="FH63" s="140"/>
      <c r="FI63" s="140"/>
      <c r="FJ63" s="140"/>
      <c r="FK63" s="140"/>
      <c r="FL63" s="140"/>
      <c r="FM63" s="140"/>
      <c r="FN63" s="140"/>
      <c r="FO63" s="140"/>
      <c r="FP63" s="140"/>
      <c r="FQ63" s="140"/>
      <c r="FR63" s="140"/>
      <c r="FS63" s="140"/>
      <c r="FT63" s="140"/>
      <c r="FU63" s="139"/>
      <c r="FV63" s="140"/>
      <c r="FW63" s="140"/>
      <c r="FX63" s="140"/>
      <c r="FY63" s="140"/>
      <c r="FZ63" s="140"/>
      <c r="GA63" s="140"/>
      <c r="GB63" s="140"/>
      <c r="GC63" s="140"/>
      <c r="GD63" s="140"/>
      <c r="GE63" s="140"/>
      <c r="GF63" s="140"/>
      <c r="GG63" s="140"/>
      <c r="GH63" s="140"/>
      <c r="GI63" s="140"/>
      <c r="GJ63" s="140"/>
      <c r="GK63" s="140"/>
      <c r="GL63" s="140"/>
      <c r="GM63" s="140"/>
      <c r="GN63" s="140"/>
      <c r="GO63" s="140"/>
      <c r="GP63" s="140"/>
      <c r="GQ63" s="139"/>
      <c r="GR63" s="140"/>
      <c r="GS63" s="140"/>
      <c r="GT63" s="140"/>
      <c r="GU63" s="140"/>
      <c r="GV63" s="140"/>
      <c r="GW63" s="140"/>
      <c r="GX63" s="140"/>
      <c r="GY63" s="140"/>
      <c r="GZ63" s="140"/>
      <c r="HA63" s="140"/>
      <c r="HB63" s="140"/>
      <c r="HC63" s="140"/>
      <c r="HD63" s="140"/>
      <c r="HE63" s="140"/>
      <c r="HF63" s="140"/>
      <c r="HG63" s="140"/>
      <c r="HH63" s="140"/>
      <c r="HI63" s="140"/>
      <c r="HJ63" s="140"/>
      <c r="HK63" s="140"/>
      <c r="HL63" s="140"/>
      <c r="HM63" s="139"/>
      <c r="HN63" s="140"/>
      <c r="HO63" s="140"/>
      <c r="HP63" s="140"/>
      <c r="HQ63" s="140"/>
      <c r="HR63" s="140"/>
      <c r="HS63" s="140"/>
      <c r="HT63" s="140"/>
      <c r="HU63" s="140"/>
      <c r="HV63" s="140"/>
      <c r="HW63" s="140"/>
      <c r="HX63" s="140"/>
      <c r="HY63" s="140"/>
      <c r="HZ63" s="140"/>
      <c r="IA63" s="140"/>
      <c r="IB63" s="140"/>
      <c r="IC63" s="140"/>
      <c r="ID63" s="140"/>
      <c r="IE63" s="140"/>
      <c r="IF63" s="140"/>
      <c r="IG63" s="140"/>
      <c r="IH63" s="140"/>
      <c r="II63" s="139"/>
      <c r="IJ63" s="140"/>
      <c r="IK63" s="140"/>
      <c r="IL63" s="140"/>
      <c r="IM63" s="140"/>
      <c r="IN63" s="140"/>
      <c r="IO63" s="140"/>
      <c r="IP63" s="140"/>
      <c r="IQ63" s="140"/>
      <c r="IR63" s="140"/>
      <c r="IS63" s="140"/>
      <c r="IT63" s="140"/>
      <c r="IU63" s="140"/>
      <c r="IV63" s="140"/>
      <c r="IW63" s="140"/>
      <c r="IX63" s="140"/>
      <c r="IY63" s="140"/>
      <c r="IZ63" s="140"/>
      <c r="JA63" s="140"/>
      <c r="JB63" s="140"/>
      <c r="JC63" s="140"/>
      <c r="JD63" s="140"/>
      <c r="JE63" s="139"/>
      <c r="JF63" s="140"/>
      <c r="JG63" s="140"/>
      <c r="JH63" s="140"/>
      <c r="JI63" s="140"/>
      <c r="JJ63" s="140"/>
      <c r="JK63" s="140"/>
      <c r="JL63" s="140"/>
      <c r="JM63" s="140"/>
      <c r="JN63" s="140"/>
      <c r="JO63" s="140"/>
      <c r="JP63" s="140"/>
      <c r="JQ63" s="140"/>
      <c r="JR63" s="140"/>
      <c r="JS63" s="140"/>
      <c r="JT63" s="140"/>
      <c r="JU63" s="140"/>
      <c r="JV63" s="140"/>
      <c r="JW63" s="140"/>
      <c r="JX63" s="140"/>
      <c r="JY63" s="140"/>
      <c r="JZ63" s="140"/>
      <c r="KA63" s="139"/>
      <c r="KB63" s="140"/>
      <c r="KC63" s="140"/>
      <c r="KD63" s="140"/>
      <c r="KE63" s="140"/>
      <c r="KF63" s="140"/>
      <c r="KG63" s="140"/>
      <c r="KH63" s="140"/>
      <c r="KI63" s="140"/>
      <c r="KJ63" s="140"/>
      <c r="KK63" s="140"/>
      <c r="KL63" s="140"/>
      <c r="KM63" s="140"/>
      <c r="KN63" s="140"/>
      <c r="KO63" s="140"/>
      <c r="KP63" s="140"/>
      <c r="KQ63" s="140"/>
      <c r="KR63" s="140"/>
      <c r="KS63" s="140"/>
      <c r="KT63" s="140"/>
      <c r="KU63" s="140"/>
      <c r="KV63" s="140"/>
      <c r="KW63" s="139"/>
      <c r="KX63" s="140"/>
      <c r="KY63" s="140"/>
      <c r="KZ63" s="140"/>
      <c r="LA63" s="140"/>
      <c r="LB63" s="140"/>
      <c r="LC63" s="140"/>
      <c r="LD63" s="140"/>
      <c r="LE63" s="140"/>
      <c r="LF63" s="140"/>
      <c r="LG63" s="140"/>
      <c r="LH63" s="140"/>
      <c r="LI63" s="140"/>
      <c r="LJ63" s="140"/>
      <c r="LK63" s="140"/>
      <c r="LL63" s="140"/>
      <c r="LM63" s="140"/>
      <c r="LN63" s="140"/>
      <c r="LO63" s="140"/>
      <c r="LP63" s="140"/>
      <c r="LQ63" s="140"/>
      <c r="LR63" s="140"/>
      <c r="LS63" s="139"/>
      <c r="LT63" s="140"/>
      <c r="LU63" s="140"/>
      <c r="LV63" s="140"/>
      <c r="LW63" s="140"/>
      <c r="LX63" s="140"/>
      <c r="LY63" s="140"/>
      <c r="LZ63" s="140"/>
      <c r="MA63" s="140"/>
      <c r="MB63" s="140"/>
      <c r="MC63" s="140"/>
      <c r="MD63" s="140"/>
      <c r="ME63" s="140"/>
      <c r="MF63" s="140"/>
      <c r="MG63" s="140"/>
      <c r="MH63" s="140"/>
      <c r="MI63" s="140"/>
      <c r="MJ63" s="140"/>
      <c r="MK63" s="140"/>
      <c r="ML63" s="140"/>
      <c r="MM63" s="140"/>
      <c r="MN63" s="140"/>
      <c r="MO63" s="139"/>
      <c r="MP63" s="140"/>
      <c r="MQ63" s="140"/>
      <c r="MR63" s="140"/>
      <c r="MS63" s="140"/>
      <c r="MT63" s="140"/>
      <c r="MU63" s="140"/>
      <c r="MV63" s="140"/>
      <c r="MW63" s="140"/>
      <c r="MX63" s="140"/>
      <c r="MY63" s="140"/>
      <c r="MZ63" s="140"/>
      <c r="NA63" s="140"/>
      <c r="NB63" s="140"/>
      <c r="NC63" s="140"/>
      <c r="ND63" s="140"/>
      <c r="NE63" s="140"/>
      <c r="NF63" s="140"/>
      <c r="NG63" s="140"/>
      <c r="NH63" s="140"/>
      <c r="NI63" s="140"/>
      <c r="NJ63" s="140"/>
      <c r="NK63" s="139"/>
      <c r="NL63" s="140"/>
      <c r="NM63" s="140"/>
      <c r="NN63" s="140"/>
      <c r="NO63" s="140"/>
      <c r="NP63" s="140"/>
      <c r="NQ63" s="140"/>
      <c r="NR63" s="140"/>
      <c r="NS63" s="140"/>
      <c r="NT63" s="140"/>
      <c r="NU63" s="140"/>
      <c r="NV63" s="140"/>
      <c r="NW63" s="140"/>
      <c r="NX63" s="140"/>
      <c r="NY63" s="140"/>
      <c r="NZ63" s="140"/>
      <c r="OA63" s="140"/>
      <c r="OB63" s="140"/>
      <c r="OC63" s="140"/>
      <c r="OD63" s="140"/>
      <c r="OE63" s="140"/>
      <c r="OF63" s="140"/>
      <c r="OG63" s="139"/>
      <c r="OH63" s="140"/>
      <c r="OI63" s="140"/>
      <c r="OJ63" s="140"/>
      <c r="OK63" s="140"/>
      <c r="OL63" s="140"/>
      <c r="OM63" s="140"/>
      <c r="ON63" s="140"/>
      <c r="OO63" s="140"/>
      <c r="OP63" s="140"/>
      <c r="OQ63" s="140"/>
      <c r="OR63" s="140"/>
      <c r="OS63" s="140"/>
      <c r="OT63" s="140"/>
      <c r="OU63" s="140"/>
      <c r="OV63" s="140"/>
      <c r="OW63" s="140"/>
      <c r="OX63" s="140"/>
      <c r="OY63" s="140"/>
      <c r="OZ63" s="140"/>
      <c r="PA63" s="140"/>
      <c r="PB63" s="140"/>
      <c r="PC63" s="139"/>
      <c r="PD63" s="140"/>
      <c r="PE63" s="140"/>
      <c r="PF63" s="140"/>
      <c r="PG63" s="140"/>
      <c r="PH63" s="140"/>
      <c r="PI63" s="140"/>
      <c r="PJ63" s="140"/>
      <c r="PK63" s="140"/>
      <c r="PL63" s="140"/>
      <c r="PM63" s="140"/>
      <c r="PN63" s="140"/>
      <c r="PO63" s="140"/>
      <c r="PP63" s="140"/>
      <c r="PQ63" s="140"/>
      <c r="PR63" s="140"/>
      <c r="PS63" s="140"/>
      <c r="PT63" s="140"/>
      <c r="PU63" s="140"/>
      <c r="PV63" s="140"/>
      <c r="PW63" s="140"/>
      <c r="PX63" s="140"/>
      <c r="PY63" s="139"/>
      <c r="PZ63" s="140"/>
      <c r="QA63" s="140"/>
      <c r="QB63" s="140"/>
      <c r="QC63" s="140"/>
      <c r="QD63" s="140"/>
      <c r="QE63" s="140"/>
      <c r="QF63" s="140"/>
      <c r="QG63" s="140"/>
      <c r="QH63" s="140"/>
      <c r="QI63" s="140"/>
      <c r="QJ63" s="140"/>
      <c r="QK63" s="140"/>
      <c r="QL63" s="140"/>
      <c r="QM63" s="140"/>
      <c r="QN63" s="140"/>
      <c r="QO63" s="140"/>
      <c r="QP63" s="140"/>
      <c r="QQ63" s="140"/>
      <c r="QR63" s="140"/>
      <c r="QS63" s="140"/>
      <c r="QT63" s="140"/>
      <c r="QU63" s="139"/>
      <c r="QV63" s="140"/>
      <c r="QW63" s="140"/>
      <c r="QX63" s="140"/>
      <c r="QY63" s="140"/>
      <c r="QZ63" s="140"/>
      <c r="RA63" s="140"/>
      <c r="RB63" s="140"/>
      <c r="RC63" s="140"/>
      <c r="RD63" s="140"/>
      <c r="RE63" s="140"/>
      <c r="RF63" s="140"/>
      <c r="RG63" s="140"/>
      <c r="RH63" s="140"/>
      <c r="RI63" s="140"/>
      <c r="RJ63" s="140"/>
      <c r="RK63" s="140"/>
      <c r="RL63" s="140"/>
      <c r="RM63" s="140"/>
      <c r="RN63" s="140"/>
      <c r="RO63" s="140"/>
      <c r="RP63" s="140"/>
      <c r="RQ63" s="139"/>
      <c r="RR63" s="140"/>
      <c r="RS63" s="140"/>
      <c r="RT63" s="140"/>
      <c r="RU63" s="140"/>
      <c r="RV63" s="140"/>
      <c r="RW63" s="140"/>
      <c r="RX63" s="140"/>
      <c r="RY63" s="140"/>
      <c r="RZ63" s="140"/>
      <c r="SA63" s="140"/>
      <c r="SB63" s="140"/>
      <c r="SC63" s="140"/>
      <c r="SD63" s="140"/>
      <c r="SE63" s="140"/>
      <c r="SF63" s="140"/>
      <c r="SG63" s="140"/>
      <c r="SH63" s="140"/>
      <c r="SI63" s="140"/>
      <c r="SJ63" s="140"/>
      <c r="SK63" s="140"/>
      <c r="SL63" s="140"/>
      <c r="SM63" s="139"/>
      <c r="SN63" s="140"/>
      <c r="SO63" s="140"/>
      <c r="SP63" s="140"/>
      <c r="SQ63" s="140"/>
      <c r="SR63" s="140"/>
      <c r="SS63" s="140"/>
      <c r="ST63" s="140"/>
      <c r="SU63" s="140"/>
      <c r="SV63" s="140"/>
      <c r="SW63" s="140"/>
      <c r="SX63" s="140"/>
      <c r="SY63" s="140"/>
      <c r="SZ63" s="140"/>
      <c r="TA63" s="140"/>
      <c r="TB63" s="140"/>
      <c r="TC63" s="140"/>
      <c r="TD63" s="140"/>
      <c r="TE63" s="140"/>
      <c r="TF63" s="140"/>
      <c r="TG63" s="140"/>
      <c r="TH63" s="140"/>
      <c r="TI63" s="139"/>
      <c r="TJ63" s="140"/>
      <c r="TK63" s="140"/>
      <c r="TL63" s="140"/>
      <c r="TM63" s="140"/>
      <c r="TN63" s="140"/>
      <c r="TO63" s="140"/>
      <c r="TP63" s="140"/>
      <c r="TQ63" s="140"/>
      <c r="TR63" s="140"/>
      <c r="TS63" s="140"/>
      <c r="TT63" s="140"/>
      <c r="TU63" s="140"/>
      <c r="TV63" s="140"/>
      <c r="TW63" s="140"/>
      <c r="TX63" s="140"/>
      <c r="TY63" s="140"/>
      <c r="TZ63" s="140"/>
      <c r="UA63" s="140"/>
      <c r="UB63" s="140"/>
      <c r="UC63" s="140"/>
      <c r="UD63" s="140"/>
      <c r="UE63" s="139"/>
      <c r="UF63" s="140"/>
      <c r="UG63" s="140"/>
      <c r="UH63" s="140"/>
      <c r="UI63" s="140"/>
      <c r="UJ63" s="140"/>
      <c r="UK63" s="140"/>
      <c r="UL63" s="140"/>
      <c r="UM63" s="140"/>
      <c r="UN63" s="140"/>
      <c r="UO63" s="140"/>
      <c r="UP63" s="140"/>
      <c r="UQ63" s="140"/>
      <c r="UR63" s="140"/>
      <c r="US63" s="140"/>
      <c r="UT63" s="140"/>
      <c r="UU63" s="140"/>
      <c r="UV63" s="140"/>
      <c r="UW63" s="140"/>
      <c r="UX63" s="140"/>
      <c r="UY63" s="140"/>
      <c r="UZ63" s="140"/>
      <c r="VA63" s="139"/>
      <c r="VB63" s="140"/>
      <c r="VC63" s="140"/>
      <c r="VD63" s="140"/>
      <c r="VE63" s="140"/>
      <c r="VF63" s="140"/>
      <c r="VG63" s="140"/>
      <c r="VH63" s="140"/>
      <c r="VI63" s="140"/>
      <c r="VJ63" s="140"/>
      <c r="VK63" s="140"/>
      <c r="VL63" s="140"/>
      <c r="VM63" s="140"/>
      <c r="VN63" s="140"/>
      <c r="VO63" s="140"/>
      <c r="VP63" s="140"/>
      <c r="VQ63" s="140"/>
      <c r="VR63" s="140"/>
      <c r="VS63" s="140"/>
      <c r="VT63" s="140"/>
      <c r="VU63" s="140"/>
      <c r="VV63" s="140"/>
      <c r="VW63" s="139"/>
      <c r="VX63" s="140"/>
      <c r="VY63" s="140"/>
      <c r="VZ63" s="140"/>
      <c r="WA63" s="140"/>
      <c r="WB63" s="140"/>
      <c r="WC63" s="140"/>
      <c r="WD63" s="140"/>
      <c r="WE63" s="140"/>
      <c r="WF63" s="140"/>
      <c r="WG63" s="140"/>
      <c r="WH63" s="140"/>
      <c r="WI63" s="140"/>
      <c r="WJ63" s="140"/>
      <c r="WK63" s="140"/>
      <c r="WL63" s="140"/>
      <c r="WM63" s="140"/>
      <c r="WN63" s="140"/>
      <c r="WO63" s="140"/>
      <c r="WP63" s="140"/>
      <c r="WQ63" s="140"/>
      <c r="WR63" s="140"/>
      <c r="WS63" s="139"/>
      <c r="WT63" s="140"/>
      <c r="WU63" s="140"/>
      <c r="WV63" s="140"/>
      <c r="WW63" s="140"/>
      <c r="WX63" s="140"/>
      <c r="WY63" s="140"/>
      <c r="WZ63" s="140"/>
      <c r="XA63" s="140"/>
      <c r="XB63" s="140"/>
      <c r="XC63" s="140"/>
      <c r="XD63" s="140"/>
      <c r="XE63" s="140"/>
      <c r="XF63" s="140"/>
      <c r="XG63" s="140"/>
      <c r="XH63" s="140"/>
      <c r="XI63" s="140"/>
      <c r="XJ63" s="140"/>
      <c r="XK63" s="140"/>
      <c r="XL63" s="140"/>
      <c r="XM63" s="140"/>
      <c r="XN63" s="140"/>
      <c r="XO63" s="139"/>
      <c r="XP63" s="140"/>
      <c r="XQ63" s="140"/>
      <c r="XR63" s="140"/>
      <c r="XS63" s="140"/>
      <c r="XT63" s="140"/>
      <c r="XU63" s="140"/>
      <c r="XV63" s="140"/>
      <c r="XW63" s="140"/>
      <c r="XX63" s="140"/>
      <c r="XY63" s="140"/>
      <c r="XZ63" s="140"/>
      <c r="YA63" s="140"/>
      <c r="YB63" s="140"/>
      <c r="YC63" s="140"/>
      <c r="YD63" s="140"/>
      <c r="YE63" s="140"/>
      <c r="YF63" s="140"/>
      <c r="YG63" s="140"/>
      <c r="YH63" s="140"/>
      <c r="YI63" s="140"/>
      <c r="YJ63" s="140"/>
      <c r="YK63" s="139"/>
      <c r="YL63" s="140"/>
      <c r="YM63" s="140"/>
      <c r="YN63" s="140"/>
      <c r="YO63" s="140"/>
      <c r="YP63" s="140"/>
      <c r="YQ63" s="140"/>
      <c r="YR63" s="140"/>
      <c r="YS63" s="140"/>
      <c r="YT63" s="140"/>
      <c r="YU63" s="140"/>
      <c r="YV63" s="140"/>
      <c r="YW63" s="140"/>
      <c r="YX63" s="140"/>
      <c r="YY63" s="140"/>
      <c r="YZ63" s="140"/>
      <c r="ZA63" s="140"/>
      <c r="ZB63" s="140"/>
      <c r="ZC63" s="140"/>
      <c r="ZD63" s="140"/>
      <c r="ZE63" s="140"/>
      <c r="ZF63" s="140"/>
      <c r="ZG63" s="139"/>
      <c r="ZH63" s="140"/>
      <c r="ZI63" s="140"/>
      <c r="ZJ63" s="140"/>
      <c r="ZK63" s="140"/>
      <c r="ZL63" s="140"/>
      <c r="ZM63" s="140"/>
      <c r="ZN63" s="140"/>
      <c r="ZO63" s="140"/>
      <c r="ZP63" s="140"/>
      <c r="ZQ63" s="140"/>
      <c r="ZR63" s="140"/>
      <c r="ZS63" s="140"/>
      <c r="ZT63" s="140"/>
      <c r="ZU63" s="140"/>
      <c r="ZV63" s="140"/>
      <c r="ZW63" s="140"/>
      <c r="ZX63" s="140"/>
      <c r="ZY63" s="140"/>
      <c r="ZZ63" s="140"/>
      <c r="AAA63" s="140"/>
      <c r="AAB63" s="140"/>
      <c r="AAC63" s="139"/>
      <c r="AAD63" s="140"/>
      <c r="AAE63" s="140"/>
      <c r="AAF63" s="140"/>
      <c r="AAG63" s="140"/>
      <c r="AAH63" s="140"/>
      <c r="AAI63" s="140"/>
      <c r="AAJ63" s="140"/>
      <c r="AAK63" s="140"/>
      <c r="AAL63" s="140"/>
      <c r="AAM63" s="140"/>
      <c r="AAN63" s="140"/>
      <c r="AAO63" s="140"/>
      <c r="AAP63" s="140"/>
      <c r="AAQ63" s="140"/>
      <c r="AAR63" s="140"/>
      <c r="AAS63" s="140"/>
      <c r="AAT63" s="140"/>
      <c r="AAU63" s="140"/>
      <c r="AAV63" s="140"/>
      <c r="AAW63" s="140"/>
      <c r="AAX63" s="140"/>
      <c r="AAY63" s="139"/>
      <c r="AAZ63" s="140"/>
      <c r="ABA63" s="140"/>
      <c r="ABB63" s="140"/>
      <c r="ABC63" s="140"/>
      <c r="ABD63" s="140"/>
      <c r="ABE63" s="140"/>
      <c r="ABF63" s="140"/>
      <c r="ABG63" s="140"/>
      <c r="ABH63" s="140"/>
      <c r="ABI63" s="140"/>
      <c r="ABJ63" s="140"/>
      <c r="ABK63" s="140"/>
      <c r="ABL63" s="140"/>
      <c r="ABM63" s="140"/>
      <c r="ABN63" s="140"/>
      <c r="ABO63" s="140"/>
      <c r="ABP63" s="140"/>
      <c r="ABQ63" s="140"/>
      <c r="ABR63" s="140"/>
      <c r="ABS63" s="140"/>
      <c r="ABT63" s="140"/>
      <c r="ABU63" s="139"/>
      <c r="ABV63" s="140"/>
      <c r="ABW63" s="140"/>
      <c r="ABX63" s="140"/>
      <c r="ABY63" s="140"/>
      <c r="ABZ63" s="140"/>
      <c r="ACA63" s="140"/>
      <c r="ACB63" s="140"/>
      <c r="ACC63" s="140"/>
      <c r="ACD63" s="140"/>
      <c r="ACE63" s="140"/>
      <c r="ACF63" s="140"/>
      <c r="ACG63" s="140"/>
      <c r="ACH63" s="140"/>
      <c r="ACI63" s="140"/>
      <c r="ACJ63" s="140"/>
      <c r="ACK63" s="140"/>
      <c r="ACL63" s="140"/>
      <c r="ACM63" s="140"/>
      <c r="ACN63" s="140"/>
      <c r="ACO63" s="140"/>
      <c r="ACP63" s="140"/>
      <c r="ACQ63" s="139"/>
      <c r="ACR63" s="140"/>
      <c r="ACS63" s="140"/>
      <c r="ACT63" s="140"/>
      <c r="ACU63" s="140"/>
      <c r="ACV63" s="140"/>
      <c r="ACW63" s="140"/>
      <c r="ACX63" s="140"/>
      <c r="ACY63" s="140"/>
      <c r="ACZ63" s="140"/>
      <c r="ADA63" s="140"/>
      <c r="ADB63" s="140"/>
      <c r="ADC63" s="140"/>
      <c r="ADD63" s="140"/>
      <c r="ADE63" s="140"/>
      <c r="ADF63" s="140"/>
      <c r="ADG63" s="140"/>
      <c r="ADH63" s="140"/>
      <c r="ADI63" s="140"/>
      <c r="ADJ63" s="140"/>
      <c r="ADK63" s="140"/>
      <c r="ADL63" s="140"/>
      <c r="ADM63" s="139"/>
      <c r="ADN63" s="140"/>
      <c r="ADO63" s="140"/>
      <c r="ADP63" s="140"/>
      <c r="ADQ63" s="140"/>
      <c r="ADR63" s="140"/>
      <c r="ADS63" s="140"/>
      <c r="ADT63" s="140"/>
      <c r="ADU63" s="140"/>
      <c r="ADV63" s="140"/>
      <c r="ADW63" s="140"/>
      <c r="ADX63" s="140"/>
      <c r="ADY63" s="140"/>
      <c r="ADZ63" s="140"/>
      <c r="AEA63" s="140"/>
      <c r="AEB63" s="140"/>
      <c r="AEC63" s="140"/>
      <c r="AED63" s="140"/>
      <c r="AEE63" s="140"/>
      <c r="AEF63" s="140"/>
      <c r="AEG63" s="140"/>
      <c r="AEH63" s="140"/>
      <c r="AEI63" s="139"/>
      <c r="AEJ63" s="140"/>
      <c r="AEK63" s="140"/>
      <c r="AEL63" s="140"/>
      <c r="AEM63" s="140"/>
      <c r="AEN63" s="140"/>
      <c r="AEO63" s="140"/>
      <c r="AEP63" s="140"/>
      <c r="AEQ63" s="140"/>
      <c r="AER63" s="140"/>
      <c r="AES63" s="140"/>
      <c r="AET63" s="140"/>
      <c r="AEU63" s="140"/>
      <c r="AEV63" s="140"/>
      <c r="AEW63" s="140"/>
      <c r="AEX63" s="140"/>
      <c r="AEY63" s="140"/>
      <c r="AEZ63" s="140"/>
      <c r="AFA63" s="140"/>
      <c r="AFB63" s="140"/>
      <c r="AFC63" s="140"/>
      <c r="AFD63" s="140"/>
      <c r="AFE63" s="139"/>
      <c r="AFF63" s="140"/>
      <c r="AFG63" s="140"/>
      <c r="AFH63" s="140"/>
      <c r="AFI63" s="140"/>
      <c r="AFJ63" s="140"/>
      <c r="AFK63" s="140"/>
      <c r="AFL63" s="140"/>
      <c r="AFM63" s="140"/>
      <c r="AFN63" s="140"/>
      <c r="AFO63" s="140"/>
      <c r="AFP63" s="140"/>
      <c r="AFQ63" s="140"/>
      <c r="AFR63" s="140"/>
      <c r="AFS63" s="140"/>
      <c r="AFT63" s="140"/>
      <c r="AFU63" s="140"/>
      <c r="AFV63" s="140"/>
      <c r="AFW63" s="140"/>
      <c r="AFX63" s="140"/>
      <c r="AFY63" s="140"/>
      <c r="AFZ63" s="140"/>
      <c r="AGA63" s="139"/>
      <c r="AGB63" s="140"/>
      <c r="AGC63" s="140"/>
      <c r="AGD63" s="140"/>
      <c r="AGE63" s="140"/>
      <c r="AGF63" s="140"/>
      <c r="AGG63" s="140"/>
      <c r="AGH63" s="140"/>
      <c r="AGI63" s="140"/>
      <c r="AGJ63" s="140"/>
      <c r="AGK63" s="140"/>
      <c r="AGL63" s="140"/>
      <c r="AGM63" s="140"/>
      <c r="AGN63" s="140"/>
      <c r="AGO63" s="140"/>
      <c r="AGP63" s="140"/>
      <c r="AGQ63" s="140"/>
      <c r="AGR63" s="140"/>
      <c r="AGS63" s="140"/>
      <c r="AGT63" s="140"/>
      <c r="AGU63" s="140"/>
      <c r="AGV63" s="140"/>
      <c r="AGW63" s="139"/>
      <c r="AGX63" s="140"/>
      <c r="AGY63" s="140"/>
      <c r="AGZ63" s="140"/>
      <c r="AHA63" s="140"/>
      <c r="AHB63" s="140"/>
      <c r="AHC63" s="140"/>
      <c r="AHD63" s="140"/>
      <c r="AHE63" s="140"/>
      <c r="AHF63" s="140"/>
      <c r="AHG63" s="140"/>
      <c r="AHH63" s="140"/>
      <c r="AHI63" s="140"/>
      <c r="AHJ63" s="140"/>
      <c r="AHK63" s="140"/>
      <c r="AHL63" s="140"/>
      <c r="AHM63" s="140"/>
      <c r="AHN63" s="140"/>
      <c r="AHO63" s="140"/>
      <c r="AHP63" s="140"/>
      <c r="AHQ63" s="140"/>
      <c r="AHR63" s="140"/>
      <c r="AHS63" s="139"/>
      <c r="AHT63" s="140"/>
      <c r="AHU63" s="140"/>
      <c r="AHV63" s="140"/>
      <c r="AHW63" s="140"/>
      <c r="AHX63" s="140"/>
      <c r="AHY63" s="140"/>
      <c r="AHZ63" s="140"/>
      <c r="AIA63" s="140"/>
      <c r="AIB63" s="140"/>
      <c r="AIC63" s="140"/>
      <c r="AID63" s="140"/>
      <c r="AIE63" s="140"/>
      <c r="AIF63" s="140"/>
      <c r="AIG63" s="140"/>
      <c r="AIH63" s="140"/>
      <c r="AII63" s="140"/>
      <c r="AIJ63" s="140"/>
      <c r="AIK63" s="140"/>
      <c r="AIL63" s="140"/>
      <c r="AIM63" s="140"/>
      <c r="AIN63" s="140"/>
      <c r="AIO63" s="139"/>
      <c r="AIP63" s="140"/>
      <c r="AIQ63" s="140"/>
      <c r="AIR63" s="140"/>
      <c r="AIS63" s="140"/>
      <c r="AIT63" s="140"/>
      <c r="AIU63" s="140"/>
      <c r="AIV63" s="140"/>
      <c r="AIW63" s="140"/>
      <c r="AIX63" s="140"/>
      <c r="AIY63" s="140"/>
      <c r="AIZ63" s="140"/>
      <c r="AJA63" s="140"/>
      <c r="AJB63" s="140"/>
      <c r="AJC63" s="140"/>
      <c r="AJD63" s="140"/>
      <c r="AJE63" s="140"/>
      <c r="AJF63" s="140"/>
      <c r="AJG63" s="140"/>
      <c r="AJH63" s="140"/>
      <c r="AJI63" s="140"/>
      <c r="AJJ63" s="140"/>
      <c r="AJK63" s="139"/>
      <c r="AJL63" s="140"/>
      <c r="AJM63" s="140"/>
      <c r="AJN63" s="140"/>
      <c r="AJO63" s="140"/>
      <c r="AJP63" s="140"/>
      <c r="AJQ63" s="140"/>
      <c r="AJR63" s="140"/>
      <c r="AJS63" s="140"/>
      <c r="AJT63" s="140"/>
      <c r="AJU63" s="140"/>
      <c r="AJV63" s="140"/>
      <c r="AJW63" s="140"/>
      <c r="AJX63" s="140"/>
      <c r="AJY63" s="140"/>
      <c r="AJZ63" s="140"/>
      <c r="AKA63" s="140"/>
      <c r="AKB63" s="140"/>
      <c r="AKC63" s="140"/>
      <c r="AKD63" s="140"/>
      <c r="AKE63" s="140"/>
      <c r="AKF63" s="140"/>
      <c r="AKG63" s="139"/>
      <c r="AKH63" s="140"/>
      <c r="AKI63" s="140"/>
      <c r="AKJ63" s="140"/>
      <c r="AKK63" s="140"/>
      <c r="AKL63" s="140"/>
      <c r="AKM63" s="140"/>
      <c r="AKN63" s="140"/>
      <c r="AKO63" s="140"/>
      <c r="AKP63" s="140"/>
      <c r="AKQ63" s="140"/>
      <c r="AKR63" s="140"/>
      <c r="AKS63" s="140"/>
      <c r="AKT63" s="140"/>
      <c r="AKU63" s="140"/>
      <c r="AKV63" s="140"/>
      <c r="AKW63" s="140"/>
      <c r="AKX63" s="140"/>
      <c r="AKY63" s="140"/>
      <c r="AKZ63" s="140"/>
      <c r="ALA63" s="140"/>
      <c r="ALB63" s="140"/>
      <c r="ALC63" s="139"/>
      <c r="ALD63" s="140"/>
      <c r="ALE63" s="140"/>
      <c r="ALF63" s="140"/>
      <c r="ALG63" s="140"/>
      <c r="ALH63" s="140"/>
      <c r="ALI63" s="140"/>
      <c r="ALJ63" s="140"/>
      <c r="ALK63" s="140"/>
      <c r="ALL63" s="140"/>
      <c r="ALM63" s="140"/>
      <c r="ALN63" s="140"/>
      <c r="ALO63" s="140"/>
      <c r="ALP63" s="140"/>
      <c r="ALQ63" s="140"/>
      <c r="ALR63" s="140"/>
      <c r="ALS63" s="140"/>
      <c r="ALT63" s="140"/>
      <c r="ALU63" s="140"/>
      <c r="ALV63" s="140"/>
      <c r="ALW63" s="140"/>
      <c r="ALX63" s="140"/>
      <c r="ALY63" s="139"/>
      <c r="ALZ63" s="140"/>
      <c r="AMA63" s="140"/>
      <c r="AMB63" s="140"/>
      <c r="AMC63" s="140"/>
      <c r="AMD63" s="140"/>
      <c r="AME63" s="140"/>
      <c r="AMF63" s="140"/>
      <c r="AMG63" s="140"/>
      <c r="AMH63" s="140"/>
      <c r="AMI63" s="140"/>
      <c r="AMJ63" s="140"/>
      <c r="AMK63" s="140"/>
      <c r="AML63" s="140"/>
      <c r="AMM63" s="140"/>
      <c r="AMN63" s="140"/>
      <c r="AMO63" s="140"/>
      <c r="AMP63" s="140"/>
      <c r="AMQ63" s="140"/>
      <c r="AMR63" s="140"/>
      <c r="AMS63" s="140"/>
      <c r="AMT63" s="140"/>
      <c r="AMU63" s="139"/>
      <c r="AMV63" s="140"/>
      <c r="AMW63" s="140"/>
      <c r="AMX63" s="140"/>
      <c r="AMY63" s="140"/>
      <c r="AMZ63" s="140"/>
      <c r="ANA63" s="140"/>
      <c r="ANB63" s="140"/>
      <c r="ANC63" s="140"/>
      <c r="AND63" s="140"/>
      <c r="ANE63" s="140"/>
      <c r="ANF63" s="140"/>
      <c r="ANG63" s="140"/>
      <c r="ANH63" s="140"/>
      <c r="ANI63" s="140"/>
      <c r="ANJ63" s="140"/>
      <c r="ANK63" s="140"/>
      <c r="ANL63" s="140"/>
      <c r="ANM63" s="140"/>
      <c r="ANN63" s="140"/>
      <c r="ANO63" s="140"/>
      <c r="ANP63" s="140"/>
      <c r="ANQ63" s="139"/>
      <c r="ANR63" s="140"/>
      <c r="ANS63" s="140"/>
      <c r="ANT63" s="140"/>
      <c r="ANU63" s="140"/>
      <c r="ANV63" s="140"/>
      <c r="ANW63" s="140"/>
      <c r="ANX63" s="140"/>
      <c r="ANY63" s="140"/>
      <c r="ANZ63" s="140"/>
      <c r="AOA63" s="140"/>
      <c r="AOB63" s="140"/>
      <c r="AOC63" s="140"/>
      <c r="AOD63" s="140"/>
      <c r="AOE63" s="140"/>
      <c r="AOF63" s="140"/>
      <c r="AOG63" s="140"/>
      <c r="AOH63" s="140"/>
      <c r="AOI63" s="140"/>
      <c r="AOJ63" s="140"/>
      <c r="AOK63" s="140"/>
      <c r="AOL63" s="140"/>
      <c r="AOM63" s="139"/>
      <c r="AON63" s="140"/>
      <c r="AOO63" s="140"/>
      <c r="AOP63" s="140"/>
      <c r="AOQ63" s="140"/>
      <c r="AOR63" s="140"/>
      <c r="AOS63" s="140"/>
      <c r="AOT63" s="140"/>
      <c r="AOU63" s="140"/>
      <c r="AOV63" s="140"/>
      <c r="AOW63" s="140"/>
      <c r="AOX63" s="140"/>
      <c r="AOY63" s="140"/>
      <c r="AOZ63" s="140"/>
      <c r="APA63" s="140"/>
      <c r="APB63" s="140"/>
      <c r="APC63" s="140"/>
      <c r="APD63" s="140"/>
      <c r="APE63" s="140"/>
      <c r="APF63" s="140"/>
      <c r="APG63" s="140"/>
      <c r="APH63" s="140"/>
      <c r="API63" s="139"/>
      <c r="APJ63" s="140"/>
      <c r="APK63" s="140"/>
      <c r="APL63" s="140"/>
      <c r="APM63" s="140"/>
      <c r="APN63" s="140"/>
      <c r="APO63" s="140"/>
      <c r="APP63" s="140"/>
      <c r="APQ63" s="140"/>
      <c r="APR63" s="140"/>
      <c r="APS63" s="140"/>
      <c r="APT63" s="140"/>
      <c r="APU63" s="140"/>
      <c r="APV63" s="140"/>
      <c r="APW63" s="140"/>
      <c r="APX63" s="140"/>
      <c r="APY63" s="140"/>
      <c r="APZ63" s="140"/>
      <c r="AQA63" s="140"/>
      <c r="AQB63" s="140"/>
      <c r="AQC63" s="140"/>
      <c r="AQD63" s="140"/>
      <c r="AQE63" s="139"/>
      <c r="AQF63" s="140"/>
      <c r="AQG63" s="140"/>
      <c r="AQH63" s="140"/>
      <c r="AQI63" s="140"/>
      <c r="AQJ63" s="140"/>
      <c r="AQK63" s="140"/>
      <c r="AQL63" s="140"/>
      <c r="AQM63" s="140"/>
      <c r="AQN63" s="140"/>
      <c r="AQO63" s="140"/>
      <c r="AQP63" s="140"/>
      <c r="AQQ63" s="140"/>
      <c r="AQR63" s="140"/>
      <c r="AQS63" s="140"/>
      <c r="AQT63" s="140"/>
      <c r="AQU63" s="140"/>
      <c r="AQV63" s="140"/>
      <c r="AQW63" s="140"/>
      <c r="AQX63" s="140"/>
      <c r="AQY63" s="140"/>
      <c r="AQZ63" s="140"/>
      <c r="ARA63" s="139"/>
      <c r="ARB63" s="140"/>
      <c r="ARC63" s="140"/>
      <c r="ARD63" s="140"/>
      <c r="ARE63" s="140"/>
      <c r="ARF63" s="140"/>
      <c r="ARG63" s="140"/>
      <c r="ARH63" s="140"/>
      <c r="ARI63" s="140"/>
      <c r="ARJ63" s="140"/>
      <c r="ARK63" s="140"/>
      <c r="ARL63" s="140"/>
      <c r="ARM63" s="140"/>
      <c r="ARN63" s="140"/>
      <c r="ARO63" s="140"/>
      <c r="ARP63" s="140"/>
      <c r="ARQ63" s="140"/>
      <c r="ARR63" s="140"/>
      <c r="ARS63" s="140"/>
      <c r="ART63" s="140"/>
      <c r="ARU63" s="140"/>
      <c r="ARV63" s="140"/>
      <c r="ARW63" s="139"/>
      <c r="ARX63" s="140"/>
      <c r="ARY63" s="140"/>
      <c r="ARZ63" s="140"/>
      <c r="ASA63" s="140"/>
      <c r="ASB63" s="140"/>
      <c r="ASC63" s="140"/>
      <c r="ASD63" s="140"/>
      <c r="ASE63" s="140"/>
      <c r="ASF63" s="140"/>
      <c r="ASG63" s="140"/>
      <c r="ASH63" s="140"/>
      <c r="ASI63" s="140"/>
      <c r="ASJ63" s="140"/>
      <c r="ASK63" s="140"/>
      <c r="ASL63" s="140"/>
      <c r="ASM63" s="140"/>
      <c r="ASN63" s="140"/>
      <c r="ASO63" s="140"/>
      <c r="ASP63" s="140"/>
      <c r="ASQ63" s="140"/>
      <c r="ASR63" s="140"/>
      <c r="ASS63" s="139"/>
      <c r="AST63" s="140"/>
      <c r="ASU63" s="140"/>
      <c r="ASV63" s="140"/>
      <c r="ASW63" s="140"/>
      <c r="ASX63" s="140"/>
      <c r="ASY63" s="140"/>
      <c r="ASZ63" s="140"/>
      <c r="ATA63" s="140"/>
      <c r="ATB63" s="140"/>
      <c r="ATC63" s="140"/>
      <c r="ATD63" s="140"/>
      <c r="ATE63" s="140"/>
      <c r="ATF63" s="140"/>
      <c r="ATG63" s="140"/>
      <c r="ATH63" s="140"/>
      <c r="ATI63" s="140"/>
      <c r="ATJ63" s="140"/>
      <c r="ATK63" s="140"/>
      <c r="ATL63" s="140"/>
      <c r="ATM63" s="140"/>
      <c r="ATN63" s="140"/>
      <c r="ATO63" s="139"/>
      <c r="ATP63" s="140"/>
      <c r="ATQ63" s="140"/>
      <c r="ATR63" s="140"/>
      <c r="ATS63" s="140"/>
      <c r="ATT63" s="140"/>
      <c r="ATU63" s="140"/>
      <c r="ATV63" s="140"/>
      <c r="ATW63" s="140"/>
      <c r="ATX63" s="140"/>
      <c r="ATY63" s="140"/>
      <c r="ATZ63" s="140"/>
      <c r="AUA63" s="140"/>
      <c r="AUB63" s="140"/>
      <c r="AUC63" s="140"/>
      <c r="AUD63" s="140"/>
      <c r="AUE63" s="140"/>
      <c r="AUF63" s="140"/>
      <c r="AUG63" s="140"/>
      <c r="AUH63" s="140"/>
      <c r="AUI63" s="140"/>
      <c r="AUJ63" s="140"/>
      <c r="AUK63" s="139"/>
      <c r="AUL63" s="140"/>
      <c r="AUM63" s="140"/>
      <c r="AUN63" s="140"/>
      <c r="AUO63" s="140"/>
      <c r="AUP63" s="140"/>
      <c r="AUQ63" s="140"/>
      <c r="AUR63" s="140"/>
      <c r="AUS63" s="140"/>
      <c r="AUT63" s="140"/>
      <c r="AUU63" s="140"/>
      <c r="AUV63" s="140"/>
      <c r="AUW63" s="140"/>
      <c r="AUX63" s="140"/>
      <c r="AUY63" s="140"/>
      <c r="AUZ63" s="140"/>
      <c r="AVA63" s="140"/>
      <c r="AVB63" s="140"/>
      <c r="AVC63" s="140"/>
      <c r="AVD63" s="140"/>
      <c r="AVE63" s="140"/>
      <c r="AVF63" s="140"/>
      <c r="AVG63" s="139"/>
      <c r="AVH63" s="140"/>
      <c r="AVI63" s="140"/>
      <c r="AVJ63" s="140"/>
      <c r="AVK63" s="140"/>
      <c r="AVL63" s="140"/>
      <c r="AVM63" s="140"/>
      <c r="AVN63" s="140"/>
      <c r="AVO63" s="140"/>
      <c r="AVP63" s="140"/>
      <c r="AVQ63" s="140"/>
      <c r="AVR63" s="140"/>
      <c r="AVS63" s="140"/>
      <c r="AVT63" s="140"/>
      <c r="AVU63" s="140"/>
      <c r="AVV63" s="140"/>
      <c r="AVW63" s="140"/>
      <c r="AVX63" s="140"/>
      <c r="AVY63" s="140"/>
      <c r="AVZ63" s="140"/>
      <c r="AWA63" s="140"/>
      <c r="AWB63" s="140"/>
      <c r="AWC63" s="139"/>
      <c r="AWD63" s="140"/>
      <c r="AWE63" s="140"/>
      <c r="AWF63" s="140"/>
      <c r="AWG63" s="140"/>
      <c r="AWH63" s="140"/>
      <c r="AWI63" s="140"/>
      <c r="AWJ63" s="140"/>
      <c r="AWK63" s="140"/>
      <c r="AWL63" s="140"/>
      <c r="AWM63" s="140"/>
      <c r="AWN63" s="140"/>
      <c r="AWO63" s="140"/>
      <c r="AWP63" s="140"/>
      <c r="AWQ63" s="140"/>
      <c r="AWR63" s="140"/>
      <c r="AWS63" s="140"/>
      <c r="AWT63" s="140"/>
      <c r="AWU63" s="140"/>
      <c r="AWV63" s="140"/>
      <c r="AWW63" s="140"/>
      <c r="AWX63" s="140"/>
      <c r="AWY63" s="139"/>
      <c r="AWZ63" s="140"/>
      <c r="AXA63" s="140"/>
      <c r="AXB63" s="140"/>
      <c r="AXC63" s="140"/>
      <c r="AXD63" s="140"/>
      <c r="AXE63" s="140"/>
      <c r="AXF63" s="140"/>
      <c r="AXG63" s="140"/>
      <c r="AXH63" s="140"/>
      <c r="AXI63" s="140"/>
      <c r="AXJ63" s="140"/>
      <c r="AXK63" s="140"/>
      <c r="AXL63" s="140"/>
      <c r="AXM63" s="140"/>
      <c r="AXN63" s="140"/>
      <c r="AXO63" s="140"/>
      <c r="AXP63" s="140"/>
      <c r="AXQ63" s="140"/>
      <c r="AXR63" s="140"/>
      <c r="AXS63" s="140"/>
      <c r="AXT63" s="140"/>
      <c r="AXU63" s="139"/>
      <c r="AXV63" s="140"/>
      <c r="AXW63" s="140"/>
      <c r="AXX63" s="140"/>
      <c r="AXY63" s="140"/>
      <c r="AXZ63" s="140"/>
      <c r="AYA63" s="140"/>
      <c r="AYB63" s="140"/>
      <c r="AYC63" s="140"/>
      <c r="AYD63" s="140"/>
      <c r="AYE63" s="140"/>
      <c r="AYF63" s="140"/>
      <c r="AYG63" s="140"/>
      <c r="AYH63" s="140"/>
      <c r="AYI63" s="140"/>
      <c r="AYJ63" s="140"/>
      <c r="AYK63" s="140"/>
      <c r="AYL63" s="140"/>
      <c r="AYM63" s="140"/>
      <c r="AYN63" s="140"/>
      <c r="AYO63" s="140"/>
      <c r="AYP63" s="140"/>
      <c r="AYQ63" s="139"/>
      <c r="AYR63" s="140"/>
      <c r="AYS63" s="140"/>
      <c r="AYT63" s="140"/>
      <c r="AYU63" s="140"/>
      <c r="AYV63" s="140"/>
      <c r="AYW63" s="140"/>
      <c r="AYX63" s="140"/>
      <c r="AYY63" s="140"/>
      <c r="AYZ63" s="140"/>
      <c r="AZA63" s="140"/>
      <c r="AZB63" s="140"/>
      <c r="AZC63" s="140"/>
      <c r="AZD63" s="140"/>
      <c r="AZE63" s="140"/>
      <c r="AZF63" s="140"/>
      <c r="AZG63" s="140"/>
      <c r="AZH63" s="140"/>
      <c r="AZI63" s="140"/>
      <c r="AZJ63" s="140"/>
      <c r="AZK63" s="140"/>
      <c r="AZL63" s="140"/>
      <c r="AZM63" s="139"/>
      <c r="AZN63" s="140"/>
      <c r="AZO63" s="140"/>
      <c r="AZP63" s="140"/>
      <c r="AZQ63" s="140"/>
      <c r="AZR63" s="140"/>
      <c r="AZS63" s="140"/>
      <c r="AZT63" s="140"/>
      <c r="AZU63" s="140"/>
      <c r="AZV63" s="140"/>
      <c r="AZW63" s="140"/>
      <c r="AZX63" s="140"/>
      <c r="AZY63" s="140"/>
      <c r="AZZ63" s="140"/>
      <c r="BAA63" s="140"/>
      <c r="BAB63" s="140"/>
      <c r="BAC63" s="140"/>
      <c r="BAD63" s="140"/>
      <c r="BAE63" s="140"/>
      <c r="BAF63" s="140"/>
      <c r="BAG63" s="140"/>
      <c r="BAH63" s="140"/>
      <c r="BAI63" s="139"/>
      <c r="BAJ63" s="140"/>
      <c r="BAK63" s="140"/>
      <c r="BAL63" s="140"/>
      <c r="BAM63" s="140"/>
      <c r="BAN63" s="140"/>
      <c r="BAO63" s="140"/>
      <c r="BAP63" s="140"/>
      <c r="BAQ63" s="140"/>
      <c r="BAR63" s="140"/>
      <c r="BAS63" s="140"/>
      <c r="BAT63" s="140"/>
      <c r="BAU63" s="140"/>
      <c r="BAV63" s="140"/>
      <c r="BAW63" s="140"/>
      <c r="BAX63" s="140"/>
      <c r="BAY63" s="140"/>
      <c r="BAZ63" s="140"/>
      <c r="BBA63" s="140"/>
      <c r="BBB63" s="140"/>
      <c r="BBC63" s="140"/>
      <c r="BBD63" s="140"/>
      <c r="BBE63" s="139"/>
      <c r="BBF63" s="140"/>
      <c r="BBG63" s="140"/>
      <c r="BBH63" s="140"/>
      <c r="BBI63" s="140"/>
      <c r="BBJ63" s="140"/>
      <c r="BBK63" s="140"/>
      <c r="BBL63" s="140"/>
      <c r="BBM63" s="140"/>
      <c r="BBN63" s="140"/>
      <c r="BBO63" s="140"/>
      <c r="BBP63" s="140"/>
      <c r="BBQ63" s="140"/>
      <c r="BBR63" s="140"/>
      <c r="BBS63" s="140"/>
      <c r="BBT63" s="140"/>
      <c r="BBU63" s="140"/>
      <c r="BBV63" s="140"/>
      <c r="BBW63" s="140"/>
      <c r="BBX63" s="140"/>
      <c r="BBY63" s="140"/>
      <c r="BBZ63" s="140"/>
      <c r="BCA63" s="139"/>
      <c r="BCB63" s="140"/>
      <c r="BCC63" s="140"/>
      <c r="BCD63" s="140"/>
      <c r="BCE63" s="140"/>
      <c r="BCF63" s="140"/>
      <c r="BCG63" s="140"/>
      <c r="BCH63" s="140"/>
      <c r="BCI63" s="140"/>
      <c r="BCJ63" s="140"/>
      <c r="BCK63" s="140"/>
      <c r="BCL63" s="140"/>
      <c r="BCM63" s="140"/>
      <c r="BCN63" s="140"/>
      <c r="BCO63" s="140"/>
      <c r="BCP63" s="140"/>
      <c r="BCQ63" s="140"/>
      <c r="BCR63" s="140"/>
      <c r="BCS63" s="140"/>
      <c r="BCT63" s="140"/>
      <c r="BCU63" s="140"/>
      <c r="BCV63" s="140"/>
      <c r="BCW63" s="139"/>
      <c r="BCX63" s="140"/>
      <c r="BCY63" s="140"/>
      <c r="BCZ63" s="140"/>
      <c r="BDA63" s="140"/>
      <c r="BDB63" s="140"/>
      <c r="BDC63" s="140"/>
      <c r="BDD63" s="140"/>
      <c r="BDE63" s="140"/>
      <c r="BDF63" s="140"/>
      <c r="BDG63" s="140"/>
      <c r="BDH63" s="140"/>
      <c r="BDI63" s="140"/>
      <c r="BDJ63" s="140"/>
      <c r="BDK63" s="140"/>
      <c r="BDL63" s="140"/>
      <c r="BDM63" s="140"/>
      <c r="BDN63" s="140"/>
      <c r="BDO63" s="140"/>
      <c r="BDP63" s="140"/>
      <c r="BDQ63" s="140"/>
      <c r="BDR63" s="140"/>
      <c r="BDS63" s="139"/>
      <c r="BDT63" s="140"/>
      <c r="BDU63" s="140"/>
      <c r="BDV63" s="140"/>
      <c r="BDW63" s="140"/>
      <c r="BDX63" s="140"/>
      <c r="BDY63" s="140"/>
      <c r="BDZ63" s="140"/>
      <c r="BEA63" s="140"/>
      <c r="BEB63" s="140"/>
      <c r="BEC63" s="140"/>
      <c r="BED63" s="140"/>
      <c r="BEE63" s="140"/>
      <c r="BEF63" s="140"/>
      <c r="BEG63" s="140"/>
      <c r="BEH63" s="140"/>
      <c r="BEI63" s="140"/>
      <c r="BEJ63" s="140"/>
      <c r="BEK63" s="140"/>
      <c r="BEL63" s="140"/>
      <c r="BEM63" s="140"/>
      <c r="BEN63" s="140"/>
      <c r="BEO63" s="139"/>
      <c r="BEP63" s="140"/>
      <c r="BEQ63" s="140"/>
      <c r="BER63" s="140"/>
      <c r="BES63" s="140"/>
      <c r="BET63" s="140"/>
      <c r="BEU63" s="140"/>
      <c r="BEV63" s="140"/>
      <c r="BEW63" s="140"/>
      <c r="BEX63" s="140"/>
      <c r="BEY63" s="140"/>
      <c r="BEZ63" s="140"/>
      <c r="BFA63" s="140"/>
      <c r="BFB63" s="140"/>
      <c r="BFC63" s="140"/>
      <c r="BFD63" s="140"/>
      <c r="BFE63" s="140"/>
      <c r="BFF63" s="140"/>
      <c r="BFG63" s="140"/>
      <c r="BFH63" s="140"/>
      <c r="BFI63" s="140"/>
      <c r="BFJ63" s="140"/>
      <c r="BFK63" s="139"/>
      <c r="BFL63" s="140"/>
      <c r="BFM63" s="140"/>
      <c r="BFN63" s="140"/>
      <c r="BFO63" s="140"/>
      <c r="BFP63" s="140"/>
      <c r="BFQ63" s="140"/>
      <c r="BFR63" s="140"/>
      <c r="BFS63" s="140"/>
      <c r="BFT63" s="140"/>
      <c r="BFU63" s="140"/>
      <c r="BFV63" s="140"/>
      <c r="BFW63" s="140"/>
      <c r="BFX63" s="140"/>
      <c r="BFY63" s="140"/>
      <c r="BFZ63" s="140"/>
      <c r="BGA63" s="140"/>
      <c r="BGB63" s="140"/>
      <c r="BGC63" s="140"/>
      <c r="BGD63" s="140"/>
      <c r="BGE63" s="140"/>
      <c r="BGF63" s="140"/>
      <c r="BGG63" s="139"/>
      <c r="BGH63" s="140"/>
      <c r="BGI63" s="140"/>
      <c r="BGJ63" s="140"/>
      <c r="BGK63" s="140"/>
      <c r="BGL63" s="140"/>
      <c r="BGM63" s="140"/>
      <c r="BGN63" s="140"/>
      <c r="BGO63" s="140"/>
      <c r="BGP63" s="140"/>
      <c r="BGQ63" s="140"/>
      <c r="BGR63" s="140"/>
      <c r="BGS63" s="140"/>
      <c r="BGT63" s="140"/>
      <c r="BGU63" s="140"/>
      <c r="BGV63" s="140"/>
      <c r="BGW63" s="140"/>
      <c r="BGX63" s="140"/>
      <c r="BGY63" s="140"/>
      <c r="BGZ63" s="140"/>
      <c r="BHA63" s="140"/>
      <c r="BHB63" s="140"/>
      <c r="BHC63" s="139"/>
      <c r="BHD63" s="140"/>
      <c r="BHE63" s="140"/>
      <c r="BHF63" s="140"/>
      <c r="BHG63" s="140"/>
      <c r="BHH63" s="140"/>
      <c r="BHI63" s="140"/>
      <c r="BHJ63" s="140"/>
      <c r="BHK63" s="140"/>
      <c r="BHL63" s="140"/>
      <c r="BHM63" s="140"/>
      <c r="BHN63" s="140"/>
      <c r="BHO63" s="140"/>
      <c r="BHP63" s="140"/>
      <c r="BHQ63" s="140"/>
      <c r="BHR63" s="140"/>
      <c r="BHS63" s="140"/>
      <c r="BHT63" s="140"/>
      <c r="BHU63" s="140"/>
      <c r="BHV63" s="140"/>
      <c r="BHW63" s="140"/>
      <c r="BHX63" s="140"/>
      <c r="BHY63" s="139"/>
      <c r="BHZ63" s="140"/>
      <c r="BIA63" s="140"/>
      <c r="BIB63" s="140"/>
      <c r="BIC63" s="140"/>
      <c r="BID63" s="140"/>
      <c r="BIE63" s="140"/>
      <c r="BIF63" s="140"/>
      <c r="BIG63" s="140"/>
      <c r="BIH63" s="140"/>
      <c r="BII63" s="140"/>
      <c r="BIJ63" s="140"/>
      <c r="BIK63" s="140"/>
      <c r="BIL63" s="140"/>
      <c r="BIM63" s="140"/>
      <c r="BIN63" s="140"/>
      <c r="BIO63" s="140"/>
      <c r="BIP63" s="140"/>
      <c r="BIQ63" s="140"/>
      <c r="BIR63" s="140"/>
      <c r="BIS63" s="140"/>
      <c r="BIT63" s="140"/>
      <c r="BIU63" s="139"/>
      <c r="BIV63" s="140"/>
      <c r="BIW63" s="140"/>
      <c r="BIX63" s="140"/>
      <c r="BIY63" s="140"/>
      <c r="BIZ63" s="140"/>
      <c r="BJA63" s="140"/>
      <c r="BJB63" s="140"/>
      <c r="BJC63" s="140"/>
      <c r="BJD63" s="140"/>
      <c r="BJE63" s="140"/>
      <c r="BJF63" s="140"/>
      <c r="BJG63" s="140"/>
      <c r="BJH63" s="140"/>
      <c r="BJI63" s="140"/>
      <c r="BJJ63" s="140"/>
      <c r="BJK63" s="140"/>
      <c r="BJL63" s="140"/>
      <c r="BJM63" s="140"/>
      <c r="BJN63" s="140"/>
      <c r="BJO63" s="140"/>
      <c r="BJP63" s="140"/>
      <c r="BJQ63" s="139"/>
      <c r="BJR63" s="140"/>
      <c r="BJS63" s="140"/>
      <c r="BJT63" s="140"/>
      <c r="BJU63" s="140"/>
      <c r="BJV63" s="140"/>
      <c r="BJW63" s="140"/>
      <c r="BJX63" s="140"/>
      <c r="BJY63" s="140"/>
      <c r="BJZ63" s="140"/>
      <c r="BKA63" s="140"/>
      <c r="BKB63" s="140"/>
      <c r="BKC63" s="140"/>
      <c r="BKD63" s="140"/>
      <c r="BKE63" s="140"/>
      <c r="BKF63" s="140"/>
      <c r="BKG63" s="140"/>
      <c r="BKH63" s="140"/>
      <c r="BKI63" s="140"/>
      <c r="BKJ63" s="140"/>
      <c r="BKK63" s="140"/>
      <c r="BKL63" s="140"/>
      <c r="BKM63" s="139"/>
      <c r="BKN63" s="140"/>
      <c r="BKO63" s="140"/>
      <c r="BKP63" s="140"/>
      <c r="BKQ63" s="140"/>
      <c r="BKR63" s="140"/>
      <c r="BKS63" s="140"/>
      <c r="BKT63" s="140"/>
      <c r="BKU63" s="140"/>
      <c r="BKV63" s="140"/>
      <c r="BKW63" s="140"/>
      <c r="BKX63" s="140"/>
      <c r="BKY63" s="140"/>
      <c r="BKZ63" s="140"/>
      <c r="BLA63" s="140"/>
      <c r="BLB63" s="140"/>
      <c r="BLC63" s="140"/>
      <c r="BLD63" s="140"/>
      <c r="BLE63" s="140"/>
      <c r="BLF63" s="140"/>
      <c r="BLG63" s="140"/>
      <c r="BLH63" s="140"/>
      <c r="BLI63" s="139"/>
      <c r="BLJ63" s="140"/>
      <c r="BLK63" s="140"/>
      <c r="BLL63" s="140"/>
      <c r="BLM63" s="140"/>
      <c r="BLN63" s="140"/>
      <c r="BLO63" s="140"/>
      <c r="BLP63" s="140"/>
      <c r="BLQ63" s="140"/>
      <c r="BLR63" s="140"/>
      <c r="BLS63" s="140"/>
      <c r="BLT63" s="140"/>
      <c r="BLU63" s="140"/>
      <c r="BLV63" s="140"/>
      <c r="BLW63" s="140"/>
      <c r="BLX63" s="140"/>
      <c r="BLY63" s="140"/>
      <c r="BLZ63" s="140"/>
      <c r="BMA63" s="140"/>
      <c r="BMB63" s="140"/>
      <c r="BMC63" s="140"/>
      <c r="BMD63" s="140"/>
      <c r="BME63" s="139"/>
      <c r="BMF63" s="140"/>
      <c r="BMG63" s="140"/>
      <c r="BMH63" s="140"/>
      <c r="BMI63" s="140"/>
      <c r="BMJ63" s="140"/>
      <c r="BMK63" s="140"/>
      <c r="BML63" s="140"/>
      <c r="BMM63" s="140"/>
      <c r="BMN63" s="140"/>
      <c r="BMO63" s="140"/>
      <c r="BMP63" s="140"/>
      <c r="BMQ63" s="140"/>
      <c r="BMR63" s="140"/>
      <c r="BMS63" s="140"/>
      <c r="BMT63" s="140"/>
      <c r="BMU63" s="140"/>
      <c r="BMV63" s="140"/>
      <c r="BMW63" s="140"/>
      <c r="BMX63" s="140"/>
      <c r="BMY63" s="140"/>
      <c r="BMZ63" s="140"/>
      <c r="BNA63" s="139"/>
      <c r="BNB63" s="140"/>
      <c r="BNC63" s="140"/>
      <c r="BND63" s="140"/>
      <c r="BNE63" s="140"/>
      <c r="BNF63" s="140"/>
      <c r="BNG63" s="140"/>
      <c r="BNH63" s="140"/>
      <c r="BNI63" s="140"/>
      <c r="BNJ63" s="140"/>
      <c r="BNK63" s="140"/>
      <c r="BNL63" s="140"/>
      <c r="BNM63" s="140"/>
      <c r="BNN63" s="140"/>
      <c r="BNO63" s="140"/>
      <c r="BNP63" s="140"/>
      <c r="BNQ63" s="140"/>
      <c r="BNR63" s="140"/>
      <c r="BNS63" s="140"/>
      <c r="BNT63" s="140"/>
      <c r="BNU63" s="140"/>
      <c r="BNV63" s="140"/>
      <c r="BNW63" s="139"/>
      <c r="BNX63" s="140"/>
      <c r="BNY63" s="140"/>
      <c r="BNZ63" s="140"/>
      <c r="BOA63" s="140"/>
      <c r="BOB63" s="140"/>
      <c r="BOC63" s="140"/>
      <c r="BOD63" s="140"/>
      <c r="BOE63" s="140"/>
      <c r="BOF63" s="140"/>
      <c r="BOG63" s="140"/>
      <c r="BOH63" s="140"/>
      <c r="BOI63" s="140"/>
      <c r="BOJ63" s="140"/>
      <c r="BOK63" s="140"/>
      <c r="BOL63" s="140"/>
      <c r="BOM63" s="140"/>
      <c r="BON63" s="140"/>
      <c r="BOO63" s="140"/>
      <c r="BOP63" s="140"/>
      <c r="BOQ63" s="140"/>
      <c r="BOR63" s="140"/>
      <c r="BOS63" s="139"/>
      <c r="BOT63" s="140"/>
      <c r="BOU63" s="140"/>
      <c r="BOV63" s="140"/>
      <c r="BOW63" s="140"/>
      <c r="BOX63" s="140"/>
      <c r="BOY63" s="140"/>
      <c r="BOZ63" s="140"/>
      <c r="BPA63" s="140"/>
      <c r="BPB63" s="140"/>
      <c r="BPC63" s="140"/>
      <c r="BPD63" s="140"/>
      <c r="BPE63" s="140"/>
      <c r="BPF63" s="140"/>
      <c r="BPG63" s="140"/>
      <c r="BPH63" s="140"/>
      <c r="BPI63" s="140"/>
      <c r="BPJ63" s="140"/>
      <c r="BPK63" s="140"/>
      <c r="BPL63" s="140"/>
      <c r="BPM63" s="140"/>
      <c r="BPN63" s="140"/>
      <c r="BPO63" s="139"/>
      <c r="BPP63" s="140"/>
      <c r="BPQ63" s="140"/>
      <c r="BPR63" s="140"/>
      <c r="BPS63" s="140"/>
      <c r="BPT63" s="140"/>
      <c r="BPU63" s="140"/>
      <c r="BPV63" s="140"/>
      <c r="BPW63" s="140"/>
      <c r="BPX63" s="140"/>
      <c r="BPY63" s="140"/>
      <c r="BPZ63" s="140"/>
      <c r="BQA63" s="140"/>
      <c r="BQB63" s="140"/>
      <c r="BQC63" s="140"/>
      <c r="BQD63" s="140"/>
      <c r="BQE63" s="140"/>
      <c r="BQF63" s="140"/>
      <c r="BQG63" s="140"/>
      <c r="BQH63" s="140"/>
      <c r="BQI63" s="140"/>
      <c r="BQJ63" s="140"/>
      <c r="BQK63" s="139"/>
      <c r="BQL63" s="140"/>
      <c r="BQM63" s="140"/>
      <c r="BQN63" s="140"/>
      <c r="BQO63" s="140"/>
      <c r="BQP63" s="140"/>
      <c r="BQQ63" s="140"/>
      <c r="BQR63" s="140"/>
      <c r="BQS63" s="140"/>
      <c r="BQT63" s="140"/>
      <c r="BQU63" s="140"/>
      <c r="BQV63" s="140"/>
      <c r="BQW63" s="140"/>
      <c r="BQX63" s="140"/>
      <c r="BQY63" s="140"/>
      <c r="BQZ63" s="140"/>
      <c r="BRA63" s="140"/>
      <c r="BRB63" s="140"/>
      <c r="BRC63" s="140"/>
      <c r="BRD63" s="140"/>
      <c r="BRE63" s="140"/>
      <c r="BRF63" s="140"/>
      <c r="BRG63" s="139"/>
      <c r="BRH63" s="140"/>
      <c r="BRI63" s="140"/>
      <c r="BRJ63" s="140"/>
      <c r="BRK63" s="140"/>
      <c r="BRL63" s="140"/>
      <c r="BRM63" s="140"/>
      <c r="BRN63" s="140"/>
      <c r="BRO63" s="140"/>
      <c r="BRP63" s="140"/>
      <c r="BRQ63" s="140"/>
      <c r="BRR63" s="140"/>
      <c r="BRS63" s="140"/>
      <c r="BRT63" s="140"/>
      <c r="BRU63" s="140"/>
      <c r="BRV63" s="140"/>
      <c r="BRW63" s="140"/>
      <c r="BRX63" s="140"/>
      <c r="BRY63" s="140"/>
      <c r="BRZ63" s="140"/>
      <c r="BSA63" s="140"/>
      <c r="BSB63" s="140"/>
      <c r="BSC63" s="139"/>
      <c r="BSD63" s="140"/>
      <c r="BSE63" s="140"/>
      <c r="BSF63" s="140"/>
      <c r="BSG63" s="140"/>
      <c r="BSH63" s="140"/>
      <c r="BSI63" s="140"/>
      <c r="BSJ63" s="140"/>
      <c r="BSK63" s="140"/>
      <c r="BSL63" s="140"/>
      <c r="BSM63" s="140"/>
      <c r="BSN63" s="140"/>
      <c r="BSO63" s="140"/>
      <c r="BSP63" s="140"/>
      <c r="BSQ63" s="140"/>
      <c r="BSR63" s="140"/>
      <c r="BSS63" s="140"/>
      <c r="BST63" s="140"/>
      <c r="BSU63" s="140"/>
      <c r="BSV63" s="140"/>
      <c r="BSW63" s="140"/>
      <c r="BSX63" s="140"/>
      <c r="BSY63" s="139"/>
      <c r="BSZ63" s="140"/>
      <c r="BTA63" s="140"/>
      <c r="BTB63" s="140"/>
      <c r="BTC63" s="140"/>
      <c r="BTD63" s="140"/>
      <c r="BTE63" s="140"/>
      <c r="BTF63" s="140"/>
      <c r="BTG63" s="140"/>
      <c r="BTH63" s="140"/>
      <c r="BTI63" s="140"/>
      <c r="BTJ63" s="140"/>
      <c r="BTK63" s="140"/>
      <c r="BTL63" s="140"/>
      <c r="BTM63" s="140"/>
      <c r="BTN63" s="140"/>
      <c r="BTO63" s="140"/>
      <c r="BTP63" s="140"/>
      <c r="BTQ63" s="140"/>
      <c r="BTR63" s="140"/>
      <c r="BTS63" s="140"/>
      <c r="BTT63" s="140"/>
      <c r="BTU63" s="139"/>
      <c r="BTV63" s="140"/>
      <c r="BTW63" s="140"/>
      <c r="BTX63" s="140"/>
      <c r="BTY63" s="140"/>
      <c r="BTZ63" s="140"/>
      <c r="BUA63" s="140"/>
      <c r="BUB63" s="140"/>
      <c r="BUC63" s="140"/>
      <c r="BUD63" s="140"/>
      <c r="BUE63" s="140"/>
      <c r="BUF63" s="140"/>
      <c r="BUG63" s="140"/>
      <c r="BUH63" s="140"/>
      <c r="BUI63" s="140"/>
      <c r="BUJ63" s="140"/>
      <c r="BUK63" s="140"/>
      <c r="BUL63" s="140"/>
      <c r="BUM63" s="140"/>
      <c r="BUN63" s="140"/>
      <c r="BUO63" s="140"/>
      <c r="BUP63" s="140"/>
      <c r="BUQ63" s="139"/>
      <c r="BUR63" s="140"/>
      <c r="BUS63" s="140"/>
      <c r="BUT63" s="140"/>
      <c r="BUU63" s="140"/>
      <c r="BUV63" s="140"/>
      <c r="BUW63" s="140"/>
      <c r="BUX63" s="140"/>
      <c r="BUY63" s="140"/>
      <c r="BUZ63" s="140"/>
      <c r="BVA63" s="140"/>
      <c r="BVB63" s="140"/>
      <c r="BVC63" s="140"/>
      <c r="BVD63" s="140"/>
      <c r="BVE63" s="140"/>
      <c r="BVF63" s="140"/>
      <c r="BVG63" s="140"/>
      <c r="BVH63" s="140"/>
      <c r="BVI63" s="140"/>
      <c r="BVJ63" s="140"/>
      <c r="BVK63" s="140"/>
      <c r="BVL63" s="140"/>
      <c r="BVM63" s="139"/>
      <c r="BVN63" s="140"/>
      <c r="BVO63" s="140"/>
      <c r="BVP63" s="140"/>
      <c r="BVQ63" s="140"/>
      <c r="BVR63" s="140"/>
      <c r="BVS63" s="140"/>
      <c r="BVT63" s="140"/>
      <c r="BVU63" s="140"/>
      <c r="BVV63" s="140"/>
      <c r="BVW63" s="140"/>
      <c r="BVX63" s="140"/>
      <c r="BVY63" s="140"/>
      <c r="BVZ63" s="140"/>
      <c r="BWA63" s="140"/>
      <c r="BWB63" s="140"/>
      <c r="BWC63" s="140"/>
      <c r="BWD63" s="140"/>
      <c r="BWE63" s="140"/>
      <c r="BWF63" s="140"/>
      <c r="BWG63" s="140"/>
      <c r="BWH63" s="140"/>
      <c r="BWI63" s="139"/>
      <c r="BWJ63" s="140"/>
      <c r="BWK63" s="140"/>
      <c r="BWL63" s="140"/>
      <c r="BWM63" s="140"/>
      <c r="BWN63" s="140"/>
      <c r="BWO63" s="140"/>
      <c r="BWP63" s="140"/>
      <c r="BWQ63" s="140"/>
      <c r="BWR63" s="140"/>
      <c r="BWS63" s="140"/>
      <c r="BWT63" s="140"/>
      <c r="BWU63" s="140"/>
      <c r="BWV63" s="140"/>
      <c r="BWW63" s="140"/>
      <c r="BWX63" s="140"/>
      <c r="BWY63" s="140"/>
      <c r="BWZ63" s="140"/>
      <c r="BXA63" s="140"/>
      <c r="BXB63" s="140"/>
      <c r="BXC63" s="140"/>
      <c r="BXD63" s="140"/>
      <c r="BXE63" s="139"/>
      <c r="BXF63" s="140"/>
      <c r="BXG63" s="140"/>
      <c r="BXH63" s="140"/>
      <c r="BXI63" s="140"/>
      <c r="BXJ63" s="140"/>
      <c r="BXK63" s="140"/>
      <c r="BXL63" s="140"/>
      <c r="BXM63" s="140"/>
      <c r="BXN63" s="140"/>
      <c r="BXO63" s="140"/>
      <c r="BXP63" s="140"/>
      <c r="BXQ63" s="140"/>
      <c r="BXR63" s="140"/>
      <c r="BXS63" s="140"/>
      <c r="BXT63" s="140"/>
      <c r="BXU63" s="140"/>
      <c r="BXV63" s="140"/>
      <c r="BXW63" s="140"/>
      <c r="BXX63" s="140"/>
      <c r="BXY63" s="140"/>
      <c r="BXZ63" s="140"/>
      <c r="BYA63" s="139"/>
      <c r="BYB63" s="140"/>
      <c r="BYC63" s="140"/>
      <c r="BYD63" s="140"/>
      <c r="BYE63" s="140"/>
      <c r="BYF63" s="140"/>
      <c r="BYG63" s="140"/>
      <c r="BYH63" s="140"/>
      <c r="BYI63" s="140"/>
      <c r="BYJ63" s="140"/>
      <c r="BYK63" s="140"/>
      <c r="BYL63" s="140"/>
      <c r="BYM63" s="140"/>
      <c r="BYN63" s="140"/>
      <c r="BYO63" s="140"/>
      <c r="BYP63" s="140"/>
      <c r="BYQ63" s="140"/>
      <c r="BYR63" s="140"/>
      <c r="BYS63" s="140"/>
      <c r="BYT63" s="140"/>
      <c r="BYU63" s="140"/>
      <c r="BYV63" s="140"/>
      <c r="BYW63" s="139"/>
      <c r="BYX63" s="140"/>
      <c r="BYY63" s="140"/>
      <c r="BYZ63" s="140"/>
      <c r="BZA63" s="140"/>
      <c r="BZB63" s="140"/>
      <c r="BZC63" s="140"/>
      <c r="BZD63" s="140"/>
      <c r="BZE63" s="140"/>
      <c r="BZF63" s="140"/>
      <c r="BZG63" s="140"/>
      <c r="BZH63" s="140"/>
      <c r="BZI63" s="140"/>
      <c r="BZJ63" s="140"/>
      <c r="BZK63" s="140"/>
      <c r="BZL63" s="140"/>
      <c r="BZM63" s="140"/>
      <c r="BZN63" s="140"/>
      <c r="BZO63" s="140"/>
      <c r="BZP63" s="140"/>
      <c r="BZQ63" s="140"/>
      <c r="BZR63" s="140"/>
      <c r="BZS63" s="139"/>
      <c r="BZT63" s="140"/>
      <c r="BZU63" s="140"/>
      <c r="BZV63" s="140"/>
      <c r="BZW63" s="140"/>
      <c r="BZX63" s="140"/>
      <c r="BZY63" s="140"/>
      <c r="BZZ63" s="140"/>
      <c r="CAA63" s="140"/>
      <c r="CAB63" s="140"/>
      <c r="CAC63" s="140"/>
      <c r="CAD63" s="140"/>
      <c r="CAE63" s="140"/>
      <c r="CAF63" s="140"/>
      <c r="CAG63" s="140"/>
      <c r="CAH63" s="140"/>
      <c r="CAI63" s="140"/>
      <c r="CAJ63" s="140"/>
      <c r="CAK63" s="140"/>
      <c r="CAL63" s="140"/>
      <c r="CAM63" s="140"/>
      <c r="CAN63" s="140"/>
      <c r="CAO63" s="139"/>
      <c r="CAP63" s="140"/>
      <c r="CAQ63" s="140"/>
      <c r="CAR63" s="140"/>
      <c r="CAS63" s="140"/>
      <c r="CAT63" s="140"/>
      <c r="CAU63" s="140"/>
      <c r="CAV63" s="140"/>
      <c r="CAW63" s="140"/>
      <c r="CAX63" s="140"/>
      <c r="CAY63" s="140"/>
      <c r="CAZ63" s="140"/>
      <c r="CBA63" s="140"/>
      <c r="CBB63" s="140"/>
      <c r="CBC63" s="140"/>
      <c r="CBD63" s="140"/>
      <c r="CBE63" s="140"/>
      <c r="CBF63" s="140"/>
      <c r="CBG63" s="140"/>
      <c r="CBH63" s="140"/>
      <c r="CBI63" s="140"/>
      <c r="CBJ63" s="140"/>
      <c r="CBK63" s="139"/>
      <c r="CBL63" s="140"/>
      <c r="CBM63" s="140"/>
      <c r="CBN63" s="140"/>
      <c r="CBO63" s="140"/>
      <c r="CBP63" s="140"/>
      <c r="CBQ63" s="140"/>
      <c r="CBR63" s="140"/>
      <c r="CBS63" s="140"/>
      <c r="CBT63" s="140"/>
      <c r="CBU63" s="140"/>
      <c r="CBV63" s="140"/>
      <c r="CBW63" s="140"/>
      <c r="CBX63" s="140"/>
      <c r="CBY63" s="140"/>
      <c r="CBZ63" s="140"/>
      <c r="CCA63" s="140"/>
      <c r="CCB63" s="140"/>
      <c r="CCC63" s="140"/>
      <c r="CCD63" s="140"/>
      <c r="CCE63" s="140"/>
      <c r="CCF63" s="140"/>
      <c r="CCG63" s="139"/>
      <c r="CCH63" s="140"/>
      <c r="CCI63" s="140"/>
      <c r="CCJ63" s="140"/>
      <c r="CCK63" s="140"/>
      <c r="CCL63" s="140"/>
      <c r="CCM63" s="140"/>
      <c r="CCN63" s="140"/>
      <c r="CCO63" s="140"/>
      <c r="CCP63" s="140"/>
      <c r="CCQ63" s="140"/>
      <c r="CCR63" s="140"/>
      <c r="CCS63" s="140"/>
      <c r="CCT63" s="140"/>
      <c r="CCU63" s="140"/>
      <c r="CCV63" s="140"/>
      <c r="CCW63" s="140"/>
      <c r="CCX63" s="140"/>
      <c r="CCY63" s="140"/>
      <c r="CCZ63" s="140"/>
      <c r="CDA63" s="140"/>
      <c r="CDB63" s="140"/>
      <c r="CDC63" s="139"/>
      <c r="CDD63" s="140"/>
      <c r="CDE63" s="140"/>
      <c r="CDF63" s="140"/>
      <c r="CDG63" s="140"/>
      <c r="CDH63" s="140"/>
      <c r="CDI63" s="140"/>
      <c r="CDJ63" s="140"/>
      <c r="CDK63" s="140"/>
      <c r="CDL63" s="140"/>
      <c r="CDM63" s="140"/>
      <c r="CDN63" s="140"/>
      <c r="CDO63" s="140"/>
      <c r="CDP63" s="140"/>
      <c r="CDQ63" s="140"/>
      <c r="CDR63" s="140"/>
      <c r="CDS63" s="140"/>
      <c r="CDT63" s="140"/>
      <c r="CDU63" s="140"/>
      <c r="CDV63" s="140"/>
      <c r="CDW63" s="140"/>
      <c r="CDX63" s="140"/>
      <c r="CDY63" s="139"/>
      <c r="CDZ63" s="140"/>
      <c r="CEA63" s="140"/>
      <c r="CEB63" s="140"/>
      <c r="CEC63" s="140"/>
      <c r="CED63" s="140"/>
      <c r="CEE63" s="140"/>
      <c r="CEF63" s="140"/>
      <c r="CEG63" s="140"/>
      <c r="CEH63" s="140"/>
      <c r="CEI63" s="140"/>
      <c r="CEJ63" s="140"/>
      <c r="CEK63" s="140"/>
      <c r="CEL63" s="140"/>
      <c r="CEM63" s="140"/>
      <c r="CEN63" s="140"/>
      <c r="CEO63" s="140"/>
      <c r="CEP63" s="140"/>
      <c r="CEQ63" s="140"/>
      <c r="CER63" s="140"/>
      <c r="CES63" s="140"/>
      <c r="CET63" s="140"/>
      <c r="CEU63" s="139"/>
      <c r="CEV63" s="140"/>
      <c r="CEW63" s="140"/>
      <c r="CEX63" s="140"/>
      <c r="CEY63" s="140"/>
      <c r="CEZ63" s="140"/>
      <c r="CFA63" s="140"/>
      <c r="CFB63" s="140"/>
      <c r="CFC63" s="140"/>
      <c r="CFD63" s="140"/>
      <c r="CFE63" s="140"/>
      <c r="CFF63" s="140"/>
      <c r="CFG63" s="140"/>
      <c r="CFH63" s="140"/>
      <c r="CFI63" s="140"/>
      <c r="CFJ63" s="140"/>
      <c r="CFK63" s="140"/>
      <c r="CFL63" s="140"/>
      <c r="CFM63" s="140"/>
      <c r="CFN63" s="140"/>
      <c r="CFO63" s="140"/>
      <c r="CFP63" s="140"/>
      <c r="CFQ63" s="139"/>
      <c r="CFR63" s="140"/>
      <c r="CFS63" s="140"/>
      <c r="CFT63" s="140"/>
      <c r="CFU63" s="140"/>
      <c r="CFV63" s="140"/>
      <c r="CFW63" s="140"/>
      <c r="CFX63" s="140"/>
      <c r="CFY63" s="140"/>
      <c r="CFZ63" s="140"/>
      <c r="CGA63" s="140"/>
      <c r="CGB63" s="140"/>
      <c r="CGC63" s="140"/>
      <c r="CGD63" s="140"/>
      <c r="CGE63" s="140"/>
      <c r="CGF63" s="140"/>
      <c r="CGG63" s="140"/>
      <c r="CGH63" s="140"/>
      <c r="CGI63" s="140"/>
      <c r="CGJ63" s="140"/>
      <c r="CGK63" s="140"/>
      <c r="CGL63" s="140"/>
      <c r="CGM63" s="139"/>
      <c r="CGN63" s="140"/>
      <c r="CGO63" s="140"/>
      <c r="CGP63" s="140"/>
      <c r="CGQ63" s="140"/>
      <c r="CGR63" s="140"/>
      <c r="CGS63" s="140"/>
      <c r="CGT63" s="140"/>
      <c r="CGU63" s="140"/>
      <c r="CGV63" s="140"/>
      <c r="CGW63" s="140"/>
      <c r="CGX63" s="140"/>
      <c r="CGY63" s="140"/>
      <c r="CGZ63" s="140"/>
      <c r="CHA63" s="140"/>
      <c r="CHB63" s="140"/>
      <c r="CHC63" s="140"/>
      <c r="CHD63" s="140"/>
      <c r="CHE63" s="140"/>
      <c r="CHF63" s="140"/>
      <c r="CHG63" s="140"/>
      <c r="CHH63" s="140"/>
      <c r="CHI63" s="139"/>
      <c r="CHJ63" s="140"/>
      <c r="CHK63" s="140"/>
      <c r="CHL63" s="140"/>
      <c r="CHM63" s="140"/>
      <c r="CHN63" s="140"/>
      <c r="CHO63" s="140"/>
      <c r="CHP63" s="140"/>
      <c r="CHQ63" s="140"/>
      <c r="CHR63" s="140"/>
      <c r="CHS63" s="140"/>
      <c r="CHT63" s="140"/>
      <c r="CHU63" s="140"/>
      <c r="CHV63" s="140"/>
      <c r="CHW63" s="140"/>
      <c r="CHX63" s="140"/>
      <c r="CHY63" s="140"/>
      <c r="CHZ63" s="140"/>
      <c r="CIA63" s="140"/>
      <c r="CIB63" s="140"/>
      <c r="CIC63" s="140"/>
      <c r="CID63" s="140"/>
      <c r="CIE63" s="139"/>
      <c r="CIF63" s="140"/>
      <c r="CIG63" s="140"/>
      <c r="CIH63" s="140"/>
      <c r="CII63" s="140"/>
      <c r="CIJ63" s="140"/>
      <c r="CIK63" s="140"/>
      <c r="CIL63" s="140"/>
      <c r="CIM63" s="140"/>
      <c r="CIN63" s="140"/>
      <c r="CIO63" s="140"/>
      <c r="CIP63" s="140"/>
      <c r="CIQ63" s="140"/>
      <c r="CIR63" s="140"/>
      <c r="CIS63" s="140"/>
      <c r="CIT63" s="140"/>
      <c r="CIU63" s="140"/>
      <c r="CIV63" s="140"/>
      <c r="CIW63" s="140"/>
      <c r="CIX63" s="140"/>
      <c r="CIY63" s="140"/>
      <c r="CIZ63" s="140"/>
      <c r="CJA63" s="139"/>
      <c r="CJB63" s="140"/>
      <c r="CJC63" s="140"/>
      <c r="CJD63" s="140"/>
      <c r="CJE63" s="140"/>
      <c r="CJF63" s="140"/>
      <c r="CJG63" s="140"/>
      <c r="CJH63" s="140"/>
      <c r="CJI63" s="140"/>
      <c r="CJJ63" s="140"/>
      <c r="CJK63" s="140"/>
      <c r="CJL63" s="140"/>
      <c r="CJM63" s="140"/>
      <c r="CJN63" s="140"/>
      <c r="CJO63" s="140"/>
      <c r="CJP63" s="140"/>
      <c r="CJQ63" s="140"/>
      <c r="CJR63" s="140"/>
      <c r="CJS63" s="140"/>
      <c r="CJT63" s="140"/>
      <c r="CJU63" s="140"/>
      <c r="CJV63" s="140"/>
      <c r="CJW63" s="139"/>
      <c r="CJX63" s="140"/>
      <c r="CJY63" s="140"/>
      <c r="CJZ63" s="140"/>
      <c r="CKA63" s="140"/>
      <c r="CKB63" s="140"/>
      <c r="CKC63" s="140"/>
      <c r="CKD63" s="140"/>
      <c r="CKE63" s="140"/>
      <c r="CKF63" s="140"/>
      <c r="CKG63" s="140"/>
      <c r="CKH63" s="140"/>
      <c r="CKI63" s="140"/>
      <c r="CKJ63" s="140"/>
      <c r="CKK63" s="140"/>
      <c r="CKL63" s="140"/>
      <c r="CKM63" s="140"/>
      <c r="CKN63" s="140"/>
      <c r="CKO63" s="140"/>
      <c r="CKP63" s="140"/>
      <c r="CKQ63" s="140"/>
      <c r="CKR63" s="140"/>
      <c r="CKS63" s="139"/>
      <c r="CKT63" s="140"/>
      <c r="CKU63" s="140"/>
      <c r="CKV63" s="140"/>
      <c r="CKW63" s="140"/>
      <c r="CKX63" s="140"/>
      <c r="CKY63" s="140"/>
      <c r="CKZ63" s="140"/>
      <c r="CLA63" s="140"/>
      <c r="CLB63" s="140"/>
      <c r="CLC63" s="140"/>
      <c r="CLD63" s="140"/>
      <c r="CLE63" s="140"/>
      <c r="CLF63" s="140"/>
      <c r="CLG63" s="140"/>
      <c r="CLH63" s="140"/>
      <c r="CLI63" s="140"/>
      <c r="CLJ63" s="140"/>
      <c r="CLK63" s="140"/>
      <c r="CLL63" s="140"/>
      <c r="CLM63" s="140"/>
      <c r="CLN63" s="140"/>
      <c r="CLO63" s="139"/>
      <c r="CLP63" s="140"/>
      <c r="CLQ63" s="140"/>
      <c r="CLR63" s="140"/>
      <c r="CLS63" s="140"/>
      <c r="CLT63" s="140"/>
      <c r="CLU63" s="140"/>
      <c r="CLV63" s="140"/>
      <c r="CLW63" s="140"/>
      <c r="CLX63" s="140"/>
      <c r="CLY63" s="140"/>
      <c r="CLZ63" s="140"/>
      <c r="CMA63" s="140"/>
      <c r="CMB63" s="140"/>
      <c r="CMC63" s="140"/>
      <c r="CMD63" s="140"/>
      <c r="CME63" s="140"/>
      <c r="CMF63" s="140"/>
      <c r="CMG63" s="140"/>
      <c r="CMH63" s="140"/>
      <c r="CMI63" s="140"/>
      <c r="CMJ63" s="140"/>
      <c r="CMK63" s="139"/>
      <c r="CML63" s="140"/>
      <c r="CMM63" s="140"/>
      <c r="CMN63" s="140"/>
      <c r="CMO63" s="140"/>
      <c r="CMP63" s="140"/>
      <c r="CMQ63" s="140"/>
      <c r="CMR63" s="140"/>
      <c r="CMS63" s="140"/>
      <c r="CMT63" s="140"/>
      <c r="CMU63" s="140"/>
      <c r="CMV63" s="140"/>
      <c r="CMW63" s="140"/>
      <c r="CMX63" s="140"/>
      <c r="CMY63" s="140"/>
      <c r="CMZ63" s="140"/>
      <c r="CNA63" s="140"/>
      <c r="CNB63" s="140"/>
      <c r="CNC63" s="140"/>
      <c r="CND63" s="140"/>
      <c r="CNE63" s="140"/>
      <c r="CNF63" s="140"/>
      <c r="CNG63" s="139"/>
      <c r="CNH63" s="140"/>
      <c r="CNI63" s="140"/>
      <c r="CNJ63" s="140"/>
      <c r="CNK63" s="140"/>
      <c r="CNL63" s="140"/>
      <c r="CNM63" s="140"/>
      <c r="CNN63" s="140"/>
      <c r="CNO63" s="140"/>
      <c r="CNP63" s="140"/>
      <c r="CNQ63" s="140"/>
      <c r="CNR63" s="140"/>
      <c r="CNS63" s="140"/>
      <c r="CNT63" s="140"/>
      <c r="CNU63" s="140"/>
      <c r="CNV63" s="140"/>
      <c r="CNW63" s="140"/>
      <c r="CNX63" s="140"/>
      <c r="CNY63" s="140"/>
      <c r="CNZ63" s="140"/>
      <c r="COA63" s="140"/>
      <c r="COB63" s="140"/>
      <c r="COC63" s="139"/>
      <c r="COD63" s="140"/>
      <c r="COE63" s="140"/>
      <c r="COF63" s="140"/>
      <c r="COG63" s="140"/>
      <c r="COH63" s="140"/>
      <c r="COI63" s="140"/>
      <c r="COJ63" s="140"/>
      <c r="COK63" s="140"/>
      <c r="COL63" s="140"/>
      <c r="COM63" s="140"/>
      <c r="CON63" s="140"/>
      <c r="COO63" s="140"/>
      <c r="COP63" s="140"/>
      <c r="COQ63" s="140"/>
      <c r="COR63" s="140"/>
      <c r="COS63" s="140"/>
      <c r="COT63" s="140"/>
      <c r="COU63" s="140"/>
      <c r="COV63" s="140"/>
      <c r="COW63" s="140"/>
      <c r="COX63" s="140"/>
      <c r="COY63" s="139"/>
      <c r="COZ63" s="140"/>
      <c r="CPA63" s="140"/>
      <c r="CPB63" s="140"/>
      <c r="CPC63" s="140"/>
      <c r="CPD63" s="140"/>
      <c r="CPE63" s="140"/>
      <c r="CPF63" s="140"/>
      <c r="CPG63" s="140"/>
      <c r="CPH63" s="140"/>
      <c r="CPI63" s="140"/>
      <c r="CPJ63" s="140"/>
      <c r="CPK63" s="140"/>
      <c r="CPL63" s="140"/>
      <c r="CPM63" s="140"/>
      <c r="CPN63" s="140"/>
      <c r="CPO63" s="140"/>
      <c r="CPP63" s="140"/>
      <c r="CPQ63" s="140"/>
      <c r="CPR63" s="140"/>
      <c r="CPS63" s="140"/>
      <c r="CPT63" s="140"/>
      <c r="CPU63" s="139"/>
      <c r="CPV63" s="140"/>
      <c r="CPW63" s="140"/>
      <c r="CPX63" s="140"/>
      <c r="CPY63" s="140"/>
      <c r="CPZ63" s="140"/>
      <c r="CQA63" s="140"/>
      <c r="CQB63" s="140"/>
      <c r="CQC63" s="140"/>
      <c r="CQD63" s="140"/>
      <c r="CQE63" s="140"/>
      <c r="CQF63" s="140"/>
      <c r="CQG63" s="140"/>
      <c r="CQH63" s="140"/>
      <c r="CQI63" s="140"/>
      <c r="CQJ63" s="140"/>
      <c r="CQK63" s="140"/>
      <c r="CQL63" s="140"/>
      <c r="CQM63" s="140"/>
      <c r="CQN63" s="140"/>
      <c r="CQO63" s="140"/>
      <c r="CQP63" s="140"/>
      <c r="CQQ63" s="139"/>
      <c r="CQR63" s="140"/>
      <c r="CQS63" s="140"/>
      <c r="CQT63" s="140"/>
      <c r="CQU63" s="140"/>
      <c r="CQV63" s="140"/>
      <c r="CQW63" s="140"/>
      <c r="CQX63" s="140"/>
      <c r="CQY63" s="140"/>
      <c r="CQZ63" s="140"/>
      <c r="CRA63" s="140"/>
      <c r="CRB63" s="140"/>
      <c r="CRC63" s="140"/>
      <c r="CRD63" s="140"/>
      <c r="CRE63" s="140"/>
      <c r="CRF63" s="140"/>
      <c r="CRG63" s="140"/>
      <c r="CRH63" s="140"/>
      <c r="CRI63" s="140"/>
      <c r="CRJ63" s="140"/>
      <c r="CRK63" s="140"/>
      <c r="CRL63" s="140"/>
      <c r="CRM63" s="139"/>
      <c r="CRN63" s="140"/>
      <c r="CRO63" s="140"/>
      <c r="CRP63" s="140"/>
      <c r="CRQ63" s="140"/>
      <c r="CRR63" s="140"/>
      <c r="CRS63" s="140"/>
      <c r="CRT63" s="140"/>
      <c r="CRU63" s="140"/>
      <c r="CRV63" s="140"/>
      <c r="CRW63" s="140"/>
      <c r="CRX63" s="140"/>
      <c r="CRY63" s="140"/>
      <c r="CRZ63" s="140"/>
      <c r="CSA63" s="140"/>
      <c r="CSB63" s="140"/>
      <c r="CSC63" s="140"/>
      <c r="CSD63" s="140"/>
      <c r="CSE63" s="140"/>
      <c r="CSF63" s="140"/>
      <c r="CSG63" s="140"/>
      <c r="CSH63" s="140"/>
      <c r="CSI63" s="139"/>
      <c r="CSJ63" s="140"/>
      <c r="CSK63" s="140"/>
      <c r="CSL63" s="140"/>
      <c r="CSM63" s="140"/>
      <c r="CSN63" s="140"/>
      <c r="CSO63" s="140"/>
      <c r="CSP63" s="140"/>
      <c r="CSQ63" s="140"/>
      <c r="CSR63" s="140"/>
      <c r="CSS63" s="140"/>
      <c r="CST63" s="140"/>
      <c r="CSU63" s="140"/>
      <c r="CSV63" s="140"/>
      <c r="CSW63" s="140"/>
      <c r="CSX63" s="140"/>
      <c r="CSY63" s="140"/>
      <c r="CSZ63" s="140"/>
      <c r="CTA63" s="140"/>
      <c r="CTB63" s="140"/>
      <c r="CTC63" s="140"/>
      <c r="CTD63" s="140"/>
      <c r="CTE63" s="139"/>
      <c r="CTF63" s="140"/>
      <c r="CTG63" s="140"/>
      <c r="CTH63" s="140"/>
      <c r="CTI63" s="140"/>
      <c r="CTJ63" s="140"/>
      <c r="CTK63" s="140"/>
      <c r="CTL63" s="140"/>
      <c r="CTM63" s="140"/>
      <c r="CTN63" s="140"/>
      <c r="CTO63" s="140"/>
      <c r="CTP63" s="140"/>
      <c r="CTQ63" s="140"/>
      <c r="CTR63" s="140"/>
      <c r="CTS63" s="140"/>
      <c r="CTT63" s="140"/>
      <c r="CTU63" s="140"/>
      <c r="CTV63" s="140"/>
      <c r="CTW63" s="140"/>
      <c r="CTX63" s="140"/>
      <c r="CTY63" s="140"/>
      <c r="CTZ63" s="140"/>
      <c r="CUA63" s="139"/>
      <c r="CUB63" s="140"/>
      <c r="CUC63" s="140"/>
      <c r="CUD63" s="140"/>
      <c r="CUE63" s="140"/>
      <c r="CUF63" s="140"/>
      <c r="CUG63" s="140"/>
      <c r="CUH63" s="140"/>
      <c r="CUI63" s="140"/>
      <c r="CUJ63" s="140"/>
      <c r="CUK63" s="140"/>
      <c r="CUL63" s="140"/>
      <c r="CUM63" s="140"/>
      <c r="CUN63" s="140"/>
      <c r="CUO63" s="140"/>
      <c r="CUP63" s="140"/>
      <c r="CUQ63" s="140"/>
      <c r="CUR63" s="140"/>
      <c r="CUS63" s="140"/>
      <c r="CUT63" s="140"/>
      <c r="CUU63" s="140"/>
      <c r="CUV63" s="140"/>
      <c r="CUW63" s="139"/>
      <c r="CUX63" s="140"/>
      <c r="CUY63" s="140"/>
      <c r="CUZ63" s="140"/>
      <c r="CVA63" s="140"/>
      <c r="CVB63" s="140"/>
      <c r="CVC63" s="140"/>
      <c r="CVD63" s="140"/>
      <c r="CVE63" s="140"/>
      <c r="CVF63" s="140"/>
      <c r="CVG63" s="140"/>
      <c r="CVH63" s="140"/>
      <c r="CVI63" s="140"/>
      <c r="CVJ63" s="140"/>
      <c r="CVK63" s="140"/>
      <c r="CVL63" s="140"/>
      <c r="CVM63" s="140"/>
      <c r="CVN63" s="140"/>
      <c r="CVO63" s="140"/>
      <c r="CVP63" s="140"/>
      <c r="CVQ63" s="140"/>
      <c r="CVR63" s="140"/>
      <c r="CVS63" s="139"/>
      <c r="CVT63" s="140"/>
      <c r="CVU63" s="140"/>
      <c r="CVV63" s="140"/>
      <c r="CVW63" s="140"/>
      <c r="CVX63" s="140"/>
      <c r="CVY63" s="140"/>
      <c r="CVZ63" s="140"/>
      <c r="CWA63" s="140"/>
      <c r="CWB63" s="140"/>
      <c r="CWC63" s="140"/>
      <c r="CWD63" s="140"/>
      <c r="CWE63" s="140"/>
      <c r="CWF63" s="140"/>
      <c r="CWG63" s="140"/>
      <c r="CWH63" s="140"/>
      <c r="CWI63" s="140"/>
      <c r="CWJ63" s="140"/>
      <c r="CWK63" s="140"/>
      <c r="CWL63" s="140"/>
      <c r="CWM63" s="140"/>
      <c r="CWN63" s="140"/>
      <c r="CWO63" s="139"/>
      <c r="CWP63" s="140"/>
      <c r="CWQ63" s="140"/>
      <c r="CWR63" s="140"/>
      <c r="CWS63" s="140"/>
      <c r="CWT63" s="140"/>
      <c r="CWU63" s="140"/>
      <c r="CWV63" s="140"/>
      <c r="CWW63" s="140"/>
      <c r="CWX63" s="140"/>
      <c r="CWY63" s="140"/>
      <c r="CWZ63" s="140"/>
      <c r="CXA63" s="140"/>
      <c r="CXB63" s="140"/>
      <c r="CXC63" s="140"/>
      <c r="CXD63" s="140"/>
      <c r="CXE63" s="140"/>
      <c r="CXF63" s="140"/>
      <c r="CXG63" s="140"/>
      <c r="CXH63" s="140"/>
      <c r="CXI63" s="140"/>
      <c r="CXJ63" s="140"/>
      <c r="CXK63" s="139"/>
      <c r="CXL63" s="140"/>
      <c r="CXM63" s="140"/>
      <c r="CXN63" s="140"/>
      <c r="CXO63" s="140"/>
      <c r="CXP63" s="140"/>
      <c r="CXQ63" s="140"/>
      <c r="CXR63" s="140"/>
      <c r="CXS63" s="140"/>
      <c r="CXT63" s="140"/>
      <c r="CXU63" s="140"/>
      <c r="CXV63" s="140"/>
      <c r="CXW63" s="140"/>
      <c r="CXX63" s="140"/>
      <c r="CXY63" s="140"/>
      <c r="CXZ63" s="140"/>
      <c r="CYA63" s="140"/>
      <c r="CYB63" s="140"/>
      <c r="CYC63" s="140"/>
      <c r="CYD63" s="140"/>
      <c r="CYE63" s="140"/>
      <c r="CYF63" s="140"/>
      <c r="CYG63" s="139"/>
      <c r="CYH63" s="140"/>
      <c r="CYI63" s="140"/>
      <c r="CYJ63" s="140"/>
      <c r="CYK63" s="140"/>
      <c r="CYL63" s="140"/>
      <c r="CYM63" s="140"/>
      <c r="CYN63" s="140"/>
      <c r="CYO63" s="140"/>
      <c r="CYP63" s="140"/>
      <c r="CYQ63" s="140"/>
      <c r="CYR63" s="140"/>
      <c r="CYS63" s="140"/>
      <c r="CYT63" s="140"/>
      <c r="CYU63" s="140"/>
      <c r="CYV63" s="140"/>
      <c r="CYW63" s="140"/>
      <c r="CYX63" s="140"/>
      <c r="CYY63" s="140"/>
      <c r="CYZ63" s="140"/>
      <c r="CZA63" s="140"/>
      <c r="CZB63" s="140"/>
      <c r="CZC63" s="139"/>
      <c r="CZD63" s="140"/>
      <c r="CZE63" s="140"/>
      <c r="CZF63" s="140"/>
      <c r="CZG63" s="140"/>
      <c r="CZH63" s="140"/>
      <c r="CZI63" s="140"/>
      <c r="CZJ63" s="140"/>
      <c r="CZK63" s="140"/>
      <c r="CZL63" s="140"/>
      <c r="CZM63" s="140"/>
      <c r="CZN63" s="140"/>
      <c r="CZO63" s="140"/>
      <c r="CZP63" s="140"/>
      <c r="CZQ63" s="140"/>
      <c r="CZR63" s="140"/>
      <c r="CZS63" s="140"/>
      <c r="CZT63" s="140"/>
      <c r="CZU63" s="140"/>
      <c r="CZV63" s="140"/>
      <c r="CZW63" s="140"/>
      <c r="CZX63" s="140"/>
      <c r="CZY63" s="139"/>
      <c r="CZZ63" s="140"/>
      <c r="DAA63" s="140"/>
      <c r="DAB63" s="140"/>
      <c r="DAC63" s="140"/>
      <c r="DAD63" s="140"/>
      <c r="DAE63" s="140"/>
      <c r="DAF63" s="140"/>
      <c r="DAG63" s="140"/>
      <c r="DAH63" s="140"/>
      <c r="DAI63" s="140"/>
      <c r="DAJ63" s="140"/>
      <c r="DAK63" s="140"/>
      <c r="DAL63" s="140"/>
      <c r="DAM63" s="140"/>
      <c r="DAN63" s="140"/>
      <c r="DAO63" s="140"/>
      <c r="DAP63" s="140"/>
      <c r="DAQ63" s="140"/>
      <c r="DAR63" s="140"/>
      <c r="DAS63" s="140"/>
      <c r="DAT63" s="140"/>
      <c r="DAU63" s="139"/>
      <c r="DAV63" s="140"/>
      <c r="DAW63" s="140"/>
      <c r="DAX63" s="140"/>
      <c r="DAY63" s="140"/>
      <c r="DAZ63" s="140"/>
      <c r="DBA63" s="140"/>
      <c r="DBB63" s="140"/>
      <c r="DBC63" s="140"/>
      <c r="DBD63" s="140"/>
      <c r="DBE63" s="140"/>
      <c r="DBF63" s="140"/>
      <c r="DBG63" s="140"/>
      <c r="DBH63" s="140"/>
      <c r="DBI63" s="140"/>
      <c r="DBJ63" s="140"/>
      <c r="DBK63" s="140"/>
      <c r="DBL63" s="140"/>
      <c r="DBM63" s="140"/>
      <c r="DBN63" s="140"/>
      <c r="DBO63" s="140"/>
      <c r="DBP63" s="140"/>
      <c r="DBQ63" s="139"/>
      <c r="DBR63" s="140"/>
      <c r="DBS63" s="140"/>
      <c r="DBT63" s="140"/>
      <c r="DBU63" s="140"/>
      <c r="DBV63" s="140"/>
      <c r="DBW63" s="140"/>
      <c r="DBX63" s="140"/>
      <c r="DBY63" s="140"/>
      <c r="DBZ63" s="140"/>
      <c r="DCA63" s="140"/>
      <c r="DCB63" s="140"/>
      <c r="DCC63" s="140"/>
      <c r="DCD63" s="140"/>
      <c r="DCE63" s="140"/>
      <c r="DCF63" s="140"/>
      <c r="DCG63" s="140"/>
      <c r="DCH63" s="140"/>
      <c r="DCI63" s="140"/>
      <c r="DCJ63" s="140"/>
      <c r="DCK63" s="140"/>
      <c r="DCL63" s="140"/>
      <c r="DCM63" s="139"/>
      <c r="DCN63" s="140"/>
      <c r="DCO63" s="140"/>
      <c r="DCP63" s="140"/>
      <c r="DCQ63" s="140"/>
      <c r="DCR63" s="140"/>
      <c r="DCS63" s="140"/>
      <c r="DCT63" s="140"/>
      <c r="DCU63" s="140"/>
      <c r="DCV63" s="140"/>
      <c r="DCW63" s="140"/>
      <c r="DCX63" s="140"/>
      <c r="DCY63" s="140"/>
      <c r="DCZ63" s="140"/>
      <c r="DDA63" s="140"/>
      <c r="DDB63" s="140"/>
      <c r="DDC63" s="140"/>
      <c r="DDD63" s="140"/>
      <c r="DDE63" s="140"/>
      <c r="DDF63" s="140"/>
      <c r="DDG63" s="140"/>
      <c r="DDH63" s="140"/>
      <c r="DDI63" s="139"/>
      <c r="DDJ63" s="140"/>
      <c r="DDK63" s="140"/>
      <c r="DDL63" s="140"/>
      <c r="DDM63" s="140"/>
      <c r="DDN63" s="140"/>
      <c r="DDO63" s="140"/>
      <c r="DDP63" s="140"/>
      <c r="DDQ63" s="140"/>
      <c r="DDR63" s="140"/>
      <c r="DDS63" s="140"/>
      <c r="DDT63" s="140"/>
      <c r="DDU63" s="140"/>
      <c r="DDV63" s="140"/>
      <c r="DDW63" s="140"/>
      <c r="DDX63" s="140"/>
      <c r="DDY63" s="140"/>
      <c r="DDZ63" s="140"/>
      <c r="DEA63" s="140"/>
      <c r="DEB63" s="140"/>
      <c r="DEC63" s="140"/>
      <c r="DED63" s="140"/>
      <c r="DEE63" s="139"/>
      <c r="DEF63" s="140"/>
      <c r="DEG63" s="140"/>
      <c r="DEH63" s="140"/>
      <c r="DEI63" s="140"/>
      <c r="DEJ63" s="140"/>
      <c r="DEK63" s="140"/>
      <c r="DEL63" s="140"/>
      <c r="DEM63" s="140"/>
      <c r="DEN63" s="140"/>
      <c r="DEO63" s="140"/>
      <c r="DEP63" s="140"/>
      <c r="DEQ63" s="140"/>
      <c r="DER63" s="140"/>
      <c r="DES63" s="140"/>
      <c r="DET63" s="140"/>
      <c r="DEU63" s="140"/>
      <c r="DEV63" s="140"/>
      <c r="DEW63" s="140"/>
      <c r="DEX63" s="140"/>
      <c r="DEY63" s="140"/>
      <c r="DEZ63" s="140"/>
      <c r="DFA63" s="139"/>
      <c r="DFB63" s="140"/>
      <c r="DFC63" s="140"/>
      <c r="DFD63" s="140"/>
      <c r="DFE63" s="140"/>
      <c r="DFF63" s="140"/>
      <c r="DFG63" s="140"/>
      <c r="DFH63" s="140"/>
      <c r="DFI63" s="140"/>
      <c r="DFJ63" s="140"/>
      <c r="DFK63" s="140"/>
      <c r="DFL63" s="140"/>
      <c r="DFM63" s="140"/>
      <c r="DFN63" s="140"/>
      <c r="DFO63" s="140"/>
      <c r="DFP63" s="140"/>
      <c r="DFQ63" s="140"/>
      <c r="DFR63" s="140"/>
      <c r="DFS63" s="140"/>
      <c r="DFT63" s="140"/>
      <c r="DFU63" s="140"/>
      <c r="DFV63" s="140"/>
      <c r="DFW63" s="139"/>
      <c r="DFX63" s="140"/>
      <c r="DFY63" s="140"/>
      <c r="DFZ63" s="140"/>
      <c r="DGA63" s="140"/>
      <c r="DGB63" s="140"/>
      <c r="DGC63" s="140"/>
      <c r="DGD63" s="140"/>
      <c r="DGE63" s="140"/>
      <c r="DGF63" s="140"/>
      <c r="DGG63" s="140"/>
      <c r="DGH63" s="140"/>
      <c r="DGI63" s="140"/>
      <c r="DGJ63" s="140"/>
      <c r="DGK63" s="140"/>
      <c r="DGL63" s="140"/>
      <c r="DGM63" s="140"/>
      <c r="DGN63" s="140"/>
      <c r="DGO63" s="140"/>
      <c r="DGP63" s="140"/>
      <c r="DGQ63" s="140"/>
      <c r="DGR63" s="140"/>
      <c r="DGS63" s="139"/>
      <c r="DGT63" s="140"/>
      <c r="DGU63" s="140"/>
      <c r="DGV63" s="140"/>
      <c r="DGW63" s="140"/>
      <c r="DGX63" s="140"/>
      <c r="DGY63" s="140"/>
      <c r="DGZ63" s="140"/>
      <c r="DHA63" s="140"/>
      <c r="DHB63" s="140"/>
      <c r="DHC63" s="140"/>
      <c r="DHD63" s="140"/>
      <c r="DHE63" s="140"/>
      <c r="DHF63" s="140"/>
      <c r="DHG63" s="140"/>
      <c r="DHH63" s="140"/>
      <c r="DHI63" s="140"/>
      <c r="DHJ63" s="140"/>
      <c r="DHK63" s="140"/>
      <c r="DHL63" s="140"/>
      <c r="DHM63" s="140"/>
      <c r="DHN63" s="140"/>
      <c r="DHO63" s="139"/>
      <c r="DHP63" s="140"/>
      <c r="DHQ63" s="140"/>
      <c r="DHR63" s="140"/>
      <c r="DHS63" s="140"/>
      <c r="DHT63" s="140"/>
      <c r="DHU63" s="140"/>
      <c r="DHV63" s="140"/>
      <c r="DHW63" s="140"/>
      <c r="DHX63" s="140"/>
      <c r="DHY63" s="140"/>
      <c r="DHZ63" s="140"/>
      <c r="DIA63" s="140"/>
      <c r="DIB63" s="140"/>
      <c r="DIC63" s="140"/>
      <c r="DID63" s="140"/>
      <c r="DIE63" s="140"/>
      <c r="DIF63" s="140"/>
      <c r="DIG63" s="140"/>
      <c r="DIH63" s="140"/>
      <c r="DII63" s="140"/>
      <c r="DIJ63" s="140"/>
      <c r="DIK63" s="139"/>
      <c r="DIL63" s="140"/>
      <c r="DIM63" s="140"/>
      <c r="DIN63" s="140"/>
      <c r="DIO63" s="140"/>
      <c r="DIP63" s="140"/>
      <c r="DIQ63" s="140"/>
      <c r="DIR63" s="140"/>
      <c r="DIS63" s="140"/>
      <c r="DIT63" s="140"/>
      <c r="DIU63" s="140"/>
      <c r="DIV63" s="140"/>
      <c r="DIW63" s="140"/>
      <c r="DIX63" s="140"/>
      <c r="DIY63" s="140"/>
      <c r="DIZ63" s="140"/>
      <c r="DJA63" s="140"/>
      <c r="DJB63" s="140"/>
      <c r="DJC63" s="140"/>
      <c r="DJD63" s="140"/>
      <c r="DJE63" s="140"/>
      <c r="DJF63" s="140"/>
      <c r="DJG63" s="139"/>
      <c r="DJH63" s="140"/>
      <c r="DJI63" s="140"/>
      <c r="DJJ63" s="140"/>
      <c r="DJK63" s="140"/>
      <c r="DJL63" s="140"/>
      <c r="DJM63" s="140"/>
      <c r="DJN63" s="140"/>
      <c r="DJO63" s="140"/>
      <c r="DJP63" s="140"/>
      <c r="DJQ63" s="140"/>
      <c r="DJR63" s="140"/>
      <c r="DJS63" s="140"/>
      <c r="DJT63" s="140"/>
      <c r="DJU63" s="140"/>
      <c r="DJV63" s="140"/>
      <c r="DJW63" s="140"/>
      <c r="DJX63" s="140"/>
      <c r="DJY63" s="140"/>
      <c r="DJZ63" s="140"/>
      <c r="DKA63" s="140"/>
      <c r="DKB63" s="140"/>
      <c r="DKC63" s="139"/>
      <c r="DKD63" s="140"/>
      <c r="DKE63" s="140"/>
      <c r="DKF63" s="140"/>
      <c r="DKG63" s="140"/>
      <c r="DKH63" s="140"/>
      <c r="DKI63" s="140"/>
      <c r="DKJ63" s="140"/>
      <c r="DKK63" s="140"/>
      <c r="DKL63" s="140"/>
      <c r="DKM63" s="140"/>
      <c r="DKN63" s="140"/>
      <c r="DKO63" s="140"/>
      <c r="DKP63" s="140"/>
      <c r="DKQ63" s="140"/>
      <c r="DKR63" s="140"/>
      <c r="DKS63" s="140"/>
      <c r="DKT63" s="140"/>
      <c r="DKU63" s="140"/>
      <c r="DKV63" s="140"/>
      <c r="DKW63" s="140"/>
      <c r="DKX63" s="140"/>
      <c r="DKY63" s="139"/>
      <c r="DKZ63" s="140"/>
      <c r="DLA63" s="140"/>
      <c r="DLB63" s="140"/>
      <c r="DLC63" s="140"/>
      <c r="DLD63" s="140"/>
      <c r="DLE63" s="140"/>
      <c r="DLF63" s="140"/>
      <c r="DLG63" s="140"/>
      <c r="DLH63" s="140"/>
      <c r="DLI63" s="140"/>
      <c r="DLJ63" s="140"/>
      <c r="DLK63" s="140"/>
      <c r="DLL63" s="140"/>
      <c r="DLM63" s="140"/>
      <c r="DLN63" s="140"/>
      <c r="DLO63" s="140"/>
      <c r="DLP63" s="140"/>
      <c r="DLQ63" s="140"/>
      <c r="DLR63" s="140"/>
      <c r="DLS63" s="140"/>
      <c r="DLT63" s="140"/>
      <c r="DLU63" s="139"/>
      <c r="DLV63" s="140"/>
      <c r="DLW63" s="140"/>
      <c r="DLX63" s="140"/>
      <c r="DLY63" s="140"/>
      <c r="DLZ63" s="140"/>
      <c r="DMA63" s="140"/>
      <c r="DMB63" s="140"/>
      <c r="DMC63" s="140"/>
      <c r="DMD63" s="140"/>
      <c r="DME63" s="140"/>
      <c r="DMF63" s="140"/>
      <c r="DMG63" s="140"/>
      <c r="DMH63" s="140"/>
      <c r="DMI63" s="140"/>
      <c r="DMJ63" s="140"/>
      <c r="DMK63" s="140"/>
      <c r="DML63" s="140"/>
      <c r="DMM63" s="140"/>
      <c r="DMN63" s="140"/>
      <c r="DMO63" s="140"/>
      <c r="DMP63" s="140"/>
      <c r="DMQ63" s="139"/>
      <c r="DMR63" s="140"/>
      <c r="DMS63" s="140"/>
      <c r="DMT63" s="140"/>
      <c r="DMU63" s="140"/>
      <c r="DMV63" s="140"/>
      <c r="DMW63" s="140"/>
      <c r="DMX63" s="140"/>
      <c r="DMY63" s="140"/>
      <c r="DMZ63" s="140"/>
      <c r="DNA63" s="140"/>
      <c r="DNB63" s="140"/>
      <c r="DNC63" s="140"/>
      <c r="DND63" s="140"/>
      <c r="DNE63" s="140"/>
      <c r="DNF63" s="140"/>
      <c r="DNG63" s="140"/>
      <c r="DNH63" s="140"/>
      <c r="DNI63" s="140"/>
      <c r="DNJ63" s="140"/>
      <c r="DNK63" s="140"/>
      <c r="DNL63" s="140"/>
      <c r="DNM63" s="139"/>
      <c r="DNN63" s="140"/>
      <c r="DNO63" s="140"/>
      <c r="DNP63" s="140"/>
      <c r="DNQ63" s="140"/>
      <c r="DNR63" s="140"/>
      <c r="DNS63" s="140"/>
      <c r="DNT63" s="140"/>
      <c r="DNU63" s="140"/>
      <c r="DNV63" s="140"/>
      <c r="DNW63" s="140"/>
      <c r="DNX63" s="140"/>
      <c r="DNY63" s="140"/>
      <c r="DNZ63" s="140"/>
      <c r="DOA63" s="140"/>
      <c r="DOB63" s="140"/>
      <c r="DOC63" s="140"/>
      <c r="DOD63" s="140"/>
      <c r="DOE63" s="140"/>
      <c r="DOF63" s="140"/>
      <c r="DOG63" s="140"/>
      <c r="DOH63" s="140"/>
      <c r="DOI63" s="139"/>
      <c r="DOJ63" s="140"/>
      <c r="DOK63" s="140"/>
      <c r="DOL63" s="140"/>
      <c r="DOM63" s="140"/>
      <c r="DON63" s="140"/>
      <c r="DOO63" s="140"/>
      <c r="DOP63" s="140"/>
      <c r="DOQ63" s="140"/>
      <c r="DOR63" s="140"/>
      <c r="DOS63" s="140"/>
      <c r="DOT63" s="140"/>
      <c r="DOU63" s="140"/>
      <c r="DOV63" s="140"/>
      <c r="DOW63" s="140"/>
      <c r="DOX63" s="140"/>
      <c r="DOY63" s="140"/>
      <c r="DOZ63" s="140"/>
      <c r="DPA63" s="140"/>
      <c r="DPB63" s="140"/>
      <c r="DPC63" s="140"/>
      <c r="DPD63" s="140"/>
      <c r="DPE63" s="139"/>
      <c r="DPF63" s="140"/>
      <c r="DPG63" s="140"/>
      <c r="DPH63" s="140"/>
      <c r="DPI63" s="140"/>
      <c r="DPJ63" s="140"/>
      <c r="DPK63" s="140"/>
      <c r="DPL63" s="140"/>
      <c r="DPM63" s="140"/>
      <c r="DPN63" s="140"/>
      <c r="DPO63" s="140"/>
      <c r="DPP63" s="140"/>
      <c r="DPQ63" s="140"/>
      <c r="DPR63" s="140"/>
      <c r="DPS63" s="140"/>
      <c r="DPT63" s="140"/>
      <c r="DPU63" s="140"/>
      <c r="DPV63" s="140"/>
      <c r="DPW63" s="140"/>
      <c r="DPX63" s="140"/>
      <c r="DPY63" s="140"/>
      <c r="DPZ63" s="140"/>
      <c r="DQA63" s="139"/>
      <c r="DQB63" s="140"/>
      <c r="DQC63" s="140"/>
      <c r="DQD63" s="140"/>
      <c r="DQE63" s="140"/>
      <c r="DQF63" s="140"/>
      <c r="DQG63" s="140"/>
      <c r="DQH63" s="140"/>
      <c r="DQI63" s="140"/>
      <c r="DQJ63" s="140"/>
      <c r="DQK63" s="140"/>
      <c r="DQL63" s="140"/>
      <c r="DQM63" s="140"/>
      <c r="DQN63" s="140"/>
      <c r="DQO63" s="140"/>
      <c r="DQP63" s="140"/>
      <c r="DQQ63" s="140"/>
      <c r="DQR63" s="140"/>
      <c r="DQS63" s="140"/>
      <c r="DQT63" s="140"/>
      <c r="DQU63" s="140"/>
      <c r="DQV63" s="140"/>
      <c r="DQW63" s="139"/>
      <c r="DQX63" s="140"/>
      <c r="DQY63" s="140"/>
      <c r="DQZ63" s="140"/>
      <c r="DRA63" s="140"/>
      <c r="DRB63" s="140"/>
      <c r="DRC63" s="140"/>
      <c r="DRD63" s="140"/>
      <c r="DRE63" s="140"/>
      <c r="DRF63" s="140"/>
      <c r="DRG63" s="140"/>
      <c r="DRH63" s="140"/>
      <c r="DRI63" s="140"/>
      <c r="DRJ63" s="140"/>
      <c r="DRK63" s="140"/>
      <c r="DRL63" s="140"/>
      <c r="DRM63" s="140"/>
      <c r="DRN63" s="140"/>
      <c r="DRO63" s="140"/>
      <c r="DRP63" s="140"/>
      <c r="DRQ63" s="140"/>
      <c r="DRR63" s="140"/>
      <c r="DRS63" s="139"/>
      <c r="DRT63" s="140"/>
      <c r="DRU63" s="140"/>
      <c r="DRV63" s="140"/>
      <c r="DRW63" s="140"/>
      <c r="DRX63" s="140"/>
      <c r="DRY63" s="140"/>
      <c r="DRZ63" s="140"/>
      <c r="DSA63" s="140"/>
      <c r="DSB63" s="140"/>
      <c r="DSC63" s="140"/>
      <c r="DSD63" s="140"/>
      <c r="DSE63" s="140"/>
      <c r="DSF63" s="140"/>
      <c r="DSG63" s="140"/>
      <c r="DSH63" s="140"/>
      <c r="DSI63" s="140"/>
      <c r="DSJ63" s="140"/>
      <c r="DSK63" s="140"/>
      <c r="DSL63" s="140"/>
      <c r="DSM63" s="140"/>
      <c r="DSN63" s="140"/>
      <c r="DSO63" s="139"/>
      <c r="DSP63" s="140"/>
      <c r="DSQ63" s="140"/>
      <c r="DSR63" s="140"/>
      <c r="DSS63" s="140"/>
      <c r="DST63" s="140"/>
      <c r="DSU63" s="140"/>
      <c r="DSV63" s="140"/>
      <c r="DSW63" s="140"/>
      <c r="DSX63" s="140"/>
      <c r="DSY63" s="140"/>
      <c r="DSZ63" s="140"/>
      <c r="DTA63" s="140"/>
      <c r="DTB63" s="140"/>
      <c r="DTC63" s="140"/>
      <c r="DTD63" s="140"/>
      <c r="DTE63" s="140"/>
      <c r="DTF63" s="140"/>
      <c r="DTG63" s="140"/>
      <c r="DTH63" s="140"/>
      <c r="DTI63" s="140"/>
      <c r="DTJ63" s="140"/>
      <c r="DTK63" s="139"/>
      <c r="DTL63" s="140"/>
      <c r="DTM63" s="140"/>
      <c r="DTN63" s="140"/>
      <c r="DTO63" s="140"/>
      <c r="DTP63" s="140"/>
      <c r="DTQ63" s="140"/>
      <c r="DTR63" s="140"/>
      <c r="DTS63" s="140"/>
      <c r="DTT63" s="140"/>
      <c r="DTU63" s="140"/>
      <c r="DTV63" s="140"/>
      <c r="DTW63" s="140"/>
      <c r="DTX63" s="140"/>
      <c r="DTY63" s="140"/>
      <c r="DTZ63" s="140"/>
      <c r="DUA63" s="140"/>
      <c r="DUB63" s="140"/>
      <c r="DUC63" s="140"/>
      <c r="DUD63" s="140"/>
      <c r="DUE63" s="140"/>
      <c r="DUF63" s="140"/>
      <c r="DUG63" s="139"/>
      <c r="DUH63" s="140"/>
      <c r="DUI63" s="140"/>
      <c r="DUJ63" s="140"/>
      <c r="DUK63" s="140"/>
      <c r="DUL63" s="140"/>
      <c r="DUM63" s="140"/>
      <c r="DUN63" s="140"/>
      <c r="DUO63" s="140"/>
      <c r="DUP63" s="140"/>
      <c r="DUQ63" s="140"/>
      <c r="DUR63" s="140"/>
      <c r="DUS63" s="140"/>
      <c r="DUT63" s="140"/>
      <c r="DUU63" s="140"/>
      <c r="DUV63" s="140"/>
      <c r="DUW63" s="140"/>
      <c r="DUX63" s="140"/>
      <c r="DUY63" s="140"/>
      <c r="DUZ63" s="140"/>
      <c r="DVA63" s="140"/>
      <c r="DVB63" s="140"/>
      <c r="DVC63" s="139"/>
      <c r="DVD63" s="140"/>
      <c r="DVE63" s="140"/>
      <c r="DVF63" s="140"/>
      <c r="DVG63" s="140"/>
      <c r="DVH63" s="140"/>
      <c r="DVI63" s="140"/>
      <c r="DVJ63" s="140"/>
      <c r="DVK63" s="140"/>
      <c r="DVL63" s="140"/>
      <c r="DVM63" s="140"/>
      <c r="DVN63" s="140"/>
      <c r="DVO63" s="140"/>
      <c r="DVP63" s="140"/>
      <c r="DVQ63" s="140"/>
      <c r="DVR63" s="140"/>
      <c r="DVS63" s="140"/>
      <c r="DVT63" s="140"/>
      <c r="DVU63" s="140"/>
      <c r="DVV63" s="140"/>
      <c r="DVW63" s="140"/>
      <c r="DVX63" s="140"/>
      <c r="DVY63" s="139"/>
      <c r="DVZ63" s="140"/>
      <c r="DWA63" s="140"/>
      <c r="DWB63" s="140"/>
      <c r="DWC63" s="140"/>
      <c r="DWD63" s="140"/>
      <c r="DWE63" s="140"/>
      <c r="DWF63" s="140"/>
      <c r="DWG63" s="140"/>
      <c r="DWH63" s="140"/>
      <c r="DWI63" s="140"/>
      <c r="DWJ63" s="140"/>
      <c r="DWK63" s="140"/>
      <c r="DWL63" s="140"/>
      <c r="DWM63" s="140"/>
      <c r="DWN63" s="140"/>
      <c r="DWO63" s="140"/>
      <c r="DWP63" s="140"/>
      <c r="DWQ63" s="140"/>
      <c r="DWR63" s="140"/>
      <c r="DWS63" s="140"/>
      <c r="DWT63" s="140"/>
      <c r="DWU63" s="139"/>
      <c r="DWV63" s="140"/>
      <c r="DWW63" s="140"/>
      <c r="DWX63" s="140"/>
      <c r="DWY63" s="140"/>
      <c r="DWZ63" s="140"/>
      <c r="DXA63" s="140"/>
      <c r="DXB63" s="140"/>
      <c r="DXC63" s="140"/>
      <c r="DXD63" s="140"/>
      <c r="DXE63" s="140"/>
      <c r="DXF63" s="140"/>
      <c r="DXG63" s="140"/>
      <c r="DXH63" s="140"/>
      <c r="DXI63" s="140"/>
      <c r="DXJ63" s="140"/>
      <c r="DXK63" s="140"/>
      <c r="DXL63" s="140"/>
      <c r="DXM63" s="140"/>
      <c r="DXN63" s="140"/>
      <c r="DXO63" s="140"/>
      <c r="DXP63" s="140"/>
      <c r="DXQ63" s="139"/>
      <c r="DXR63" s="140"/>
      <c r="DXS63" s="140"/>
      <c r="DXT63" s="140"/>
      <c r="DXU63" s="140"/>
      <c r="DXV63" s="140"/>
      <c r="DXW63" s="140"/>
      <c r="DXX63" s="140"/>
      <c r="DXY63" s="140"/>
      <c r="DXZ63" s="140"/>
      <c r="DYA63" s="140"/>
      <c r="DYB63" s="140"/>
      <c r="DYC63" s="140"/>
      <c r="DYD63" s="140"/>
      <c r="DYE63" s="140"/>
      <c r="DYF63" s="140"/>
      <c r="DYG63" s="140"/>
      <c r="DYH63" s="140"/>
      <c r="DYI63" s="140"/>
      <c r="DYJ63" s="140"/>
      <c r="DYK63" s="140"/>
      <c r="DYL63" s="140"/>
      <c r="DYM63" s="139"/>
      <c r="DYN63" s="140"/>
      <c r="DYO63" s="140"/>
      <c r="DYP63" s="140"/>
      <c r="DYQ63" s="140"/>
      <c r="DYR63" s="140"/>
      <c r="DYS63" s="140"/>
      <c r="DYT63" s="140"/>
      <c r="DYU63" s="140"/>
      <c r="DYV63" s="140"/>
      <c r="DYW63" s="140"/>
      <c r="DYX63" s="140"/>
      <c r="DYY63" s="140"/>
      <c r="DYZ63" s="140"/>
      <c r="DZA63" s="140"/>
      <c r="DZB63" s="140"/>
      <c r="DZC63" s="140"/>
      <c r="DZD63" s="140"/>
      <c r="DZE63" s="140"/>
      <c r="DZF63" s="140"/>
      <c r="DZG63" s="140"/>
      <c r="DZH63" s="140"/>
      <c r="DZI63" s="139"/>
      <c r="DZJ63" s="140"/>
      <c r="DZK63" s="140"/>
      <c r="DZL63" s="140"/>
      <c r="DZM63" s="140"/>
      <c r="DZN63" s="140"/>
      <c r="DZO63" s="140"/>
      <c r="DZP63" s="140"/>
      <c r="DZQ63" s="140"/>
      <c r="DZR63" s="140"/>
      <c r="DZS63" s="140"/>
      <c r="DZT63" s="140"/>
      <c r="DZU63" s="140"/>
      <c r="DZV63" s="140"/>
      <c r="DZW63" s="140"/>
      <c r="DZX63" s="140"/>
      <c r="DZY63" s="140"/>
      <c r="DZZ63" s="140"/>
      <c r="EAA63" s="140"/>
      <c r="EAB63" s="140"/>
      <c r="EAC63" s="140"/>
      <c r="EAD63" s="140"/>
      <c r="EAE63" s="139"/>
      <c r="EAF63" s="140"/>
      <c r="EAG63" s="140"/>
      <c r="EAH63" s="140"/>
      <c r="EAI63" s="140"/>
      <c r="EAJ63" s="140"/>
      <c r="EAK63" s="140"/>
      <c r="EAL63" s="140"/>
      <c r="EAM63" s="140"/>
      <c r="EAN63" s="140"/>
      <c r="EAO63" s="140"/>
      <c r="EAP63" s="140"/>
      <c r="EAQ63" s="140"/>
      <c r="EAR63" s="140"/>
      <c r="EAS63" s="140"/>
      <c r="EAT63" s="140"/>
      <c r="EAU63" s="140"/>
      <c r="EAV63" s="140"/>
      <c r="EAW63" s="140"/>
      <c r="EAX63" s="140"/>
      <c r="EAY63" s="140"/>
      <c r="EAZ63" s="140"/>
      <c r="EBA63" s="139"/>
      <c r="EBB63" s="140"/>
      <c r="EBC63" s="140"/>
      <c r="EBD63" s="140"/>
      <c r="EBE63" s="140"/>
      <c r="EBF63" s="140"/>
      <c r="EBG63" s="140"/>
      <c r="EBH63" s="140"/>
      <c r="EBI63" s="140"/>
      <c r="EBJ63" s="140"/>
      <c r="EBK63" s="140"/>
      <c r="EBL63" s="140"/>
      <c r="EBM63" s="140"/>
      <c r="EBN63" s="140"/>
      <c r="EBO63" s="140"/>
      <c r="EBP63" s="140"/>
      <c r="EBQ63" s="140"/>
      <c r="EBR63" s="140"/>
      <c r="EBS63" s="140"/>
      <c r="EBT63" s="140"/>
      <c r="EBU63" s="140"/>
      <c r="EBV63" s="140"/>
      <c r="EBW63" s="139"/>
      <c r="EBX63" s="140"/>
      <c r="EBY63" s="140"/>
      <c r="EBZ63" s="140"/>
      <c r="ECA63" s="140"/>
      <c r="ECB63" s="140"/>
      <c r="ECC63" s="140"/>
      <c r="ECD63" s="140"/>
      <c r="ECE63" s="140"/>
      <c r="ECF63" s="140"/>
      <c r="ECG63" s="140"/>
      <c r="ECH63" s="140"/>
      <c r="ECI63" s="140"/>
      <c r="ECJ63" s="140"/>
      <c r="ECK63" s="140"/>
      <c r="ECL63" s="140"/>
      <c r="ECM63" s="140"/>
      <c r="ECN63" s="140"/>
      <c r="ECO63" s="140"/>
      <c r="ECP63" s="140"/>
      <c r="ECQ63" s="140"/>
      <c r="ECR63" s="140"/>
      <c r="ECS63" s="139"/>
      <c r="ECT63" s="140"/>
      <c r="ECU63" s="140"/>
      <c r="ECV63" s="140"/>
      <c r="ECW63" s="140"/>
      <c r="ECX63" s="140"/>
      <c r="ECY63" s="140"/>
      <c r="ECZ63" s="140"/>
      <c r="EDA63" s="140"/>
      <c r="EDB63" s="140"/>
      <c r="EDC63" s="140"/>
      <c r="EDD63" s="140"/>
      <c r="EDE63" s="140"/>
      <c r="EDF63" s="140"/>
      <c r="EDG63" s="140"/>
      <c r="EDH63" s="140"/>
      <c r="EDI63" s="140"/>
      <c r="EDJ63" s="140"/>
      <c r="EDK63" s="140"/>
      <c r="EDL63" s="140"/>
      <c r="EDM63" s="140"/>
      <c r="EDN63" s="140"/>
      <c r="EDO63" s="139"/>
      <c r="EDP63" s="140"/>
      <c r="EDQ63" s="140"/>
      <c r="EDR63" s="140"/>
      <c r="EDS63" s="140"/>
      <c r="EDT63" s="140"/>
      <c r="EDU63" s="140"/>
      <c r="EDV63" s="140"/>
      <c r="EDW63" s="140"/>
      <c r="EDX63" s="140"/>
      <c r="EDY63" s="140"/>
      <c r="EDZ63" s="140"/>
      <c r="EEA63" s="140"/>
      <c r="EEB63" s="140"/>
      <c r="EEC63" s="140"/>
      <c r="EED63" s="140"/>
      <c r="EEE63" s="140"/>
      <c r="EEF63" s="140"/>
      <c r="EEG63" s="140"/>
      <c r="EEH63" s="140"/>
      <c r="EEI63" s="140"/>
      <c r="EEJ63" s="140"/>
      <c r="EEK63" s="139"/>
      <c r="EEL63" s="140"/>
      <c r="EEM63" s="140"/>
      <c r="EEN63" s="140"/>
      <c r="EEO63" s="140"/>
      <c r="EEP63" s="140"/>
      <c r="EEQ63" s="140"/>
      <c r="EER63" s="140"/>
      <c r="EES63" s="140"/>
      <c r="EET63" s="140"/>
      <c r="EEU63" s="140"/>
      <c r="EEV63" s="140"/>
      <c r="EEW63" s="140"/>
      <c r="EEX63" s="140"/>
      <c r="EEY63" s="140"/>
      <c r="EEZ63" s="140"/>
      <c r="EFA63" s="140"/>
      <c r="EFB63" s="140"/>
      <c r="EFC63" s="140"/>
      <c r="EFD63" s="140"/>
      <c r="EFE63" s="140"/>
      <c r="EFF63" s="140"/>
      <c r="EFG63" s="139"/>
      <c r="EFH63" s="140"/>
      <c r="EFI63" s="140"/>
      <c r="EFJ63" s="140"/>
      <c r="EFK63" s="140"/>
      <c r="EFL63" s="140"/>
      <c r="EFM63" s="140"/>
      <c r="EFN63" s="140"/>
      <c r="EFO63" s="140"/>
      <c r="EFP63" s="140"/>
      <c r="EFQ63" s="140"/>
      <c r="EFR63" s="140"/>
      <c r="EFS63" s="140"/>
      <c r="EFT63" s="140"/>
      <c r="EFU63" s="140"/>
      <c r="EFV63" s="140"/>
      <c r="EFW63" s="140"/>
      <c r="EFX63" s="140"/>
      <c r="EFY63" s="140"/>
      <c r="EFZ63" s="140"/>
      <c r="EGA63" s="140"/>
      <c r="EGB63" s="140"/>
      <c r="EGC63" s="139"/>
      <c r="EGD63" s="140"/>
      <c r="EGE63" s="140"/>
      <c r="EGF63" s="140"/>
      <c r="EGG63" s="140"/>
      <c r="EGH63" s="140"/>
      <c r="EGI63" s="140"/>
      <c r="EGJ63" s="140"/>
      <c r="EGK63" s="140"/>
      <c r="EGL63" s="140"/>
      <c r="EGM63" s="140"/>
      <c r="EGN63" s="140"/>
      <c r="EGO63" s="140"/>
      <c r="EGP63" s="140"/>
      <c r="EGQ63" s="140"/>
      <c r="EGR63" s="140"/>
      <c r="EGS63" s="140"/>
      <c r="EGT63" s="140"/>
      <c r="EGU63" s="140"/>
      <c r="EGV63" s="140"/>
      <c r="EGW63" s="140"/>
      <c r="EGX63" s="140"/>
      <c r="EGY63" s="139"/>
      <c r="EGZ63" s="140"/>
      <c r="EHA63" s="140"/>
      <c r="EHB63" s="140"/>
      <c r="EHC63" s="140"/>
      <c r="EHD63" s="140"/>
      <c r="EHE63" s="140"/>
      <c r="EHF63" s="140"/>
      <c r="EHG63" s="140"/>
      <c r="EHH63" s="140"/>
      <c r="EHI63" s="140"/>
      <c r="EHJ63" s="140"/>
      <c r="EHK63" s="140"/>
      <c r="EHL63" s="140"/>
      <c r="EHM63" s="140"/>
      <c r="EHN63" s="140"/>
      <c r="EHO63" s="140"/>
      <c r="EHP63" s="140"/>
      <c r="EHQ63" s="140"/>
      <c r="EHR63" s="140"/>
      <c r="EHS63" s="140"/>
      <c r="EHT63" s="140"/>
      <c r="EHU63" s="139"/>
      <c r="EHV63" s="140"/>
      <c r="EHW63" s="140"/>
      <c r="EHX63" s="140"/>
      <c r="EHY63" s="140"/>
      <c r="EHZ63" s="140"/>
      <c r="EIA63" s="140"/>
      <c r="EIB63" s="140"/>
      <c r="EIC63" s="140"/>
      <c r="EID63" s="140"/>
      <c r="EIE63" s="140"/>
      <c r="EIF63" s="140"/>
      <c r="EIG63" s="140"/>
      <c r="EIH63" s="140"/>
      <c r="EII63" s="140"/>
      <c r="EIJ63" s="140"/>
      <c r="EIK63" s="140"/>
      <c r="EIL63" s="140"/>
      <c r="EIM63" s="140"/>
      <c r="EIN63" s="140"/>
      <c r="EIO63" s="140"/>
      <c r="EIP63" s="140"/>
      <c r="EIQ63" s="139"/>
      <c r="EIR63" s="140"/>
      <c r="EIS63" s="140"/>
      <c r="EIT63" s="140"/>
      <c r="EIU63" s="140"/>
      <c r="EIV63" s="140"/>
      <c r="EIW63" s="140"/>
      <c r="EIX63" s="140"/>
      <c r="EIY63" s="140"/>
      <c r="EIZ63" s="140"/>
      <c r="EJA63" s="140"/>
      <c r="EJB63" s="140"/>
      <c r="EJC63" s="140"/>
      <c r="EJD63" s="140"/>
      <c r="EJE63" s="140"/>
      <c r="EJF63" s="140"/>
      <c r="EJG63" s="140"/>
      <c r="EJH63" s="140"/>
      <c r="EJI63" s="140"/>
      <c r="EJJ63" s="140"/>
      <c r="EJK63" s="140"/>
      <c r="EJL63" s="140"/>
      <c r="EJM63" s="139"/>
      <c r="EJN63" s="140"/>
      <c r="EJO63" s="140"/>
      <c r="EJP63" s="140"/>
      <c r="EJQ63" s="140"/>
      <c r="EJR63" s="140"/>
      <c r="EJS63" s="140"/>
      <c r="EJT63" s="140"/>
      <c r="EJU63" s="140"/>
      <c r="EJV63" s="140"/>
      <c r="EJW63" s="140"/>
      <c r="EJX63" s="140"/>
      <c r="EJY63" s="140"/>
      <c r="EJZ63" s="140"/>
      <c r="EKA63" s="140"/>
      <c r="EKB63" s="140"/>
      <c r="EKC63" s="140"/>
      <c r="EKD63" s="140"/>
      <c r="EKE63" s="140"/>
      <c r="EKF63" s="140"/>
      <c r="EKG63" s="140"/>
      <c r="EKH63" s="140"/>
      <c r="EKI63" s="139"/>
      <c r="EKJ63" s="140"/>
      <c r="EKK63" s="140"/>
      <c r="EKL63" s="140"/>
      <c r="EKM63" s="140"/>
      <c r="EKN63" s="140"/>
      <c r="EKO63" s="140"/>
      <c r="EKP63" s="140"/>
      <c r="EKQ63" s="140"/>
      <c r="EKR63" s="140"/>
      <c r="EKS63" s="140"/>
      <c r="EKT63" s="140"/>
      <c r="EKU63" s="140"/>
      <c r="EKV63" s="140"/>
      <c r="EKW63" s="140"/>
      <c r="EKX63" s="140"/>
      <c r="EKY63" s="140"/>
      <c r="EKZ63" s="140"/>
      <c r="ELA63" s="140"/>
      <c r="ELB63" s="140"/>
      <c r="ELC63" s="140"/>
      <c r="ELD63" s="140"/>
      <c r="ELE63" s="139"/>
      <c r="ELF63" s="140"/>
      <c r="ELG63" s="140"/>
      <c r="ELH63" s="140"/>
      <c r="ELI63" s="140"/>
      <c r="ELJ63" s="140"/>
      <c r="ELK63" s="140"/>
      <c r="ELL63" s="140"/>
      <c r="ELM63" s="140"/>
      <c r="ELN63" s="140"/>
      <c r="ELO63" s="140"/>
      <c r="ELP63" s="140"/>
      <c r="ELQ63" s="140"/>
      <c r="ELR63" s="140"/>
      <c r="ELS63" s="140"/>
      <c r="ELT63" s="140"/>
      <c r="ELU63" s="140"/>
      <c r="ELV63" s="140"/>
      <c r="ELW63" s="140"/>
      <c r="ELX63" s="140"/>
      <c r="ELY63" s="140"/>
      <c r="ELZ63" s="140"/>
      <c r="EMA63" s="139"/>
      <c r="EMB63" s="140"/>
      <c r="EMC63" s="140"/>
      <c r="EMD63" s="140"/>
      <c r="EME63" s="140"/>
      <c r="EMF63" s="140"/>
      <c r="EMG63" s="140"/>
      <c r="EMH63" s="140"/>
      <c r="EMI63" s="140"/>
      <c r="EMJ63" s="140"/>
      <c r="EMK63" s="140"/>
      <c r="EML63" s="140"/>
      <c r="EMM63" s="140"/>
      <c r="EMN63" s="140"/>
      <c r="EMO63" s="140"/>
      <c r="EMP63" s="140"/>
      <c r="EMQ63" s="140"/>
      <c r="EMR63" s="140"/>
      <c r="EMS63" s="140"/>
      <c r="EMT63" s="140"/>
      <c r="EMU63" s="140"/>
      <c r="EMV63" s="140"/>
      <c r="EMW63" s="139"/>
      <c r="EMX63" s="140"/>
      <c r="EMY63" s="140"/>
      <c r="EMZ63" s="140"/>
      <c r="ENA63" s="140"/>
      <c r="ENB63" s="140"/>
      <c r="ENC63" s="140"/>
      <c r="END63" s="140"/>
      <c r="ENE63" s="140"/>
      <c r="ENF63" s="140"/>
      <c r="ENG63" s="140"/>
      <c r="ENH63" s="140"/>
      <c r="ENI63" s="140"/>
      <c r="ENJ63" s="140"/>
      <c r="ENK63" s="140"/>
      <c r="ENL63" s="140"/>
      <c r="ENM63" s="140"/>
      <c r="ENN63" s="140"/>
      <c r="ENO63" s="140"/>
      <c r="ENP63" s="140"/>
      <c r="ENQ63" s="140"/>
      <c r="ENR63" s="140"/>
      <c r="ENS63" s="139"/>
      <c r="ENT63" s="140"/>
      <c r="ENU63" s="140"/>
      <c r="ENV63" s="140"/>
      <c r="ENW63" s="140"/>
      <c r="ENX63" s="140"/>
      <c r="ENY63" s="140"/>
      <c r="ENZ63" s="140"/>
      <c r="EOA63" s="140"/>
      <c r="EOB63" s="140"/>
      <c r="EOC63" s="140"/>
      <c r="EOD63" s="140"/>
      <c r="EOE63" s="140"/>
      <c r="EOF63" s="140"/>
      <c r="EOG63" s="140"/>
      <c r="EOH63" s="140"/>
      <c r="EOI63" s="140"/>
      <c r="EOJ63" s="140"/>
      <c r="EOK63" s="140"/>
      <c r="EOL63" s="140"/>
      <c r="EOM63" s="140"/>
      <c r="EON63" s="140"/>
      <c r="EOO63" s="139"/>
      <c r="EOP63" s="140"/>
      <c r="EOQ63" s="140"/>
      <c r="EOR63" s="140"/>
      <c r="EOS63" s="140"/>
      <c r="EOT63" s="140"/>
      <c r="EOU63" s="140"/>
      <c r="EOV63" s="140"/>
      <c r="EOW63" s="140"/>
      <c r="EOX63" s="140"/>
      <c r="EOY63" s="140"/>
      <c r="EOZ63" s="140"/>
      <c r="EPA63" s="140"/>
      <c r="EPB63" s="140"/>
      <c r="EPC63" s="140"/>
      <c r="EPD63" s="140"/>
      <c r="EPE63" s="140"/>
      <c r="EPF63" s="140"/>
      <c r="EPG63" s="140"/>
      <c r="EPH63" s="140"/>
      <c r="EPI63" s="140"/>
      <c r="EPJ63" s="140"/>
      <c r="EPK63" s="139"/>
      <c r="EPL63" s="140"/>
      <c r="EPM63" s="140"/>
      <c r="EPN63" s="140"/>
      <c r="EPO63" s="140"/>
      <c r="EPP63" s="140"/>
      <c r="EPQ63" s="140"/>
      <c r="EPR63" s="140"/>
      <c r="EPS63" s="140"/>
      <c r="EPT63" s="140"/>
      <c r="EPU63" s="140"/>
      <c r="EPV63" s="140"/>
      <c r="EPW63" s="140"/>
      <c r="EPX63" s="140"/>
      <c r="EPY63" s="140"/>
      <c r="EPZ63" s="140"/>
      <c r="EQA63" s="140"/>
      <c r="EQB63" s="140"/>
      <c r="EQC63" s="140"/>
      <c r="EQD63" s="140"/>
      <c r="EQE63" s="140"/>
      <c r="EQF63" s="140"/>
      <c r="EQG63" s="139"/>
      <c r="EQH63" s="140"/>
      <c r="EQI63" s="140"/>
      <c r="EQJ63" s="140"/>
      <c r="EQK63" s="140"/>
      <c r="EQL63" s="140"/>
      <c r="EQM63" s="140"/>
      <c r="EQN63" s="140"/>
      <c r="EQO63" s="140"/>
      <c r="EQP63" s="140"/>
      <c r="EQQ63" s="140"/>
      <c r="EQR63" s="140"/>
      <c r="EQS63" s="140"/>
      <c r="EQT63" s="140"/>
      <c r="EQU63" s="140"/>
      <c r="EQV63" s="140"/>
      <c r="EQW63" s="140"/>
      <c r="EQX63" s="140"/>
      <c r="EQY63" s="140"/>
      <c r="EQZ63" s="140"/>
      <c r="ERA63" s="140"/>
      <c r="ERB63" s="140"/>
      <c r="ERC63" s="139"/>
      <c r="ERD63" s="140"/>
      <c r="ERE63" s="140"/>
      <c r="ERF63" s="140"/>
      <c r="ERG63" s="140"/>
      <c r="ERH63" s="140"/>
      <c r="ERI63" s="140"/>
      <c r="ERJ63" s="140"/>
      <c r="ERK63" s="140"/>
      <c r="ERL63" s="140"/>
      <c r="ERM63" s="140"/>
      <c r="ERN63" s="140"/>
      <c r="ERO63" s="140"/>
      <c r="ERP63" s="140"/>
      <c r="ERQ63" s="140"/>
      <c r="ERR63" s="140"/>
      <c r="ERS63" s="140"/>
      <c r="ERT63" s="140"/>
      <c r="ERU63" s="140"/>
      <c r="ERV63" s="140"/>
      <c r="ERW63" s="140"/>
      <c r="ERX63" s="140"/>
      <c r="ERY63" s="139"/>
      <c r="ERZ63" s="140"/>
      <c r="ESA63" s="140"/>
      <c r="ESB63" s="140"/>
      <c r="ESC63" s="140"/>
      <c r="ESD63" s="140"/>
      <c r="ESE63" s="140"/>
      <c r="ESF63" s="140"/>
      <c r="ESG63" s="140"/>
      <c r="ESH63" s="140"/>
      <c r="ESI63" s="140"/>
      <c r="ESJ63" s="140"/>
      <c r="ESK63" s="140"/>
      <c r="ESL63" s="140"/>
      <c r="ESM63" s="140"/>
      <c r="ESN63" s="140"/>
      <c r="ESO63" s="140"/>
      <c r="ESP63" s="140"/>
      <c r="ESQ63" s="140"/>
      <c r="ESR63" s="140"/>
      <c r="ESS63" s="140"/>
      <c r="EST63" s="140"/>
      <c r="ESU63" s="139"/>
      <c r="ESV63" s="140"/>
      <c r="ESW63" s="140"/>
      <c r="ESX63" s="140"/>
      <c r="ESY63" s="140"/>
      <c r="ESZ63" s="140"/>
      <c r="ETA63" s="140"/>
      <c r="ETB63" s="140"/>
      <c r="ETC63" s="140"/>
      <c r="ETD63" s="140"/>
      <c r="ETE63" s="140"/>
      <c r="ETF63" s="140"/>
      <c r="ETG63" s="140"/>
      <c r="ETH63" s="140"/>
      <c r="ETI63" s="140"/>
      <c r="ETJ63" s="140"/>
      <c r="ETK63" s="140"/>
      <c r="ETL63" s="140"/>
      <c r="ETM63" s="140"/>
      <c r="ETN63" s="140"/>
      <c r="ETO63" s="140"/>
      <c r="ETP63" s="140"/>
      <c r="ETQ63" s="139"/>
      <c r="ETR63" s="140"/>
      <c r="ETS63" s="140"/>
      <c r="ETT63" s="140"/>
      <c r="ETU63" s="140"/>
      <c r="ETV63" s="140"/>
      <c r="ETW63" s="140"/>
      <c r="ETX63" s="140"/>
      <c r="ETY63" s="140"/>
      <c r="ETZ63" s="140"/>
      <c r="EUA63" s="140"/>
      <c r="EUB63" s="140"/>
      <c r="EUC63" s="140"/>
      <c r="EUD63" s="140"/>
      <c r="EUE63" s="140"/>
      <c r="EUF63" s="140"/>
      <c r="EUG63" s="140"/>
      <c r="EUH63" s="140"/>
      <c r="EUI63" s="140"/>
      <c r="EUJ63" s="140"/>
      <c r="EUK63" s="140"/>
      <c r="EUL63" s="140"/>
      <c r="EUM63" s="139"/>
      <c r="EUN63" s="140"/>
      <c r="EUO63" s="140"/>
      <c r="EUP63" s="140"/>
      <c r="EUQ63" s="140"/>
      <c r="EUR63" s="140"/>
      <c r="EUS63" s="140"/>
      <c r="EUT63" s="140"/>
      <c r="EUU63" s="140"/>
      <c r="EUV63" s="140"/>
      <c r="EUW63" s="140"/>
      <c r="EUX63" s="140"/>
      <c r="EUY63" s="140"/>
      <c r="EUZ63" s="140"/>
      <c r="EVA63" s="140"/>
      <c r="EVB63" s="140"/>
      <c r="EVC63" s="140"/>
      <c r="EVD63" s="140"/>
      <c r="EVE63" s="140"/>
      <c r="EVF63" s="140"/>
      <c r="EVG63" s="140"/>
      <c r="EVH63" s="140"/>
      <c r="EVI63" s="139"/>
      <c r="EVJ63" s="140"/>
      <c r="EVK63" s="140"/>
      <c r="EVL63" s="140"/>
      <c r="EVM63" s="140"/>
      <c r="EVN63" s="140"/>
      <c r="EVO63" s="140"/>
      <c r="EVP63" s="140"/>
      <c r="EVQ63" s="140"/>
      <c r="EVR63" s="140"/>
      <c r="EVS63" s="140"/>
      <c r="EVT63" s="140"/>
      <c r="EVU63" s="140"/>
      <c r="EVV63" s="140"/>
      <c r="EVW63" s="140"/>
      <c r="EVX63" s="140"/>
      <c r="EVY63" s="140"/>
      <c r="EVZ63" s="140"/>
      <c r="EWA63" s="140"/>
      <c r="EWB63" s="140"/>
      <c r="EWC63" s="140"/>
      <c r="EWD63" s="140"/>
      <c r="EWE63" s="139"/>
      <c r="EWF63" s="140"/>
      <c r="EWG63" s="140"/>
      <c r="EWH63" s="140"/>
      <c r="EWI63" s="140"/>
      <c r="EWJ63" s="140"/>
      <c r="EWK63" s="140"/>
      <c r="EWL63" s="140"/>
      <c r="EWM63" s="140"/>
      <c r="EWN63" s="140"/>
      <c r="EWO63" s="140"/>
      <c r="EWP63" s="140"/>
      <c r="EWQ63" s="140"/>
      <c r="EWR63" s="140"/>
      <c r="EWS63" s="140"/>
      <c r="EWT63" s="140"/>
      <c r="EWU63" s="140"/>
      <c r="EWV63" s="140"/>
      <c r="EWW63" s="140"/>
      <c r="EWX63" s="140"/>
      <c r="EWY63" s="140"/>
      <c r="EWZ63" s="140"/>
      <c r="EXA63" s="139"/>
      <c r="EXB63" s="140"/>
      <c r="EXC63" s="140"/>
      <c r="EXD63" s="140"/>
      <c r="EXE63" s="140"/>
      <c r="EXF63" s="140"/>
      <c r="EXG63" s="140"/>
      <c r="EXH63" s="140"/>
      <c r="EXI63" s="140"/>
      <c r="EXJ63" s="140"/>
      <c r="EXK63" s="140"/>
      <c r="EXL63" s="140"/>
      <c r="EXM63" s="140"/>
      <c r="EXN63" s="140"/>
      <c r="EXO63" s="140"/>
      <c r="EXP63" s="140"/>
      <c r="EXQ63" s="140"/>
      <c r="EXR63" s="140"/>
      <c r="EXS63" s="140"/>
      <c r="EXT63" s="140"/>
      <c r="EXU63" s="140"/>
      <c r="EXV63" s="140"/>
      <c r="EXW63" s="139"/>
      <c r="EXX63" s="140"/>
      <c r="EXY63" s="140"/>
      <c r="EXZ63" s="140"/>
      <c r="EYA63" s="140"/>
      <c r="EYB63" s="140"/>
      <c r="EYC63" s="140"/>
      <c r="EYD63" s="140"/>
      <c r="EYE63" s="140"/>
      <c r="EYF63" s="140"/>
      <c r="EYG63" s="140"/>
      <c r="EYH63" s="140"/>
      <c r="EYI63" s="140"/>
      <c r="EYJ63" s="140"/>
      <c r="EYK63" s="140"/>
      <c r="EYL63" s="140"/>
      <c r="EYM63" s="140"/>
      <c r="EYN63" s="140"/>
      <c r="EYO63" s="140"/>
      <c r="EYP63" s="140"/>
      <c r="EYQ63" s="140"/>
      <c r="EYR63" s="140"/>
      <c r="EYS63" s="139"/>
      <c r="EYT63" s="140"/>
      <c r="EYU63" s="140"/>
      <c r="EYV63" s="140"/>
      <c r="EYW63" s="140"/>
      <c r="EYX63" s="140"/>
      <c r="EYY63" s="140"/>
      <c r="EYZ63" s="140"/>
      <c r="EZA63" s="140"/>
      <c r="EZB63" s="140"/>
      <c r="EZC63" s="140"/>
      <c r="EZD63" s="140"/>
      <c r="EZE63" s="140"/>
      <c r="EZF63" s="140"/>
      <c r="EZG63" s="140"/>
      <c r="EZH63" s="140"/>
      <c r="EZI63" s="140"/>
      <c r="EZJ63" s="140"/>
      <c r="EZK63" s="140"/>
      <c r="EZL63" s="140"/>
      <c r="EZM63" s="140"/>
      <c r="EZN63" s="140"/>
      <c r="EZO63" s="139"/>
      <c r="EZP63" s="140"/>
      <c r="EZQ63" s="140"/>
      <c r="EZR63" s="140"/>
      <c r="EZS63" s="140"/>
      <c r="EZT63" s="140"/>
      <c r="EZU63" s="140"/>
      <c r="EZV63" s="140"/>
      <c r="EZW63" s="140"/>
      <c r="EZX63" s="140"/>
      <c r="EZY63" s="140"/>
      <c r="EZZ63" s="140"/>
      <c r="FAA63" s="140"/>
      <c r="FAB63" s="140"/>
      <c r="FAC63" s="140"/>
      <c r="FAD63" s="140"/>
      <c r="FAE63" s="140"/>
      <c r="FAF63" s="140"/>
      <c r="FAG63" s="140"/>
      <c r="FAH63" s="140"/>
      <c r="FAI63" s="140"/>
      <c r="FAJ63" s="140"/>
      <c r="FAK63" s="139"/>
      <c r="FAL63" s="140"/>
      <c r="FAM63" s="140"/>
      <c r="FAN63" s="140"/>
      <c r="FAO63" s="140"/>
      <c r="FAP63" s="140"/>
      <c r="FAQ63" s="140"/>
      <c r="FAR63" s="140"/>
      <c r="FAS63" s="140"/>
      <c r="FAT63" s="140"/>
      <c r="FAU63" s="140"/>
      <c r="FAV63" s="140"/>
      <c r="FAW63" s="140"/>
      <c r="FAX63" s="140"/>
      <c r="FAY63" s="140"/>
      <c r="FAZ63" s="140"/>
      <c r="FBA63" s="140"/>
      <c r="FBB63" s="140"/>
      <c r="FBC63" s="140"/>
      <c r="FBD63" s="140"/>
      <c r="FBE63" s="140"/>
      <c r="FBF63" s="140"/>
      <c r="FBG63" s="139"/>
      <c r="FBH63" s="140"/>
      <c r="FBI63" s="140"/>
      <c r="FBJ63" s="140"/>
      <c r="FBK63" s="140"/>
      <c r="FBL63" s="140"/>
      <c r="FBM63" s="140"/>
      <c r="FBN63" s="140"/>
      <c r="FBO63" s="140"/>
      <c r="FBP63" s="140"/>
      <c r="FBQ63" s="140"/>
      <c r="FBR63" s="140"/>
      <c r="FBS63" s="140"/>
      <c r="FBT63" s="140"/>
      <c r="FBU63" s="140"/>
      <c r="FBV63" s="140"/>
      <c r="FBW63" s="140"/>
      <c r="FBX63" s="140"/>
      <c r="FBY63" s="140"/>
      <c r="FBZ63" s="140"/>
      <c r="FCA63" s="140"/>
      <c r="FCB63" s="140"/>
      <c r="FCC63" s="139"/>
      <c r="FCD63" s="140"/>
      <c r="FCE63" s="140"/>
      <c r="FCF63" s="140"/>
      <c r="FCG63" s="140"/>
      <c r="FCH63" s="140"/>
      <c r="FCI63" s="140"/>
      <c r="FCJ63" s="140"/>
      <c r="FCK63" s="140"/>
      <c r="FCL63" s="140"/>
      <c r="FCM63" s="140"/>
      <c r="FCN63" s="140"/>
      <c r="FCO63" s="140"/>
      <c r="FCP63" s="140"/>
      <c r="FCQ63" s="140"/>
      <c r="FCR63" s="140"/>
      <c r="FCS63" s="140"/>
      <c r="FCT63" s="140"/>
      <c r="FCU63" s="140"/>
      <c r="FCV63" s="140"/>
      <c r="FCW63" s="140"/>
      <c r="FCX63" s="140"/>
      <c r="FCY63" s="139"/>
      <c r="FCZ63" s="140"/>
      <c r="FDA63" s="140"/>
      <c r="FDB63" s="140"/>
      <c r="FDC63" s="140"/>
      <c r="FDD63" s="140"/>
      <c r="FDE63" s="140"/>
      <c r="FDF63" s="140"/>
      <c r="FDG63" s="140"/>
      <c r="FDH63" s="140"/>
      <c r="FDI63" s="140"/>
      <c r="FDJ63" s="140"/>
      <c r="FDK63" s="140"/>
      <c r="FDL63" s="140"/>
      <c r="FDM63" s="140"/>
      <c r="FDN63" s="140"/>
      <c r="FDO63" s="140"/>
      <c r="FDP63" s="140"/>
      <c r="FDQ63" s="140"/>
      <c r="FDR63" s="140"/>
      <c r="FDS63" s="140"/>
      <c r="FDT63" s="140"/>
      <c r="FDU63" s="139"/>
      <c r="FDV63" s="140"/>
      <c r="FDW63" s="140"/>
      <c r="FDX63" s="140"/>
      <c r="FDY63" s="140"/>
      <c r="FDZ63" s="140"/>
      <c r="FEA63" s="140"/>
      <c r="FEB63" s="140"/>
      <c r="FEC63" s="140"/>
      <c r="FED63" s="140"/>
      <c r="FEE63" s="140"/>
      <c r="FEF63" s="140"/>
      <c r="FEG63" s="140"/>
      <c r="FEH63" s="140"/>
      <c r="FEI63" s="140"/>
      <c r="FEJ63" s="140"/>
      <c r="FEK63" s="140"/>
      <c r="FEL63" s="140"/>
      <c r="FEM63" s="140"/>
      <c r="FEN63" s="140"/>
      <c r="FEO63" s="140"/>
      <c r="FEP63" s="140"/>
      <c r="FEQ63" s="139"/>
      <c r="FER63" s="140"/>
      <c r="FES63" s="140"/>
      <c r="FET63" s="140"/>
      <c r="FEU63" s="140"/>
      <c r="FEV63" s="140"/>
      <c r="FEW63" s="140"/>
      <c r="FEX63" s="140"/>
      <c r="FEY63" s="140"/>
      <c r="FEZ63" s="140"/>
      <c r="FFA63" s="140"/>
      <c r="FFB63" s="140"/>
      <c r="FFC63" s="140"/>
      <c r="FFD63" s="140"/>
      <c r="FFE63" s="140"/>
      <c r="FFF63" s="140"/>
      <c r="FFG63" s="140"/>
      <c r="FFH63" s="140"/>
      <c r="FFI63" s="140"/>
      <c r="FFJ63" s="140"/>
      <c r="FFK63" s="140"/>
      <c r="FFL63" s="140"/>
      <c r="FFM63" s="139"/>
      <c r="FFN63" s="140"/>
      <c r="FFO63" s="140"/>
      <c r="FFP63" s="140"/>
      <c r="FFQ63" s="140"/>
      <c r="FFR63" s="140"/>
      <c r="FFS63" s="140"/>
      <c r="FFT63" s="140"/>
      <c r="FFU63" s="140"/>
      <c r="FFV63" s="140"/>
      <c r="FFW63" s="140"/>
      <c r="FFX63" s="140"/>
      <c r="FFY63" s="140"/>
      <c r="FFZ63" s="140"/>
      <c r="FGA63" s="140"/>
      <c r="FGB63" s="140"/>
      <c r="FGC63" s="140"/>
      <c r="FGD63" s="140"/>
      <c r="FGE63" s="140"/>
      <c r="FGF63" s="140"/>
      <c r="FGG63" s="140"/>
      <c r="FGH63" s="140"/>
      <c r="FGI63" s="139"/>
      <c r="FGJ63" s="140"/>
      <c r="FGK63" s="140"/>
      <c r="FGL63" s="140"/>
      <c r="FGM63" s="140"/>
      <c r="FGN63" s="140"/>
      <c r="FGO63" s="140"/>
      <c r="FGP63" s="140"/>
      <c r="FGQ63" s="140"/>
      <c r="FGR63" s="140"/>
      <c r="FGS63" s="140"/>
      <c r="FGT63" s="140"/>
      <c r="FGU63" s="140"/>
      <c r="FGV63" s="140"/>
      <c r="FGW63" s="140"/>
      <c r="FGX63" s="140"/>
      <c r="FGY63" s="140"/>
      <c r="FGZ63" s="140"/>
      <c r="FHA63" s="140"/>
      <c r="FHB63" s="140"/>
      <c r="FHC63" s="140"/>
      <c r="FHD63" s="140"/>
      <c r="FHE63" s="139"/>
      <c r="FHF63" s="140"/>
      <c r="FHG63" s="140"/>
      <c r="FHH63" s="140"/>
      <c r="FHI63" s="140"/>
      <c r="FHJ63" s="140"/>
      <c r="FHK63" s="140"/>
      <c r="FHL63" s="140"/>
      <c r="FHM63" s="140"/>
      <c r="FHN63" s="140"/>
      <c r="FHO63" s="140"/>
      <c r="FHP63" s="140"/>
      <c r="FHQ63" s="140"/>
      <c r="FHR63" s="140"/>
      <c r="FHS63" s="140"/>
      <c r="FHT63" s="140"/>
      <c r="FHU63" s="140"/>
      <c r="FHV63" s="140"/>
      <c r="FHW63" s="140"/>
      <c r="FHX63" s="140"/>
      <c r="FHY63" s="140"/>
      <c r="FHZ63" s="140"/>
      <c r="FIA63" s="139"/>
      <c r="FIB63" s="140"/>
      <c r="FIC63" s="140"/>
      <c r="FID63" s="140"/>
      <c r="FIE63" s="140"/>
      <c r="FIF63" s="140"/>
      <c r="FIG63" s="140"/>
      <c r="FIH63" s="140"/>
      <c r="FII63" s="140"/>
      <c r="FIJ63" s="140"/>
      <c r="FIK63" s="140"/>
      <c r="FIL63" s="140"/>
      <c r="FIM63" s="140"/>
      <c r="FIN63" s="140"/>
      <c r="FIO63" s="140"/>
      <c r="FIP63" s="140"/>
      <c r="FIQ63" s="140"/>
      <c r="FIR63" s="140"/>
      <c r="FIS63" s="140"/>
      <c r="FIT63" s="140"/>
      <c r="FIU63" s="140"/>
      <c r="FIV63" s="140"/>
      <c r="FIW63" s="139"/>
      <c r="FIX63" s="140"/>
      <c r="FIY63" s="140"/>
      <c r="FIZ63" s="140"/>
      <c r="FJA63" s="140"/>
      <c r="FJB63" s="140"/>
      <c r="FJC63" s="140"/>
      <c r="FJD63" s="140"/>
      <c r="FJE63" s="140"/>
      <c r="FJF63" s="140"/>
      <c r="FJG63" s="140"/>
      <c r="FJH63" s="140"/>
      <c r="FJI63" s="140"/>
      <c r="FJJ63" s="140"/>
      <c r="FJK63" s="140"/>
      <c r="FJL63" s="140"/>
      <c r="FJM63" s="140"/>
      <c r="FJN63" s="140"/>
      <c r="FJO63" s="140"/>
      <c r="FJP63" s="140"/>
      <c r="FJQ63" s="140"/>
      <c r="FJR63" s="140"/>
      <c r="FJS63" s="139"/>
      <c r="FJT63" s="140"/>
      <c r="FJU63" s="140"/>
      <c r="FJV63" s="140"/>
      <c r="FJW63" s="140"/>
      <c r="FJX63" s="140"/>
      <c r="FJY63" s="140"/>
      <c r="FJZ63" s="140"/>
      <c r="FKA63" s="140"/>
      <c r="FKB63" s="140"/>
      <c r="FKC63" s="140"/>
      <c r="FKD63" s="140"/>
      <c r="FKE63" s="140"/>
      <c r="FKF63" s="140"/>
      <c r="FKG63" s="140"/>
      <c r="FKH63" s="140"/>
      <c r="FKI63" s="140"/>
      <c r="FKJ63" s="140"/>
      <c r="FKK63" s="140"/>
      <c r="FKL63" s="140"/>
      <c r="FKM63" s="140"/>
      <c r="FKN63" s="140"/>
      <c r="FKO63" s="139"/>
      <c r="FKP63" s="140"/>
      <c r="FKQ63" s="140"/>
      <c r="FKR63" s="140"/>
      <c r="FKS63" s="140"/>
      <c r="FKT63" s="140"/>
      <c r="FKU63" s="140"/>
      <c r="FKV63" s="140"/>
      <c r="FKW63" s="140"/>
      <c r="FKX63" s="140"/>
      <c r="FKY63" s="140"/>
      <c r="FKZ63" s="140"/>
      <c r="FLA63" s="140"/>
      <c r="FLB63" s="140"/>
      <c r="FLC63" s="140"/>
      <c r="FLD63" s="140"/>
      <c r="FLE63" s="140"/>
      <c r="FLF63" s="140"/>
      <c r="FLG63" s="140"/>
      <c r="FLH63" s="140"/>
      <c r="FLI63" s="140"/>
      <c r="FLJ63" s="140"/>
      <c r="FLK63" s="139"/>
      <c r="FLL63" s="140"/>
      <c r="FLM63" s="140"/>
      <c r="FLN63" s="140"/>
      <c r="FLO63" s="140"/>
      <c r="FLP63" s="140"/>
      <c r="FLQ63" s="140"/>
      <c r="FLR63" s="140"/>
      <c r="FLS63" s="140"/>
      <c r="FLT63" s="140"/>
      <c r="FLU63" s="140"/>
      <c r="FLV63" s="140"/>
      <c r="FLW63" s="140"/>
      <c r="FLX63" s="140"/>
      <c r="FLY63" s="140"/>
      <c r="FLZ63" s="140"/>
      <c r="FMA63" s="140"/>
      <c r="FMB63" s="140"/>
      <c r="FMC63" s="140"/>
      <c r="FMD63" s="140"/>
      <c r="FME63" s="140"/>
      <c r="FMF63" s="140"/>
      <c r="FMG63" s="139"/>
      <c r="FMH63" s="140"/>
      <c r="FMI63" s="140"/>
      <c r="FMJ63" s="140"/>
      <c r="FMK63" s="140"/>
      <c r="FML63" s="140"/>
      <c r="FMM63" s="140"/>
      <c r="FMN63" s="140"/>
      <c r="FMO63" s="140"/>
      <c r="FMP63" s="140"/>
      <c r="FMQ63" s="140"/>
      <c r="FMR63" s="140"/>
      <c r="FMS63" s="140"/>
      <c r="FMT63" s="140"/>
      <c r="FMU63" s="140"/>
      <c r="FMV63" s="140"/>
      <c r="FMW63" s="140"/>
      <c r="FMX63" s="140"/>
      <c r="FMY63" s="140"/>
      <c r="FMZ63" s="140"/>
      <c r="FNA63" s="140"/>
      <c r="FNB63" s="140"/>
      <c r="FNC63" s="139"/>
      <c r="FND63" s="140"/>
      <c r="FNE63" s="140"/>
      <c r="FNF63" s="140"/>
      <c r="FNG63" s="140"/>
      <c r="FNH63" s="140"/>
      <c r="FNI63" s="140"/>
      <c r="FNJ63" s="140"/>
      <c r="FNK63" s="140"/>
      <c r="FNL63" s="140"/>
      <c r="FNM63" s="140"/>
      <c r="FNN63" s="140"/>
      <c r="FNO63" s="140"/>
      <c r="FNP63" s="140"/>
      <c r="FNQ63" s="140"/>
      <c r="FNR63" s="140"/>
      <c r="FNS63" s="140"/>
      <c r="FNT63" s="140"/>
      <c r="FNU63" s="140"/>
      <c r="FNV63" s="140"/>
      <c r="FNW63" s="140"/>
      <c r="FNX63" s="140"/>
      <c r="FNY63" s="139"/>
      <c r="FNZ63" s="140"/>
      <c r="FOA63" s="140"/>
      <c r="FOB63" s="140"/>
      <c r="FOC63" s="140"/>
      <c r="FOD63" s="140"/>
      <c r="FOE63" s="140"/>
      <c r="FOF63" s="140"/>
      <c r="FOG63" s="140"/>
      <c r="FOH63" s="140"/>
      <c r="FOI63" s="140"/>
      <c r="FOJ63" s="140"/>
      <c r="FOK63" s="140"/>
      <c r="FOL63" s="140"/>
      <c r="FOM63" s="140"/>
      <c r="FON63" s="140"/>
      <c r="FOO63" s="140"/>
      <c r="FOP63" s="140"/>
      <c r="FOQ63" s="140"/>
      <c r="FOR63" s="140"/>
      <c r="FOS63" s="140"/>
      <c r="FOT63" s="140"/>
      <c r="FOU63" s="139"/>
      <c r="FOV63" s="140"/>
      <c r="FOW63" s="140"/>
      <c r="FOX63" s="140"/>
      <c r="FOY63" s="140"/>
      <c r="FOZ63" s="140"/>
      <c r="FPA63" s="140"/>
      <c r="FPB63" s="140"/>
      <c r="FPC63" s="140"/>
      <c r="FPD63" s="140"/>
      <c r="FPE63" s="140"/>
      <c r="FPF63" s="140"/>
      <c r="FPG63" s="140"/>
      <c r="FPH63" s="140"/>
      <c r="FPI63" s="140"/>
      <c r="FPJ63" s="140"/>
      <c r="FPK63" s="140"/>
      <c r="FPL63" s="140"/>
      <c r="FPM63" s="140"/>
      <c r="FPN63" s="140"/>
      <c r="FPO63" s="140"/>
      <c r="FPP63" s="140"/>
      <c r="FPQ63" s="139"/>
      <c r="FPR63" s="140"/>
      <c r="FPS63" s="140"/>
      <c r="FPT63" s="140"/>
      <c r="FPU63" s="140"/>
      <c r="FPV63" s="140"/>
      <c r="FPW63" s="140"/>
      <c r="FPX63" s="140"/>
      <c r="FPY63" s="140"/>
      <c r="FPZ63" s="140"/>
      <c r="FQA63" s="140"/>
      <c r="FQB63" s="140"/>
      <c r="FQC63" s="140"/>
      <c r="FQD63" s="140"/>
      <c r="FQE63" s="140"/>
      <c r="FQF63" s="140"/>
      <c r="FQG63" s="140"/>
      <c r="FQH63" s="140"/>
      <c r="FQI63" s="140"/>
      <c r="FQJ63" s="140"/>
      <c r="FQK63" s="140"/>
      <c r="FQL63" s="140"/>
      <c r="FQM63" s="139"/>
      <c r="FQN63" s="140"/>
      <c r="FQO63" s="140"/>
      <c r="FQP63" s="140"/>
      <c r="FQQ63" s="140"/>
      <c r="FQR63" s="140"/>
      <c r="FQS63" s="140"/>
      <c r="FQT63" s="140"/>
      <c r="FQU63" s="140"/>
      <c r="FQV63" s="140"/>
      <c r="FQW63" s="140"/>
      <c r="FQX63" s="140"/>
      <c r="FQY63" s="140"/>
      <c r="FQZ63" s="140"/>
      <c r="FRA63" s="140"/>
      <c r="FRB63" s="140"/>
      <c r="FRC63" s="140"/>
      <c r="FRD63" s="140"/>
      <c r="FRE63" s="140"/>
      <c r="FRF63" s="140"/>
      <c r="FRG63" s="140"/>
      <c r="FRH63" s="140"/>
      <c r="FRI63" s="139"/>
      <c r="FRJ63" s="140"/>
      <c r="FRK63" s="140"/>
      <c r="FRL63" s="140"/>
      <c r="FRM63" s="140"/>
      <c r="FRN63" s="140"/>
      <c r="FRO63" s="140"/>
      <c r="FRP63" s="140"/>
      <c r="FRQ63" s="140"/>
      <c r="FRR63" s="140"/>
      <c r="FRS63" s="140"/>
      <c r="FRT63" s="140"/>
      <c r="FRU63" s="140"/>
      <c r="FRV63" s="140"/>
      <c r="FRW63" s="140"/>
      <c r="FRX63" s="140"/>
      <c r="FRY63" s="140"/>
      <c r="FRZ63" s="140"/>
      <c r="FSA63" s="140"/>
      <c r="FSB63" s="140"/>
      <c r="FSC63" s="140"/>
      <c r="FSD63" s="140"/>
      <c r="FSE63" s="139"/>
      <c r="FSF63" s="140"/>
      <c r="FSG63" s="140"/>
      <c r="FSH63" s="140"/>
      <c r="FSI63" s="140"/>
      <c r="FSJ63" s="140"/>
      <c r="FSK63" s="140"/>
      <c r="FSL63" s="140"/>
      <c r="FSM63" s="140"/>
      <c r="FSN63" s="140"/>
      <c r="FSO63" s="140"/>
      <c r="FSP63" s="140"/>
      <c r="FSQ63" s="140"/>
      <c r="FSR63" s="140"/>
      <c r="FSS63" s="140"/>
      <c r="FST63" s="140"/>
      <c r="FSU63" s="140"/>
      <c r="FSV63" s="140"/>
      <c r="FSW63" s="140"/>
      <c r="FSX63" s="140"/>
      <c r="FSY63" s="140"/>
      <c r="FSZ63" s="140"/>
      <c r="FTA63" s="139"/>
      <c r="FTB63" s="140"/>
      <c r="FTC63" s="140"/>
      <c r="FTD63" s="140"/>
      <c r="FTE63" s="140"/>
      <c r="FTF63" s="140"/>
      <c r="FTG63" s="140"/>
      <c r="FTH63" s="140"/>
      <c r="FTI63" s="140"/>
      <c r="FTJ63" s="140"/>
      <c r="FTK63" s="140"/>
      <c r="FTL63" s="140"/>
      <c r="FTM63" s="140"/>
      <c r="FTN63" s="140"/>
      <c r="FTO63" s="140"/>
      <c r="FTP63" s="140"/>
      <c r="FTQ63" s="140"/>
      <c r="FTR63" s="140"/>
      <c r="FTS63" s="140"/>
      <c r="FTT63" s="140"/>
      <c r="FTU63" s="140"/>
      <c r="FTV63" s="140"/>
      <c r="FTW63" s="139"/>
      <c r="FTX63" s="140"/>
      <c r="FTY63" s="140"/>
      <c r="FTZ63" s="140"/>
      <c r="FUA63" s="140"/>
      <c r="FUB63" s="140"/>
      <c r="FUC63" s="140"/>
      <c r="FUD63" s="140"/>
      <c r="FUE63" s="140"/>
      <c r="FUF63" s="140"/>
      <c r="FUG63" s="140"/>
      <c r="FUH63" s="140"/>
      <c r="FUI63" s="140"/>
      <c r="FUJ63" s="140"/>
      <c r="FUK63" s="140"/>
      <c r="FUL63" s="140"/>
      <c r="FUM63" s="140"/>
      <c r="FUN63" s="140"/>
      <c r="FUO63" s="140"/>
      <c r="FUP63" s="140"/>
      <c r="FUQ63" s="140"/>
      <c r="FUR63" s="140"/>
      <c r="FUS63" s="139"/>
      <c r="FUT63" s="140"/>
      <c r="FUU63" s="140"/>
      <c r="FUV63" s="140"/>
      <c r="FUW63" s="140"/>
      <c r="FUX63" s="140"/>
      <c r="FUY63" s="140"/>
      <c r="FUZ63" s="140"/>
      <c r="FVA63" s="140"/>
      <c r="FVB63" s="140"/>
      <c r="FVC63" s="140"/>
      <c r="FVD63" s="140"/>
      <c r="FVE63" s="140"/>
      <c r="FVF63" s="140"/>
      <c r="FVG63" s="140"/>
      <c r="FVH63" s="140"/>
      <c r="FVI63" s="140"/>
      <c r="FVJ63" s="140"/>
      <c r="FVK63" s="140"/>
      <c r="FVL63" s="140"/>
      <c r="FVM63" s="140"/>
      <c r="FVN63" s="140"/>
      <c r="FVO63" s="139"/>
      <c r="FVP63" s="140"/>
      <c r="FVQ63" s="140"/>
      <c r="FVR63" s="140"/>
      <c r="FVS63" s="140"/>
      <c r="FVT63" s="140"/>
      <c r="FVU63" s="140"/>
      <c r="FVV63" s="140"/>
      <c r="FVW63" s="140"/>
      <c r="FVX63" s="140"/>
      <c r="FVY63" s="140"/>
      <c r="FVZ63" s="140"/>
      <c r="FWA63" s="140"/>
      <c r="FWB63" s="140"/>
      <c r="FWC63" s="140"/>
      <c r="FWD63" s="140"/>
      <c r="FWE63" s="140"/>
      <c r="FWF63" s="140"/>
      <c r="FWG63" s="140"/>
      <c r="FWH63" s="140"/>
      <c r="FWI63" s="140"/>
      <c r="FWJ63" s="140"/>
      <c r="FWK63" s="139"/>
      <c r="FWL63" s="140"/>
      <c r="FWM63" s="140"/>
      <c r="FWN63" s="140"/>
      <c r="FWO63" s="140"/>
      <c r="FWP63" s="140"/>
      <c r="FWQ63" s="140"/>
      <c r="FWR63" s="140"/>
      <c r="FWS63" s="140"/>
      <c r="FWT63" s="140"/>
      <c r="FWU63" s="140"/>
      <c r="FWV63" s="140"/>
      <c r="FWW63" s="140"/>
      <c r="FWX63" s="140"/>
      <c r="FWY63" s="140"/>
      <c r="FWZ63" s="140"/>
      <c r="FXA63" s="140"/>
      <c r="FXB63" s="140"/>
      <c r="FXC63" s="140"/>
      <c r="FXD63" s="140"/>
      <c r="FXE63" s="140"/>
      <c r="FXF63" s="140"/>
      <c r="FXG63" s="139"/>
      <c r="FXH63" s="140"/>
      <c r="FXI63" s="140"/>
      <c r="FXJ63" s="140"/>
      <c r="FXK63" s="140"/>
      <c r="FXL63" s="140"/>
      <c r="FXM63" s="140"/>
      <c r="FXN63" s="140"/>
      <c r="FXO63" s="140"/>
      <c r="FXP63" s="140"/>
      <c r="FXQ63" s="140"/>
      <c r="FXR63" s="140"/>
      <c r="FXS63" s="140"/>
      <c r="FXT63" s="140"/>
      <c r="FXU63" s="140"/>
      <c r="FXV63" s="140"/>
      <c r="FXW63" s="140"/>
      <c r="FXX63" s="140"/>
      <c r="FXY63" s="140"/>
      <c r="FXZ63" s="140"/>
      <c r="FYA63" s="140"/>
      <c r="FYB63" s="140"/>
      <c r="FYC63" s="139"/>
      <c r="FYD63" s="140"/>
      <c r="FYE63" s="140"/>
      <c r="FYF63" s="140"/>
      <c r="FYG63" s="140"/>
      <c r="FYH63" s="140"/>
      <c r="FYI63" s="140"/>
      <c r="FYJ63" s="140"/>
      <c r="FYK63" s="140"/>
      <c r="FYL63" s="140"/>
      <c r="FYM63" s="140"/>
      <c r="FYN63" s="140"/>
      <c r="FYO63" s="140"/>
      <c r="FYP63" s="140"/>
      <c r="FYQ63" s="140"/>
      <c r="FYR63" s="140"/>
      <c r="FYS63" s="140"/>
      <c r="FYT63" s="140"/>
      <c r="FYU63" s="140"/>
      <c r="FYV63" s="140"/>
      <c r="FYW63" s="140"/>
      <c r="FYX63" s="140"/>
      <c r="FYY63" s="139"/>
      <c r="FYZ63" s="140"/>
      <c r="FZA63" s="140"/>
      <c r="FZB63" s="140"/>
      <c r="FZC63" s="140"/>
      <c r="FZD63" s="140"/>
      <c r="FZE63" s="140"/>
      <c r="FZF63" s="140"/>
      <c r="FZG63" s="140"/>
      <c r="FZH63" s="140"/>
      <c r="FZI63" s="140"/>
      <c r="FZJ63" s="140"/>
      <c r="FZK63" s="140"/>
      <c r="FZL63" s="140"/>
      <c r="FZM63" s="140"/>
      <c r="FZN63" s="140"/>
      <c r="FZO63" s="140"/>
      <c r="FZP63" s="140"/>
      <c r="FZQ63" s="140"/>
      <c r="FZR63" s="140"/>
      <c r="FZS63" s="140"/>
      <c r="FZT63" s="140"/>
      <c r="FZU63" s="139"/>
      <c r="FZV63" s="140"/>
      <c r="FZW63" s="140"/>
      <c r="FZX63" s="140"/>
      <c r="FZY63" s="140"/>
      <c r="FZZ63" s="140"/>
      <c r="GAA63" s="140"/>
      <c r="GAB63" s="140"/>
      <c r="GAC63" s="140"/>
      <c r="GAD63" s="140"/>
      <c r="GAE63" s="140"/>
      <c r="GAF63" s="140"/>
      <c r="GAG63" s="140"/>
      <c r="GAH63" s="140"/>
      <c r="GAI63" s="140"/>
      <c r="GAJ63" s="140"/>
      <c r="GAK63" s="140"/>
      <c r="GAL63" s="140"/>
      <c r="GAM63" s="140"/>
      <c r="GAN63" s="140"/>
      <c r="GAO63" s="140"/>
      <c r="GAP63" s="140"/>
      <c r="GAQ63" s="139"/>
      <c r="GAR63" s="140"/>
      <c r="GAS63" s="140"/>
      <c r="GAT63" s="140"/>
      <c r="GAU63" s="140"/>
      <c r="GAV63" s="140"/>
      <c r="GAW63" s="140"/>
      <c r="GAX63" s="140"/>
      <c r="GAY63" s="140"/>
      <c r="GAZ63" s="140"/>
      <c r="GBA63" s="140"/>
      <c r="GBB63" s="140"/>
      <c r="GBC63" s="140"/>
      <c r="GBD63" s="140"/>
      <c r="GBE63" s="140"/>
      <c r="GBF63" s="140"/>
      <c r="GBG63" s="140"/>
      <c r="GBH63" s="140"/>
      <c r="GBI63" s="140"/>
      <c r="GBJ63" s="140"/>
      <c r="GBK63" s="140"/>
      <c r="GBL63" s="140"/>
      <c r="GBM63" s="139"/>
      <c r="GBN63" s="140"/>
      <c r="GBO63" s="140"/>
      <c r="GBP63" s="140"/>
      <c r="GBQ63" s="140"/>
      <c r="GBR63" s="140"/>
      <c r="GBS63" s="140"/>
      <c r="GBT63" s="140"/>
      <c r="GBU63" s="140"/>
      <c r="GBV63" s="140"/>
      <c r="GBW63" s="140"/>
      <c r="GBX63" s="140"/>
      <c r="GBY63" s="140"/>
      <c r="GBZ63" s="140"/>
      <c r="GCA63" s="140"/>
      <c r="GCB63" s="140"/>
      <c r="GCC63" s="140"/>
      <c r="GCD63" s="140"/>
      <c r="GCE63" s="140"/>
      <c r="GCF63" s="140"/>
      <c r="GCG63" s="140"/>
      <c r="GCH63" s="140"/>
      <c r="GCI63" s="139"/>
      <c r="GCJ63" s="140"/>
      <c r="GCK63" s="140"/>
      <c r="GCL63" s="140"/>
      <c r="GCM63" s="140"/>
      <c r="GCN63" s="140"/>
      <c r="GCO63" s="140"/>
      <c r="GCP63" s="140"/>
      <c r="GCQ63" s="140"/>
      <c r="GCR63" s="140"/>
      <c r="GCS63" s="140"/>
      <c r="GCT63" s="140"/>
      <c r="GCU63" s="140"/>
      <c r="GCV63" s="140"/>
      <c r="GCW63" s="140"/>
      <c r="GCX63" s="140"/>
      <c r="GCY63" s="140"/>
      <c r="GCZ63" s="140"/>
      <c r="GDA63" s="140"/>
      <c r="GDB63" s="140"/>
      <c r="GDC63" s="140"/>
      <c r="GDD63" s="140"/>
      <c r="GDE63" s="139"/>
      <c r="GDF63" s="140"/>
      <c r="GDG63" s="140"/>
      <c r="GDH63" s="140"/>
      <c r="GDI63" s="140"/>
      <c r="GDJ63" s="140"/>
      <c r="GDK63" s="140"/>
      <c r="GDL63" s="140"/>
      <c r="GDM63" s="140"/>
      <c r="GDN63" s="140"/>
      <c r="GDO63" s="140"/>
      <c r="GDP63" s="140"/>
      <c r="GDQ63" s="140"/>
      <c r="GDR63" s="140"/>
      <c r="GDS63" s="140"/>
      <c r="GDT63" s="140"/>
      <c r="GDU63" s="140"/>
      <c r="GDV63" s="140"/>
      <c r="GDW63" s="140"/>
      <c r="GDX63" s="140"/>
      <c r="GDY63" s="140"/>
      <c r="GDZ63" s="140"/>
      <c r="GEA63" s="139"/>
      <c r="GEB63" s="140"/>
      <c r="GEC63" s="140"/>
      <c r="GED63" s="140"/>
      <c r="GEE63" s="140"/>
      <c r="GEF63" s="140"/>
      <c r="GEG63" s="140"/>
      <c r="GEH63" s="140"/>
      <c r="GEI63" s="140"/>
      <c r="GEJ63" s="140"/>
      <c r="GEK63" s="140"/>
      <c r="GEL63" s="140"/>
      <c r="GEM63" s="140"/>
      <c r="GEN63" s="140"/>
      <c r="GEO63" s="140"/>
      <c r="GEP63" s="140"/>
      <c r="GEQ63" s="140"/>
      <c r="GER63" s="140"/>
      <c r="GES63" s="140"/>
      <c r="GET63" s="140"/>
      <c r="GEU63" s="140"/>
      <c r="GEV63" s="140"/>
      <c r="GEW63" s="139"/>
      <c r="GEX63" s="140"/>
      <c r="GEY63" s="140"/>
      <c r="GEZ63" s="140"/>
      <c r="GFA63" s="140"/>
      <c r="GFB63" s="140"/>
      <c r="GFC63" s="140"/>
      <c r="GFD63" s="140"/>
      <c r="GFE63" s="140"/>
      <c r="GFF63" s="140"/>
      <c r="GFG63" s="140"/>
      <c r="GFH63" s="140"/>
      <c r="GFI63" s="140"/>
      <c r="GFJ63" s="140"/>
      <c r="GFK63" s="140"/>
      <c r="GFL63" s="140"/>
      <c r="GFM63" s="140"/>
      <c r="GFN63" s="140"/>
      <c r="GFO63" s="140"/>
      <c r="GFP63" s="140"/>
      <c r="GFQ63" s="140"/>
      <c r="GFR63" s="140"/>
      <c r="GFS63" s="139"/>
      <c r="GFT63" s="140"/>
      <c r="GFU63" s="140"/>
      <c r="GFV63" s="140"/>
      <c r="GFW63" s="140"/>
      <c r="GFX63" s="140"/>
      <c r="GFY63" s="140"/>
      <c r="GFZ63" s="140"/>
      <c r="GGA63" s="140"/>
      <c r="GGB63" s="140"/>
      <c r="GGC63" s="140"/>
      <c r="GGD63" s="140"/>
      <c r="GGE63" s="140"/>
      <c r="GGF63" s="140"/>
      <c r="GGG63" s="140"/>
      <c r="GGH63" s="140"/>
      <c r="GGI63" s="140"/>
      <c r="GGJ63" s="140"/>
      <c r="GGK63" s="140"/>
      <c r="GGL63" s="140"/>
      <c r="GGM63" s="140"/>
      <c r="GGN63" s="140"/>
      <c r="GGO63" s="139"/>
      <c r="GGP63" s="140"/>
      <c r="GGQ63" s="140"/>
      <c r="GGR63" s="140"/>
      <c r="GGS63" s="140"/>
      <c r="GGT63" s="140"/>
      <c r="GGU63" s="140"/>
      <c r="GGV63" s="140"/>
      <c r="GGW63" s="140"/>
      <c r="GGX63" s="140"/>
      <c r="GGY63" s="140"/>
      <c r="GGZ63" s="140"/>
      <c r="GHA63" s="140"/>
      <c r="GHB63" s="140"/>
      <c r="GHC63" s="140"/>
      <c r="GHD63" s="140"/>
      <c r="GHE63" s="140"/>
      <c r="GHF63" s="140"/>
      <c r="GHG63" s="140"/>
      <c r="GHH63" s="140"/>
      <c r="GHI63" s="140"/>
      <c r="GHJ63" s="140"/>
      <c r="GHK63" s="139"/>
      <c r="GHL63" s="140"/>
      <c r="GHM63" s="140"/>
      <c r="GHN63" s="140"/>
      <c r="GHO63" s="140"/>
      <c r="GHP63" s="140"/>
      <c r="GHQ63" s="140"/>
      <c r="GHR63" s="140"/>
      <c r="GHS63" s="140"/>
      <c r="GHT63" s="140"/>
      <c r="GHU63" s="140"/>
      <c r="GHV63" s="140"/>
      <c r="GHW63" s="140"/>
      <c r="GHX63" s="140"/>
      <c r="GHY63" s="140"/>
      <c r="GHZ63" s="140"/>
      <c r="GIA63" s="140"/>
      <c r="GIB63" s="140"/>
      <c r="GIC63" s="140"/>
      <c r="GID63" s="140"/>
      <c r="GIE63" s="140"/>
      <c r="GIF63" s="140"/>
      <c r="GIG63" s="139"/>
      <c r="GIH63" s="140"/>
      <c r="GII63" s="140"/>
      <c r="GIJ63" s="140"/>
      <c r="GIK63" s="140"/>
      <c r="GIL63" s="140"/>
      <c r="GIM63" s="140"/>
      <c r="GIN63" s="140"/>
      <c r="GIO63" s="140"/>
      <c r="GIP63" s="140"/>
      <c r="GIQ63" s="140"/>
      <c r="GIR63" s="140"/>
      <c r="GIS63" s="140"/>
      <c r="GIT63" s="140"/>
      <c r="GIU63" s="140"/>
      <c r="GIV63" s="140"/>
      <c r="GIW63" s="140"/>
      <c r="GIX63" s="140"/>
      <c r="GIY63" s="140"/>
      <c r="GIZ63" s="140"/>
      <c r="GJA63" s="140"/>
      <c r="GJB63" s="140"/>
      <c r="GJC63" s="139"/>
      <c r="GJD63" s="140"/>
      <c r="GJE63" s="140"/>
      <c r="GJF63" s="140"/>
      <c r="GJG63" s="140"/>
      <c r="GJH63" s="140"/>
      <c r="GJI63" s="140"/>
      <c r="GJJ63" s="140"/>
      <c r="GJK63" s="140"/>
      <c r="GJL63" s="140"/>
      <c r="GJM63" s="140"/>
      <c r="GJN63" s="140"/>
      <c r="GJO63" s="140"/>
      <c r="GJP63" s="140"/>
      <c r="GJQ63" s="140"/>
      <c r="GJR63" s="140"/>
      <c r="GJS63" s="140"/>
      <c r="GJT63" s="140"/>
      <c r="GJU63" s="140"/>
      <c r="GJV63" s="140"/>
      <c r="GJW63" s="140"/>
      <c r="GJX63" s="140"/>
      <c r="GJY63" s="139"/>
      <c r="GJZ63" s="140"/>
      <c r="GKA63" s="140"/>
      <c r="GKB63" s="140"/>
      <c r="GKC63" s="140"/>
      <c r="GKD63" s="140"/>
      <c r="GKE63" s="140"/>
      <c r="GKF63" s="140"/>
      <c r="GKG63" s="140"/>
      <c r="GKH63" s="140"/>
      <c r="GKI63" s="140"/>
      <c r="GKJ63" s="140"/>
      <c r="GKK63" s="140"/>
      <c r="GKL63" s="140"/>
      <c r="GKM63" s="140"/>
      <c r="GKN63" s="140"/>
      <c r="GKO63" s="140"/>
      <c r="GKP63" s="140"/>
      <c r="GKQ63" s="140"/>
      <c r="GKR63" s="140"/>
      <c r="GKS63" s="140"/>
      <c r="GKT63" s="140"/>
      <c r="GKU63" s="139"/>
      <c r="GKV63" s="140"/>
      <c r="GKW63" s="140"/>
      <c r="GKX63" s="140"/>
      <c r="GKY63" s="140"/>
      <c r="GKZ63" s="140"/>
      <c r="GLA63" s="140"/>
      <c r="GLB63" s="140"/>
      <c r="GLC63" s="140"/>
      <c r="GLD63" s="140"/>
      <c r="GLE63" s="140"/>
      <c r="GLF63" s="140"/>
      <c r="GLG63" s="140"/>
      <c r="GLH63" s="140"/>
      <c r="GLI63" s="140"/>
      <c r="GLJ63" s="140"/>
      <c r="GLK63" s="140"/>
      <c r="GLL63" s="140"/>
      <c r="GLM63" s="140"/>
      <c r="GLN63" s="140"/>
      <c r="GLO63" s="140"/>
      <c r="GLP63" s="140"/>
      <c r="GLQ63" s="139"/>
      <c r="GLR63" s="140"/>
      <c r="GLS63" s="140"/>
      <c r="GLT63" s="140"/>
      <c r="GLU63" s="140"/>
      <c r="GLV63" s="140"/>
      <c r="GLW63" s="140"/>
      <c r="GLX63" s="140"/>
      <c r="GLY63" s="140"/>
      <c r="GLZ63" s="140"/>
      <c r="GMA63" s="140"/>
      <c r="GMB63" s="140"/>
      <c r="GMC63" s="140"/>
      <c r="GMD63" s="140"/>
      <c r="GME63" s="140"/>
      <c r="GMF63" s="140"/>
      <c r="GMG63" s="140"/>
      <c r="GMH63" s="140"/>
      <c r="GMI63" s="140"/>
      <c r="GMJ63" s="140"/>
      <c r="GMK63" s="140"/>
      <c r="GML63" s="140"/>
      <c r="GMM63" s="139"/>
      <c r="GMN63" s="140"/>
      <c r="GMO63" s="140"/>
      <c r="GMP63" s="140"/>
      <c r="GMQ63" s="140"/>
      <c r="GMR63" s="140"/>
      <c r="GMS63" s="140"/>
      <c r="GMT63" s="140"/>
      <c r="GMU63" s="140"/>
      <c r="GMV63" s="140"/>
      <c r="GMW63" s="140"/>
      <c r="GMX63" s="140"/>
      <c r="GMY63" s="140"/>
      <c r="GMZ63" s="140"/>
      <c r="GNA63" s="140"/>
      <c r="GNB63" s="140"/>
      <c r="GNC63" s="140"/>
      <c r="GND63" s="140"/>
      <c r="GNE63" s="140"/>
      <c r="GNF63" s="140"/>
      <c r="GNG63" s="140"/>
      <c r="GNH63" s="140"/>
      <c r="GNI63" s="139"/>
      <c r="GNJ63" s="140"/>
      <c r="GNK63" s="140"/>
      <c r="GNL63" s="140"/>
      <c r="GNM63" s="140"/>
      <c r="GNN63" s="140"/>
      <c r="GNO63" s="140"/>
      <c r="GNP63" s="140"/>
      <c r="GNQ63" s="140"/>
      <c r="GNR63" s="140"/>
      <c r="GNS63" s="140"/>
      <c r="GNT63" s="140"/>
      <c r="GNU63" s="140"/>
      <c r="GNV63" s="140"/>
      <c r="GNW63" s="140"/>
      <c r="GNX63" s="140"/>
      <c r="GNY63" s="140"/>
      <c r="GNZ63" s="140"/>
      <c r="GOA63" s="140"/>
      <c r="GOB63" s="140"/>
      <c r="GOC63" s="140"/>
      <c r="GOD63" s="140"/>
      <c r="GOE63" s="139"/>
      <c r="GOF63" s="140"/>
      <c r="GOG63" s="140"/>
      <c r="GOH63" s="140"/>
      <c r="GOI63" s="140"/>
      <c r="GOJ63" s="140"/>
      <c r="GOK63" s="140"/>
      <c r="GOL63" s="140"/>
      <c r="GOM63" s="140"/>
      <c r="GON63" s="140"/>
      <c r="GOO63" s="140"/>
      <c r="GOP63" s="140"/>
      <c r="GOQ63" s="140"/>
      <c r="GOR63" s="140"/>
      <c r="GOS63" s="140"/>
      <c r="GOT63" s="140"/>
      <c r="GOU63" s="140"/>
      <c r="GOV63" s="140"/>
      <c r="GOW63" s="140"/>
      <c r="GOX63" s="140"/>
      <c r="GOY63" s="140"/>
      <c r="GOZ63" s="140"/>
      <c r="GPA63" s="139"/>
      <c r="GPB63" s="140"/>
      <c r="GPC63" s="140"/>
      <c r="GPD63" s="140"/>
      <c r="GPE63" s="140"/>
      <c r="GPF63" s="140"/>
      <c r="GPG63" s="140"/>
      <c r="GPH63" s="140"/>
      <c r="GPI63" s="140"/>
      <c r="GPJ63" s="140"/>
      <c r="GPK63" s="140"/>
      <c r="GPL63" s="140"/>
      <c r="GPM63" s="140"/>
      <c r="GPN63" s="140"/>
      <c r="GPO63" s="140"/>
      <c r="GPP63" s="140"/>
      <c r="GPQ63" s="140"/>
      <c r="GPR63" s="140"/>
      <c r="GPS63" s="140"/>
      <c r="GPT63" s="140"/>
      <c r="GPU63" s="140"/>
      <c r="GPV63" s="140"/>
      <c r="GPW63" s="139"/>
      <c r="GPX63" s="140"/>
      <c r="GPY63" s="140"/>
      <c r="GPZ63" s="140"/>
      <c r="GQA63" s="140"/>
      <c r="GQB63" s="140"/>
      <c r="GQC63" s="140"/>
      <c r="GQD63" s="140"/>
      <c r="GQE63" s="140"/>
      <c r="GQF63" s="140"/>
      <c r="GQG63" s="140"/>
      <c r="GQH63" s="140"/>
      <c r="GQI63" s="140"/>
      <c r="GQJ63" s="140"/>
      <c r="GQK63" s="140"/>
      <c r="GQL63" s="140"/>
      <c r="GQM63" s="140"/>
      <c r="GQN63" s="140"/>
      <c r="GQO63" s="140"/>
      <c r="GQP63" s="140"/>
      <c r="GQQ63" s="140"/>
      <c r="GQR63" s="140"/>
      <c r="GQS63" s="139"/>
      <c r="GQT63" s="140"/>
      <c r="GQU63" s="140"/>
      <c r="GQV63" s="140"/>
      <c r="GQW63" s="140"/>
      <c r="GQX63" s="140"/>
      <c r="GQY63" s="140"/>
      <c r="GQZ63" s="140"/>
      <c r="GRA63" s="140"/>
      <c r="GRB63" s="140"/>
      <c r="GRC63" s="140"/>
      <c r="GRD63" s="140"/>
      <c r="GRE63" s="140"/>
      <c r="GRF63" s="140"/>
      <c r="GRG63" s="140"/>
      <c r="GRH63" s="140"/>
      <c r="GRI63" s="140"/>
      <c r="GRJ63" s="140"/>
      <c r="GRK63" s="140"/>
      <c r="GRL63" s="140"/>
      <c r="GRM63" s="140"/>
      <c r="GRN63" s="140"/>
      <c r="GRO63" s="139"/>
      <c r="GRP63" s="140"/>
      <c r="GRQ63" s="140"/>
      <c r="GRR63" s="140"/>
      <c r="GRS63" s="140"/>
      <c r="GRT63" s="140"/>
      <c r="GRU63" s="140"/>
      <c r="GRV63" s="140"/>
      <c r="GRW63" s="140"/>
      <c r="GRX63" s="140"/>
      <c r="GRY63" s="140"/>
      <c r="GRZ63" s="140"/>
      <c r="GSA63" s="140"/>
      <c r="GSB63" s="140"/>
      <c r="GSC63" s="140"/>
      <c r="GSD63" s="140"/>
      <c r="GSE63" s="140"/>
      <c r="GSF63" s="140"/>
      <c r="GSG63" s="140"/>
      <c r="GSH63" s="140"/>
      <c r="GSI63" s="140"/>
      <c r="GSJ63" s="140"/>
      <c r="GSK63" s="139"/>
      <c r="GSL63" s="140"/>
      <c r="GSM63" s="140"/>
      <c r="GSN63" s="140"/>
      <c r="GSO63" s="140"/>
      <c r="GSP63" s="140"/>
      <c r="GSQ63" s="140"/>
      <c r="GSR63" s="140"/>
      <c r="GSS63" s="140"/>
      <c r="GST63" s="140"/>
      <c r="GSU63" s="140"/>
      <c r="GSV63" s="140"/>
      <c r="GSW63" s="140"/>
      <c r="GSX63" s="140"/>
      <c r="GSY63" s="140"/>
      <c r="GSZ63" s="140"/>
      <c r="GTA63" s="140"/>
      <c r="GTB63" s="140"/>
      <c r="GTC63" s="140"/>
      <c r="GTD63" s="140"/>
      <c r="GTE63" s="140"/>
      <c r="GTF63" s="140"/>
      <c r="GTG63" s="139"/>
      <c r="GTH63" s="140"/>
      <c r="GTI63" s="140"/>
      <c r="GTJ63" s="140"/>
      <c r="GTK63" s="140"/>
      <c r="GTL63" s="140"/>
      <c r="GTM63" s="140"/>
      <c r="GTN63" s="140"/>
      <c r="GTO63" s="140"/>
      <c r="GTP63" s="140"/>
      <c r="GTQ63" s="140"/>
      <c r="GTR63" s="140"/>
      <c r="GTS63" s="140"/>
      <c r="GTT63" s="140"/>
      <c r="GTU63" s="140"/>
      <c r="GTV63" s="140"/>
      <c r="GTW63" s="140"/>
      <c r="GTX63" s="140"/>
      <c r="GTY63" s="140"/>
      <c r="GTZ63" s="140"/>
      <c r="GUA63" s="140"/>
      <c r="GUB63" s="140"/>
      <c r="GUC63" s="139"/>
      <c r="GUD63" s="140"/>
      <c r="GUE63" s="140"/>
      <c r="GUF63" s="140"/>
      <c r="GUG63" s="140"/>
      <c r="GUH63" s="140"/>
      <c r="GUI63" s="140"/>
      <c r="GUJ63" s="140"/>
      <c r="GUK63" s="140"/>
      <c r="GUL63" s="140"/>
      <c r="GUM63" s="140"/>
      <c r="GUN63" s="140"/>
      <c r="GUO63" s="140"/>
      <c r="GUP63" s="140"/>
      <c r="GUQ63" s="140"/>
      <c r="GUR63" s="140"/>
      <c r="GUS63" s="140"/>
      <c r="GUT63" s="140"/>
      <c r="GUU63" s="140"/>
      <c r="GUV63" s="140"/>
      <c r="GUW63" s="140"/>
      <c r="GUX63" s="140"/>
      <c r="GUY63" s="139"/>
      <c r="GUZ63" s="140"/>
      <c r="GVA63" s="140"/>
      <c r="GVB63" s="140"/>
      <c r="GVC63" s="140"/>
      <c r="GVD63" s="140"/>
      <c r="GVE63" s="140"/>
      <c r="GVF63" s="140"/>
      <c r="GVG63" s="140"/>
      <c r="GVH63" s="140"/>
      <c r="GVI63" s="140"/>
      <c r="GVJ63" s="140"/>
      <c r="GVK63" s="140"/>
      <c r="GVL63" s="140"/>
      <c r="GVM63" s="140"/>
      <c r="GVN63" s="140"/>
      <c r="GVO63" s="140"/>
      <c r="GVP63" s="140"/>
      <c r="GVQ63" s="140"/>
      <c r="GVR63" s="140"/>
      <c r="GVS63" s="140"/>
      <c r="GVT63" s="140"/>
      <c r="GVU63" s="139"/>
      <c r="GVV63" s="140"/>
      <c r="GVW63" s="140"/>
      <c r="GVX63" s="140"/>
      <c r="GVY63" s="140"/>
      <c r="GVZ63" s="140"/>
      <c r="GWA63" s="140"/>
      <c r="GWB63" s="140"/>
      <c r="GWC63" s="140"/>
      <c r="GWD63" s="140"/>
      <c r="GWE63" s="140"/>
      <c r="GWF63" s="140"/>
      <c r="GWG63" s="140"/>
      <c r="GWH63" s="140"/>
      <c r="GWI63" s="140"/>
      <c r="GWJ63" s="140"/>
      <c r="GWK63" s="140"/>
      <c r="GWL63" s="140"/>
      <c r="GWM63" s="140"/>
      <c r="GWN63" s="140"/>
      <c r="GWO63" s="140"/>
      <c r="GWP63" s="140"/>
      <c r="GWQ63" s="139"/>
      <c r="GWR63" s="140"/>
      <c r="GWS63" s="140"/>
      <c r="GWT63" s="140"/>
      <c r="GWU63" s="140"/>
      <c r="GWV63" s="140"/>
      <c r="GWW63" s="140"/>
      <c r="GWX63" s="140"/>
      <c r="GWY63" s="140"/>
      <c r="GWZ63" s="140"/>
      <c r="GXA63" s="140"/>
      <c r="GXB63" s="140"/>
      <c r="GXC63" s="140"/>
      <c r="GXD63" s="140"/>
      <c r="GXE63" s="140"/>
      <c r="GXF63" s="140"/>
      <c r="GXG63" s="140"/>
      <c r="GXH63" s="140"/>
      <c r="GXI63" s="140"/>
      <c r="GXJ63" s="140"/>
      <c r="GXK63" s="140"/>
      <c r="GXL63" s="140"/>
      <c r="GXM63" s="139"/>
      <c r="GXN63" s="140"/>
      <c r="GXO63" s="140"/>
      <c r="GXP63" s="140"/>
      <c r="GXQ63" s="140"/>
      <c r="GXR63" s="140"/>
      <c r="GXS63" s="140"/>
      <c r="GXT63" s="140"/>
      <c r="GXU63" s="140"/>
      <c r="GXV63" s="140"/>
      <c r="GXW63" s="140"/>
      <c r="GXX63" s="140"/>
      <c r="GXY63" s="140"/>
      <c r="GXZ63" s="140"/>
      <c r="GYA63" s="140"/>
      <c r="GYB63" s="140"/>
      <c r="GYC63" s="140"/>
      <c r="GYD63" s="140"/>
      <c r="GYE63" s="140"/>
      <c r="GYF63" s="140"/>
      <c r="GYG63" s="140"/>
      <c r="GYH63" s="140"/>
      <c r="GYI63" s="139"/>
      <c r="GYJ63" s="140"/>
      <c r="GYK63" s="140"/>
      <c r="GYL63" s="140"/>
      <c r="GYM63" s="140"/>
      <c r="GYN63" s="140"/>
      <c r="GYO63" s="140"/>
      <c r="GYP63" s="140"/>
      <c r="GYQ63" s="140"/>
      <c r="GYR63" s="140"/>
      <c r="GYS63" s="140"/>
      <c r="GYT63" s="140"/>
      <c r="GYU63" s="140"/>
      <c r="GYV63" s="140"/>
      <c r="GYW63" s="140"/>
      <c r="GYX63" s="140"/>
      <c r="GYY63" s="140"/>
      <c r="GYZ63" s="140"/>
      <c r="GZA63" s="140"/>
      <c r="GZB63" s="140"/>
      <c r="GZC63" s="140"/>
      <c r="GZD63" s="140"/>
      <c r="GZE63" s="139"/>
      <c r="GZF63" s="140"/>
      <c r="GZG63" s="140"/>
      <c r="GZH63" s="140"/>
      <c r="GZI63" s="140"/>
      <c r="GZJ63" s="140"/>
      <c r="GZK63" s="140"/>
      <c r="GZL63" s="140"/>
      <c r="GZM63" s="140"/>
      <c r="GZN63" s="140"/>
      <c r="GZO63" s="140"/>
      <c r="GZP63" s="140"/>
      <c r="GZQ63" s="140"/>
      <c r="GZR63" s="140"/>
      <c r="GZS63" s="140"/>
      <c r="GZT63" s="140"/>
      <c r="GZU63" s="140"/>
      <c r="GZV63" s="140"/>
      <c r="GZW63" s="140"/>
      <c r="GZX63" s="140"/>
      <c r="GZY63" s="140"/>
      <c r="GZZ63" s="140"/>
      <c r="HAA63" s="139"/>
      <c r="HAB63" s="140"/>
      <c r="HAC63" s="140"/>
      <c r="HAD63" s="140"/>
      <c r="HAE63" s="140"/>
      <c r="HAF63" s="140"/>
      <c r="HAG63" s="140"/>
      <c r="HAH63" s="140"/>
      <c r="HAI63" s="140"/>
      <c r="HAJ63" s="140"/>
      <c r="HAK63" s="140"/>
      <c r="HAL63" s="140"/>
      <c r="HAM63" s="140"/>
      <c r="HAN63" s="140"/>
      <c r="HAO63" s="140"/>
      <c r="HAP63" s="140"/>
      <c r="HAQ63" s="140"/>
      <c r="HAR63" s="140"/>
      <c r="HAS63" s="140"/>
      <c r="HAT63" s="140"/>
      <c r="HAU63" s="140"/>
      <c r="HAV63" s="140"/>
      <c r="HAW63" s="139"/>
      <c r="HAX63" s="140"/>
      <c r="HAY63" s="140"/>
      <c r="HAZ63" s="140"/>
      <c r="HBA63" s="140"/>
      <c r="HBB63" s="140"/>
      <c r="HBC63" s="140"/>
      <c r="HBD63" s="140"/>
      <c r="HBE63" s="140"/>
      <c r="HBF63" s="140"/>
      <c r="HBG63" s="140"/>
      <c r="HBH63" s="140"/>
      <c r="HBI63" s="140"/>
      <c r="HBJ63" s="140"/>
      <c r="HBK63" s="140"/>
      <c r="HBL63" s="140"/>
      <c r="HBM63" s="140"/>
      <c r="HBN63" s="140"/>
      <c r="HBO63" s="140"/>
      <c r="HBP63" s="140"/>
      <c r="HBQ63" s="140"/>
      <c r="HBR63" s="140"/>
      <c r="HBS63" s="139"/>
      <c r="HBT63" s="140"/>
      <c r="HBU63" s="140"/>
      <c r="HBV63" s="140"/>
      <c r="HBW63" s="140"/>
      <c r="HBX63" s="140"/>
      <c r="HBY63" s="140"/>
      <c r="HBZ63" s="140"/>
      <c r="HCA63" s="140"/>
      <c r="HCB63" s="140"/>
      <c r="HCC63" s="140"/>
      <c r="HCD63" s="140"/>
      <c r="HCE63" s="140"/>
      <c r="HCF63" s="140"/>
      <c r="HCG63" s="140"/>
      <c r="HCH63" s="140"/>
      <c r="HCI63" s="140"/>
      <c r="HCJ63" s="140"/>
      <c r="HCK63" s="140"/>
      <c r="HCL63" s="140"/>
      <c r="HCM63" s="140"/>
      <c r="HCN63" s="140"/>
      <c r="HCO63" s="139"/>
      <c r="HCP63" s="140"/>
      <c r="HCQ63" s="140"/>
      <c r="HCR63" s="140"/>
      <c r="HCS63" s="140"/>
      <c r="HCT63" s="140"/>
      <c r="HCU63" s="140"/>
      <c r="HCV63" s="140"/>
      <c r="HCW63" s="140"/>
      <c r="HCX63" s="140"/>
      <c r="HCY63" s="140"/>
      <c r="HCZ63" s="140"/>
      <c r="HDA63" s="140"/>
      <c r="HDB63" s="140"/>
      <c r="HDC63" s="140"/>
      <c r="HDD63" s="140"/>
      <c r="HDE63" s="140"/>
      <c r="HDF63" s="140"/>
      <c r="HDG63" s="140"/>
      <c r="HDH63" s="140"/>
      <c r="HDI63" s="140"/>
      <c r="HDJ63" s="140"/>
      <c r="HDK63" s="139"/>
      <c r="HDL63" s="140"/>
      <c r="HDM63" s="140"/>
      <c r="HDN63" s="140"/>
      <c r="HDO63" s="140"/>
      <c r="HDP63" s="140"/>
      <c r="HDQ63" s="140"/>
      <c r="HDR63" s="140"/>
      <c r="HDS63" s="140"/>
      <c r="HDT63" s="140"/>
      <c r="HDU63" s="140"/>
      <c r="HDV63" s="140"/>
      <c r="HDW63" s="140"/>
      <c r="HDX63" s="140"/>
      <c r="HDY63" s="140"/>
      <c r="HDZ63" s="140"/>
      <c r="HEA63" s="140"/>
      <c r="HEB63" s="140"/>
      <c r="HEC63" s="140"/>
      <c r="HED63" s="140"/>
      <c r="HEE63" s="140"/>
      <c r="HEF63" s="140"/>
      <c r="HEG63" s="139"/>
      <c r="HEH63" s="140"/>
      <c r="HEI63" s="140"/>
      <c r="HEJ63" s="140"/>
      <c r="HEK63" s="140"/>
      <c r="HEL63" s="140"/>
      <c r="HEM63" s="140"/>
      <c r="HEN63" s="140"/>
      <c r="HEO63" s="140"/>
      <c r="HEP63" s="140"/>
      <c r="HEQ63" s="140"/>
      <c r="HER63" s="140"/>
      <c r="HES63" s="140"/>
      <c r="HET63" s="140"/>
      <c r="HEU63" s="140"/>
      <c r="HEV63" s="140"/>
      <c r="HEW63" s="140"/>
      <c r="HEX63" s="140"/>
      <c r="HEY63" s="140"/>
      <c r="HEZ63" s="140"/>
      <c r="HFA63" s="140"/>
      <c r="HFB63" s="140"/>
      <c r="HFC63" s="139"/>
      <c r="HFD63" s="140"/>
      <c r="HFE63" s="140"/>
      <c r="HFF63" s="140"/>
      <c r="HFG63" s="140"/>
      <c r="HFH63" s="140"/>
      <c r="HFI63" s="140"/>
      <c r="HFJ63" s="140"/>
      <c r="HFK63" s="140"/>
      <c r="HFL63" s="140"/>
      <c r="HFM63" s="140"/>
      <c r="HFN63" s="140"/>
      <c r="HFO63" s="140"/>
      <c r="HFP63" s="140"/>
      <c r="HFQ63" s="140"/>
      <c r="HFR63" s="140"/>
      <c r="HFS63" s="140"/>
      <c r="HFT63" s="140"/>
      <c r="HFU63" s="140"/>
      <c r="HFV63" s="140"/>
      <c r="HFW63" s="140"/>
      <c r="HFX63" s="140"/>
      <c r="HFY63" s="139"/>
      <c r="HFZ63" s="140"/>
      <c r="HGA63" s="140"/>
      <c r="HGB63" s="140"/>
      <c r="HGC63" s="140"/>
      <c r="HGD63" s="140"/>
      <c r="HGE63" s="140"/>
      <c r="HGF63" s="140"/>
      <c r="HGG63" s="140"/>
      <c r="HGH63" s="140"/>
      <c r="HGI63" s="140"/>
      <c r="HGJ63" s="140"/>
      <c r="HGK63" s="140"/>
      <c r="HGL63" s="140"/>
      <c r="HGM63" s="140"/>
      <c r="HGN63" s="140"/>
      <c r="HGO63" s="140"/>
      <c r="HGP63" s="140"/>
      <c r="HGQ63" s="140"/>
      <c r="HGR63" s="140"/>
      <c r="HGS63" s="140"/>
      <c r="HGT63" s="140"/>
      <c r="HGU63" s="139"/>
      <c r="HGV63" s="140"/>
      <c r="HGW63" s="140"/>
      <c r="HGX63" s="140"/>
      <c r="HGY63" s="140"/>
      <c r="HGZ63" s="140"/>
      <c r="HHA63" s="140"/>
      <c r="HHB63" s="140"/>
      <c r="HHC63" s="140"/>
      <c r="HHD63" s="140"/>
      <c r="HHE63" s="140"/>
      <c r="HHF63" s="140"/>
      <c r="HHG63" s="140"/>
      <c r="HHH63" s="140"/>
      <c r="HHI63" s="140"/>
      <c r="HHJ63" s="140"/>
      <c r="HHK63" s="140"/>
      <c r="HHL63" s="140"/>
      <c r="HHM63" s="140"/>
      <c r="HHN63" s="140"/>
      <c r="HHO63" s="140"/>
      <c r="HHP63" s="140"/>
      <c r="HHQ63" s="139"/>
      <c r="HHR63" s="140"/>
      <c r="HHS63" s="140"/>
      <c r="HHT63" s="140"/>
      <c r="HHU63" s="140"/>
      <c r="HHV63" s="140"/>
      <c r="HHW63" s="140"/>
      <c r="HHX63" s="140"/>
      <c r="HHY63" s="140"/>
      <c r="HHZ63" s="140"/>
      <c r="HIA63" s="140"/>
      <c r="HIB63" s="140"/>
      <c r="HIC63" s="140"/>
      <c r="HID63" s="140"/>
      <c r="HIE63" s="140"/>
      <c r="HIF63" s="140"/>
      <c r="HIG63" s="140"/>
      <c r="HIH63" s="140"/>
      <c r="HII63" s="140"/>
      <c r="HIJ63" s="140"/>
      <c r="HIK63" s="140"/>
      <c r="HIL63" s="140"/>
      <c r="HIM63" s="139"/>
      <c r="HIN63" s="140"/>
      <c r="HIO63" s="140"/>
      <c r="HIP63" s="140"/>
      <c r="HIQ63" s="140"/>
      <c r="HIR63" s="140"/>
      <c r="HIS63" s="140"/>
      <c r="HIT63" s="140"/>
      <c r="HIU63" s="140"/>
      <c r="HIV63" s="140"/>
      <c r="HIW63" s="140"/>
      <c r="HIX63" s="140"/>
      <c r="HIY63" s="140"/>
      <c r="HIZ63" s="140"/>
      <c r="HJA63" s="140"/>
      <c r="HJB63" s="140"/>
      <c r="HJC63" s="140"/>
      <c r="HJD63" s="140"/>
      <c r="HJE63" s="140"/>
      <c r="HJF63" s="140"/>
      <c r="HJG63" s="140"/>
      <c r="HJH63" s="140"/>
      <c r="HJI63" s="139"/>
      <c r="HJJ63" s="140"/>
      <c r="HJK63" s="140"/>
      <c r="HJL63" s="140"/>
      <c r="HJM63" s="140"/>
      <c r="HJN63" s="140"/>
      <c r="HJO63" s="140"/>
      <c r="HJP63" s="140"/>
      <c r="HJQ63" s="140"/>
      <c r="HJR63" s="140"/>
      <c r="HJS63" s="140"/>
      <c r="HJT63" s="140"/>
      <c r="HJU63" s="140"/>
      <c r="HJV63" s="140"/>
      <c r="HJW63" s="140"/>
      <c r="HJX63" s="140"/>
      <c r="HJY63" s="140"/>
      <c r="HJZ63" s="140"/>
      <c r="HKA63" s="140"/>
      <c r="HKB63" s="140"/>
      <c r="HKC63" s="140"/>
      <c r="HKD63" s="140"/>
      <c r="HKE63" s="139"/>
      <c r="HKF63" s="140"/>
      <c r="HKG63" s="140"/>
      <c r="HKH63" s="140"/>
      <c r="HKI63" s="140"/>
      <c r="HKJ63" s="140"/>
      <c r="HKK63" s="140"/>
      <c r="HKL63" s="140"/>
      <c r="HKM63" s="140"/>
      <c r="HKN63" s="140"/>
      <c r="HKO63" s="140"/>
      <c r="HKP63" s="140"/>
      <c r="HKQ63" s="140"/>
      <c r="HKR63" s="140"/>
      <c r="HKS63" s="140"/>
      <c r="HKT63" s="140"/>
      <c r="HKU63" s="140"/>
      <c r="HKV63" s="140"/>
      <c r="HKW63" s="140"/>
      <c r="HKX63" s="140"/>
      <c r="HKY63" s="140"/>
      <c r="HKZ63" s="140"/>
      <c r="HLA63" s="139"/>
      <c r="HLB63" s="140"/>
      <c r="HLC63" s="140"/>
      <c r="HLD63" s="140"/>
      <c r="HLE63" s="140"/>
      <c r="HLF63" s="140"/>
      <c r="HLG63" s="140"/>
      <c r="HLH63" s="140"/>
      <c r="HLI63" s="140"/>
      <c r="HLJ63" s="140"/>
      <c r="HLK63" s="140"/>
      <c r="HLL63" s="140"/>
      <c r="HLM63" s="140"/>
      <c r="HLN63" s="140"/>
      <c r="HLO63" s="140"/>
      <c r="HLP63" s="140"/>
      <c r="HLQ63" s="140"/>
      <c r="HLR63" s="140"/>
      <c r="HLS63" s="140"/>
      <c r="HLT63" s="140"/>
      <c r="HLU63" s="140"/>
      <c r="HLV63" s="140"/>
      <c r="HLW63" s="139"/>
      <c r="HLX63" s="140"/>
      <c r="HLY63" s="140"/>
      <c r="HLZ63" s="140"/>
      <c r="HMA63" s="140"/>
      <c r="HMB63" s="140"/>
      <c r="HMC63" s="140"/>
      <c r="HMD63" s="140"/>
      <c r="HME63" s="140"/>
      <c r="HMF63" s="140"/>
      <c r="HMG63" s="140"/>
      <c r="HMH63" s="140"/>
      <c r="HMI63" s="140"/>
      <c r="HMJ63" s="140"/>
      <c r="HMK63" s="140"/>
      <c r="HML63" s="140"/>
      <c r="HMM63" s="140"/>
      <c r="HMN63" s="140"/>
      <c r="HMO63" s="140"/>
      <c r="HMP63" s="140"/>
      <c r="HMQ63" s="140"/>
      <c r="HMR63" s="140"/>
      <c r="HMS63" s="139"/>
      <c r="HMT63" s="140"/>
      <c r="HMU63" s="140"/>
      <c r="HMV63" s="140"/>
      <c r="HMW63" s="140"/>
      <c r="HMX63" s="140"/>
      <c r="HMY63" s="140"/>
      <c r="HMZ63" s="140"/>
      <c r="HNA63" s="140"/>
      <c r="HNB63" s="140"/>
      <c r="HNC63" s="140"/>
      <c r="HND63" s="140"/>
      <c r="HNE63" s="140"/>
      <c r="HNF63" s="140"/>
      <c r="HNG63" s="140"/>
      <c r="HNH63" s="140"/>
      <c r="HNI63" s="140"/>
      <c r="HNJ63" s="140"/>
      <c r="HNK63" s="140"/>
      <c r="HNL63" s="140"/>
      <c r="HNM63" s="140"/>
      <c r="HNN63" s="140"/>
      <c r="HNO63" s="139"/>
      <c r="HNP63" s="140"/>
      <c r="HNQ63" s="140"/>
      <c r="HNR63" s="140"/>
      <c r="HNS63" s="140"/>
      <c r="HNT63" s="140"/>
      <c r="HNU63" s="140"/>
      <c r="HNV63" s="140"/>
      <c r="HNW63" s="140"/>
      <c r="HNX63" s="140"/>
      <c r="HNY63" s="140"/>
      <c r="HNZ63" s="140"/>
      <c r="HOA63" s="140"/>
      <c r="HOB63" s="140"/>
      <c r="HOC63" s="140"/>
      <c r="HOD63" s="140"/>
      <c r="HOE63" s="140"/>
      <c r="HOF63" s="140"/>
      <c r="HOG63" s="140"/>
      <c r="HOH63" s="140"/>
      <c r="HOI63" s="140"/>
      <c r="HOJ63" s="140"/>
      <c r="HOK63" s="139"/>
      <c r="HOL63" s="140"/>
      <c r="HOM63" s="140"/>
      <c r="HON63" s="140"/>
      <c r="HOO63" s="140"/>
      <c r="HOP63" s="140"/>
      <c r="HOQ63" s="140"/>
      <c r="HOR63" s="140"/>
      <c r="HOS63" s="140"/>
      <c r="HOT63" s="140"/>
      <c r="HOU63" s="140"/>
      <c r="HOV63" s="140"/>
      <c r="HOW63" s="140"/>
      <c r="HOX63" s="140"/>
      <c r="HOY63" s="140"/>
      <c r="HOZ63" s="140"/>
      <c r="HPA63" s="140"/>
      <c r="HPB63" s="140"/>
      <c r="HPC63" s="140"/>
      <c r="HPD63" s="140"/>
      <c r="HPE63" s="140"/>
      <c r="HPF63" s="140"/>
      <c r="HPG63" s="139"/>
      <c r="HPH63" s="140"/>
      <c r="HPI63" s="140"/>
      <c r="HPJ63" s="140"/>
      <c r="HPK63" s="140"/>
      <c r="HPL63" s="140"/>
      <c r="HPM63" s="140"/>
      <c r="HPN63" s="140"/>
      <c r="HPO63" s="140"/>
      <c r="HPP63" s="140"/>
      <c r="HPQ63" s="140"/>
      <c r="HPR63" s="140"/>
      <c r="HPS63" s="140"/>
      <c r="HPT63" s="140"/>
      <c r="HPU63" s="140"/>
      <c r="HPV63" s="140"/>
      <c r="HPW63" s="140"/>
      <c r="HPX63" s="140"/>
      <c r="HPY63" s="140"/>
      <c r="HPZ63" s="140"/>
      <c r="HQA63" s="140"/>
      <c r="HQB63" s="140"/>
      <c r="HQC63" s="139"/>
      <c r="HQD63" s="140"/>
      <c r="HQE63" s="140"/>
      <c r="HQF63" s="140"/>
      <c r="HQG63" s="140"/>
      <c r="HQH63" s="140"/>
      <c r="HQI63" s="140"/>
      <c r="HQJ63" s="140"/>
      <c r="HQK63" s="140"/>
      <c r="HQL63" s="140"/>
      <c r="HQM63" s="140"/>
      <c r="HQN63" s="140"/>
      <c r="HQO63" s="140"/>
      <c r="HQP63" s="140"/>
      <c r="HQQ63" s="140"/>
      <c r="HQR63" s="140"/>
      <c r="HQS63" s="140"/>
      <c r="HQT63" s="140"/>
      <c r="HQU63" s="140"/>
      <c r="HQV63" s="140"/>
      <c r="HQW63" s="140"/>
      <c r="HQX63" s="140"/>
      <c r="HQY63" s="139"/>
      <c r="HQZ63" s="140"/>
      <c r="HRA63" s="140"/>
      <c r="HRB63" s="140"/>
      <c r="HRC63" s="140"/>
      <c r="HRD63" s="140"/>
      <c r="HRE63" s="140"/>
      <c r="HRF63" s="140"/>
      <c r="HRG63" s="140"/>
      <c r="HRH63" s="140"/>
      <c r="HRI63" s="140"/>
      <c r="HRJ63" s="140"/>
      <c r="HRK63" s="140"/>
      <c r="HRL63" s="140"/>
      <c r="HRM63" s="140"/>
      <c r="HRN63" s="140"/>
      <c r="HRO63" s="140"/>
      <c r="HRP63" s="140"/>
      <c r="HRQ63" s="140"/>
      <c r="HRR63" s="140"/>
      <c r="HRS63" s="140"/>
      <c r="HRT63" s="140"/>
      <c r="HRU63" s="139"/>
      <c r="HRV63" s="140"/>
      <c r="HRW63" s="140"/>
      <c r="HRX63" s="140"/>
      <c r="HRY63" s="140"/>
      <c r="HRZ63" s="140"/>
      <c r="HSA63" s="140"/>
      <c r="HSB63" s="140"/>
      <c r="HSC63" s="140"/>
      <c r="HSD63" s="140"/>
      <c r="HSE63" s="140"/>
      <c r="HSF63" s="140"/>
      <c r="HSG63" s="140"/>
      <c r="HSH63" s="140"/>
      <c r="HSI63" s="140"/>
      <c r="HSJ63" s="140"/>
      <c r="HSK63" s="140"/>
      <c r="HSL63" s="140"/>
      <c r="HSM63" s="140"/>
      <c r="HSN63" s="140"/>
      <c r="HSO63" s="140"/>
      <c r="HSP63" s="140"/>
      <c r="HSQ63" s="139"/>
      <c r="HSR63" s="140"/>
      <c r="HSS63" s="140"/>
      <c r="HST63" s="140"/>
      <c r="HSU63" s="140"/>
      <c r="HSV63" s="140"/>
      <c r="HSW63" s="140"/>
      <c r="HSX63" s="140"/>
      <c r="HSY63" s="140"/>
      <c r="HSZ63" s="140"/>
      <c r="HTA63" s="140"/>
      <c r="HTB63" s="140"/>
      <c r="HTC63" s="140"/>
      <c r="HTD63" s="140"/>
      <c r="HTE63" s="140"/>
      <c r="HTF63" s="140"/>
      <c r="HTG63" s="140"/>
      <c r="HTH63" s="140"/>
      <c r="HTI63" s="140"/>
      <c r="HTJ63" s="140"/>
      <c r="HTK63" s="140"/>
      <c r="HTL63" s="140"/>
      <c r="HTM63" s="139"/>
      <c r="HTN63" s="140"/>
      <c r="HTO63" s="140"/>
      <c r="HTP63" s="140"/>
      <c r="HTQ63" s="140"/>
      <c r="HTR63" s="140"/>
      <c r="HTS63" s="140"/>
      <c r="HTT63" s="140"/>
      <c r="HTU63" s="140"/>
      <c r="HTV63" s="140"/>
      <c r="HTW63" s="140"/>
      <c r="HTX63" s="140"/>
      <c r="HTY63" s="140"/>
      <c r="HTZ63" s="140"/>
      <c r="HUA63" s="140"/>
      <c r="HUB63" s="140"/>
      <c r="HUC63" s="140"/>
      <c r="HUD63" s="140"/>
      <c r="HUE63" s="140"/>
      <c r="HUF63" s="140"/>
      <c r="HUG63" s="140"/>
      <c r="HUH63" s="140"/>
      <c r="HUI63" s="139"/>
      <c r="HUJ63" s="140"/>
      <c r="HUK63" s="140"/>
      <c r="HUL63" s="140"/>
      <c r="HUM63" s="140"/>
      <c r="HUN63" s="140"/>
      <c r="HUO63" s="140"/>
      <c r="HUP63" s="140"/>
      <c r="HUQ63" s="140"/>
      <c r="HUR63" s="140"/>
      <c r="HUS63" s="140"/>
      <c r="HUT63" s="140"/>
      <c r="HUU63" s="140"/>
      <c r="HUV63" s="140"/>
      <c r="HUW63" s="140"/>
      <c r="HUX63" s="140"/>
      <c r="HUY63" s="140"/>
      <c r="HUZ63" s="140"/>
      <c r="HVA63" s="140"/>
      <c r="HVB63" s="140"/>
      <c r="HVC63" s="140"/>
      <c r="HVD63" s="140"/>
      <c r="HVE63" s="139"/>
      <c r="HVF63" s="140"/>
      <c r="HVG63" s="140"/>
      <c r="HVH63" s="140"/>
      <c r="HVI63" s="140"/>
      <c r="HVJ63" s="140"/>
      <c r="HVK63" s="140"/>
      <c r="HVL63" s="140"/>
      <c r="HVM63" s="140"/>
      <c r="HVN63" s="140"/>
      <c r="HVO63" s="140"/>
      <c r="HVP63" s="140"/>
      <c r="HVQ63" s="140"/>
      <c r="HVR63" s="140"/>
      <c r="HVS63" s="140"/>
      <c r="HVT63" s="140"/>
      <c r="HVU63" s="140"/>
      <c r="HVV63" s="140"/>
      <c r="HVW63" s="140"/>
      <c r="HVX63" s="140"/>
      <c r="HVY63" s="140"/>
      <c r="HVZ63" s="140"/>
      <c r="HWA63" s="139"/>
      <c r="HWB63" s="140"/>
      <c r="HWC63" s="140"/>
      <c r="HWD63" s="140"/>
      <c r="HWE63" s="140"/>
      <c r="HWF63" s="140"/>
      <c r="HWG63" s="140"/>
      <c r="HWH63" s="140"/>
      <c r="HWI63" s="140"/>
      <c r="HWJ63" s="140"/>
      <c r="HWK63" s="140"/>
      <c r="HWL63" s="140"/>
      <c r="HWM63" s="140"/>
      <c r="HWN63" s="140"/>
      <c r="HWO63" s="140"/>
      <c r="HWP63" s="140"/>
      <c r="HWQ63" s="140"/>
      <c r="HWR63" s="140"/>
      <c r="HWS63" s="140"/>
      <c r="HWT63" s="140"/>
      <c r="HWU63" s="140"/>
      <c r="HWV63" s="140"/>
      <c r="HWW63" s="139"/>
      <c r="HWX63" s="140"/>
      <c r="HWY63" s="140"/>
      <c r="HWZ63" s="140"/>
      <c r="HXA63" s="140"/>
      <c r="HXB63" s="140"/>
      <c r="HXC63" s="140"/>
      <c r="HXD63" s="140"/>
      <c r="HXE63" s="140"/>
      <c r="HXF63" s="140"/>
      <c r="HXG63" s="140"/>
      <c r="HXH63" s="140"/>
      <c r="HXI63" s="140"/>
      <c r="HXJ63" s="140"/>
      <c r="HXK63" s="140"/>
      <c r="HXL63" s="140"/>
      <c r="HXM63" s="140"/>
      <c r="HXN63" s="140"/>
      <c r="HXO63" s="140"/>
      <c r="HXP63" s="140"/>
      <c r="HXQ63" s="140"/>
      <c r="HXR63" s="140"/>
      <c r="HXS63" s="139"/>
      <c r="HXT63" s="140"/>
      <c r="HXU63" s="140"/>
      <c r="HXV63" s="140"/>
      <c r="HXW63" s="140"/>
      <c r="HXX63" s="140"/>
      <c r="HXY63" s="140"/>
      <c r="HXZ63" s="140"/>
      <c r="HYA63" s="140"/>
      <c r="HYB63" s="140"/>
      <c r="HYC63" s="140"/>
      <c r="HYD63" s="140"/>
      <c r="HYE63" s="140"/>
      <c r="HYF63" s="140"/>
      <c r="HYG63" s="140"/>
      <c r="HYH63" s="140"/>
      <c r="HYI63" s="140"/>
      <c r="HYJ63" s="140"/>
      <c r="HYK63" s="140"/>
      <c r="HYL63" s="140"/>
      <c r="HYM63" s="140"/>
      <c r="HYN63" s="140"/>
      <c r="HYO63" s="139"/>
      <c r="HYP63" s="140"/>
      <c r="HYQ63" s="140"/>
      <c r="HYR63" s="140"/>
      <c r="HYS63" s="140"/>
      <c r="HYT63" s="140"/>
      <c r="HYU63" s="140"/>
      <c r="HYV63" s="140"/>
      <c r="HYW63" s="140"/>
      <c r="HYX63" s="140"/>
      <c r="HYY63" s="140"/>
      <c r="HYZ63" s="140"/>
      <c r="HZA63" s="140"/>
      <c r="HZB63" s="140"/>
      <c r="HZC63" s="140"/>
      <c r="HZD63" s="140"/>
      <c r="HZE63" s="140"/>
      <c r="HZF63" s="140"/>
      <c r="HZG63" s="140"/>
      <c r="HZH63" s="140"/>
      <c r="HZI63" s="140"/>
      <c r="HZJ63" s="140"/>
      <c r="HZK63" s="139"/>
      <c r="HZL63" s="140"/>
      <c r="HZM63" s="140"/>
      <c r="HZN63" s="140"/>
      <c r="HZO63" s="140"/>
      <c r="HZP63" s="140"/>
      <c r="HZQ63" s="140"/>
      <c r="HZR63" s="140"/>
      <c r="HZS63" s="140"/>
      <c r="HZT63" s="140"/>
      <c r="HZU63" s="140"/>
      <c r="HZV63" s="140"/>
      <c r="HZW63" s="140"/>
      <c r="HZX63" s="140"/>
      <c r="HZY63" s="140"/>
      <c r="HZZ63" s="140"/>
      <c r="IAA63" s="140"/>
      <c r="IAB63" s="140"/>
      <c r="IAC63" s="140"/>
      <c r="IAD63" s="140"/>
      <c r="IAE63" s="140"/>
      <c r="IAF63" s="140"/>
      <c r="IAG63" s="139"/>
      <c r="IAH63" s="140"/>
      <c r="IAI63" s="140"/>
      <c r="IAJ63" s="140"/>
      <c r="IAK63" s="140"/>
      <c r="IAL63" s="140"/>
      <c r="IAM63" s="140"/>
      <c r="IAN63" s="140"/>
      <c r="IAO63" s="140"/>
      <c r="IAP63" s="140"/>
      <c r="IAQ63" s="140"/>
      <c r="IAR63" s="140"/>
      <c r="IAS63" s="140"/>
      <c r="IAT63" s="140"/>
      <c r="IAU63" s="140"/>
      <c r="IAV63" s="140"/>
      <c r="IAW63" s="140"/>
      <c r="IAX63" s="140"/>
      <c r="IAY63" s="140"/>
      <c r="IAZ63" s="140"/>
      <c r="IBA63" s="140"/>
      <c r="IBB63" s="140"/>
      <c r="IBC63" s="139"/>
      <c r="IBD63" s="140"/>
      <c r="IBE63" s="140"/>
      <c r="IBF63" s="140"/>
      <c r="IBG63" s="140"/>
      <c r="IBH63" s="140"/>
      <c r="IBI63" s="140"/>
      <c r="IBJ63" s="140"/>
      <c r="IBK63" s="140"/>
      <c r="IBL63" s="140"/>
      <c r="IBM63" s="140"/>
      <c r="IBN63" s="140"/>
      <c r="IBO63" s="140"/>
      <c r="IBP63" s="140"/>
      <c r="IBQ63" s="140"/>
      <c r="IBR63" s="140"/>
      <c r="IBS63" s="140"/>
      <c r="IBT63" s="140"/>
      <c r="IBU63" s="140"/>
      <c r="IBV63" s="140"/>
      <c r="IBW63" s="140"/>
      <c r="IBX63" s="140"/>
      <c r="IBY63" s="139"/>
      <c r="IBZ63" s="140"/>
      <c r="ICA63" s="140"/>
      <c r="ICB63" s="140"/>
      <c r="ICC63" s="140"/>
      <c r="ICD63" s="140"/>
      <c r="ICE63" s="140"/>
      <c r="ICF63" s="140"/>
      <c r="ICG63" s="140"/>
      <c r="ICH63" s="140"/>
      <c r="ICI63" s="140"/>
      <c r="ICJ63" s="140"/>
      <c r="ICK63" s="140"/>
      <c r="ICL63" s="140"/>
      <c r="ICM63" s="140"/>
      <c r="ICN63" s="140"/>
      <c r="ICO63" s="140"/>
      <c r="ICP63" s="140"/>
      <c r="ICQ63" s="140"/>
      <c r="ICR63" s="140"/>
      <c r="ICS63" s="140"/>
      <c r="ICT63" s="140"/>
      <c r="ICU63" s="139"/>
      <c r="ICV63" s="140"/>
      <c r="ICW63" s="140"/>
      <c r="ICX63" s="140"/>
      <c r="ICY63" s="140"/>
      <c r="ICZ63" s="140"/>
      <c r="IDA63" s="140"/>
      <c r="IDB63" s="140"/>
      <c r="IDC63" s="140"/>
      <c r="IDD63" s="140"/>
      <c r="IDE63" s="140"/>
      <c r="IDF63" s="140"/>
      <c r="IDG63" s="140"/>
      <c r="IDH63" s="140"/>
      <c r="IDI63" s="140"/>
      <c r="IDJ63" s="140"/>
      <c r="IDK63" s="140"/>
      <c r="IDL63" s="140"/>
      <c r="IDM63" s="140"/>
      <c r="IDN63" s="140"/>
      <c r="IDO63" s="140"/>
      <c r="IDP63" s="140"/>
      <c r="IDQ63" s="139"/>
      <c r="IDR63" s="140"/>
      <c r="IDS63" s="140"/>
      <c r="IDT63" s="140"/>
      <c r="IDU63" s="140"/>
      <c r="IDV63" s="140"/>
      <c r="IDW63" s="140"/>
      <c r="IDX63" s="140"/>
      <c r="IDY63" s="140"/>
      <c r="IDZ63" s="140"/>
      <c r="IEA63" s="140"/>
      <c r="IEB63" s="140"/>
      <c r="IEC63" s="140"/>
      <c r="IED63" s="140"/>
      <c r="IEE63" s="140"/>
      <c r="IEF63" s="140"/>
      <c r="IEG63" s="140"/>
      <c r="IEH63" s="140"/>
      <c r="IEI63" s="140"/>
      <c r="IEJ63" s="140"/>
      <c r="IEK63" s="140"/>
      <c r="IEL63" s="140"/>
      <c r="IEM63" s="139"/>
      <c r="IEN63" s="140"/>
      <c r="IEO63" s="140"/>
      <c r="IEP63" s="140"/>
      <c r="IEQ63" s="140"/>
      <c r="IER63" s="140"/>
      <c r="IES63" s="140"/>
      <c r="IET63" s="140"/>
      <c r="IEU63" s="140"/>
      <c r="IEV63" s="140"/>
      <c r="IEW63" s="140"/>
      <c r="IEX63" s="140"/>
      <c r="IEY63" s="140"/>
      <c r="IEZ63" s="140"/>
      <c r="IFA63" s="140"/>
      <c r="IFB63" s="140"/>
      <c r="IFC63" s="140"/>
      <c r="IFD63" s="140"/>
      <c r="IFE63" s="140"/>
      <c r="IFF63" s="140"/>
      <c r="IFG63" s="140"/>
      <c r="IFH63" s="140"/>
      <c r="IFI63" s="139"/>
      <c r="IFJ63" s="140"/>
      <c r="IFK63" s="140"/>
      <c r="IFL63" s="140"/>
      <c r="IFM63" s="140"/>
      <c r="IFN63" s="140"/>
      <c r="IFO63" s="140"/>
      <c r="IFP63" s="140"/>
      <c r="IFQ63" s="140"/>
      <c r="IFR63" s="140"/>
      <c r="IFS63" s="140"/>
      <c r="IFT63" s="140"/>
      <c r="IFU63" s="140"/>
      <c r="IFV63" s="140"/>
      <c r="IFW63" s="140"/>
      <c r="IFX63" s="140"/>
      <c r="IFY63" s="140"/>
      <c r="IFZ63" s="140"/>
      <c r="IGA63" s="140"/>
      <c r="IGB63" s="140"/>
      <c r="IGC63" s="140"/>
      <c r="IGD63" s="140"/>
      <c r="IGE63" s="139"/>
      <c r="IGF63" s="140"/>
      <c r="IGG63" s="140"/>
      <c r="IGH63" s="140"/>
      <c r="IGI63" s="140"/>
      <c r="IGJ63" s="140"/>
      <c r="IGK63" s="140"/>
      <c r="IGL63" s="140"/>
      <c r="IGM63" s="140"/>
      <c r="IGN63" s="140"/>
      <c r="IGO63" s="140"/>
      <c r="IGP63" s="140"/>
      <c r="IGQ63" s="140"/>
      <c r="IGR63" s="140"/>
      <c r="IGS63" s="140"/>
      <c r="IGT63" s="140"/>
      <c r="IGU63" s="140"/>
      <c r="IGV63" s="140"/>
      <c r="IGW63" s="140"/>
      <c r="IGX63" s="140"/>
      <c r="IGY63" s="140"/>
      <c r="IGZ63" s="140"/>
      <c r="IHA63" s="139"/>
      <c r="IHB63" s="140"/>
      <c r="IHC63" s="140"/>
      <c r="IHD63" s="140"/>
      <c r="IHE63" s="140"/>
      <c r="IHF63" s="140"/>
      <c r="IHG63" s="140"/>
      <c r="IHH63" s="140"/>
      <c r="IHI63" s="140"/>
      <c r="IHJ63" s="140"/>
      <c r="IHK63" s="140"/>
      <c r="IHL63" s="140"/>
      <c r="IHM63" s="140"/>
      <c r="IHN63" s="140"/>
      <c r="IHO63" s="140"/>
      <c r="IHP63" s="140"/>
      <c r="IHQ63" s="140"/>
      <c r="IHR63" s="140"/>
      <c r="IHS63" s="140"/>
      <c r="IHT63" s="140"/>
      <c r="IHU63" s="140"/>
      <c r="IHV63" s="140"/>
      <c r="IHW63" s="139"/>
      <c r="IHX63" s="140"/>
      <c r="IHY63" s="140"/>
      <c r="IHZ63" s="140"/>
      <c r="IIA63" s="140"/>
      <c r="IIB63" s="140"/>
      <c r="IIC63" s="140"/>
      <c r="IID63" s="140"/>
      <c r="IIE63" s="140"/>
      <c r="IIF63" s="140"/>
      <c r="IIG63" s="140"/>
      <c r="IIH63" s="140"/>
      <c r="III63" s="140"/>
      <c r="IIJ63" s="140"/>
      <c r="IIK63" s="140"/>
      <c r="IIL63" s="140"/>
      <c r="IIM63" s="140"/>
      <c r="IIN63" s="140"/>
      <c r="IIO63" s="140"/>
      <c r="IIP63" s="140"/>
      <c r="IIQ63" s="140"/>
      <c r="IIR63" s="140"/>
      <c r="IIS63" s="139"/>
      <c r="IIT63" s="140"/>
      <c r="IIU63" s="140"/>
      <c r="IIV63" s="140"/>
      <c r="IIW63" s="140"/>
      <c r="IIX63" s="140"/>
      <c r="IIY63" s="140"/>
      <c r="IIZ63" s="140"/>
      <c r="IJA63" s="140"/>
      <c r="IJB63" s="140"/>
      <c r="IJC63" s="140"/>
      <c r="IJD63" s="140"/>
      <c r="IJE63" s="140"/>
      <c r="IJF63" s="140"/>
      <c r="IJG63" s="140"/>
      <c r="IJH63" s="140"/>
      <c r="IJI63" s="140"/>
      <c r="IJJ63" s="140"/>
      <c r="IJK63" s="140"/>
      <c r="IJL63" s="140"/>
      <c r="IJM63" s="140"/>
      <c r="IJN63" s="140"/>
      <c r="IJO63" s="139"/>
      <c r="IJP63" s="140"/>
      <c r="IJQ63" s="140"/>
      <c r="IJR63" s="140"/>
      <c r="IJS63" s="140"/>
      <c r="IJT63" s="140"/>
      <c r="IJU63" s="140"/>
      <c r="IJV63" s="140"/>
      <c r="IJW63" s="140"/>
      <c r="IJX63" s="140"/>
      <c r="IJY63" s="140"/>
      <c r="IJZ63" s="140"/>
      <c r="IKA63" s="140"/>
      <c r="IKB63" s="140"/>
      <c r="IKC63" s="140"/>
      <c r="IKD63" s="140"/>
      <c r="IKE63" s="140"/>
      <c r="IKF63" s="140"/>
      <c r="IKG63" s="140"/>
      <c r="IKH63" s="140"/>
      <c r="IKI63" s="140"/>
      <c r="IKJ63" s="140"/>
      <c r="IKK63" s="139"/>
      <c r="IKL63" s="140"/>
      <c r="IKM63" s="140"/>
      <c r="IKN63" s="140"/>
      <c r="IKO63" s="140"/>
      <c r="IKP63" s="140"/>
      <c r="IKQ63" s="140"/>
      <c r="IKR63" s="140"/>
      <c r="IKS63" s="140"/>
      <c r="IKT63" s="140"/>
      <c r="IKU63" s="140"/>
      <c r="IKV63" s="140"/>
      <c r="IKW63" s="140"/>
      <c r="IKX63" s="140"/>
      <c r="IKY63" s="140"/>
      <c r="IKZ63" s="140"/>
      <c r="ILA63" s="140"/>
      <c r="ILB63" s="140"/>
      <c r="ILC63" s="140"/>
      <c r="ILD63" s="140"/>
      <c r="ILE63" s="140"/>
      <c r="ILF63" s="140"/>
      <c r="ILG63" s="139"/>
      <c r="ILH63" s="140"/>
      <c r="ILI63" s="140"/>
      <c r="ILJ63" s="140"/>
      <c r="ILK63" s="140"/>
      <c r="ILL63" s="140"/>
      <c r="ILM63" s="140"/>
      <c r="ILN63" s="140"/>
      <c r="ILO63" s="140"/>
      <c r="ILP63" s="140"/>
      <c r="ILQ63" s="140"/>
      <c r="ILR63" s="140"/>
      <c r="ILS63" s="140"/>
      <c r="ILT63" s="140"/>
      <c r="ILU63" s="140"/>
      <c r="ILV63" s="140"/>
      <c r="ILW63" s="140"/>
      <c r="ILX63" s="140"/>
      <c r="ILY63" s="140"/>
      <c r="ILZ63" s="140"/>
      <c r="IMA63" s="140"/>
      <c r="IMB63" s="140"/>
      <c r="IMC63" s="139"/>
      <c r="IMD63" s="140"/>
      <c r="IME63" s="140"/>
      <c r="IMF63" s="140"/>
      <c r="IMG63" s="140"/>
      <c r="IMH63" s="140"/>
      <c r="IMI63" s="140"/>
      <c r="IMJ63" s="140"/>
      <c r="IMK63" s="140"/>
      <c r="IML63" s="140"/>
      <c r="IMM63" s="140"/>
      <c r="IMN63" s="140"/>
      <c r="IMO63" s="140"/>
      <c r="IMP63" s="140"/>
      <c r="IMQ63" s="140"/>
      <c r="IMR63" s="140"/>
      <c r="IMS63" s="140"/>
      <c r="IMT63" s="140"/>
      <c r="IMU63" s="140"/>
      <c r="IMV63" s="140"/>
      <c r="IMW63" s="140"/>
      <c r="IMX63" s="140"/>
      <c r="IMY63" s="139"/>
      <c r="IMZ63" s="140"/>
      <c r="INA63" s="140"/>
      <c r="INB63" s="140"/>
      <c r="INC63" s="140"/>
      <c r="IND63" s="140"/>
      <c r="INE63" s="140"/>
      <c r="INF63" s="140"/>
      <c r="ING63" s="140"/>
      <c r="INH63" s="140"/>
      <c r="INI63" s="140"/>
      <c r="INJ63" s="140"/>
      <c r="INK63" s="140"/>
      <c r="INL63" s="140"/>
      <c r="INM63" s="140"/>
      <c r="INN63" s="140"/>
      <c r="INO63" s="140"/>
      <c r="INP63" s="140"/>
      <c r="INQ63" s="140"/>
      <c r="INR63" s="140"/>
      <c r="INS63" s="140"/>
      <c r="INT63" s="140"/>
      <c r="INU63" s="139"/>
      <c r="INV63" s="140"/>
      <c r="INW63" s="140"/>
      <c r="INX63" s="140"/>
      <c r="INY63" s="140"/>
      <c r="INZ63" s="140"/>
      <c r="IOA63" s="140"/>
      <c r="IOB63" s="140"/>
      <c r="IOC63" s="140"/>
      <c r="IOD63" s="140"/>
      <c r="IOE63" s="140"/>
      <c r="IOF63" s="140"/>
      <c r="IOG63" s="140"/>
      <c r="IOH63" s="140"/>
      <c r="IOI63" s="140"/>
      <c r="IOJ63" s="140"/>
      <c r="IOK63" s="140"/>
      <c r="IOL63" s="140"/>
      <c r="IOM63" s="140"/>
      <c r="ION63" s="140"/>
      <c r="IOO63" s="140"/>
      <c r="IOP63" s="140"/>
      <c r="IOQ63" s="139"/>
      <c r="IOR63" s="140"/>
      <c r="IOS63" s="140"/>
      <c r="IOT63" s="140"/>
      <c r="IOU63" s="140"/>
      <c r="IOV63" s="140"/>
      <c r="IOW63" s="140"/>
      <c r="IOX63" s="140"/>
      <c r="IOY63" s="140"/>
      <c r="IOZ63" s="140"/>
      <c r="IPA63" s="140"/>
      <c r="IPB63" s="140"/>
      <c r="IPC63" s="140"/>
      <c r="IPD63" s="140"/>
      <c r="IPE63" s="140"/>
      <c r="IPF63" s="140"/>
      <c r="IPG63" s="140"/>
      <c r="IPH63" s="140"/>
      <c r="IPI63" s="140"/>
      <c r="IPJ63" s="140"/>
      <c r="IPK63" s="140"/>
      <c r="IPL63" s="140"/>
      <c r="IPM63" s="139"/>
      <c r="IPN63" s="140"/>
      <c r="IPO63" s="140"/>
      <c r="IPP63" s="140"/>
      <c r="IPQ63" s="140"/>
      <c r="IPR63" s="140"/>
      <c r="IPS63" s="140"/>
      <c r="IPT63" s="140"/>
      <c r="IPU63" s="140"/>
      <c r="IPV63" s="140"/>
      <c r="IPW63" s="140"/>
      <c r="IPX63" s="140"/>
      <c r="IPY63" s="140"/>
      <c r="IPZ63" s="140"/>
      <c r="IQA63" s="140"/>
      <c r="IQB63" s="140"/>
      <c r="IQC63" s="140"/>
      <c r="IQD63" s="140"/>
      <c r="IQE63" s="140"/>
      <c r="IQF63" s="140"/>
      <c r="IQG63" s="140"/>
      <c r="IQH63" s="140"/>
      <c r="IQI63" s="139"/>
      <c r="IQJ63" s="140"/>
      <c r="IQK63" s="140"/>
      <c r="IQL63" s="140"/>
      <c r="IQM63" s="140"/>
      <c r="IQN63" s="140"/>
      <c r="IQO63" s="140"/>
      <c r="IQP63" s="140"/>
      <c r="IQQ63" s="140"/>
      <c r="IQR63" s="140"/>
      <c r="IQS63" s="140"/>
      <c r="IQT63" s="140"/>
      <c r="IQU63" s="140"/>
      <c r="IQV63" s="140"/>
      <c r="IQW63" s="140"/>
      <c r="IQX63" s="140"/>
      <c r="IQY63" s="140"/>
      <c r="IQZ63" s="140"/>
      <c r="IRA63" s="140"/>
      <c r="IRB63" s="140"/>
      <c r="IRC63" s="140"/>
      <c r="IRD63" s="140"/>
      <c r="IRE63" s="139"/>
      <c r="IRF63" s="140"/>
      <c r="IRG63" s="140"/>
      <c r="IRH63" s="140"/>
      <c r="IRI63" s="140"/>
      <c r="IRJ63" s="140"/>
      <c r="IRK63" s="140"/>
      <c r="IRL63" s="140"/>
      <c r="IRM63" s="140"/>
      <c r="IRN63" s="140"/>
      <c r="IRO63" s="140"/>
      <c r="IRP63" s="140"/>
      <c r="IRQ63" s="140"/>
      <c r="IRR63" s="140"/>
      <c r="IRS63" s="140"/>
      <c r="IRT63" s="140"/>
      <c r="IRU63" s="140"/>
      <c r="IRV63" s="140"/>
      <c r="IRW63" s="140"/>
      <c r="IRX63" s="140"/>
      <c r="IRY63" s="140"/>
      <c r="IRZ63" s="140"/>
      <c r="ISA63" s="139"/>
      <c r="ISB63" s="140"/>
      <c r="ISC63" s="140"/>
      <c r="ISD63" s="140"/>
      <c r="ISE63" s="140"/>
      <c r="ISF63" s="140"/>
      <c r="ISG63" s="140"/>
      <c r="ISH63" s="140"/>
      <c r="ISI63" s="140"/>
      <c r="ISJ63" s="140"/>
      <c r="ISK63" s="140"/>
      <c r="ISL63" s="140"/>
      <c r="ISM63" s="140"/>
      <c r="ISN63" s="140"/>
      <c r="ISO63" s="140"/>
      <c r="ISP63" s="140"/>
      <c r="ISQ63" s="140"/>
      <c r="ISR63" s="140"/>
      <c r="ISS63" s="140"/>
      <c r="IST63" s="140"/>
      <c r="ISU63" s="140"/>
      <c r="ISV63" s="140"/>
      <c r="ISW63" s="139"/>
      <c r="ISX63" s="140"/>
      <c r="ISY63" s="140"/>
      <c r="ISZ63" s="140"/>
      <c r="ITA63" s="140"/>
      <c r="ITB63" s="140"/>
      <c r="ITC63" s="140"/>
      <c r="ITD63" s="140"/>
      <c r="ITE63" s="140"/>
      <c r="ITF63" s="140"/>
      <c r="ITG63" s="140"/>
      <c r="ITH63" s="140"/>
      <c r="ITI63" s="140"/>
      <c r="ITJ63" s="140"/>
      <c r="ITK63" s="140"/>
      <c r="ITL63" s="140"/>
      <c r="ITM63" s="140"/>
      <c r="ITN63" s="140"/>
      <c r="ITO63" s="140"/>
      <c r="ITP63" s="140"/>
      <c r="ITQ63" s="140"/>
      <c r="ITR63" s="140"/>
      <c r="ITS63" s="139"/>
      <c r="ITT63" s="140"/>
      <c r="ITU63" s="140"/>
      <c r="ITV63" s="140"/>
      <c r="ITW63" s="140"/>
      <c r="ITX63" s="140"/>
      <c r="ITY63" s="140"/>
      <c r="ITZ63" s="140"/>
      <c r="IUA63" s="140"/>
      <c r="IUB63" s="140"/>
      <c r="IUC63" s="140"/>
      <c r="IUD63" s="140"/>
      <c r="IUE63" s="140"/>
      <c r="IUF63" s="140"/>
      <c r="IUG63" s="140"/>
      <c r="IUH63" s="140"/>
      <c r="IUI63" s="140"/>
      <c r="IUJ63" s="140"/>
      <c r="IUK63" s="140"/>
      <c r="IUL63" s="140"/>
      <c r="IUM63" s="140"/>
      <c r="IUN63" s="140"/>
      <c r="IUO63" s="139"/>
      <c r="IUP63" s="140"/>
      <c r="IUQ63" s="140"/>
      <c r="IUR63" s="140"/>
      <c r="IUS63" s="140"/>
      <c r="IUT63" s="140"/>
      <c r="IUU63" s="140"/>
      <c r="IUV63" s="140"/>
      <c r="IUW63" s="140"/>
      <c r="IUX63" s="140"/>
      <c r="IUY63" s="140"/>
      <c r="IUZ63" s="140"/>
      <c r="IVA63" s="140"/>
      <c r="IVB63" s="140"/>
      <c r="IVC63" s="140"/>
      <c r="IVD63" s="140"/>
      <c r="IVE63" s="140"/>
      <c r="IVF63" s="140"/>
      <c r="IVG63" s="140"/>
      <c r="IVH63" s="140"/>
      <c r="IVI63" s="140"/>
      <c r="IVJ63" s="140"/>
      <c r="IVK63" s="139"/>
      <c r="IVL63" s="140"/>
      <c r="IVM63" s="140"/>
      <c r="IVN63" s="140"/>
      <c r="IVO63" s="140"/>
      <c r="IVP63" s="140"/>
      <c r="IVQ63" s="140"/>
      <c r="IVR63" s="140"/>
      <c r="IVS63" s="140"/>
      <c r="IVT63" s="140"/>
      <c r="IVU63" s="140"/>
      <c r="IVV63" s="140"/>
      <c r="IVW63" s="140"/>
      <c r="IVX63" s="140"/>
      <c r="IVY63" s="140"/>
      <c r="IVZ63" s="140"/>
      <c r="IWA63" s="140"/>
      <c r="IWB63" s="140"/>
      <c r="IWC63" s="140"/>
      <c r="IWD63" s="140"/>
      <c r="IWE63" s="140"/>
      <c r="IWF63" s="140"/>
      <c r="IWG63" s="139"/>
      <c r="IWH63" s="140"/>
      <c r="IWI63" s="140"/>
      <c r="IWJ63" s="140"/>
      <c r="IWK63" s="140"/>
      <c r="IWL63" s="140"/>
      <c r="IWM63" s="140"/>
      <c r="IWN63" s="140"/>
      <c r="IWO63" s="140"/>
      <c r="IWP63" s="140"/>
      <c r="IWQ63" s="140"/>
      <c r="IWR63" s="140"/>
      <c r="IWS63" s="140"/>
      <c r="IWT63" s="140"/>
      <c r="IWU63" s="140"/>
      <c r="IWV63" s="140"/>
      <c r="IWW63" s="140"/>
      <c r="IWX63" s="140"/>
      <c r="IWY63" s="140"/>
      <c r="IWZ63" s="140"/>
      <c r="IXA63" s="140"/>
      <c r="IXB63" s="140"/>
      <c r="IXC63" s="139"/>
      <c r="IXD63" s="140"/>
      <c r="IXE63" s="140"/>
      <c r="IXF63" s="140"/>
      <c r="IXG63" s="140"/>
      <c r="IXH63" s="140"/>
      <c r="IXI63" s="140"/>
      <c r="IXJ63" s="140"/>
      <c r="IXK63" s="140"/>
      <c r="IXL63" s="140"/>
      <c r="IXM63" s="140"/>
      <c r="IXN63" s="140"/>
      <c r="IXO63" s="140"/>
      <c r="IXP63" s="140"/>
      <c r="IXQ63" s="140"/>
      <c r="IXR63" s="140"/>
      <c r="IXS63" s="140"/>
      <c r="IXT63" s="140"/>
      <c r="IXU63" s="140"/>
      <c r="IXV63" s="140"/>
      <c r="IXW63" s="140"/>
      <c r="IXX63" s="140"/>
      <c r="IXY63" s="139"/>
      <c r="IXZ63" s="140"/>
      <c r="IYA63" s="140"/>
      <c r="IYB63" s="140"/>
      <c r="IYC63" s="140"/>
      <c r="IYD63" s="140"/>
      <c r="IYE63" s="140"/>
      <c r="IYF63" s="140"/>
      <c r="IYG63" s="140"/>
      <c r="IYH63" s="140"/>
      <c r="IYI63" s="140"/>
      <c r="IYJ63" s="140"/>
      <c r="IYK63" s="140"/>
      <c r="IYL63" s="140"/>
      <c r="IYM63" s="140"/>
      <c r="IYN63" s="140"/>
      <c r="IYO63" s="140"/>
      <c r="IYP63" s="140"/>
      <c r="IYQ63" s="140"/>
      <c r="IYR63" s="140"/>
      <c r="IYS63" s="140"/>
      <c r="IYT63" s="140"/>
      <c r="IYU63" s="139"/>
      <c r="IYV63" s="140"/>
      <c r="IYW63" s="140"/>
      <c r="IYX63" s="140"/>
      <c r="IYY63" s="140"/>
      <c r="IYZ63" s="140"/>
      <c r="IZA63" s="140"/>
      <c r="IZB63" s="140"/>
      <c r="IZC63" s="140"/>
      <c r="IZD63" s="140"/>
      <c r="IZE63" s="140"/>
      <c r="IZF63" s="140"/>
      <c r="IZG63" s="140"/>
      <c r="IZH63" s="140"/>
      <c r="IZI63" s="140"/>
      <c r="IZJ63" s="140"/>
      <c r="IZK63" s="140"/>
      <c r="IZL63" s="140"/>
      <c r="IZM63" s="140"/>
      <c r="IZN63" s="140"/>
      <c r="IZO63" s="140"/>
      <c r="IZP63" s="140"/>
      <c r="IZQ63" s="139"/>
      <c r="IZR63" s="140"/>
      <c r="IZS63" s="140"/>
      <c r="IZT63" s="140"/>
      <c r="IZU63" s="140"/>
      <c r="IZV63" s="140"/>
      <c r="IZW63" s="140"/>
      <c r="IZX63" s="140"/>
      <c r="IZY63" s="140"/>
      <c r="IZZ63" s="140"/>
      <c r="JAA63" s="140"/>
      <c r="JAB63" s="140"/>
      <c r="JAC63" s="140"/>
      <c r="JAD63" s="140"/>
      <c r="JAE63" s="140"/>
      <c r="JAF63" s="140"/>
      <c r="JAG63" s="140"/>
      <c r="JAH63" s="140"/>
      <c r="JAI63" s="140"/>
      <c r="JAJ63" s="140"/>
      <c r="JAK63" s="140"/>
      <c r="JAL63" s="140"/>
      <c r="JAM63" s="139"/>
      <c r="JAN63" s="140"/>
      <c r="JAO63" s="140"/>
      <c r="JAP63" s="140"/>
      <c r="JAQ63" s="140"/>
      <c r="JAR63" s="140"/>
      <c r="JAS63" s="140"/>
      <c r="JAT63" s="140"/>
      <c r="JAU63" s="140"/>
      <c r="JAV63" s="140"/>
      <c r="JAW63" s="140"/>
      <c r="JAX63" s="140"/>
      <c r="JAY63" s="140"/>
      <c r="JAZ63" s="140"/>
      <c r="JBA63" s="140"/>
      <c r="JBB63" s="140"/>
      <c r="JBC63" s="140"/>
      <c r="JBD63" s="140"/>
      <c r="JBE63" s="140"/>
      <c r="JBF63" s="140"/>
      <c r="JBG63" s="140"/>
      <c r="JBH63" s="140"/>
      <c r="JBI63" s="139"/>
      <c r="JBJ63" s="140"/>
      <c r="JBK63" s="140"/>
      <c r="JBL63" s="140"/>
      <c r="JBM63" s="140"/>
      <c r="JBN63" s="140"/>
      <c r="JBO63" s="140"/>
      <c r="JBP63" s="140"/>
      <c r="JBQ63" s="140"/>
      <c r="JBR63" s="140"/>
      <c r="JBS63" s="140"/>
      <c r="JBT63" s="140"/>
      <c r="JBU63" s="140"/>
      <c r="JBV63" s="140"/>
      <c r="JBW63" s="140"/>
      <c r="JBX63" s="140"/>
      <c r="JBY63" s="140"/>
      <c r="JBZ63" s="140"/>
      <c r="JCA63" s="140"/>
      <c r="JCB63" s="140"/>
      <c r="JCC63" s="140"/>
      <c r="JCD63" s="140"/>
      <c r="JCE63" s="139"/>
      <c r="JCF63" s="140"/>
      <c r="JCG63" s="140"/>
      <c r="JCH63" s="140"/>
      <c r="JCI63" s="140"/>
      <c r="JCJ63" s="140"/>
      <c r="JCK63" s="140"/>
      <c r="JCL63" s="140"/>
      <c r="JCM63" s="140"/>
      <c r="JCN63" s="140"/>
      <c r="JCO63" s="140"/>
      <c r="JCP63" s="140"/>
      <c r="JCQ63" s="140"/>
      <c r="JCR63" s="140"/>
      <c r="JCS63" s="140"/>
      <c r="JCT63" s="140"/>
      <c r="JCU63" s="140"/>
      <c r="JCV63" s="140"/>
      <c r="JCW63" s="140"/>
      <c r="JCX63" s="140"/>
      <c r="JCY63" s="140"/>
      <c r="JCZ63" s="140"/>
      <c r="JDA63" s="139"/>
      <c r="JDB63" s="140"/>
      <c r="JDC63" s="140"/>
      <c r="JDD63" s="140"/>
      <c r="JDE63" s="140"/>
      <c r="JDF63" s="140"/>
      <c r="JDG63" s="140"/>
      <c r="JDH63" s="140"/>
      <c r="JDI63" s="140"/>
      <c r="JDJ63" s="140"/>
      <c r="JDK63" s="140"/>
      <c r="JDL63" s="140"/>
      <c r="JDM63" s="140"/>
      <c r="JDN63" s="140"/>
      <c r="JDO63" s="140"/>
      <c r="JDP63" s="140"/>
      <c r="JDQ63" s="140"/>
      <c r="JDR63" s="140"/>
      <c r="JDS63" s="140"/>
      <c r="JDT63" s="140"/>
      <c r="JDU63" s="140"/>
      <c r="JDV63" s="140"/>
      <c r="JDW63" s="139"/>
      <c r="JDX63" s="140"/>
      <c r="JDY63" s="140"/>
      <c r="JDZ63" s="140"/>
      <c r="JEA63" s="140"/>
      <c r="JEB63" s="140"/>
      <c r="JEC63" s="140"/>
      <c r="JED63" s="140"/>
      <c r="JEE63" s="140"/>
      <c r="JEF63" s="140"/>
      <c r="JEG63" s="140"/>
      <c r="JEH63" s="140"/>
      <c r="JEI63" s="140"/>
      <c r="JEJ63" s="140"/>
      <c r="JEK63" s="140"/>
      <c r="JEL63" s="140"/>
      <c r="JEM63" s="140"/>
      <c r="JEN63" s="140"/>
      <c r="JEO63" s="140"/>
      <c r="JEP63" s="140"/>
      <c r="JEQ63" s="140"/>
      <c r="JER63" s="140"/>
      <c r="JES63" s="139"/>
      <c r="JET63" s="140"/>
      <c r="JEU63" s="140"/>
      <c r="JEV63" s="140"/>
      <c r="JEW63" s="140"/>
      <c r="JEX63" s="140"/>
      <c r="JEY63" s="140"/>
      <c r="JEZ63" s="140"/>
      <c r="JFA63" s="140"/>
      <c r="JFB63" s="140"/>
      <c r="JFC63" s="140"/>
      <c r="JFD63" s="140"/>
      <c r="JFE63" s="140"/>
      <c r="JFF63" s="140"/>
      <c r="JFG63" s="140"/>
      <c r="JFH63" s="140"/>
      <c r="JFI63" s="140"/>
      <c r="JFJ63" s="140"/>
      <c r="JFK63" s="140"/>
      <c r="JFL63" s="140"/>
      <c r="JFM63" s="140"/>
      <c r="JFN63" s="140"/>
      <c r="JFO63" s="139"/>
      <c r="JFP63" s="140"/>
      <c r="JFQ63" s="140"/>
      <c r="JFR63" s="140"/>
      <c r="JFS63" s="140"/>
      <c r="JFT63" s="140"/>
      <c r="JFU63" s="140"/>
      <c r="JFV63" s="140"/>
      <c r="JFW63" s="140"/>
      <c r="JFX63" s="140"/>
      <c r="JFY63" s="140"/>
      <c r="JFZ63" s="140"/>
      <c r="JGA63" s="140"/>
      <c r="JGB63" s="140"/>
      <c r="JGC63" s="140"/>
      <c r="JGD63" s="140"/>
      <c r="JGE63" s="140"/>
      <c r="JGF63" s="140"/>
      <c r="JGG63" s="140"/>
      <c r="JGH63" s="140"/>
      <c r="JGI63" s="140"/>
      <c r="JGJ63" s="140"/>
      <c r="JGK63" s="139"/>
      <c r="JGL63" s="140"/>
      <c r="JGM63" s="140"/>
      <c r="JGN63" s="140"/>
      <c r="JGO63" s="140"/>
      <c r="JGP63" s="140"/>
      <c r="JGQ63" s="140"/>
      <c r="JGR63" s="140"/>
      <c r="JGS63" s="140"/>
      <c r="JGT63" s="140"/>
      <c r="JGU63" s="140"/>
      <c r="JGV63" s="140"/>
      <c r="JGW63" s="140"/>
      <c r="JGX63" s="140"/>
      <c r="JGY63" s="140"/>
      <c r="JGZ63" s="140"/>
      <c r="JHA63" s="140"/>
      <c r="JHB63" s="140"/>
      <c r="JHC63" s="140"/>
      <c r="JHD63" s="140"/>
      <c r="JHE63" s="140"/>
      <c r="JHF63" s="140"/>
      <c r="JHG63" s="139"/>
      <c r="JHH63" s="140"/>
      <c r="JHI63" s="140"/>
      <c r="JHJ63" s="140"/>
      <c r="JHK63" s="140"/>
      <c r="JHL63" s="140"/>
      <c r="JHM63" s="140"/>
      <c r="JHN63" s="140"/>
      <c r="JHO63" s="140"/>
      <c r="JHP63" s="140"/>
      <c r="JHQ63" s="140"/>
      <c r="JHR63" s="140"/>
      <c r="JHS63" s="140"/>
      <c r="JHT63" s="140"/>
      <c r="JHU63" s="140"/>
      <c r="JHV63" s="140"/>
      <c r="JHW63" s="140"/>
      <c r="JHX63" s="140"/>
      <c r="JHY63" s="140"/>
      <c r="JHZ63" s="140"/>
      <c r="JIA63" s="140"/>
      <c r="JIB63" s="140"/>
      <c r="JIC63" s="139"/>
      <c r="JID63" s="140"/>
      <c r="JIE63" s="140"/>
      <c r="JIF63" s="140"/>
      <c r="JIG63" s="140"/>
      <c r="JIH63" s="140"/>
      <c r="JII63" s="140"/>
      <c r="JIJ63" s="140"/>
      <c r="JIK63" s="140"/>
      <c r="JIL63" s="140"/>
      <c r="JIM63" s="140"/>
      <c r="JIN63" s="140"/>
      <c r="JIO63" s="140"/>
      <c r="JIP63" s="140"/>
      <c r="JIQ63" s="140"/>
      <c r="JIR63" s="140"/>
      <c r="JIS63" s="140"/>
      <c r="JIT63" s="140"/>
      <c r="JIU63" s="140"/>
      <c r="JIV63" s="140"/>
      <c r="JIW63" s="140"/>
      <c r="JIX63" s="140"/>
      <c r="JIY63" s="139"/>
      <c r="JIZ63" s="140"/>
      <c r="JJA63" s="140"/>
      <c r="JJB63" s="140"/>
      <c r="JJC63" s="140"/>
      <c r="JJD63" s="140"/>
      <c r="JJE63" s="140"/>
      <c r="JJF63" s="140"/>
      <c r="JJG63" s="140"/>
      <c r="JJH63" s="140"/>
      <c r="JJI63" s="140"/>
      <c r="JJJ63" s="140"/>
      <c r="JJK63" s="140"/>
      <c r="JJL63" s="140"/>
      <c r="JJM63" s="140"/>
      <c r="JJN63" s="140"/>
      <c r="JJO63" s="140"/>
      <c r="JJP63" s="140"/>
      <c r="JJQ63" s="140"/>
      <c r="JJR63" s="140"/>
      <c r="JJS63" s="140"/>
      <c r="JJT63" s="140"/>
      <c r="JJU63" s="139"/>
      <c r="JJV63" s="140"/>
      <c r="JJW63" s="140"/>
      <c r="JJX63" s="140"/>
      <c r="JJY63" s="140"/>
      <c r="JJZ63" s="140"/>
      <c r="JKA63" s="140"/>
      <c r="JKB63" s="140"/>
      <c r="JKC63" s="140"/>
      <c r="JKD63" s="140"/>
      <c r="JKE63" s="140"/>
      <c r="JKF63" s="140"/>
      <c r="JKG63" s="140"/>
      <c r="JKH63" s="140"/>
      <c r="JKI63" s="140"/>
      <c r="JKJ63" s="140"/>
      <c r="JKK63" s="140"/>
      <c r="JKL63" s="140"/>
      <c r="JKM63" s="140"/>
      <c r="JKN63" s="140"/>
      <c r="JKO63" s="140"/>
      <c r="JKP63" s="140"/>
      <c r="JKQ63" s="139"/>
      <c r="JKR63" s="140"/>
      <c r="JKS63" s="140"/>
      <c r="JKT63" s="140"/>
      <c r="JKU63" s="140"/>
      <c r="JKV63" s="140"/>
      <c r="JKW63" s="140"/>
      <c r="JKX63" s="140"/>
      <c r="JKY63" s="140"/>
      <c r="JKZ63" s="140"/>
      <c r="JLA63" s="140"/>
      <c r="JLB63" s="140"/>
      <c r="JLC63" s="140"/>
      <c r="JLD63" s="140"/>
      <c r="JLE63" s="140"/>
      <c r="JLF63" s="140"/>
      <c r="JLG63" s="140"/>
      <c r="JLH63" s="140"/>
      <c r="JLI63" s="140"/>
      <c r="JLJ63" s="140"/>
      <c r="JLK63" s="140"/>
      <c r="JLL63" s="140"/>
      <c r="JLM63" s="139"/>
      <c r="JLN63" s="140"/>
      <c r="JLO63" s="140"/>
      <c r="JLP63" s="140"/>
      <c r="JLQ63" s="140"/>
      <c r="JLR63" s="140"/>
      <c r="JLS63" s="140"/>
      <c r="JLT63" s="140"/>
      <c r="JLU63" s="140"/>
      <c r="JLV63" s="140"/>
      <c r="JLW63" s="140"/>
      <c r="JLX63" s="140"/>
      <c r="JLY63" s="140"/>
      <c r="JLZ63" s="140"/>
      <c r="JMA63" s="140"/>
      <c r="JMB63" s="140"/>
      <c r="JMC63" s="140"/>
      <c r="JMD63" s="140"/>
      <c r="JME63" s="140"/>
      <c r="JMF63" s="140"/>
      <c r="JMG63" s="140"/>
      <c r="JMH63" s="140"/>
      <c r="JMI63" s="139"/>
      <c r="JMJ63" s="140"/>
      <c r="JMK63" s="140"/>
      <c r="JML63" s="140"/>
      <c r="JMM63" s="140"/>
      <c r="JMN63" s="140"/>
      <c r="JMO63" s="140"/>
      <c r="JMP63" s="140"/>
      <c r="JMQ63" s="140"/>
      <c r="JMR63" s="140"/>
      <c r="JMS63" s="140"/>
      <c r="JMT63" s="140"/>
      <c r="JMU63" s="140"/>
      <c r="JMV63" s="140"/>
      <c r="JMW63" s="140"/>
      <c r="JMX63" s="140"/>
      <c r="JMY63" s="140"/>
      <c r="JMZ63" s="140"/>
      <c r="JNA63" s="140"/>
      <c r="JNB63" s="140"/>
      <c r="JNC63" s="140"/>
      <c r="JND63" s="140"/>
      <c r="JNE63" s="139"/>
      <c r="JNF63" s="140"/>
      <c r="JNG63" s="140"/>
      <c r="JNH63" s="140"/>
      <c r="JNI63" s="140"/>
      <c r="JNJ63" s="140"/>
      <c r="JNK63" s="140"/>
      <c r="JNL63" s="140"/>
      <c r="JNM63" s="140"/>
      <c r="JNN63" s="140"/>
      <c r="JNO63" s="140"/>
      <c r="JNP63" s="140"/>
      <c r="JNQ63" s="140"/>
      <c r="JNR63" s="140"/>
      <c r="JNS63" s="140"/>
      <c r="JNT63" s="140"/>
      <c r="JNU63" s="140"/>
      <c r="JNV63" s="140"/>
      <c r="JNW63" s="140"/>
      <c r="JNX63" s="140"/>
      <c r="JNY63" s="140"/>
      <c r="JNZ63" s="140"/>
      <c r="JOA63" s="139"/>
      <c r="JOB63" s="140"/>
      <c r="JOC63" s="140"/>
      <c r="JOD63" s="140"/>
      <c r="JOE63" s="140"/>
      <c r="JOF63" s="140"/>
      <c r="JOG63" s="140"/>
      <c r="JOH63" s="140"/>
      <c r="JOI63" s="140"/>
      <c r="JOJ63" s="140"/>
      <c r="JOK63" s="140"/>
      <c r="JOL63" s="140"/>
      <c r="JOM63" s="140"/>
      <c r="JON63" s="140"/>
      <c r="JOO63" s="140"/>
      <c r="JOP63" s="140"/>
      <c r="JOQ63" s="140"/>
      <c r="JOR63" s="140"/>
      <c r="JOS63" s="140"/>
      <c r="JOT63" s="140"/>
      <c r="JOU63" s="140"/>
      <c r="JOV63" s="140"/>
      <c r="JOW63" s="139"/>
      <c r="JOX63" s="140"/>
      <c r="JOY63" s="140"/>
      <c r="JOZ63" s="140"/>
      <c r="JPA63" s="140"/>
      <c r="JPB63" s="140"/>
      <c r="JPC63" s="140"/>
      <c r="JPD63" s="140"/>
      <c r="JPE63" s="140"/>
      <c r="JPF63" s="140"/>
      <c r="JPG63" s="140"/>
      <c r="JPH63" s="140"/>
      <c r="JPI63" s="140"/>
      <c r="JPJ63" s="140"/>
      <c r="JPK63" s="140"/>
      <c r="JPL63" s="140"/>
      <c r="JPM63" s="140"/>
      <c r="JPN63" s="140"/>
      <c r="JPO63" s="140"/>
      <c r="JPP63" s="140"/>
      <c r="JPQ63" s="140"/>
      <c r="JPR63" s="140"/>
      <c r="JPS63" s="139"/>
      <c r="JPT63" s="140"/>
      <c r="JPU63" s="140"/>
      <c r="JPV63" s="140"/>
      <c r="JPW63" s="140"/>
      <c r="JPX63" s="140"/>
      <c r="JPY63" s="140"/>
      <c r="JPZ63" s="140"/>
      <c r="JQA63" s="140"/>
      <c r="JQB63" s="140"/>
      <c r="JQC63" s="140"/>
      <c r="JQD63" s="140"/>
      <c r="JQE63" s="140"/>
      <c r="JQF63" s="140"/>
      <c r="JQG63" s="140"/>
      <c r="JQH63" s="140"/>
      <c r="JQI63" s="140"/>
      <c r="JQJ63" s="140"/>
      <c r="JQK63" s="140"/>
      <c r="JQL63" s="140"/>
      <c r="JQM63" s="140"/>
      <c r="JQN63" s="140"/>
      <c r="JQO63" s="139"/>
      <c r="JQP63" s="140"/>
      <c r="JQQ63" s="140"/>
      <c r="JQR63" s="140"/>
      <c r="JQS63" s="140"/>
      <c r="JQT63" s="140"/>
      <c r="JQU63" s="140"/>
      <c r="JQV63" s="140"/>
      <c r="JQW63" s="140"/>
      <c r="JQX63" s="140"/>
      <c r="JQY63" s="140"/>
      <c r="JQZ63" s="140"/>
      <c r="JRA63" s="140"/>
      <c r="JRB63" s="140"/>
      <c r="JRC63" s="140"/>
      <c r="JRD63" s="140"/>
      <c r="JRE63" s="140"/>
      <c r="JRF63" s="140"/>
      <c r="JRG63" s="140"/>
      <c r="JRH63" s="140"/>
      <c r="JRI63" s="140"/>
      <c r="JRJ63" s="140"/>
      <c r="JRK63" s="139"/>
      <c r="JRL63" s="140"/>
      <c r="JRM63" s="140"/>
      <c r="JRN63" s="140"/>
      <c r="JRO63" s="140"/>
      <c r="JRP63" s="140"/>
      <c r="JRQ63" s="140"/>
      <c r="JRR63" s="140"/>
      <c r="JRS63" s="140"/>
      <c r="JRT63" s="140"/>
      <c r="JRU63" s="140"/>
      <c r="JRV63" s="140"/>
      <c r="JRW63" s="140"/>
      <c r="JRX63" s="140"/>
      <c r="JRY63" s="140"/>
      <c r="JRZ63" s="140"/>
      <c r="JSA63" s="140"/>
      <c r="JSB63" s="140"/>
      <c r="JSC63" s="140"/>
      <c r="JSD63" s="140"/>
      <c r="JSE63" s="140"/>
      <c r="JSF63" s="140"/>
      <c r="JSG63" s="139"/>
      <c r="JSH63" s="140"/>
      <c r="JSI63" s="140"/>
      <c r="JSJ63" s="140"/>
      <c r="JSK63" s="140"/>
      <c r="JSL63" s="140"/>
      <c r="JSM63" s="140"/>
      <c r="JSN63" s="140"/>
      <c r="JSO63" s="140"/>
      <c r="JSP63" s="140"/>
      <c r="JSQ63" s="140"/>
      <c r="JSR63" s="140"/>
      <c r="JSS63" s="140"/>
      <c r="JST63" s="140"/>
      <c r="JSU63" s="140"/>
      <c r="JSV63" s="140"/>
      <c r="JSW63" s="140"/>
      <c r="JSX63" s="140"/>
      <c r="JSY63" s="140"/>
      <c r="JSZ63" s="140"/>
      <c r="JTA63" s="140"/>
      <c r="JTB63" s="140"/>
      <c r="JTC63" s="139"/>
      <c r="JTD63" s="140"/>
      <c r="JTE63" s="140"/>
      <c r="JTF63" s="140"/>
      <c r="JTG63" s="140"/>
      <c r="JTH63" s="140"/>
      <c r="JTI63" s="140"/>
      <c r="JTJ63" s="140"/>
      <c r="JTK63" s="140"/>
      <c r="JTL63" s="140"/>
      <c r="JTM63" s="140"/>
      <c r="JTN63" s="140"/>
      <c r="JTO63" s="140"/>
      <c r="JTP63" s="140"/>
      <c r="JTQ63" s="140"/>
      <c r="JTR63" s="140"/>
      <c r="JTS63" s="140"/>
      <c r="JTT63" s="140"/>
      <c r="JTU63" s="140"/>
      <c r="JTV63" s="140"/>
      <c r="JTW63" s="140"/>
      <c r="JTX63" s="140"/>
      <c r="JTY63" s="139"/>
      <c r="JTZ63" s="140"/>
      <c r="JUA63" s="140"/>
      <c r="JUB63" s="140"/>
      <c r="JUC63" s="140"/>
      <c r="JUD63" s="140"/>
      <c r="JUE63" s="140"/>
      <c r="JUF63" s="140"/>
      <c r="JUG63" s="140"/>
      <c r="JUH63" s="140"/>
      <c r="JUI63" s="140"/>
      <c r="JUJ63" s="140"/>
      <c r="JUK63" s="140"/>
      <c r="JUL63" s="140"/>
      <c r="JUM63" s="140"/>
      <c r="JUN63" s="140"/>
      <c r="JUO63" s="140"/>
      <c r="JUP63" s="140"/>
      <c r="JUQ63" s="140"/>
      <c r="JUR63" s="140"/>
      <c r="JUS63" s="140"/>
      <c r="JUT63" s="140"/>
      <c r="JUU63" s="139"/>
      <c r="JUV63" s="140"/>
      <c r="JUW63" s="140"/>
      <c r="JUX63" s="140"/>
      <c r="JUY63" s="140"/>
      <c r="JUZ63" s="140"/>
      <c r="JVA63" s="140"/>
      <c r="JVB63" s="140"/>
      <c r="JVC63" s="140"/>
      <c r="JVD63" s="140"/>
      <c r="JVE63" s="140"/>
      <c r="JVF63" s="140"/>
      <c r="JVG63" s="140"/>
      <c r="JVH63" s="140"/>
      <c r="JVI63" s="140"/>
      <c r="JVJ63" s="140"/>
      <c r="JVK63" s="140"/>
      <c r="JVL63" s="140"/>
      <c r="JVM63" s="140"/>
      <c r="JVN63" s="140"/>
      <c r="JVO63" s="140"/>
      <c r="JVP63" s="140"/>
      <c r="JVQ63" s="139"/>
      <c r="JVR63" s="140"/>
      <c r="JVS63" s="140"/>
      <c r="JVT63" s="140"/>
      <c r="JVU63" s="140"/>
      <c r="JVV63" s="140"/>
      <c r="JVW63" s="140"/>
      <c r="JVX63" s="140"/>
      <c r="JVY63" s="140"/>
      <c r="JVZ63" s="140"/>
      <c r="JWA63" s="140"/>
      <c r="JWB63" s="140"/>
      <c r="JWC63" s="140"/>
      <c r="JWD63" s="140"/>
      <c r="JWE63" s="140"/>
      <c r="JWF63" s="140"/>
      <c r="JWG63" s="140"/>
      <c r="JWH63" s="140"/>
      <c r="JWI63" s="140"/>
      <c r="JWJ63" s="140"/>
      <c r="JWK63" s="140"/>
      <c r="JWL63" s="140"/>
      <c r="JWM63" s="139"/>
      <c r="JWN63" s="140"/>
      <c r="JWO63" s="140"/>
      <c r="JWP63" s="140"/>
      <c r="JWQ63" s="140"/>
      <c r="JWR63" s="140"/>
      <c r="JWS63" s="140"/>
      <c r="JWT63" s="140"/>
      <c r="JWU63" s="140"/>
      <c r="JWV63" s="140"/>
      <c r="JWW63" s="140"/>
      <c r="JWX63" s="140"/>
      <c r="JWY63" s="140"/>
      <c r="JWZ63" s="140"/>
      <c r="JXA63" s="140"/>
      <c r="JXB63" s="140"/>
      <c r="JXC63" s="140"/>
      <c r="JXD63" s="140"/>
      <c r="JXE63" s="140"/>
      <c r="JXF63" s="140"/>
      <c r="JXG63" s="140"/>
      <c r="JXH63" s="140"/>
      <c r="JXI63" s="139"/>
      <c r="JXJ63" s="140"/>
      <c r="JXK63" s="140"/>
      <c r="JXL63" s="140"/>
      <c r="JXM63" s="140"/>
      <c r="JXN63" s="140"/>
      <c r="JXO63" s="140"/>
      <c r="JXP63" s="140"/>
      <c r="JXQ63" s="140"/>
      <c r="JXR63" s="140"/>
      <c r="JXS63" s="140"/>
      <c r="JXT63" s="140"/>
      <c r="JXU63" s="140"/>
      <c r="JXV63" s="140"/>
      <c r="JXW63" s="140"/>
      <c r="JXX63" s="140"/>
      <c r="JXY63" s="140"/>
      <c r="JXZ63" s="140"/>
      <c r="JYA63" s="140"/>
      <c r="JYB63" s="140"/>
      <c r="JYC63" s="140"/>
      <c r="JYD63" s="140"/>
      <c r="JYE63" s="139"/>
      <c r="JYF63" s="140"/>
      <c r="JYG63" s="140"/>
      <c r="JYH63" s="140"/>
      <c r="JYI63" s="140"/>
      <c r="JYJ63" s="140"/>
      <c r="JYK63" s="140"/>
      <c r="JYL63" s="140"/>
      <c r="JYM63" s="140"/>
      <c r="JYN63" s="140"/>
      <c r="JYO63" s="140"/>
      <c r="JYP63" s="140"/>
      <c r="JYQ63" s="140"/>
      <c r="JYR63" s="140"/>
      <c r="JYS63" s="140"/>
      <c r="JYT63" s="140"/>
      <c r="JYU63" s="140"/>
      <c r="JYV63" s="140"/>
      <c r="JYW63" s="140"/>
      <c r="JYX63" s="140"/>
      <c r="JYY63" s="140"/>
      <c r="JYZ63" s="140"/>
      <c r="JZA63" s="139"/>
      <c r="JZB63" s="140"/>
      <c r="JZC63" s="140"/>
      <c r="JZD63" s="140"/>
      <c r="JZE63" s="140"/>
      <c r="JZF63" s="140"/>
      <c r="JZG63" s="140"/>
      <c r="JZH63" s="140"/>
      <c r="JZI63" s="140"/>
      <c r="JZJ63" s="140"/>
      <c r="JZK63" s="140"/>
      <c r="JZL63" s="140"/>
      <c r="JZM63" s="140"/>
      <c r="JZN63" s="140"/>
      <c r="JZO63" s="140"/>
      <c r="JZP63" s="140"/>
      <c r="JZQ63" s="140"/>
      <c r="JZR63" s="140"/>
      <c r="JZS63" s="140"/>
      <c r="JZT63" s="140"/>
      <c r="JZU63" s="140"/>
      <c r="JZV63" s="140"/>
      <c r="JZW63" s="139"/>
      <c r="JZX63" s="140"/>
      <c r="JZY63" s="140"/>
      <c r="JZZ63" s="140"/>
      <c r="KAA63" s="140"/>
      <c r="KAB63" s="140"/>
      <c r="KAC63" s="140"/>
      <c r="KAD63" s="140"/>
      <c r="KAE63" s="140"/>
      <c r="KAF63" s="140"/>
      <c r="KAG63" s="140"/>
      <c r="KAH63" s="140"/>
      <c r="KAI63" s="140"/>
      <c r="KAJ63" s="140"/>
      <c r="KAK63" s="140"/>
      <c r="KAL63" s="140"/>
      <c r="KAM63" s="140"/>
      <c r="KAN63" s="140"/>
      <c r="KAO63" s="140"/>
      <c r="KAP63" s="140"/>
      <c r="KAQ63" s="140"/>
      <c r="KAR63" s="140"/>
      <c r="KAS63" s="139"/>
      <c r="KAT63" s="140"/>
      <c r="KAU63" s="140"/>
      <c r="KAV63" s="140"/>
      <c r="KAW63" s="140"/>
      <c r="KAX63" s="140"/>
      <c r="KAY63" s="140"/>
      <c r="KAZ63" s="140"/>
      <c r="KBA63" s="140"/>
      <c r="KBB63" s="140"/>
      <c r="KBC63" s="140"/>
      <c r="KBD63" s="140"/>
      <c r="KBE63" s="140"/>
      <c r="KBF63" s="140"/>
      <c r="KBG63" s="140"/>
      <c r="KBH63" s="140"/>
      <c r="KBI63" s="140"/>
      <c r="KBJ63" s="140"/>
      <c r="KBK63" s="140"/>
      <c r="KBL63" s="140"/>
      <c r="KBM63" s="140"/>
      <c r="KBN63" s="140"/>
      <c r="KBO63" s="139"/>
      <c r="KBP63" s="140"/>
      <c r="KBQ63" s="140"/>
      <c r="KBR63" s="140"/>
      <c r="KBS63" s="140"/>
      <c r="KBT63" s="140"/>
      <c r="KBU63" s="140"/>
      <c r="KBV63" s="140"/>
      <c r="KBW63" s="140"/>
      <c r="KBX63" s="140"/>
      <c r="KBY63" s="140"/>
      <c r="KBZ63" s="140"/>
      <c r="KCA63" s="140"/>
      <c r="KCB63" s="140"/>
      <c r="KCC63" s="140"/>
      <c r="KCD63" s="140"/>
      <c r="KCE63" s="140"/>
      <c r="KCF63" s="140"/>
      <c r="KCG63" s="140"/>
      <c r="KCH63" s="140"/>
      <c r="KCI63" s="140"/>
      <c r="KCJ63" s="140"/>
      <c r="KCK63" s="139"/>
      <c r="KCL63" s="140"/>
      <c r="KCM63" s="140"/>
      <c r="KCN63" s="140"/>
      <c r="KCO63" s="140"/>
      <c r="KCP63" s="140"/>
      <c r="KCQ63" s="140"/>
      <c r="KCR63" s="140"/>
      <c r="KCS63" s="140"/>
      <c r="KCT63" s="140"/>
      <c r="KCU63" s="140"/>
      <c r="KCV63" s="140"/>
      <c r="KCW63" s="140"/>
      <c r="KCX63" s="140"/>
      <c r="KCY63" s="140"/>
      <c r="KCZ63" s="140"/>
      <c r="KDA63" s="140"/>
      <c r="KDB63" s="140"/>
      <c r="KDC63" s="140"/>
      <c r="KDD63" s="140"/>
      <c r="KDE63" s="140"/>
      <c r="KDF63" s="140"/>
      <c r="KDG63" s="139"/>
      <c r="KDH63" s="140"/>
      <c r="KDI63" s="140"/>
      <c r="KDJ63" s="140"/>
      <c r="KDK63" s="140"/>
      <c r="KDL63" s="140"/>
      <c r="KDM63" s="140"/>
      <c r="KDN63" s="140"/>
      <c r="KDO63" s="140"/>
      <c r="KDP63" s="140"/>
      <c r="KDQ63" s="140"/>
      <c r="KDR63" s="140"/>
      <c r="KDS63" s="140"/>
      <c r="KDT63" s="140"/>
      <c r="KDU63" s="140"/>
      <c r="KDV63" s="140"/>
      <c r="KDW63" s="140"/>
      <c r="KDX63" s="140"/>
      <c r="KDY63" s="140"/>
      <c r="KDZ63" s="140"/>
      <c r="KEA63" s="140"/>
      <c r="KEB63" s="140"/>
      <c r="KEC63" s="139"/>
      <c r="KED63" s="140"/>
      <c r="KEE63" s="140"/>
      <c r="KEF63" s="140"/>
      <c r="KEG63" s="140"/>
      <c r="KEH63" s="140"/>
      <c r="KEI63" s="140"/>
      <c r="KEJ63" s="140"/>
      <c r="KEK63" s="140"/>
      <c r="KEL63" s="140"/>
      <c r="KEM63" s="140"/>
      <c r="KEN63" s="140"/>
      <c r="KEO63" s="140"/>
      <c r="KEP63" s="140"/>
      <c r="KEQ63" s="140"/>
      <c r="KER63" s="140"/>
      <c r="KES63" s="140"/>
      <c r="KET63" s="140"/>
      <c r="KEU63" s="140"/>
      <c r="KEV63" s="140"/>
      <c r="KEW63" s="140"/>
      <c r="KEX63" s="140"/>
      <c r="KEY63" s="139"/>
      <c r="KEZ63" s="140"/>
      <c r="KFA63" s="140"/>
      <c r="KFB63" s="140"/>
      <c r="KFC63" s="140"/>
      <c r="KFD63" s="140"/>
      <c r="KFE63" s="140"/>
      <c r="KFF63" s="140"/>
      <c r="KFG63" s="140"/>
      <c r="KFH63" s="140"/>
      <c r="KFI63" s="140"/>
      <c r="KFJ63" s="140"/>
      <c r="KFK63" s="140"/>
      <c r="KFL63" s="140"/>
      <c r="KFM63" s="140"/>
      <c r="KFN63" s="140"/>
      <c r="KFO63" s="140"/>
      <c r="KFP63" s="140"/>
      <c r="KFQ63" s="140"/>
      <c r="KFR63" s="140"/>
      <c r="KFS63" s="140"/>
      <c r="KFT63" s="140"/>
      <c r="KFU63" s="139"/>
      <c r="KFV63" s="140"/>
      <c r="KFW63" s="140"/>
      <c r="KFX63" s="140"/>
      <c r="KFY63" s="140"/>
      <c r="KFZ63" s="140"/>
      <c r="KGA63" s="140"/>
      <c r="KGB63" s="140"/>
      <c r="KGC63" s="140"/>
      <c r="KGD63" s="140"/>
      <c r="KGE63" s="140"/>
      <c r="KGF63" s="140"/>
      <c r="KGG63" s="140"/>
      <c r="KGH63" s="140"/>
      <c r="KGI63" s="140"/>
      <c r="KGJ63" s="140"/>
      <c r="KGK63" s="140"/>
      <c r="KGL63" s="140"/>
      <c r="KGM63" s="140"/>
      <c r="KGN63" s="140"/>
      <c r="KGO63" s="140"/>
      <c r="KGP63" s="140"/>
      <c r="KGQ63" s="139"/>
      <c r="KGR63" s="140"/>
      <c r="KGS63" s="140"/>
      <c r="KGT63" s="140"/>
      <c r="KGU63" s="140"/>
      <c r="KGV63" s="140"/>
      <c r="KGW63" s="140"/>
      <c r="KGX63" s="140"/>
      <c r="KGY63" s="140"/>
      <c r="KGZ63" s="140"/>
      <c r="KHA63" s="140"/>
      <c r="KHB63" s="140"/>
      <c r="KHC63" s="140"/>
      <c r="KHD63" s="140"/>
      <c r="KHE63" s="140"/>
      <c r="KHF63" s="140"/>
      <c r="KHG63" s="140"/>
      <c r="KHH63" s="140"/>
      <c r="KHI63" s="140"/>
      <c r="KHJ63" s="140"/>
      <c r="KHK63" s="140"/>
      <c r="KHL63" s="140"/>
      <c r="KHM63" s="139"/>
      <c r="KHN63" s="140"/>
      <c r="KHO63" s="140"/>
      <c r="KHP63" s="140"/>
      <c r="KHQ63" s="140"/>
      <c r="KHR63" s="140"/>
      <c r="KHS63" s="140"/>
      <c r="KHT63" s="140"/>
      <c r="KHU63" s="140"/>
      <c r="KHV63" s="140"/>
      <c r="KHW63" s="140"/>
      <c r="KHX63" s="140"/>
      <c r="KHY63" s="140"/>
      <c r="KHZ63" s="140"/>
      <c r="KIA63" s="140"/>
      <c r="KIB63" s="140"/>
      <c r="KIC63" s="140"/>
      <c r="KID63" s="140"/>
      <c r="KIE63" s="140"/>
      <c r="KIF63" s="140"/>
      <c r="KIG63" s="140"/>
      <c r="KIH63" s="140"/>
      <c r="KII63" s="139"/>
      <c r="KIJ63" s="140"/>
      <c r="KIK63" s="140"/>
      <c r="KIL63" s="140"/>
      <c r="KIM63" s="140"/>
      <c r="KIN63" s="140"/>
      <c r="KIO63" s="140"/>
      <c r="KIP63" s="140"/>
      <c r="KIQ63" s="140"/>
      <c r="KIR63" s="140"/>
      <c r="KIS63" s="140"/>
      <c r="KIT63" s="140"/>
      <c r="KIU63" s="140"/>
      <c r="KIV63" s="140"/>
      <c r="KIW63" s="140"/>
      <c r="KIX63" s="140"/>
      <c r="KIY63" s="140"/>
      <c r="KIZ63" s="140"/>
      <c r="KJA63" s="140"/>
      <c r="KJB63" s="140"/>
      <c r="KJC63" s="140"/>
      <c r="KJD63" s="140"/>
      <c r="KJE63" s="139"/>
      <c r="KJF63" s="140"/>
      <c r="KJG63" s="140"/>
      <c r="KJH63" s="140"/>
      <c r="KJI63" s="140"/>
      <c r="KJJ63" s="140"/>
      <c r="KJK63" s="140"/>
      <c r="KJL63" s="140"/>
      <c r="KJM63" s="140"/>
      <c r="KJN63" s="140"/>
      <c r="KJO63" s="140"/>
      <c r="KJP63" s="140"/>
      <c r="KJQ63" s="140"/>
      <c r="KJR63" s="140"/>
      <c r="KJS63" s="140"/>
      <c r="KJT63" s="140"/>
      <c r="KJU63" s="140"/>
      <c r="KJV63" s="140"/>
      <c r="KJW63" s="140"/>
      <c r="KJX63" s="140"/>
      <c r="KJY63" s="140"/>
      <c r="KJZ63" s="140"/>
      <c r="KKA63" s="139"/>
      <c r="KKB63" s="140"/>
      <c r="KKC63" s="140"/>
      <c r="KKD63" s="140"/>
      <c r="KKE63" s="140"/>
      <c r="KKF63" s="140"/>
      <c r="KKG63" s="140"/>
      <c r="KKH63" s="140"/>
      <c r="KKI63" s="140"/>
      <c r="KKJ63" s="140"/>
      <c r="KKK63" s="140"/>
      <c r="KKL63" s="140"/>
      <c r="KKM63" s="140"/>
      <c r="KKN63" s="140"/>
      <c r="KKO63" s="140"/>
      <c r="KKP63" s="140"/>
      <c r="KKQ63" s="140"/>
      <c r="KKR63" s="140"/>
      <c r="KKS63" s="140"/>
      <c r="KKT63" s="140"/>
      <c r="KKU63" s="140"/>
      <c r="KKV63" s="140"/>
      <c r="KKW63" s="139"/>
      <c r="KKX63" s="140"/>
      <c r="KKY63" s="140"/>
      <c r="KKZ63" s="140"/>
      <c r="KLA63" s="140"/>
      <c r="KLB63" s="140"/>
      <c r="KLC63" s="140"/>
      <c r="KLD63" s="140"/>
      <c r="KLE63" s="140"/>
      <c r="KLF63" s="140"/>
      <c r="KLG63" s="140"/>
      <c r="KLH63" s="140"/>
      <c r="KLI63" s="140"/>
      <c r="KLJ63" s="140"/>
      <c r="KLK63" s="140"/>
      <c r="KLL63" s="140"/>
      <c r="KLM63" s="140"/>
      <c r="KLN63" s="140"/>
      <c r="KLO63" s="140"/>
      <c r="KLP63" s="140"/>
      <c r="KLQ63" s="140"/>
      <c r="KLR63" s="140"/>
      <c r="KLS63" s="139"/>
      <c r="KLT63" s="140"/>
      <c r="KLU63" s="140"/>
      <c r="KLV63" s="140"/>
      <c r="KLW63" s="140"/>
      <c r="KLX63" s="140"/>
      <c r="KLY63" s="140"/>
      <c r="KLZ63" s="140"/>
      <c r="KMA63" s="140"/>
      <c r="KMB63" s="140"/>
      <c r="KMC63" s="140"/>
      <c r="KMD63" s="140"/>
      <c r="KME63" s="140"/>
      <c r="KMF63" s="140"/>
      <c r="KMG63" s="140"/>
      <c r="KMH63" s="140"/>
      <c r="KMI63" s="140"/>
      <c r="KMJ63" s="140"/>
      <c r="KMK63" s="140"/>
      <c r="KML63" s="140"/>
      <c r="KMM63" s="140"/>
      <c r="KMN63" s="140"/>
      <c r="KMO63" s="139"/>
      <c r="KMP63" s="140"/>
      <c r="KMQ63" s="140"/>
      <c r="KMR63" s="140"/>
      <c r="KMS63" s="140"/>
      <c r="KMT63" s="140"/>
      <c r="KMU63" s="140"/>
      <c r="KMV63" s="140"/>
      <c r="KMW63" s="140"/>
      <c r="KMX63" s="140"/>
      <c r="KMY63" s="140"/>
      <c r="KMZ63" s="140"/>
      <c r="KNA63" s="140"/>
      <c r="KNB63" s="140"/>
      <c r="KNC63" s="140"/>
      <c r="KND63" s="140"/>
      <c r="KNE63" s="140"/>
      <c r="KNF63" s="140"/>
      <c r="KNG63" s="140"/>
      <c r="KNH63" s="140"/>
      <c r="KNI63" s="140"/>
      <c r="KNJ63" s="140"/>
      <c r="KNK63" s="139"/>
      <c r="KNL63" s="140"/>
      <c r="KNM63" s="140"/>
      <c r="KNN63" s="140"/>
      <c r="KNO63" s="140"/>
      <c r="KNP63" s="140"/>
      <c r="KNQ63" s="140"/>
      <c r="KNR63" s="140"/>
      <c r="KNS63" s="140"/>
      <c r="KNT63" s="140"/>
      <c r="KNU63" s="140"/>
      <c r="KNV63" s="140"/>
      <c r="KNW63" s="140"/>
      <c r="KNX63" s="140"/>
      <c r="KNY63" s="140"/>
      <c r="KNZ63" s="140"/>
      <c r="KOA63" s="140"/>
      <c r="KOB63" s="140"/>
      <c r="KOC63" s="140"/>
      <c r="KOD63" s="140"/>
      <c r="KOE63" s="140"/>
      <c r="KOF63" s="140"/>
      <c r="KOG63" s="139"/>
      <c r="KOH63" s="140"/>
      <c r="KOI63" s="140"/>
      <c r="KOJ63" s="140"/>
      <c r="KOK63" s="140"/>
      <c r="KOL63" s="140"/>
      <c r="KOM63" s="140"/>
      <c r="KON63" s="140"/>
      <c r="KOO63" s="140"/>
      <c r="KOP63" s="140"/>
      <c r="KOQ63" s="140"/>
      <c r="KOR63" s="140"/>
      <c r="KOS63" s="140"/>
      <c r="KOT63" s="140"/>
      <c r="KOU63" s="140"/>
      <c r="KOV63" s="140"/>
      <c r="KOW63" s="140"/>
      <c r="KOX63" s="140"/>
      <c r="KOY63" s="140"/>
      <c r="KOZ63" s="140"/>
      <c r="KPA63" s="140"/>
      <c r="KPB63" s="140"/>
      <c r="KPC63" s="139"/>
      <c r="KPD63" s="140"/>
      <c r="KPE63" s="140"/>
      <c r="KPF63" s="140"/>
      <c r="KPG63" s="140"/>
      <c r="KPH63" s="140"/>
      <c r="KPI63" s="140"/>
      <c r="KPJ63" s="140"/>
      <c r="KPK63" s="140"/>
      <c r="KPL63" s="140"/>
      <c r="KPM63" s="140"/>
      <c r="KPN63" s="140"/>
      <c r="KPO63" s="140"/>
      <c r="KPP63" s="140"/>
      <c r="KPQ63" s="140"/>
      <c r="KPR63" s="140"/>
      <c r="KPS63" s="140"/>
      <c r="KPT63" s="140"/>
      <c r="KPU63" s="140"/>
      <c r="KPV63" s="140"/>
      <c r="KPW63" s="140"/>
      <c r="KPX63" s="140"/>
      <c r="KPY63" s="139"/>
      <c r="KPZ63" s="140"/>
      <c r="KQA63" s="140"/>
      <c r="KQB63" s="140"/>
      <c r="KQC63" s="140"/>
      <c r="KQD63" s="140"/>
      <c r="KQE63" s="140"/>
      <c r="KQF63" s="140"/>
      <c r="KQG63" s="140"/>
      <c r="KQH63" s="140"/>
      <c r="KQI63" s="140"/>
      <c r="KQJ63" s="140"/>
      <c r="KQK63" s="140"/>
      <c r="KQL63" s="140"/>
      <c r="KQM63" s="140"/>
      <c r="KQN63" s="140"/>
      <c r="KQO63" s="140"/>
      <c r="KQP63" s="140"/>
      <c r="KQQ63" s="140"/>
      <c r="KQR63" s="140"/>
      <c r="KQS63" s="140"/>
      <c r="KQT63" s="140"/>
      <c r="KQU63" s="139"/>
      <c r="KQV63" s="140"/>
      <c r="KQW63" s="140"/>
      <c r="KQX63" s="140"/>
      <c r="KQY63" s="140"/>
      <c r="KQZ63" s="140"/>
      <c r="KRA63" s="140"/>
      <c r="KRB63" s="140"/>
      <c r="KRC63" s="140"/>
      <c r="KRD63" s="140"/>
      <c r="KRE63" s="140"/>
      <c r="KRF63" s="140"/>
      <c r="KRG63" s="140"/>
      <c r="KRH63" s="140"/>
      <c r="KRI63" s="140"/>
      <c r="KRJ63" s="140"/>
      <c r="KRK63" s="140"/>
      <c r="KRL63" s="140"/>
      <c r="KRM63" s="140"/>
      <c r="KRN63" s="140"/>
      <c r="KRO63" s="140"/>
      <c r="KRP63" s="140"/>
      <c r="KRQ63" s="139"/>
      <c r="KRR63" s="140"/>
      <c r="KRS63" s="140"/>
      <c r="KRT63" s="140"/>
      <c r="KRU63" s="140"/>
      <c r="KRV63" s="140"/>
      <c r="KRW63" s="140"/>
      <c r="KRX63" s="140"/>
      <c r="KRY63" s="140"/>
      <c r="KRZ63" s="140"/>
      <c r="KSA63" s="140"/>
      <c r="KSB63" s="140"/>
      <c r="KSC63" s="140"/>
      <c r="KSD63" s="140"/>
      <c r="KSE63" s="140"/>
      <c r="KSF63" s="140"/>
      <c r="KSG63" s="140"/>
      <c r="KSH63" s="140"/>
      <c r="KSI63" s="140"/>
      <c r="KSJ63" s="140"/>
      <c r="KSK63" s="140"/>
      <c r="KSL63" s="140"/>
      <c r="KSM63" s="139"/>
      <c r="KSN63" s="140"/>
      <c r="KSO63" s="140"/>
      <c r="KSP63" s="140"/>
      <c r="KSQ63" s="140"/>
      <c r="KSR63" s="140"/>
      <c r="KSS63" s="140"/>
      <c r="KST63" s="140"/>
      <c r="KSU63" s="140"/>
      <c r="KSV63" s="140"/>
      <c r="KSW63" s="140"/>
      <c r="KSX63" s="140"/>
      <c r="KSY63" s="140"/>
      <c r="KSZ63" s="140"/>
      <c r="KTA63" s="140"/>
      <c r="KTB63" s="140"/>
      <c r="KTC63" s="140"/>
      <c r="KTD63" s="140"/>
      <c r="KTE63" s="140"/>
      <c r="KTF63" s="140"/>
      <c r="KTG63" s="140"/>
      <c r="KTH63" s="140"/>
      <c r="KTI63" s="139"/>
      <c r="KTJ63" s="140"/>
      <c r="KTK63" s="140"/>
      <c r="KTL63" s="140"/>
      <c r="KTM63" s="140"/>
      <c r="KTN63" s="140"/>
      <c r="KTO63" s="140"/>
      <c r="KTP63" s="140"/>
      <c r="KTQ63" s="140"/>
      <c r="KTR63" s="140"/>
      <c r="KTS63" s="140"/>
      <c r="KTT63" s="140"/>
      <c r="KTU63" s="140"/>
      <c r="KTV63" s="140"/>
      <c r="KTW63" s="140"/>
      <c r="KTX63" s="140"/>
      <c r="KTY63" s="140"/>
      <c r="KTZ63" s="140"/>
      <c r="KUA63" s="140"/>
      <c r="KUB63" s="140"/>
      <c r="KUC63" s="140"/>
      <c r="KUD63" s="140"/>
      <c r="KUE63" s="139"/>
      <c r="KUF63" s="140"/>
      <c r="KUG63" s="140"/>
      <c r="KUH63" s="140"/>
      <c r="KUI63" s="140"/>
      <c r="KUJ63" s="140"/>
      <c r="KUK63" s="140"/>
      <c r="KUL63" s="140"/>
      <c r="KUM63" s="140"/>
      <c r="KUN63" s="140"/>
      <c r="KUO63" s="140"/>
      <c r="KUP63" s="140"/>
      <c r="KUQ63" s="140"/>
      <c r="KUR63" s="140"/>
      <c r="KUS63" s="140"/>
      <c r="KUT63" s="140"/>
      <c r="KUU63" s="140"/>
      <c r="KUV63" s="140"/>
      <c r="KUW63" s="140"/>
      <c r="KUX63" s="140"/>
      <c r="KUY63" s="140"/>
      <c r="KUZ63" s="140"/>
      <c r="KVA63" s="139"/>
      <c r="KVB63" s="140"/>
      <c r="KVC63" s="140"/>
      <c r="KVD63" s="140"/>
      <c r="KVE63" s="140"/>
      <c r="KVF63" s="140"/>
      <c r="KVG63" s="140"/>
      <c r="KVH63" s="140"/>
      <c r="KVI63" s="140"/>
      <c r="KVJ63" s="140"/>
      <c r="KVK63" s="140"/>
      <c r="KVL63" s="140"/>
      <c r="KVM63" s="140"/>
      <c r="KVN63" s="140"/>
      <c r="KVO63" s="140"/>
      <c r="KVP63" s="140"/>
      <c r="KVQ63" s="140"/>
      <c r="KVR63" s="140"/>
      <c r="KVS63" s="140"/>
      <c r="KVT63" s="140"/>
      <c r="KVU63" s="140"/>
      <c r="KVV63" s="140"/>
      <c r="KVW63" s="139"/>
      <c r="KVX63" s="140"/>
      <c r="KVY63" s="140"/>
      <c r="KVZ63" s="140"/>
      <c r="KWA63" s="140"/>
      <c r="KWB63" s="140"/>
      <c r="KWC63" s="140"/>
      <c r="KWD63" s="140"/>
      <c r="KWE63" s="140"/>
      <c r="KWF63" s="140"/>
      <c r="KWG63" s="140"/>
      <c r="KWH63" s="140"/>
      <c r="KWI63" s="140"/>
      <c r="KWJ63" s="140"/>
      <c r="KWK63" s="140"/>
      <c r="KWL63" s="140"/>
      <c r="KWM63" s="140"/>
      <c r="KWN63" s="140"/>
      <c r="KWO63" s="140"/>
      <c r="KWP63" s="140"/>
      <c r="KWQ63" s="140"/>
      <c r="KWR63" s="140"/>
      <c r="KWS63" s="139"/>
      <c r="KWT63" s="140"/>
      <c r="KWU63" s="140"/>
      <c r="KWV63" s="140"/>
      <c r="KWW63" s="140"/>
      <c r="KWX63" s="140"/>
      <c r="KWY63" s="140"/>
      <c r="KWZ63" s="140"/>
      <c r="KXA63" s="140"/>
      <c r="KXB63" s="140"/>
      <c r="KXC63" s="140"/>
      <c r="KXD63" s="140"/>
      <c r="KXE63" s="140"/>
      <c r="KXF63" s="140"/>
      <c r="KXG63" s="140"/>
      <c r="KXH63" s="140"/>
      <c r="KXI63" s="140"/>
      <c r="KXJ63" s="140"/>
      <c r="KXK63" s="140"/>
      <c r="KXL63" s="140"/>
      <c r="KXM63" s="140"/>
      <c r="KXN63" s="140"/>
      <c r="KXO63" s="139"/>
      <c r="KXP63" s="140"/>
      <c r="KXQ63" s="140"/>
      <c r="KXR63" s="140"/>
      <c r="KXS63" s="140"/>
      <c r="KXT63" s="140"/>
      <c r="KXU63" s="140"/>
      <c r="KXV63" s="140"/>
      <c r="KXW63" s="140"/>
      <c r="KXX63" s="140"/>
      <c r="KXY63" s="140"/>
      <c r="KXZ63" s="140"/>
      <c r="KYA63" s="140"/>
      <c r="KYB63" s="140"/>
      <c r="KYC63" s="140"/>
      <c r="KYD63" s="140"/>
      <c r="KYE63" s="140"/>
      <c r="KYF63" s="140"/>
      <c r="KYG63" s="140"/>
      <c r="KYH63" s="140"/>
      <c r="KYI63" s="140"/>
      <c r="KYJ63" s="140"/>
      <c r="KYK63" s="139"/>
      <c r="KYL63" s="140"/>
      <c r="KYM63" s="140"/>
      <c r="KYN63" s="140"/>
      <c r="KYO63" s="140"/>
      <c r="KYP63" s="140"/>
      <c r="KYQ63" s="140"/>
      <c r="KYR63" s="140"/>
      <c r="KYS63" s="140"/>
      <c r="KYT63" s="140"/>
      <c r="KYU63" s="140"/>
      <c r="KYV63" s="140"/>
      <c r="KYW63" s="140"/>
      <c r="KYX63" s="140"/>
      <c r="KYY63" s="140"/>
      <c r="KYZ63" s="140"/>
      <c r="KZA63" s="140"/>
      <c r="KZB63" s="140"/>
      <c r="KZC63" s="140"/>
      <c r="KZD63" s="140"/>
      <c r="KZE63" s="140"/>
      <c r="KZF63" s="140"/>
      <c r="KZG63" s="139"/>
      <c r="KZH63" s="140"/>
      <c r="KZI63" s="140"/>
      <c r="KZJ63" s="140"/>
      <c r="KZK63" s="140"/>
      <c r="KZL63" s="140"/>
      <c r="KZM63" s="140"/>
      <c r="KZN63" s="140"/>
      <c r="KZO63" s="140"/>
      <c r="KZP63" s="140"/>
      <c r="KZQ63" s="140"/>
      <c r="KZR63" s="140"/>
      <c r="KZS63" s="140"/>
      <c r="KZT63" s="140"/>
      <c r="KZU63" s="140"/>
      <c r="KZV63" s="140"/>
      <c r="KZW63" s="140"/>
      <c r="KZX63" s="140"/>
      <c r="KZY63" s="140"/>
      <c r="KZZ63" s="140"/>
      <c r="LAA63" s="140"/>
      <c r="LAB63" s="140"/>
      <c r="LAC63" s="139"/>
      <c r="LAD63" s="140"/>
      <c r="LAE63" s="140"/>
      <c r="LAF63" s="140"/>
      <c r="LAG63" s="140"/>
      <c r="LAH63" s="140"/>
      <c r="LAI63" s="140"/>
      <c r="LAJ63" s="140"/>
      <c r="LAK63" s="140"/>
      <c r="LAL63" s="140"/>
      <c r="LAM63" s="140"/>
      <c r="LAN63" s="140"/>
      <c r="LAO63" s="140"/>
      <c r="LAP63" s="140"/>
      <c r="LAQ63" s="140"/>
      <c r="LAR63" s="140"/>
      <c r="LAS63" s="140"/>
      <c r="LAT63" s="140"/>
      <c r="LAU63" s="140"/>
      <c r="LAV63" s="140"/>
      <c r="LAW63" s="140"/>
      <c r="LAX63" s="140"/>
      <c r="LAY63" s="139"/>
      <c r="LAZ63" s="140"/>
      <c r="LBA63" s="140"/>
      <c r="LBB63" s="140"/>
      <c r="LBC63" s="140"/>
      <c r="LBD63" s="140"/>
      <c r="LBE63" s="140"/>
      <c r="LBF63" s="140"/>
      <c r="LBG63" s="140"/>
      <c r="LBH63" s="140"/>
      <c r="LBI63" s="140"/>
      <c r="LBJ63" s="140"/>
      <c r="LBK63" s="140"/>
      <c r="LBL63" s="140"/>
      <c r="LBM63" s="140"/>
      <c r="LBN63" s="140"/>
      <c r="LBO63" s="140"/>
      <c r="LBP63" s="140"/>
      <c r="LBQ63" s="140"/>
      <c r="LBR63" s="140"/>
      <c r="LBS63" s="140"/>
      <c r="LBT63" s="140"/>
      <c r="LBU63" s="139"/>
      <c r="LBV63" s="140"/>
      <c r="LBW63" s="140"/>
      <c r="LBX63" s="140"/>
      <c r="LBY63" s="140"/>
      <c r="LBZ63" s="140"/>
      <c r="LCA63" s="140"/>
      <c r="LCB63" s="140"/>
      <c r="LCC63" s="140"/>
      <c r="LCD63" s="140"/>
      <c r="LCE63" s="140"/>
      <c r="LCF63" s="140"/>
      <c r="LCG63" s="140"/>
      <c r="LCH63" s="140"/>
      <c r="LCI63" s="140"/>
      <c r="LCJ63" s="140"/>
      <c r="LCK63" s="140"/>
      <c r="LCL63" s="140"/>
      <c r="LCM63" s="140"/>
      <c r="LCN63" s="140"/>
      <c r="LCO63" s="140"/>
      <c r="LCP63" s="140"/>
      <c r="LCQ63" s="139"/>
      <c r="LCR63" s="140"/>
      <c r="LCS63" s="140"/>
      <c r="LCT63" s="140"/>
      <c r="LCU63" s="140"/>
      <c r="LCV63" s="140"/>
      <c r="LCW63" s="140"/>
      <c r="LCX63" s="140"/>
      <c r="LCY63" s="140"/>
      <c r="LCZ63" s="140"/>
      <c r="LDA63" s="140"/>
      <c r="LDB63" s="140"/>
      <c r="LDC63" s="140"/>
      <c r="LDD63" s="140"/>
      <c r="LDE63" s="140"/>
      <c r="LDF63" s="140"/>
      <c r="LDG63" s="140"/>
      <c r="LDH63" s="140"/>
      <c r="LDI63" s="140"/>
      <c r="LDJ63" s="140"/>
      <c r="LDK63" s="140"/>
      <c r="LDL63" s="140"/>
      <c r="LDM63" s="139"/>
      <c r="LDN63" s="140"/>
      <c r="LDO63" s="140"/>
      <c r="LDP63" s="140"/>
      <c r="LDQ63" s="140"/>
      <c r="LDR63" s="140"/>
      <c r="LDS63" s="140"/>
      <c r="LDT63" s="140"/>
      <c r="LDU63" s="140"/>
      <c r="LDV63" s="140"/>
      <c r="LDW63" s="140"/>
      <c r="LDX63" s="140"/>
      <c r="LDY63" s="140"/>
      <c r="LDZ63" s="140"/>
      <c r="LEA63" s="140"/>
      <c r="LEB63" s="140"/>
      <c r="LEC63" s="140"/>
      <c r="LED63" s="140"/>
      <c r="LEE63" s="140"/>
      <c r="LEF63" s="140"/>
      <c r="LEG63" s="140"/>
      <c r="LEH63" s="140"/>
      <c r="LEI63" s="139"/>
      <c r="LEJ63" s="140"/>
      <c r="LEK63" s="140"/>
      <c r="LEL63" s="140"/>
      <c r="LEM63" s="140"/>
      <c r="LEN63" s="140"/>
      <c r="LEO63" s="140"/>
      <c r="LEP63" s="140"/>
      <c r="LEQ63" s="140"/>
      <c r="LER63" s="140"/>
      <c r="LES63" s="140"/>
      <c r="LET63" s="140"/>
      <c r="LEU63" s="140"/>
      <c r="LEV63" s="140"/>
      <c r="LEW63" s="140"/>
      <c r="LEX63" s="140"/>
      <c r="LEY63" s="140"/>
      <c r="LEZ63" s="140"/>
      <c r="LFA63" s="140"/>
      <c r="LFB63" s="140"/>
      <c r="LFC63" s="140"/>
      <c r="LFD63" s="140"/>
      <c r="LFE63" s="139"/>
      <c r="LFF63" s="140"/>
      <c r="LFG63" s="140"/>
      <c r="LFH63" s="140"/>
      <c r="LFI63" s="140"/>
      <c r="LFJ63" s="140"/>
      <c r="LFK63" s="140"/>
      <c r="LFL63" s="140"/>
      <c r="LFM63" s="140"/>
      <c r="LFN63" s="140"/>
      <c r="LFO63" s="140"/>
      <c r="LFP63" s="140"/>
      <c r="LFQ63" s="140"/>
      <c r="LFR63" s="140"/>
      <c r="LFS63" s="140"/>
      <c r="LFT63" s="140"/>
      <c r="LFU63" s="140"/>
      <c r="LFV63" s="140"/>
      <c r="LFW63" s="140"/>
      <c r="LFX63" s="140"/>
      <c r="LFY63" s="140"/>
      <c r="LFZ63" s="140"/>
      <c r="LGA63" s="139"/>
      <c r="LGB63" s="140"/>
      <c r="LGC63" s="140"/>
      <c r="LGD63" s="140"/>
      <c r="LGE63" s="140"/>
      <c r="LGF63" s="140"/>
      <c r="LGG63" s="140"/>
      <c r="LGH63" s="140"/>
      <c r="LGI63" s="140"/>
      <c r="LGJ63" s="140"/>
      <c r="LGK63" s="140"/>
      <c r="LGL63" s="140"/>
      <c r="LGM63" s="140"/>
      <c r="LGN63" s="140"/>
      <c r="LGO63" s="140"/>
      <c r="LGP63" s="140"/>
      <c r="LGQ63" s="140"/>
      <c r="LGR63" s="140"/>
      <c r="LGS63" s="140"/>
      <c r="LGT63" s="140"/>
      <c r="LGU63" s="140"/>
      <c r="LGV63" s="140"/>
      <c r="LGW63" s="139"/>
      <c r="LGX63" s="140"/>
      <c r="LGY63" s="140"/>
      <c r="LGZ63" s="140"/>
      <c r="LHA63" s="140"/>
      <c r="LHB63" s="140"/>
      <c r="LHC63" s="140"/>
      <c r="LHD63" s="140"/>
      <c r="LHE63" s="140"/>
      <c r="LHF63" s="140"/>
      <c r="LHG63" s="140"/>
      <c r="LHH63" s="140"/>
      <c r="LHI63" s="140"/>
      <c r="LHJ63" s="140"/>
      <c r="LHK63" s="140"/>
      <c r="LHL63" s="140"/>
      <c r="LHM63" s="140"/>
      <c r="LHN63" s="140"/>
      <c r="LHO63" s="140"/>
      <c r="LHP63" s="140"/>
      <c r="LHQ63" s="140"/>
      <c r="LHR63" s="140"/>
      <c r="LHS63" s="139"/>
      <c r="LHT63" s="140"/>
      <c r="LHU63" s="140"/>
      <c r="LHV63" s="140"/>
      <c r="LHW63" s="140"/>
      <c r="LHX63" s="140"/>
      <c r="LHY63" s="140"/>
      <c r="LHZ63" s="140"/>
      <c r="LIA63" s="140"/>
      <c r="LIB63" s="140"/>
      <c r="LIC63" s="140"/>
      <c r="LID63" s="140"/>
      <c r="LIE63" s="140"/>
      <c r="LIF63" s="140"/>
      <c r="LIG63" s="140"/>
      <c r="LIH63" s="140"/>
      <c r="LII63" s="140"/>
      <c r="LIJ63" s="140"/>
      <c r="LIK63" s="140"/>
      <c r="LIL63" s="140"/>
      <c r="LIM63" s="140"/>
      <c r="LIN63" s="140"/>
      <c r="LIO63" s="139"/>
      <c r="LIP63" s="140"/>
      <c r="LIQ63" s="140"/>
      <c r="LIR63" s="140"/>
      <c r="LIS63" s="140"/>
      <c r="LIT63" s="140"/>
      <c r="LIU63" s="140"/>
      <c r="LIV63" s="140"/>
      <c r="LIW63" s="140"/>
      <c r="LIX63" s="140"/>
      <c r="LIY63" s="140"/>
      <c r="LIZ63" s="140"/>
      <c r="LJA63" s="140"/>
      <c r="LJB63" s="140"/>
      <c r="LJC63" s="140"/>
      <c r="LJD63" s="140"/>
      <c r="LJE63" s="140"/>
      <c r="LJF63" s="140"/>
      <c r="LJG63" s="140"/>
      <c r="LJH63" s="140"/>
      <c r="LJI63" s="140"/>
      <c r="LJJ63" s="140"/>
      <c r="LJK63" s="139"/>
      <c r="LJL63" s="140"/>
      <c r="LJM63" s="140"/>
      <c r="LJN63" s="140"/>
      <c r="LJO63" s="140"/>
      <c r="LJP63" s="140"/>
      <c r="LJQ63" s="140"/>
      <c r="LJR63" s="140"/>
      <c r="LJS63" s="140"/>
      <c r="LJT63" s="140"/>
      <c r="LJU63" s="140"/>
      <c r="LJV63" s="140"/>
      <c r="LJW63" s="140"/>
      <c r="LJX63" s="140"/>
      <c r="LJY63" s="140"/>
      <c r="LJZ63" s="140"/>
      <c r="LKA63" s="140"/>
      <c r="LKB63" s="140"/>
      <c r="LKC63" s="140"/>
      <c r="LKD63" s="140"/>
      <c r="LKE63" s="140"/>
      <c r="LKF63" s="140"/>
      <c r="LKG63" s="139"/>
      <c r="LKH63" s="140"/>
      <c r="LKI63" s="140"/>
      <c r="LKJ63" s="140"/>
      <c r="LKK63" s="140"/>
      <c r="LKL63" s="140"/>
      <c r="LKM63" s="140"/>
      <c r="LKN63" s="140"/>
      <c r="LKO63" s="140"/>
      <c r="LKP63" s="140"/>
      <c r="LKQ63" s="140"/>
      <c r="LKR63" s="140"/>
      <c r="LKS63" s="140"/>
      <c r="LKT63" s="140"/>
      <c r="LKU63" s="140"/>
      <c r="LKV63" s="140"/>
      <c r="LKW63" s="140"/>
      <c r="LKX63" s="140"/>
      <c r="LKY63" s="140"/>
      <c r="LKZ63" s="140"/>
      <c r="LLA63" s="140"/>
      <c r="LLB63" s="140"/>
      <c r="LLC63" s="139"/>
      <c r="LLD63" s="140"/>
      <c r="LLE63" s="140"/>
      <c r="LLF63" s="140"/>
      <c r="LLG63" s="140"/>
      <c r="LLH63" s="140"/>
      <c r="LLI63" s="140"/>
      <c r="LLJ63" s="140"/>
      <c r="LLK63" s="140"/>
      <c r="LLL63" s="140"/>
      <c r="LLM63" s="140"/>
      <c r="LLN63" s="140"/>
      <c r="LLO63" s="140"/>
      <c r="LLP63" s="140"/>
      <c r="LLQ63" s="140"/>
      <c r="LLR63" s="140"/>
      <c r="LLS63" s="140"/>
      <c r="LLT63" s="140"/>
      <c r="LLU63" s="140"/>
      <c r="LLV63" s="140"/>
      <c r="LLW63" s="140"/>
      <c r="LLX63" s="140"/>
      <c r="LLY63" s="139"/>
      <c r="LLZ63" s="140"/>
      <c r="LMA63" s="140"/>
      <c r="LMB63" s="140"/>
      <c r="LMC63" s="140"/>
      <c r="LMD63" s="140"/>
      <c r="LME63" s="140"/>
      <c r="LMF63" s="140"/>
      <c r="LMG63" s="140"/>
      <c r="LMH63" s="140"/>
      <c r="LMI63" s="140"/>
      <c r="LMJ63" s="140"/>
      <c r="LMK63" s="140"/>
      <c r="LML63" s="140"/>
      <c r="LMM63" s="140"/>
      <c r="LMN63" s="140"/>
      <c r="LMO63" s="140"/>
      <c r="LMP63" s="140"/>
      <c r="LMQ63" s="140"/>
      <c r="LMR63" s="140"/>
      <c r="LMS63" s="140"/>
      <c r="LMT63" s="140"/>
      <c r="LMU63" s="139"/>
      <c r="LMV63" s="140"/>
      <c r="LMW63" s="140"/>
      <c r="LMX63" s="140"/>
      <c r="LMY63" s="140"/>
      <c r="LMZ63" s="140"/>
      <c r="LNA63" s="140"/>
      <c r="LNB63" s="140"/>
      <c r="LNC63" s="140"/>
      <c r="LND63" s="140"/>
      <c r="LNE63" s="140"/>
      <c r="LNF63" s="140"/>
      <c r="LNG63" s="140"/>
      <c r="LNH63" s="140"/>
      <c r="LNI63" s="140"/>
      <c r="LNJ63" s="140"/>
      <c r="LNK63" s="140"/>
      <c r="LNL63" s="140"/>
      <c r="LNM63" s="140"/>
      <c r="LNN63" s="140"/>
      <c r="LNO63" s="140"/>
      <c r="LNP63" s="140"/>
      <c r="LNQ63" s="139"/>
      <c r="LNR63" s="140"/>
      <c r="LNS63" s="140"/>
      <c r="LNT63" s="140"/>
      <c r="LNU63" s="140"/>
      <c r="LNV63" s="140"/>
      <c r="LNW63" s="140"/>
      <c r="LNX63" s="140"/>
      <c r="LNY63" s="140"/>
      <c r="LNZ63" s="140"/>
      <c r="LOA63" s="140"/>
      <c r="LOB63" s="140"/>
      <c r="LOC63" s="140"/>
      <c r="LOD63" s="140"/>
      <c r="LOE63" s="140"/>
      <c r="LOF63" s="140"/>
      <c r="LOG63" s="140"/>
      <c r="LOH63" s="140"/>
      <c r="LOI63" s="140"/>
      <c r="LOJ63" s="140"/>
      <c r="LOK63" s="140"/>
      <c r="LOL63" s="140"/>
      <c r="LOM63" s="139"/>
      <c r="LON63" s="140"/>
      <c r="LOO63" s="140"/>
      <c r="LOP63" s="140"/>
      <c r="LOQ63" s="140"/>
      <c r="LOR63" s="140"/>
      <c r="LOS63" s="140"/>
      <c r="LOT63" s="140"/>
      <c r="LOU63" s="140"/>
      <c r="LOV63" s="140"/>
      <c r="LOW63" s="140"/>
      <c r="LOX63" s="140"/>
      <c r="LOY63" s="140"/>
      <c r="LOZ63" s="140"/>
      <c r="LPA63" s="140"/>
      <c r="LPB63" s="140"/>
      <c r="LPC63" s="140"/>
      <c r="LPD63" s="140"/>
      <c r="LPE63" s="140"/>
      <c r="LPF63" s="140"/>
      <c r="LPG63" s="140"/>
      <c r="LPH63" s="140"/>
      <c r="LPI63" s="139"/>
      <c r="LPJ63" s="140"/>
      <c r="LPK63" s="140"/>
      <c r="LPL63" s="140"/>
      <c r="LPM63" s="140"/>
      <c r="LPN63" s="140"/>
      <c r="LPO63" s="140"/>
      <c r="LPP63" s="140"/>
      <c r="LPQ63" s="140"/>
      <c r="LPR63" s="140"/>
      <c r="LPS63" s="140"/>
      <c r="LPT63" s="140"/>
      <c r="LPU63" s="140"/>
      <c r="LPV63" s="140"/>
      <c r="LPW63" s="140"/>
      <c r="LPX63" s="140"/>
      <c r="LPY63" s="140"/>
      <c r="LPZ63" s="140"/>
      <c r="LQA63" s="140"/>
      <c r="LQB63" s="140"/>
      <c r="LQC63" s="140"/>
      <c r="LQD63" s="140"/>
      <c r="LQE63" s="139"/>
      <c r="LQF63" s="140"/>
      <c r="LQG63" s="140"/>
      <c r="LQH63" s="140"/>
      <c r="LQI63" s="140"/>
      <c r="LQJ63" s="140"/>
      <c r="LQK63" s="140"/>
      <c r="LQL63" s="140"/>
      <c r="LQM63" s="140"/>
      <c r="LQN63" s="140"/>
      <c r="LQO63" s="140"/>
      <c r="LQP63" s="140"/>
      <c r="LQQ63" s="140"/>
      <c r="LQR63" s="140"/>
      <c r="LQS63" s="140"/>
      <c r="LQT63" s="140"/>
      <c r="LQU63" s="140"/>
      <c r="LQV63" s="140"/>
      <c r="LQW63" s="140"/>
      <c r="LQX63" s="140"/>
      <c r="LQY63" s="140"/>
      <c r="LQZ63" s="140"/>
      <c r="LRA63" s="139"/>
      <c r="LRB63" s="140"/>
      <c r="LRC63" s="140"/>
      <c r="LRD63" s="140"/>
      <c r="LRE63" s="140"/>
      <c r="LRF63" s="140"/>
      <c r="LRG63" s="140"/>
      <c r="LRH63" s="140"/>
      <c r="LRI63" s="140"/>
      <c r="LRJ63" s="140"/>
      <c r="LRK63" s="140"/>
      <c r="LRL63" s="140"/>
      <c r="LRM63" s="140"/>
      <c r="LRN63" s="140"/>
      <c r="LRO63" s="140"/>
      <c r="LRP63" s="140"/>
      <c r="LRQ63" s="140"/>
      <c r="LRR63" s="140"/>
      <c r="LRS63" s="140"/>
      <c r="LRT63" s="140"/>
      <c r="LRU63" s="140"/>
      <c r="LRV63" s="140"/>
      <c r="LRW63" s="139"/>
      <c r="LRX63" s="140"/>
      <c r="LRY63" s="140"/>
      <c r="LRZ63" s="140"/>
      <c r="LSA63" s="140"/>
      <c r="LSB63" s="140"/>
      <c r="LSC63" s="140"/>
      <c r="LSD63" s="140"/>
      <c r="LSE63" s="140"/>
      <c r="LSF63" s="140"/>
      <c r="LSG63" s="140"/>
      <c r="LSH63" s="140"/>
      <c r="LSI63" s="140"/>
      <c r="LSJ63" s="140"/>
      <c r="LSK63" s="140"/>
      <c r="LSL63" s="140"/>
      <c r="LSM63" s="140"/>
      <c r="LSN63" s="140"/>
      <c r="LSO63" s="140"/>
      <c r="LSP63" s="140"/>
      <c r="LSQ63" s="140"/>
      <c r="LSR63" s="140"/>
      <c r="LSS63" s="139"/>
      <c r="LST63" s="140"/>
      <c r="LSU63" s="140"/>
      <c r="LSV63" s="140"/>
      <c r="LSW63" s="140"/>
      <c r="LSX63" s="140"/>
      <c r="LSY63" s="140"/>
      <c r="LSZ63" s="140"/>
      <c r="LTA63" s="140"/>
      <c r="LTB63" s="140"/>
      <c r="LTC63" s="140"/>
      <c r="LTD63" s="140"/>
      <c r="LTE63" s="140"/>
      <c r="LTF63" s="140"/>
      <c r="LTG63" s="140"/>
      <c r="LTH63" s="140"/>
      <c r="LTI63" s="140"/>
      <c r="LTJ63" s="140"/>
      <c r="LTK63" s="140"/>
      <c r="LTL63" s="140"/>
      <c r="LTM63" s="140"/>
      <c r="LTN63" s="140"/>
      <c r="LTO63" s="139"/>
      <c r="LTP63" s="140"/>
      <c r="LTQ63" s="140"/>
      <c r="LTR63" s="140"/>
      <c r="LTS63" s="140"/>
      <c r="LTT63" s="140"/>
      <c r="LTU63" s="140"/>
      <c r="LTV63" s="140"/>
      <c r="LTW63" s="140"/>
      <c r="LTX63" s="140"/>
      <c r="LTY63" s="140"/>
      <c r="LTZ63" s="140"/>
      <c r="LUA63" s="140"/>
      <c r="LUB63" s="140"/>
      <c r="LUC63" s="140"/>
      <c r="LUD63" s="140"/>
      <c r="LUE63" s="140"/>
      <c r="LUF63" s="140"/>
      <c r="LUG63" s="140"/>
      <c r="LUH63" s="140"/>
      <c r="LUI63" s="140"/>
      <c r="LUJ63" s="140"/>
      <c r="LUK63" s="139"/>
      <c r="LUL63" s="140"/>
      <c r="LUM63" s="140"/>
      <c r="LUN63" s="140"/>
      <c r="LUO63" s="140"/>
      <c r="LUP63" s="140"/>
      <c r="LUQ63" s="140"/>
      <c r="LUR63" s="140"/>
      <c r="LUS63" s="140"/>
      <c r="LUT63" s="140"/>
      <c r="LUU63" s="140"/>
      <c r="LUV63" s="140"/>
      <c r="LUW63" s="140"/>
      <c r="LUX63" s="140"/>
      <c r="LUY63" s="140"/>
      <c r="LUZ63" s="140"/>
      <c r="LVA63" s="140"/>
      <c r="LVB63" s="140"/>
      <c r="LVC63" s="140"/>
      <c r="LVD63" s="140"/>
      <c r="LVE63" s="140"/>
      <c r="LVF63" s="140"/>
      <c r="LVG63" s="139"/>
      <c r="LVH63" s="140"/>
      <c r="LVI63" s="140"/>
      <c r="LVJ63" s="140"/>
      <c r="LVK63" s="140"/>
      <c r="LVL63" s="140"/>
      <c r="LVM63" s="140"/>
      <c r="LVN63" s="140"/>
      <c r="LVO63" s="140"/>
      <c r="LVP63" s="140"/>
      <c r="LVQ63" s="140"/>
      <c r="LVR63" s="140"/>
      <c r="LVS63" s="140"/>
      <c r="LVT63" s="140"/>
      <c r="LVU63" s="140"/>
      <c r="LVV63" s="140"/>
      <c r="LVW63" s="140"/>
      <c r="LVX63" s="140"/>
      <c r="LVY63" s="140"/>
      <c r="LVZ63" s="140"/>
      <c r="LWA63" s="140"/>
      <c r="LWB63" s="140"/>
      <c r="LWC63" s="139"/>
      <c r="LWD63" s="140"/>
      <c r="LWE63" s="140"/>
      <c r="LWF63" s="140"/>
      <c r="LWG63" s="140"/>
      <c r="LWH63" s="140"/>
      <c r="LWI63" s="140"/>
      <c r="LWJ63" s="140"/>
      <c r="LWK63" s="140"/>
      <c r="LWL63" s="140"/>
      <c r="LWM63" s="140"/>
      <c r="LWN63" s="140"/>
      <c r="LWO63" s="140"/>
      <c r="LWP63" s="140"/>
      <c r="LWQ63" s="140"/>
      <c r="LWR63" s="140"/>
      <c r="LWS63" s="140"/>
      <c r="LWT63" s="140"/>
      <c r="LWU63" s="140"/>
      <c r="LWV63" s="140"/>
      <c r="LWW63" s="140"/>
      <c r="LWX63" s="140"/>
      <c r="LWY63" s="139"/>
      <c r="LWZ63" s="140"/>
      <c r="LXA63" s="140"/>
      <c r="LXB63" s="140"/>
      <c r="LXC63" s="140"/>
      <c r="LXD63" s="140"/>
      <c r="LXE63" s="140"/>
      <c r="LXF63" s="140"/>
      <c r="LXG63" s="140"/>
      <c r="LXH63" s="140"/>
      <c r="LXI63" s="140"/>
      <c r="LXJ63" s="140"/>
      <c r="LXK63" s="140"/>
      <c r="LXL63" s="140"/>
      <c r="LXM63" s="140"/>
      <c r="LXN63" s="140"/>
      <c r="LXO63" s="140"/>
      <c r="LXP63" s="140"/>
      <c r="LXQ63" s="140"/>
      <c r="LXR63" s="140"/>
      <c r="LXS63" s="140"/>
      <c r="LXT63" s="140"/>
      <c r="LXU63" s="139"/>
      <c r="LXV63" s="140"/>
      <c r="LXW63" s="140"/>
      <c r="LXX63" s="140"/>
      <c r="LXY63" s="140"/>
      <c r="LXZ63" s="140"/>
      <c r="LYA63" s="140"/>
      <c r="LYB63" s="140"/>
      <c r="LYC63" s="140"/>
      <c r="LYD63" s="140"/>
      <c r="LYE63" s="140"/>
      <c r="LYF63" s="140"/>
      <c r="LYG63" s="140"/>
      <c r="LYH63" s="140"/>
      <c r="LYI63" s="140"/>
      <c r="LYJ63" s="140"/>
      <c r="LYK63" s="140"/>
      <c r="LYL63" s="140"/>
      <c r="LYM63" s="140"/>
      <c r="LYN63" s="140"/>
      <c r="LYO63" s="140"/>
      <c r="LYP63" s="140"/>
      <c r="LYQ63" s="139"/>
      <c r="LYR63" s="140"/>
      <c r="LYS63" s="140"/>
      <c r="LYT63" s="140"/>
      <c r="LYU63" s="140"/>
      <c r="LYV63" s="140"/>
      <c r="LYW63" s="140"/>
      <c r="LYX63" s="140"/>
      <c r="LYY63" s="140"/>
      <c r="LYZ63" s="140"/>
      <c r="LZA63" s="140"/>
      <c r="LZB63" s="140"/>
      <c r="LZC63" s="140"/>
      <c r="LZD63" s="140"/>
      <c r="LZE63" s="140"/>
      <c r="LZF63" s="140"/>
      <c r="LZG63" s="140"/>
      <c r="LZH63" s="140"/>
      <c r="LZI63" s="140"/>
      <c r="LZJ63" s="140"/>
      <c r="LZK63" s="140"/>
      <c r="LZL63" s="140"/>
      <c r="LZM63" s="139"/>
      <c r="LZN63" s="140"/>
      <c r="LZO63" s="140"/>
      <c r="LZP63" s="140"/>
      <c r="LZQ63" s="140"/>
      <c r="LZR63" s="140"/>
      <c r="LZS63" s="140"/>
      <c r="LZT63" s="140"/>
      <c r="LZU63" s="140"/>
      <c r="LZV63" s="140"/>
      <c r="LZW63" s="140"/>
      <c r="LZX63" s="140"/>
      <c r="LZY63" s="140"/>
      <c r="LZZ63" s="140"/>
      <c r="MAA63" s="140"/>
      <c r="MAB63" s="140"/>
      <c r="MAC63" s="140"/>
      <c r="MAD63" s="140"/>
      <c r="MAE63" s="140"/>
      <c r="MAF63" s="140"/>
      <c r="MAG63" s="140"/>
      <c r="MAH63" s="140"/>
      <c r="MAI63" s="139"/>
      <c r="MAJ63" s="140"/>
      <c r="MAK63" s="140"/>
      <c r="MAL63" s="140"/>
      <c r="MAM63" s="140"/>
      <c r="MAN63" s="140"/>
      <c r="MAO63" s="140"/>
      <c r="MAP63" s="140"/>
      <c r="MAQ63" s="140"/>
      <c r="MAR63" s="140"/>
      <c r="MAS63" s="140"/>
      <c r="MAT63" s="140"/>
      <c r="MAU63" s="140"/>
      <c r="MAV63" s="140"/>
      <c r="MAW63" s="140"/>
      <c r="MAX63" s="140"/>
      <c r="MAY63" s="140"/>
      <c r="MAZ63" s="140"/>
      <c r="MBA63" s="140"/>
      <c r="MBB63" s="140"/>
      <c r="MBC63" s="140"/>
      <c r="MBD63" s="140"/>
      <c r="MBE63" s="139"/>
      <c r="MBF63" s="140"/>
      <c r="MBG63" s="140"/>
      <c r="MBH63" s="140"/>
      <c r="MBI63" s="140"/>
      <c r="MBJ63" s="140"/>
      <c r="MBK63" s="140"/>
      <c r="MBL63" s="140"/>
      <c r="MBM63" s="140"/>
      <c r="MBN63" s="140"/>
      <c r="MBO63" s="140"/>
      <c r="MBP63" s="140"/>
      <c r="MBQ63" s="140"/>
      <c r="MBR63" s="140"/>
      <c r="MBS63" s="140"/>
      <c r="MBT63" s="140"/>
      <c r="MBU63" s="140"/>
      <c r="MBV63" s="140"/>
      <c r="MBW63" s="140"/>
      <c r="MBX63" s="140"/>
      <c r="MBY63" s="140"/>
      <c r="MBZ63" s="140"/>
      <c r="MCA63" s="139"/>
      <c r="MCB63" s="140"/>
      <c r="MCC63" s="140"/>
      <c r="MCD63" s="140"/>
      <c r="MCE63" s="140"/>
      <c r="MCF63" s="140"/>
      <c r="MCG63" s="140"/>
      <c r="MCH63" s="140"/>
      <c r="MCI63" s="140"/>
      <c r="MCJ63" s="140"/>
      <c r="MCK63" s="140"/>
      <c r="MCL63" s="140"/>
      <c r="MCM63" s="140"/>
      <c r="MCN63" s="140"/>
      <c r="MCO63" s="140"/>
      <c r="MCP63" s="140"/>
      <c r="MCQ63" s="140"/>
      <c r="MCR63" s="140"/>
      <c r="MCS63" s="140"/>
      <c r="MCT63" s="140"/>
      <c r="MCU63" s="140"/>
      <c r="MCV63" s="140"/>
      <c r="MCW63" s="139"/>
      <c r="MCX63" s="140"/>
      <c r="MCY63" s="140"/>
      <c r="MCZ63" s="140"/>
      <c r="MDA63" s="140"/>
      <c r="MDB63" s="140"/>
      <c r="MDC63" s="140"/>
      <c r="MDD63" s="140"/>
      <c r="MDE63" s="140"/>
      <c r="MDF63" s="140"/>
      <c r="MDG63" s="140"/>
      <c r="MDH63" s="140"/>
      <c r="MDI63" s="140"/>
      <c r="MDJ63" s="140"/>
      <c r="MDK63" s="140"/>
      <c r="MDL63" s="140"/>
      <c r="MDM63" s="140"/>
      <c r="MDN63" s="140"/>
      <c r="MDO63" s="140"/>
      <c r="MDP63" s="140"/>
      <c r="MDQ63" s="140"/>
      <c r="MDR63" s="140"/>
      <c r="MDS63" s="139"/>
      <c r="MDT63" s="140"/>
      <c r="MDU63" s="140"/>
      <c r="MDV63" s="140"/>
      <c r="MDW63" s="140"/>
      <c r="MDX63" s="140"/>
      <c r="MDY63" s="140"/>
      <c r="MDZ63" s="140"/>
      <c r="MEA63" s="140"/>
      <c r="MEB63" s="140"/>
      <c r="MEC63" s="140"/>
      <c r="MED63" s="140"/>
      <c r="MEE63" s="140"/>
      <c r="MEF63" s="140"/>
      <c r="MEG63" s="140"/>
      <c r="MEH63" s="140"/>
      <c r="MEI63" s="140"/>
      <c r="MEJ63" s="140"/>
      <c r="MEK63" s="140"/>
      <c r="MEL63" s="140"/>
      <c r="MEM63" s="140"/>
      <c r="MEN63" s="140"/>
      <c r="MEO63" s="139"/>
      <c r="MEP63" s="140"/>
      <c r="MEQ63" s="140"/>
      <c r="MER63" s="140"/>
      <c r="MES63" s="140"/>
      <c r="MET63" s="140"/>
      <c r="MEU63" s="140"/>
      <c r="MEV63" s="140"/>
      <c r="MEW63" s="140"/>
      <c r="MEX63" s="140"/>
      <c r="MEY63" s="140"/>
      <c r="MEZ63" s="140"/>
      <c r="MFA63" s="140"/>
      <c r="MFB63" s="140"/>
      <c r="MFC63" s="140"/>
      <c r="MFD63" s="140"/>
      <c r="MFE63" s="140"/>
      <c r="MFF63" s="140"/>
      <c r="MFG63" s="140"/>
      <c r="MFH63" s="140"/>
      <c r="MFI63" s="140"/>
      <c r="MFJ63" s="140"/>
      <c r="MFK63" s="139"/>
      <c r="MFL63" s="140"/>
      <c r="MFM63" s="140"/>
      <c r="MFN63" s="140"/>
      <c r="MFO63" s="140"/>
      <c r="MFP63" s="140"/>
      <c r="MFQ63" s="140"/>
      <c r="MFR63" s="140"/>
      <c r="MFS63" s="140"/>
      <c r="MFT63" s="140"/>
      <c r="MFU63" s="140"/>
      <c r="MFV63" s="140"/>
      <c r="MFW63" s="140"/>
      <c r="MFX63" s="140"/>
      <c r="MFY63" s="140"/>
      <c r="MFZ63" s="140"/>
      <c r="MGA63" s="140"/>
      <c r="MGB63" s="140"/>
      <c r="MGC63" s="140"/>
      <c r="MGD63" s="140"/>
      <c r="MGE63" s="140"/>
      <c r="MGF63" s="140"/>
      <c r="MGG63" s="139"/>
      <c r="MGH63" s="140"/>
      <c r="MGI63" s="140"/>
      <c r="MGJ63" s="140"/>
      <c r="MGK63" s="140"/>
      <c r="MGL63" s="140"/>
      <c r="MGM63" s="140"/>
      <c r="MGN63" s="140"/>
      <c r="MGO63" s="140"/>
      <c r="MGP63" s="140"/>
      <c r="MGQ63" s="140"/>
      <c r="MGR63" s="140"/>
      <c r="MGS63" s="140"/>
      <c r="MGT63" s="140"/>
      <c r="MGU63" s="140"/>
      <c r="MGV63" s="140"/>
      <c r="MGW63" s="140"/>
      <c r="MGX63" s="140"/>
      <c r="MGY63" s="140"/>
      <c r="MGZ63" s="140"/>
      <c r="MHA63" s="140"/>
      <c r="MHB63" s="140"/>
      <c r="MHC63" s="139"/>
      <c r="MHD63" s="140"/>
      <c r="MHE63" s="140"/>
      <c r="MHF63" s="140"/>
      <c r="MHG63" s="140"/>
      <c r="MHH63" s="140"/>
      <c r="MHI63" s="140"/>
      <c r="MHJ63" s="140"/>
      <c r="MHK63" s="140"/>
      <c r="MHL63" s="140"/>
      <c r="MHM63" s="140"/>
      <c r="MHN63" s="140"/>
      <c r="MHO63" s="140"/>
      <c r="MHP63" s="140"/>
      <c r="MHQ63" s="140"/>
      <c r="MHR63" s="140"/>
      <c r="MHS63" s="140"/>
      <c r="MHT63" s="140"/>
      <c r="MHU63" s="140"/>
      <c r="MHV63" s="140"/>
      <c r="MHW63" s="140"/>
      <c r="MHX63" s="140"/>
      <c r="MHY63" s="139"/>
      <c r="MHZ63" s="140"/>
      <c r="MIA63" s="140"/>
      <c r="MIB63" s="140"/>
      <c r="MIC63" s="140"/>
      <c r="MID63" s="140"/>
      <c r="MIE63" s="140"/>
      <c r="MIF63" s="140"/>
      <c r="MIG63" s="140"/>
      <c r="MIH63" s="140"/>
      <c r="MII63" s="140"/>
      <c r="MIJ63" s="140"/>
      <c r="MIK63" s="140"/>
      <c r="MIL63" s="140"/>
      <c r="MIM63" s="140"/>
      <c r="MIN63" s="140"/>
      <c r="MIO63" s="140"/>
      <c r="MIP63" s="140"/>
      <c r="MIQ63" s="140"/>
      <c r="MIR63" s="140"/>
      <c r="MIS63" s="140"/>
      <c r="MIT63" s="140"/>
      <c r="MIU63" s="139"/>
      <c r="MIV63" s="140"/>
      <c r="MIW63" s="140"/>
      <c r="MIX63" s="140"/>
      <c r="MIY63" s="140"/>
      <c r="MIZ63" s="140"/>
      <c r="MJA63" s="140"/>
      <c r="MJB63" s="140"/>
      <c r="MJC63" s="140"/>
      <c r="MJD63" s="140"/>
      <c r="MJE63" s="140"/>
      <c r="MJF63" s="140"/>
      <c r="MJG63" s="140"/>
      <c r="MJH63" s="140"/>
      <c r="MJI63" s="140"/>
      <c r="MJJ63" s="140"/>
      <c r="MJK63" s="140"/>
      <c r="MJL63" s="140"/>
      <c r="MJM63" s="140"/>
      <c r="MJN63" s="140"/>
      <c r="MJO63" s="140"/>
      <c r="MJP63" s="140"/>
      <c r="MJQ63" s="139"/>
      <c r="MJR63" s="140"/>
      <c r="MJS63" s="140"/>
      <c r="MJT63" s="140"/>
      <c r="MJU63" s="140"/>
      <c r="MJV63" s="140"/>
      <c r="MJW63" s="140"/>
      <c r="MJX63" s="140"/>
      <c r="MJY63" s="140"/>
      <c r="MJZ63" s="140"/>
      <c r="MKA63" s="140"/>
      <c r="MKB63" s="140"/>
      <c r="MKC63" s="140"/>
      <c r="MKD63" s="140"/>
      <c r="MKE63" s="140"/>
      <c r="MKF63" s="140"/>
      <c r="MKG63" s="140"/>
      <c r="MKH63" s="140"/>
      <c r="MKI63" s="140"/>
      <c r="MKJ63" s="140"/>
      <c r="MKK63" s="140"/>
      <c r="MKL63" s="140"/>
      <c r="MKM63" s="139"/>
      <c r="MKN63" s="140"/>
      <c r="MKO63" s="140"/>
      <c r="MKP63" s="140"/>
      <c r="MKQ63" s="140"/>
      <c r="MKR63" s="140"/>
      <c r="MKS63" s="140"/>
      <c r="MKT63" s="140"/>
      <c r="MKU63" s="140"/>
      <c r="MKV63" s="140"/>
      <c r="MKW63" s="140"/>
      <c r="MKX63" s="140"/>
      <c r="MKY63" s="140"/>
      <c r="MKZ63" s="140"/>
      <c r="MLA63" s="140"/>
      <c r="MLB63" s="140"/>
      <c r="MLC63" s="140"/>
      <c r="MLD63" s="140"/>
      <c r="MLE63" s="140"/>
      <c r="MLF63" s="140"/>
      <c r="MLG63" s="140"/>
      <c r="MLH63" s="140"/>
      <c r="MLI63" s="139"/>
      <c r="MLJ63" s="140"/>
      <c r="MLK63" s="140"/>
      <c r="MLL63" s="140"/>
      <c r="MLM63" s="140"/>
      <c r="MLN63" s="140"/>
      <c r="MLO63" s="140"/>
      <c r="MLP63" s="140"/>
      <c r="MLQ63" s="140"/>
      <c r="MLR63" s="140"/>
      <c r="MLS63" s="140"/>
      <c r="MLT63" s="140"/>
      <c r="MLU63" s="140"/>
      <c r="MLV63" s="140"/>
      <c r="MLW63" s="140"/>
      <c r="MLX63" s="140"/>
      <c r="MLY63" s="140"/>
      <c r="MLZ63" s="140"/>
      <c r="MMA63" s="140"/>
      <c r="MMB63" s="140"/>
      <c r="MMC63" s="140"/>
      <c r="MMD63" s="140"/>
      <c r="MME63" s="139"/>
      <c r="MMF63" s="140"/>
      <c r="MMG63" s="140"/>
      <c r="MMH63" s="140"/>
      <c r="MMI63" s="140"/>
      <c r="MMJ63" s="140"/>
      <c r="MMK63" s="140"/>
      <c r="MML63" s="140"/>
      <c r="MMM63" s="140"/>
      <c r="MMN63" s="140"/>
      <c r="MMO63" s="140"/>
      <c r="MMP63" s="140"/>
      <c r="MMQ63" s="140"/>
      <c r="MMR63" s="140"/>
      <c r="MMS63" s="140"/>
      <c r="MMT63" s="140"/>
      <c r="MMU63" s="140"/>
      <c r="MMV63" s="140"/>
      <c r="MMW63" s="140"/>
      <c r="MMX63" s="140"/>
      <c r="MMY63" s="140"/>
      <c r="MMZ63" s="140"/>
      <c r="MNA63" s="139"/>
      <c r="MNB63" s="140"/>
      <c r="MNC63" s="140"/>
      <c r="MND63" s="140"/>
      <c r="MNE63" s="140"/>
      <c r="MNF63" s="140"/>
      <c r="MNG63" s="140"/>
      <c r="MNH63" s="140"/>
      <c r="MNI63" s="140"/>
      <c r="MNJ63" s="140"/>
      <c r="MNK63" s="140"/>
      <c r="MNL63" s="140"/>
      <c r="MNM63" s="140"/>
      <c r="MNN63" s="140"/>
      <c r="MNO63" s="140"/>
      <c r="MNP63" s="140"/>
      <c r="MNQ63" s="140"/>
      <c r="MNR63" s="140"/>
      <c r="MNS63" s="140"/>
      <c r="MNT63" s="140"/>
      <c r="MNU63" s="140"/>
      <c r="MNV63" s="140"/>
      <c r="MNW63" s="139"/>
      <c r="MNX63" s="140"/>
      <c r="MNY63" s="140"/>
      <c r="MNZ63" s="140"/>
      <c r="MOA63" s="140"/>
      <c r="MOB63" s="140"/>
      <c r="MOC63" s="140"/>
      <c r="MOD63" s="140"/>
      <c r="MOE63" s="140"/>
      <c r="MOF63" s="140"/>
      <c r="MOG63" s="140"/>
      <c r="MOH63" s="140"/>
      <c r="MOI63" s="140"/>
      <c r="MOJ63" s="140"/>
      <c r="MOK63" s="140"/>
      <c r="MOL63" s="140"/>
      <c r="MOM63" s="140"/>
      <c r="MON63" s="140"/>
      <c r="MOO63" s="140"/>
      <c r="MOP63" s="140"/>
      <c r="MOQ63" s="140"/>
      <c r="MOR63" s="140"/>
      <c r="MOS63" s="139"/>
      <c r="MOT63" s="140"/>
      <c r="MOU63" s="140"/>
      <c r="MOV63" s="140"/>
      <c r="MOW63" s="140"/>
      <c r="MOX63" s="140"/>
      <c r="MOY63" s="140"/>
      <c r="MOZ63" s="140"/>
      <c r="MPA63" s="140"/>
      <c r="MPB63" s="140"/>
      <c r="MPC63" s="140"/>
      <c r="MPD63" s="140"/>
      <c r="MPE63" s="140"/>
      <c r="MPF63" s="140"/>
      <c r="MPG63" s="140"/>
      <c r="MPH63" s="140"/>
      <c r="MPI63" s="140"/>
      <c r="MPJ63" s="140"/>
      <c r="MPK63" s="140"/>
      <c r="MPL63" s="140"/>
      <c r="MPM63" s="140"/>
      <c r="MPN63" s="140"/>
      <c r="MPO63" s="139"/>
      <c r="MPP63" s="140"/>
      <c r="MPQ63" s="140"/>
      <c r="MPR63" s="140"/>
      <c r="MPS63" s="140"/>
      <c r="MPT63" s="140"/>
      <c r="MPU63" s="140"/>
      <c r="MPV63" s="140"/>
      <c r="MPW63" s="140"/>
      <c r="MPX63" s="140"/>
      <c r="MPY63" s="140"/>
      <c r="MPZ63" s="140"/>
      <c r="MQA63" s="140"/>
      <c r="MQB63" s="140"/>
      <c r="MQC63" s="140"/>
      <c r="MQD63" s="140"/>
      <c r="MQE63" s="140"/>
      <c r="MQF63" s="140"/>
      <c r="MQG63" s="140"/>
      <c r="MQH63" s="140"/>
      <c r="MQI63" s="140"/>
      <c r="MQJ63" s="140"/>
      <c r="MQK63" s="139"/>
      <c r="MQL63" s="140"/>
      <c r="MQM63" s="140"/>
      <c r="MQN63" s="140"/>
      <c r="MQO63" s="140"/>
      <c r="MQP63" s="140"/>
      <c r="MQQ63" s="140"/>
      <c r="MQR63" s="140"/>
      <c r="MQS63" s="140"/>
      <c r="MQT63" s="140"/>
      <c r="MQU63" s="140"/>
      <c r="MQV63" s="140"/>
      <c r="MQW63" s="140"/>
      <c r="MQX63" s="140"/>
      <c r="MQY63" s="140"/>
      <c r="MQZ63" s="140"/>
      <c r="MRA63" s="140"/>
      <c r="MRB63" s="140"/>
      <c r="MRC63" s="140"/>
      <c r="MRD63" s="140"/>
      <c r="MRE63" s="140"/>
      <c r="MRF63" s="140"/>
      <c r="MRG63" s="139"/>
      <c r="MRH63" s="140"/>
      <c r="MRI63" s="140"/>
      <c r="MRJ63" s="140"/>
      <c r="MRK63" s="140"/>
      <c r="MRL63" s="140"/>
      <c r="MRM63" s="140"/>
      <c r="MRN63" s="140"/>
      <c r="MRO63" s="140"/>
      <c r="MRP63" s="140"/>
      <c r="MRQ63" s="140"/>
      <c r="MRR63" s="140"/>
      <c r="MRS63" s="140"/>
      <c r="MRT63" s="140"/>
      <c r="MRU63" s="140"/>
      <c r="MRV63" s="140"/>
      <c r="MRW63" s="140"/>
      <c r="MRX63" s="140"/>
      <c r="MRY63" s="140"/>
      <c r="MRZ63" s="140"/>
      <c r="MSA63" s="140"/>
      <c r="MSB63" s="140"/>
      <c r="MSC63" s="139"/>
      <c r="MSD63" s="140"/>
      <c r="MSE63" s="140"/>
      <c r="MSF63" s="140"/>
      <c r="MSG63" s="140"/>
      <c r="MSH63" s="140"/>
      <c r="MSI63" s="140"/>
      <c r="MSJ63" s="140"/>
      <c r="MSK63" s="140"/>
      <c r="MSL63" s="140"/>
      <c r="MSM63" s="140"/>
      <c r="MSN63" s="140"/>
      <c r="MSO63" s="140"/>
      <c r="MSP63" s="140"/>
      <c r="MSQ63" s="140"/>
      <c r="MSR63" s="140"/>
      <c r="MSS63" s="140"/>
      <c r="MST63" s="140"/>
      <c r="MSU63" s="140"/>
      <c r="MSV63" s="140"/>
      <c r="MSW63" s="140"/>
      <c r="MSX63" s="140"/>
      <c r="MSY63" s="139"/>
      <c r="MSZ63" s="140"/>
      <c r="MTA63" s="140"/>
      <c r="MTB63" s="140"/>
      <c r="MTC63" s="140"/>
      <c r="MTD63" s="140"/>
      <c r="MTE63" s="140"/>
      <c r="MTF63" s="140"/>
      <c r="MTG63" s="140"/>
      <c r="MTH63" s="140"/>
      <c r="MTI63" s="140"/>
      <c r="MTJ63" s="140"/>
      <c r="MTK63" s="140"/>
      <c r="MTL63" s="140"/>
      <c r="MTM63" s="140"/>
      <c r="MTN63" s="140"/>
      <c r="MTO63" s="140"/>
      <c r="MTP63" s="140"/>
      <c r="MTQ63" s="140"/>
      <c r="MTR63" s="140"/>
      <c r="MTS63" s="140"/>
      <c r="MTT63" s="140"/>
      <c r="MTU63" s="139"/>
      <c r="MTV63" s="140"/>
      <c r="MTW63" s="140"/>
      <c r="MTX63" s="140"/>
      <c r="MTY63" s="140"/>
      <c r="MTZ63" s="140"/>
      <c r="MUA63" s="140"/>
      <c r="MUB63" s="140"/>
      <c r="MUC63" s="140"/>
      <c r="MUD63" s="140"/>
      <c r="MUE63" s="140"/>
      <c r="MUF63" s="140"/>
      <c r="MUG63" s="140"/>
      <c r="MUH63" s="140"/>
      <c r="MUI63" s="140"/>
      <c r="MUJ63" s="140"/>
      <c r="MUK63" s="140"/>
      <c r="MUL63" s="140"/>
      <c r="MUM63" s="140"/>
      <c r="MUN63" s="140"/>
      <c r="MUO63" s="140"/>
      <c r="MUP63" s="140"/>
      <c r="MUQ63" s="139"/>
      <c r="MUR63" s="140"/>
      <c r="MUS63" s="140"/>
      <c r="MUT63" s="140"/>
      <c r="MUU63" s="140"/>
      <c r="MUV63" s="140"/>
      <c r="MUW63" s="140"/>
      <c r="MUX63" s="140"/>
      <c r="MUY63" s="140"/>
      <c r="MUZ63" s="140"/>
      <c r="MVA63" s="140"/>
      <c r="MVB63" s="140"/>
      <c r="MVC63" s="140"/>
      <c r="MVD63" s="140"/>
      <c r="MVE63" s="140"/>
      <c r="MVF63" s="140"/>
      <c r="MVG63" s="140"/>
      <c r="MVH63" s="140"/>
      <c r="MVI63" s="140"/>
      <c r="MVJ63" s="140"/>
      <c r="MVK63" s="140"/>
      <c r="MVL63" s="140"/>
      <c r="MVM63" s="139"/>
      <c r="MVN63" s="140"/>
      <c r="MVO63" s="140"/>
      <c r="MVP63" s="140"/>
      <c r="MVQ63" s="140"/>
      <c r="MVR63" s="140"/>
      <c r="MVS63" s="140"/>
      <c r="MVT63" s="140"/>
      <c r="MVU63" s="140"/>
      <c r="MVV63" s="140"/>
      <c r="MVW63" s="140"/>
      <c r="MVX63" s="140"/>
      <c r="MVY63" s="140"/>
      <c r="MVZ63" s="140"/>
      <c r="MWA63" s="140"/>
      <c r="MWB63" s="140"/>
      <c r="MWC63" s="140"/>
      <c r="MWD63" s="140"/>
      <c r="MWE63" s="140"/>
      <c r="MWF63" s="140"/>
      <c r="MWG63" s="140"/>
      <c r="MWH63" s="140"/>
      <c r="MWI63" s="139"/>
      <c r="MWJ63" s="140"/>
      <c r="MWK63" s="140"/>
      <c r="MWL63" s="140"/>
      <c r="MWM63" s="140"/>
      <c r="MWN63" s="140"/>
      <c r="MWO63" s="140"/>
      <c r="MWP63" s="140"/>
      <c r="MWQ63" s="140"/>
      <c r="MWR63" s="140"/>
      <c r="MWS63" s="140"/>
      <c r="MWT63" s="140"/>
      <c r="MWU63" s="140"/>
      <c r="MWV63" s="140"/>
      <c r="MWW63" s="140"/>
      <c r="MWX63" s="140"/>
      <c r="MWY63" s="140"/>
      <c r="MWZ63" s="140"/>
      <c r="MXA63" s="140"/>
      <c r="MXB63" s="140"/>
      <c r="MXC63" s="140"/>
      <c r="MXD63" s="140"/>
      <c r="MXE63" s="139"/>
      <c r="MXF63" s="140"/>
      <c r="MXG63" s="140"/>
      <c r="MXH63" s="140"/>
      <c r="MXI63" s="140"/>
      <c r="MXJ63" s="140"/>
      <c r="MXK63" s="140"/>
      <c r="MXL63" s="140"/>
      <c r="MXM63" s="140"/>
      <c r="MXN63" s="140"/>
      <c r="MXO63" s="140"/>
      <c r="MXP63" s="140"/>
      <c r="MXQ63" s="140"/>
      <c r="MXR63" s="140"/>
      <c r="MXS63" s="140"/>
      <c r="MXT63" s="140"/>
      <c r="MXU63" s="140"/>
      <c r="MXV63" s="140"/>
      <c r="MXW63" s="140"/>
      <c r="MXX63" s="140"/>
      <c r="MXY63" s="140"/>
      <c r="MXZ63" s="140"/>
      <c r="MYA63" s="139"/>
      <c r="MYB63" s="140"/>
      <c r="MYC63" s="140"/>
      <c r="MYD63" s="140"/>
      <c r="MYE63" s="140"/>
      <c r="MYF63" s="140"/>
      <c r="MYG63" s="140"/>
      <c r="MYH63" s="140"/>
      <c r="MYI63" s="140"/>
      <c r="MYJ63" s="140"/>
      <c r="MYK63" s="140"/>
      <c r="MYL63" s="140"/>
      <c r="MYM63" s="140"/>
      <c r="MYN63" s="140"/>
      <c r="MYO63" s="140"/>
      <c r="MYP63" s="140"/>
      <c r="MYQ63" s="140"/>
      <c r="MYR63" s="140"/>
      <c r="MYS63" s="140"/>
      <c r="MYT63" s="140"/>
      <c r="MYU63" s="140"/>
      <c r="MYV63" s="140"/>
      <c r="MYW63" s="139"/>
      <c r="MYX63" s="140"/>
      <c r="MYY63" s="140"/>
      <c r="MYZ63" s="140"/>
      <c r="MZA63" s="140"/>
      <c r="MZB63" s="140"/>
      <c r="MZC63" s="140"/>
      <c r="MZD63" s="140"/>
      <c r="MZE63" s="140"/>
      <c r="MZF63" s="140"/>
      <c r="MZG63" s="140"/>
      <c r="MZH63" s="140"/>
      <c r="MZI63" s="140"/>
      <c r="MZJ63" s="140"/>
      <c r="MZK63" s="140"/>
      <c r="MZL63" s="140"/>
      <c r="MZM63" s="140"/>
      <c r="MZN63" s="140"/>
      <c r="MZO63" s="140"/>
      <c r="MZP63" s="140"/>
      <c r="MZQ63" s="140"/>
      <c r="MZR63" s="140"/>
      <c r="MZS63" s="139"/>
      <c r="MZT63" s="140"/>
      <c r="MZU63" s="140"/>
      <c r="MZV63" s="140"/>
      <c r="MZW63" s="140"/>
      <c r="MZX63" s="140"/>
      <c r="MZY63" s="140"/>
      <c r="MZZ63" s="140"/>
      <c r="NAA63" s="140"/>
      <c r="NAB63" s="140"/>
      <c r="NAC63" s="140"/>
      <c r="NAD63" s="140"/>
      <c r="NAE63" s="140"/>
      <c r="NAF63" s="140"/>
      <c r="NAG63" s="140"/>
      <c r="NAH63" s="140"/>
      <c r="NAI63" s="140"/>
      <c r="NAJ63" s="140"/>
      <c r="NAK63" s="140"/>
      <c r="NAL63" s="140"/>
      <c r="NAM63" s="140"/>
      <c r="NAN63" s="140"/>
      <c r="NAO63" s="139"/>
      <c r="NAP63" s="140"/>
      <c r="NAQ63" s="140"/>
      <c r="NAR63" s="140"/>
      <c r="NAS63" s="140"/>
      <c r="NAT63" s="140"/>
      <c r="NAU63" s="140"/>
      <c r="NAV63" s="140"/>
      <c r="NAW63" s="140"/>
      <c r="NAX63" s="140"/>
      <c r="NAY63" s="140"/>
      <c r="NAZ63" s="140"/>
      <c r="NBA63" s="140"/>
      <c r="NBB63" s="140"/>
      <c r="NBC63" s="140"/>
      <c r="NBD63" s="140"/>
      <c r="NBE63" s="140"/>
      <c r="NBF63" s="140"/>
      <c r="NBG63" s="140"/>
      <c r="NBH63" s="140"/>
      <c r="NBI63" s="140"/>
      <c r="NBJ63" s="140"/>
      <c r="NBK63" s="139"/>
      <c r="NBL63" s="140"/>
      <c r="NBM63" s="140"/>
      <c r="NBN63" s="140"/>
      <c r="NBO63" s="140"/>
      <c r="NBP63" s="140"/>
      <c r="NBQ63" s="140"/>
      <c r="NBR63" s="140"/>
      <c r="NBS63" s="140"/>
      <c r="NBT63" s="140"/>
      <c r="NBU63" s="140"/>
      <c r="NBV63" s="140"/>
      <c r="NBW63" s="140"/>
      <c r="NBX63" s="140"/>
      <c r="NBY63" s="140"/>
      <c r="NBZ63" s="140"/>
      <c r="NCA63" s="140"/>
      <c r="NCB63" s="140"/>
      <c r="NCC63" s="140"/>
      <c r="NCD63" s="140"/>
      <c r="NCE63" s="140"/>
      <c r="NCF63" s="140"/>
      <c r="NCG63" s="139"/>
      <c r="NCH63" s="140"/>
      <c r="NCI63" s="140"/>
      <c r="NCJ63" s="140"/>
      <c r="NCK63" s="140"/>
      <c r="NCL63" s="140"/>
      <c r="NCM63" s="140"/>
      <c r="NCN63" s="140"/>
      <c r="NCO63" s="140"/>
      <c r="NCP63" s="140"/>
      <c r="NCQ63" s="140"/>
      <c r="NCR63" s="140"/>
      <c r="NCS63" s="140"/>
      <c r="NCT63" s="140"/>
      <c r="NCU63" s="140"/>
      <c r="NCV63" s="140"/>
      <c r="NCW63" s="140"/>
      <c r="NCX63" s="140"/>
      <c r="NCY63" s="140"/>
      <c r="NCZ63" s="140"/>
      <c r="NDA63" s="140"/>
      <c r="NDB63" s="140"/>
      <c r="NDC63" s="139"/>
      <c r="NDD63" s="140"/>
      <c r="NDE63" s="140"/>
      <c r="NDF63" s="140"/>
      <c r="NDG63" s="140"/>
      <c r="NDH63" s="140"/>
      <c r="NDI63" s="140"/>
      <c r="NDJ63" s="140"/>
      <c r="NDK63" s="140"/>
      <c r="NDL63" s="140"/>
      <c r="NDM63" s="140"/>
      <c r="NDN63" s="140"/>
      <c r="NDO63" s="140"/>
      <c r="NDP63" s="140"/>
      <c r="NDQ63" s="140"/>
      <c r="NDR63" s="140"/>
      <c r="NDS63" s="140"/>
      <c r="NDT63" s="140"/>
      <c r="NDU63" s="140"/>
      <c r="NDV63" s="140"/>
      <c r="NDW63" s="140"/>
      <c r="NDX63" s="140"/>
      <c r="NDY63" s="139"/>
      <c r="NDZ63" s="140"/>
      <c r="NEA63" s="140"/>
      <c r="NEB63" s="140"/>
      <c r="NEC63" s="140"/>
      <c r="NED63" s="140"/>
      <c r="NEE63" s="140"/>
      <c r="NEF63" s="140"/>
      <c r="NEG63" s="140"/>
      <c r="NEH63" s="140"/>
      <c r="NEI63" s="140"/>
      <c r="NEJ63" s="140"/>
      <c r="NEK63" s="140"/>
      <c r="NEL63" s="140"/>
      <c r="NEM63" s="140"/>
      <c r="NEN63" s="140"/>
      <c r="NEO63" s="140"/>
      <c r="NEP63" s="140"/>
      <c r="NEQ63" s="140"/>
      <c r="NER63" s="140"/>
      <c r="NES63" s="140"/>
      <c r="NET63" s="140"/>
      <c r="NEU63" s="139"/>
      <c r="NEV63" s="140"/>
      <c r="NEW63" s="140"/>
      <c r="NEX63" s="140"/>
      <c r="NEY63" s="140"/>
      <c r="NEZ63" s="140"/>
      <c r="NFA63" s="140"/>
      <c r="NFB63" s="140"/>
      <c r="NFC63" s="140"/>
      <c r="NFD63" s="140"/>
      <c r="NFE63" s="140"/>
      <c r="NFF63" s="140"/>
      <c r="NFG63" s="140"/>
      <c r="NFH63" s="140"/>
      <c r="NFI63" s="140"/>
      <c r="NFJ63" s="140"/>
      <c r="NFK63" s="140"/>
      <c r="NFL63" s="140"/>
      <c r="NFM63" s="140"/>
      <c r="NFN63" s="140"/>
      <c r="NFO63" s="140"/>
      <c r="NFP63" s="140"/>
      <c r="NFQ63" s="139"/>
      <c r="NFR63" s="140"/>
      <c r="NFS63" s="140"/>
      <c r="NFT63" s="140"/>
      <c r="NFU63" s="140"/>
      <c r="NFV63" s="140"/>
      <c r="NFW63" s="140"/>
      <c r="NFX63" s="140"/>
      <c r="NFY63" s="140"/>
      <c r="NFZ63" s="140"/>
      <c r="NGA63" s="140"/>
      <c r="NGB63" s="140"/>
      <c r="NGC63" s="140"/>
      <c r="NGD63" s="140"/>
      <c r="NGE63" s="140"/>
      <c r="NGF63" s="140"/>
      <c r="NGG63" s="140"/>
      <c r="NGH63" s="140"/>
      <c r="NGI63" s="140"/>
      <c r="NGJ63" s="140"/>
      <c r="NGK63" s="140"/>
      <c r="NGL63" s="140"/>
      <c r="NGM63" s="139"/>
      <c r="NGN63" s="140"/>
      <c r="NGO63" s="140"/>
      <c r="NGP63" s="140"/>
      <c r="NGQ63" s="140"/>
      <c r="NGR63" s="140"/>
      <c r="NGS63" s="140"/>
      <c r="NGT63" s="140"/>
      <c r="NGU63" s="140"/>
      <c r="NGV63" s="140"/>
      <c r="NGW63" s="140"/>
      <c r="NGX63" s="140"/>
      <c r="NGY63" s="140"/>
      <c r="NGZ63" s="140"/>
      <c r="NHA63" s="140"/>
      <c r="NHB63" s="140"/>
      <c r="NHC63" s="140"/>
      <c r="NHD63" s="140"/>
      <c r="NHE63" s="140"/>
      <c r="NHF63" s="140"/>
      <c r="NHG63" s="140"/>
      <c r="NHH63" s="140"/>
      <c r="NHI63" s="139"/>
      <c r="NHJ63" s="140"/>
      <c r="NHK63" s="140"/>
      <c r="NHL63" s="140"/>
      <c r="NHM63" s="140"/>
      <c r="NHN63" s="140"/>
      <c r="NHO63" s="140"/>
      <c r="NHP63" s="140"/>
      <c r="NHQ63" s="140"/>
      <c r="NHR63" s="140"/>
      <c r="NHS63" s="140"/>
      <c r="NHT63" s="140"/>
      <c r="NHU63" s="140"/>
      <c r="NHV63" s="140"/>
      <c r="NHW63" s="140"/>
      <c r="NHX63" s="140"/>
      <c r="NHY63" s="140"/>
      <c r="NHZ63" s="140"/>
      <c r="NIA63" s="140"/>
      <c r="NIB63" s="140"/>
      <c r="NIC63" s="140"/>
      <c r="NID63" s="140"/>
      <c r="NIE63" s="139"/>
      <c r="NIF63" s="140"/>
      <c r="NIG63" s="140"/>
      <c r="NIH63" s="140"/>
      <c r="NII63" s="140"/>
      <c r="NIJ63" s="140"/>
      <c r="NIK63" s="140"/>
      <c r="NIL63" s="140"/>
      <c r="NIM63" s="140"/>
      <c r="NIN63" s="140"/>
      <c r="NIO63" s="140"/>
      <c r="NIP63" s="140"/>
      <c r="NIQ63" s="140"/>
      <c r="NIR63" s="140"/>
      <c r="NIS63" s="140"/>
      <c r="NIT63" s="140"/>
      <c r="NIU63" s="140"/>
      <c r="NIV63" s="140"/>
      <c r="NIW63" s="140"/>
      <c r="NIX63" s="140"/>
      <c r="NIY63" s="140"/>
      <c r="NIZ63" s="140"/>
      <c r="NJA63" s="139"/>
      <c r="NJB63" s="140"/>
      <c r="NJC63" s="140"/>
      <c r="NJD63" s="140"/>
      <c r="NJE63" s="140"/>
      <c r="NJF63" s="140"/>
      <c r="NJG63" s="140"/>
      <c r="NJH63" s="140"/>
      <c r="NJI63" s="140"/>
      <c r="NJJ63" s="140"/>
      <c r="NJK63" s="140"/>
      <c r="NJL63" s="140"/>
      <c r="NJM63" s="140"/>
      <c r="NJN63" s="140"/>
      <c r="NJO63" s="140"/>
      <c r="NJP63" s="140"/>
      <c r="NJQ63" s="140"/>
      <c r="NJR63" s="140"/>
      <c r="NJS63" s="140"/>
      <c r="NJT63" s="140"/>
      <c r="NJU63" s="140"/>
      <c r="NJV63" s="140"/>
      <c r="NJW63" s="139"/>
      <c r="NJX63" s="140"/>
      <c r="NJY63" s="140"/>
      <c r="NJZ63" s="140"/>
      <c r="NKA63" s="140"/>
      <c r="NKB63" s="140"/>
      <c r="NKC63" s="140"/>
      <c r="NKD63" s="140"/>
      <c r="NKE63" s="140"/>
      <c r="NKF63" s="140"/>
      <c r="NKG63" s="140"/>
      <c r="NKH63" s="140"/>
      <c r="NKI63" s="140"/>
      <c r="NKJ63" s="140"/>
      <c r="NKK63" s="140"/>
      <c r="NKL63" s="140"/>
      <c r="NKM63" s="140"/>
      <c r="NKN63" s="140"/>
      <c r="NKO63" s="140"/>
      <c r="NKP63" s="140"/>
      <c r="NKQ63" s="140"/>
      <c r="NKR63" s="140"/>
      <c r="NKS63" s="139"/>
      <c r="NKT63" s="140"/>
      <c r="NKU63" s="140"/>
      <c r="NKV63" s="140"/>
      <c r="NKW63" s="140"/>
      <c r="NKX63" s="140"/>
      <c r="NKY63" s="140"/>
      <c r="NKZ63" s="140"/>
      <c r="NLA63" s="140"/>
      <c r="NLB63" s="140"/>
      <c r="NLC63" s="140"/>
      <c r="NLD63" s="140"/>
      <c r="NLE63" s="140"/>
      <c r="NLF63" s="140"/>
      <c r="NLG63" s="140"/>
      <c r="NLH63" s="140"/>
      <c r="NLI63" s="140"/>
      <c r="NLJ63" s="140"/>
      <c r="NLK63" s="140"/>
      <c r="NLL63" s="140"/>
      <c r="NLM63" s="140"/>
      <c r="NLN63" s="140"/>
      <c r="NLO63" s="139"/>
      <c r="NLP63" s="140"/>
      <c r="NLQ63" s="140"/>
      <c r="NLR63" s="140"/>
      <c r="NLS63" s="140"/>
      <c r="NLT63" s="140"/>
      <c r="NLU63" s="140"/>
      <c r="NLV63" s="140"/>
      <c r="NLW63" s="140"/>
      <c r="NLX63" s="140"/>
      <c r="NLY63" s="140"/>
      <c r="NLZ63" s="140"/>
      <c r="NMA63" s="140"/>
      <c r="NMB63" s="140"/>
      <c r="NMC63" s="140"/>
      <c r="NMD63" s="140"/>
      <c r="NME63" s="140"/>
      <c r="NMF63" s="140"/>
      <c r="NMG63" s="140"/>
      <c r="NMH63" s="140"/>
      <c r="NMI63" s="140"/>
      <c r="NMJ63" s="140"/>
      <c r="NMK63" s="139"/>
      <c r="NML63" s="140"/>
      <c r="NMM63" s="140"/>
      <c r="NMN63" s="140"/>
      <c r="NMO63" s="140"/>
      <c r="NMP63" s="140"/>
      <c r="NMQ63" s="140"/>
      <c r="NMR63" s="140"/>
      <c r="NMS63" s="140"/>
      <c r="NMT63" s="140"/>
      <c r="NMU63" s="140"/>
      <c r="NMV63" s="140"/>
      <c r="NMW63" s="140"/>
      <c r="NMX63" s="140"/>
      <c r="NMY63" s="140"/>
      <c r="NMZ63" s="140"/>
      <c r="NNA63" s="140"/>
      <c r="NNB63" s="140"/>
      <c r="NNC63" s="140"/>
      <c r="NND63" s="140"/>
      <c r="NNE63" s="140"/>
      <c r="NNF63" s="140"/>
      <c r="NNG63" s="139"/>
      <c r="NNH63" s="140"/>
      <c r="NNI63" s="140"/>
      <c r="NNJ63" s="140"/>
      <c r="NNK63" s="140"/>
      <c r="NNL63" s="140"/>
      <c r="NNM63" s="140"/>
      <c r="NNN63" s="140"/>
      <c r="NNO63" s="140"/>
      <c r="NNP63" s="140"/>
      <c r="NNQ63" s="140"/>
      <c r="NNR63" s="140"/>
      <c r="NNS63" s="140"/>
      <c r="NNT63" s="140"/>
      <c r="NNU63" s="140"/>
      <c r="NNV63" s="140"/>
      <c r="NNW63" s="140"/>
      <c r="NNX63" s="140"/>
      <c r="NNY63" s="140"/>
      <c r="NNZ63" s="140"/>
      <c r="NOA63" s="140"/>
      <c r="NOB63" s="140"/>
      <c r="NOC63" s="139"/>
      <c r="NOD63" s="140"/>
      <c r="NOE63" s="140"/>
      <c r="NOF63" s="140"/>
      <c r="NOG63" s="140"/>
      <c r="NOH63" s="140"/>
      <c r="NOI63" s="140"/>
      <c r="NOJ63" s="140"/>
      <c r="NOK63" s="140"/>
      <c r="NOL63" s="140"/>
      <c r="NOM63" s="140"/>
      <c r="NON63" s="140"/>
      <c r="NOO63" s="140"/>
      <c r="NOP63" s="140"/>
      <c r="NOQ63" s="140"/>
      <c r="NOR63" s="140"/>
      <c r="NOS63" s="140"/>
      <c r="NOT63" s="140"/>
      <c r="NOU63" s="140"/>
      <c r="NOV63" s="140"/>
      <c r="NOW63" s="140"/>
      <c r="NOX63" s="140"/>
      <c r="NOY63" s="139"/>
      <c r="NOZ63" s="140"/>
      <c r="NPA63" s="140"/>
      <c r="NPB63" s="140"/>
      <c r="NPC63" s="140"/>
      <c r="NPD63" s="140"/>
      <c r="NPE63" s="140"/>
      <c r="NPF63" s="140"/>
      <c r="NPG63" s="140"/>
      <c r="NPH63" s="140"/>
      <c r="NPI63" s="140"/>
      <c r="NPJ63" s="140"/>
      <c r="NPK63" s="140"/>
      <c r="NPL63" s="140"/>
      <c r="NPM63" s="140"/>
      <c r="NPN63" s="140"/>
      <c r="NPO63" s="140"/>
      <c r="NPP63" s="140"/>
      <c r="NPQ63" s="140"/>
      <c r="NPR63" s="140"/>
      <c r="NPS63" s="140"/>
      <c r="NPT63" s="140"/>
      <c r="NPU63" s="139"/>
      <c r="NPV63" s="140"/>
      <c r="NPW63" s="140"/>
      <c r="NPX63" s="140"/>
      <c r="NPY63" s="140"/>
      <c r="NPZ63" s="140"/>
      <c r="NQA63" s="140"/>
      <c r="NQB63" s="140"/>
      <c r="NQC63" s="140"/>
      <c r="NQD63" s="140"/>
      <c r="NQE63" s="140"/>
      <c r="NQF63" s="140"/>
      <c r="NQG63" s="140"/>
      <c r="NQH63" s="140"/>
      <c r="NQI63" s="140"/>
      <c r="NQJ63" s="140"/>
      <c r="NQK63" s="140"/>
      <c r="NQL63" s="140"/>
      <c r="NQM63" s="140"/>
      <c r="NQN63" s="140"/>
      <c r="NQO63" s="140"/>
      <c r="NQP63" s="140"/>
      <c r="NQQ63" s="139"/>
      <c r="NQR63" s="140"/>
      <c r="NQS63" s="140"/>
      <c r="NQT63" s="140"/>
      <c r="NQU63" s="140"/>
      <c r="NQV63" s="140"/>
      <c r="NQW63" s="140"/>
      <c r="NQX63" s="140"/>
      <c r="NQY63" s="140"/>
      <c r="NQZ63" s="140"/>
      <c r="NRA63" s="140"/>
      <c r="NRB63" s="140"/>
      <c r="NRC63" s="140"/>
      <c r="NRD63" s="140"/>
      <c r="NRE63" s="140"/>
      <c r="NRF63" s="140"/>
      <c r="NRG63" s="140"/>
      <c r="NRH63" s="140"/>
      <c r="NRI63" s="140"/>
      <c r="NRJ63" s="140"/>
      <c r="NRK63" s="140"/>
      <c r="NRL63" s="140"/>
      <c r="NRM63" s="139"/>
      <c r="NRN63" s="140"/>
      <c r="NRO63" s="140"/>
      <c r="NRP63" s="140"/>
      <c r="NRQ63" s="140"/>
      <c r="NRR63" s="140"/>
      <c r="NRS63" s="140"/>
      <c r="NRT63" s="140"/>
      <c r="NRU63" s="140"/>
      <c r="NRV63" s="140"/>
      <c r="NRW63" s="140"/>
      <c r="NRX63" s="140"/>
      <c r="NRY63" s="140"/>
      <c r="NRZ63" s="140"/>
      <c r="NSA63" s="140"/>
      <c r="NSB63" s="140"/>
      <c r="NSC63" s="140"/>
      <c r="NSD63" s="140"/>
      <c r="NSE63" s="140"/>
      <c r="NSF63" s="140"/>
      <c r="NSG63" s="140"/>
      <c r="NSH63" s="140"/>
      <c r="NSI63" s="139"/>
      <c r="NSJ63" s="140"/>
      <c r="NSK63" s="140"/>
      <c r="NSL63" s="140"/>
      <c r="NSM63" s="140"/>
      <c r="NSN63" s="140"/>
      <c r="NSO63" s="140"/>
      <c r="NSP63" s="140"/>
      <c r="NSQ63" s="140"/>
      <c r="NSR63" s="140"/>
      <c r="NSS63" s="140"/>
      <c r="NST63" s="140"/>
      <c r="NSU63" s="140"/>
      <c r="NSV63" s="140"/>
      <c r="NSW63" s="140"/>
      <c r="NSX63" s="140"/>
      <c r="NSY63" s="140"/>
      <c r="NSZ63" s="140"/>
      <c r="NTA63" s="140"/>
      <c r="NTB63" s="140"/>
      <c r="NTC63" s="140"/>
      <c r="NTD63" s="140"/>
      <c r="NTE63" s="139"/>
      <c r="NTF63" s="140"/>
      <c r="NTG63" s="140"/>
      <c r="NTH63" s="140"/>
      <c r="NTI63" s="140"/>
      <c r="NTJ63" s="140"/>
      <c r="NTK63" s="140"/>
      <c r="NTL63" s="140"/>
      <c r="NTM63" s="140"/>
      <c r="NTN63" s="140"/>
      <c r="NTO63" s="140"/>
      <c r="NTP63" s="140"/>
      <c r="NTQ63" s="140"/>
      <c r="NTR63" s="140"/>
      <c r="NTS63" s="140"/>
      <c r="NTT63" s="140"/>
      <c r="NTU63" s="140"/>
      <c r="NTV63" s="140"/>
      <c r="NTW63" s="140"/>
      <c r="NTX63" s="140"/>
      <c r="NTY63" s="140"/>
      <c r="NTZ63" s="140"/>
      <c r="NUA63" s="139"/>
      <c r="NUB63" s="140"/>
      <c r="NUC63" s="140"/>
      <c r="NUD63" s="140"/>
      <c r="NUE63" s="140"/>
      <c r="NUF63" s="140"/>
      <c r="NUG63" s="140"/>
      <c r="NUH63" s="140"/>
      <c r="NUI63" s="140"/>
      <c r="NUJ63" s="140"/>
      <c r="NUK63" s="140"/>
      <c r="NUL63" s="140"/>
      <c r="NUM63" s="140"/>
      <c r="NUN63" s="140"/>
      <c r="NUO63" s="140"/>
      <c r="NUP63" s="140"/>
      <c r="NUQ63" s="140"/>
      <c r="NUR63" s="140"/>
      <c r="NUS63" s="140"/>
      <c r="NUT63" s="140"/>
      <c r="NUU63" s="140"/>
      <c r="NUV63" s="140"/>
      <c r="NUW63" s="139"/>
      <c r="NUX63" s="140"/>
      <c r="NUY63" s="140"/>
      <c r="NUZ63" s="140"/>
      <c r="NVA63" s="140"/>
      <c r="NVB63" s="140"/>
      <c r="NVC63" s="140"/>
      <c r="NVD63" s="140"/>
      <c r="NVE63" s="140"/>
      <c r="NVF63" s="140"/>
      <c r="NVG63" s="140"/>
      <c r="NVH63" s="140"/>
      <c r="NVI63" s="140"/>
      <c r="NVJ63" s="140"/>
      <c r="NVK63" s="140"/>
      <c r="NVL63" s="140"/>
      <c r="NVM63" s="140"/>
      <c r="NVN63" s="140"/>
      <c r="NVO63" s="140"/>
      <c r="NVP63" s="140"/>
      <c r="NVQ63" s="140"/>
      <c r="NVR63" s="140"/>
      <c r="NVS63" s="139"/>
      <c r="NVT63" s="140"/>
      <c r="NVU63" s="140"/>
      <c r="NVV63" s="140"/>
      <c r="NVW63" s="140"/>
      <c r="NVX63" s="140"/>
      <c r="NVY63" s="140"/>
      <c r="NVZ63" s="140"/>
      <c r="NWA63" s="140"/>
      <c r="NWB63" s="140"/>
      <c r="NWC63" s="140"/>
      <c r="NWD63" s="140"/>
      <c r="NWE63" s="140"/>
      <c r="NWF63" s="140"/>
      <c r="NWG63" s="140"/>
      <c r="NWH63" s="140"/>
      <c r="NWI63" s="140"/>
      <c r="NWJ63" s="140"/>
      <c r="NWK63" s="140"/>
      <c r="NWL63" s="140"/>
      <c r="NWM63" s="140"/>
      <c r="NWN63" s="140"/>
      <c r="NWO63" s="139"/>
      <c r="NWP63" s="140"/>
      <c r="NWQ63" s="140"/>
      <c r="NWR63" s="140"/>
      <c r="NWS63" s="140"/>
      <c r="NWT63" s="140"/>
      <c r="NWU63" s="140"/>
      <c r="NWV63" s="140"/>
      <c r="NWW63" s="140"/>
      <c r="NWX63" s="140"/>
      <c r="NWY63" s="140"/>
      <c r="NWZ63" s="140"/>
      <c r="NXA63" s="140"/>
      <c r="NXB63" s="140"/>
      <c r="NXC63" s="140"/>
      <c r="NXD63" s="140"/>
      <c r="NXE63" s="140"/>
      <c r="NXF63" s="140"/>
      <c r="NXG63" s="140"/>
      <c r="NXH63" s="140"/>
      <c r="NXI63" s="140"/>
      <c r="NXJ63" s="140"/>
      <c r="NXK63" s="139"/>
      <c r="NXL63" s="140"/>
      <c r="NXM63" s="140"/>
      <c r="NXN63" s="140"/>
      <c r="NXO63" s="140"/>
      <c r="NXP63" s="140"/>
      <c r="NXQ63" s="140"/>
      <c r="NXR63" s="140"/>
      <c r="NXS63" s="140"/>
      <c r="NXT63" s="140"/>
      <c r="NXU63" s="140"/>
      <c r="NXV63" s="140"/>
      <c r="NXW63" s="140"/>
      <c r="NXX63" s="140"/>
      <c r="NXY63" s="140"/>
      <c r="NXZ63" s="140"/>
      <c r="NYA63" s="140"/>
      <c r="NYB63" s="140"/>
      <c r="NYC63" s="140"/>
      <c r="NYD63" s="140"/>
      <c r="NYE63" s="140"/>
      <c r="NYF63" s="140"/>
      <c r="NYG63" s="139"/>
      <c r="NYH63" s="140"/>
      <c r="NYI63" s="140"/>
      <c r="NYJ63" s="140"/>
      <c r="NYK63" s="140"/>
      <c r="NYL63" s="140"/>
      <c r="NYM63" s="140"/>
      <c r="NYN63" s="140"/>
      <c r="NYO63" s="140"/>
      <c r="NYP63" s="140"/>
      <c r="NYQ63" s="140"/>
      <c r="NYR63" s="140"/>
      <c r="NYS63" s="140"/>
      <c r="NYT63" s="140"/>
      <c r="NYU63" s="140"/>
      <c r="NYV63" s="140"/>
      <c r="NYW63" s="140"/>
      <c r="NYX63" s="140"/>
      <c r="NYY63" s="140"/>
      <c r="NYZ63" s="140"/>
      <c r="NZA63" s="140"/>
      <c r="NZB63" s="140"/>
      <c r="NZC63" s="139"/>
      <c r="NZD63" s="140"/>
      <c r="NZE63" s="140"/>
      <c r="NZF63" s="140"/>
      <c r="NZG63" s="140"/>
      <c r="NZH63" s="140"/>
      <c r="NZI63" s="140"/>
      <c r="NZJ63" s="140"/>
      <c r="NZK63" s="140"/>
      <c r="NZL63" s="140"/>
      <c r="NZM63" s="140"/>
      <c r="NZN63" s="140"/>
      <c r="NZO63" s="140"/>
      <c r="NZP63" s="140"/>
      <c r="NZQ63" s="140"/>
      <c r="NZR63" s="140"/>
      <c r="NZS63" s="140"/>
      <c r="NZT63" s="140"/>
      <c r="NZU63" s="140"/>
      <c r="NZV63" s="140"/>
      <c r="NZW63" s="140"/>
      <c r="NZX63" s="140"/>
      <c r="NZY63" s="139"/>
      <c r="NZZ63" s="140"/>
      <c r="OAA63" s="140"/>
      <c r="OAB63" s="140"/>
      <c r="OAC63" s="140"/>
      <c r="OAD63" s="140"/>
      <c r="OAE63" s="140"/>
      <c r="OAF63" s="140"/>
      <c r="OAG63" s="140"/>
      <c r="OAH63" s="140"/>
      <c r="OAI63" s="140"/>
      <c r="OAJ63" s="140"/>
      <c r="OAK63" s="140"/>
      <c r="OAL63" s="140"/>
      <c r="OAM63" s="140"/>
      <c r="OAN63" s="140"/>
      <c r="OAO63" s="140"/>
      <c r="OAP63" s="140"/>
      <c r="OAQ63" s="140"/>
      <c r="OAR63" s="140"/>
      <c r="OAS63" s="140"/>
      <c r="OAT63" s="140"/>
      <c r="OAU63" s="139"/>
      <c r="OAV63" s="140"/>
      <c r="OAW63" s="140"/>
      <c r="OAX63" s="140"/>
      <c r="OAY63" s="140"/>
      <c r="OAZ63" s="140"/>
      <c r="OBA63" s="140"/>
      <c r="OBB63" s="140"/>
      <c r="OBC63" s="140"/>
      <c r="OBD63" s="140"/>
      <c r="OBE63" s="140"/>
      <c r="OBF63" s="140"/>
      <c r="OBG63" s="140"/>
      <c r="OBH63" s="140"/>
      <c r="OBI63" s="140"/>
      <c r="OBJ63" s="140"/>
      <c r="OBK63" s="140"/>
      <c r="OBL63" s="140"/>
      <c r="OBM63" s="140"/>
      <c r="OBN63" s="140"/>
      <c r="OBO63" s="140"/>
      <c r="OBP63" s="140"/>
      <c r="OBQ63" s="139"/>
      <c r="OBR63" s="140"/>
      <c r="OBS63" s="140"/>
      <c r="OBT63" s="140"/>
      <c r="OBU63" s="140"/>
      <c r="OBV63" s="140"/>
      <c r="OBW63" s="140"/>
      <c r="OBX63" s="140"/>
      <c r="OBY63" s="140"/>
      <c r="OBZ63" s="140"/>
      <c r="OCA63" s="140"/>
      <c r="OCB63" s="140"/>
      <c r="OCC63" s="140"/>
      <c r="OCD63" s="140"/>
      <c r="OCE63" s="140"/>
      <c r="OCF63" s="140"/>
      <c r="OCG63" s="140"/>
      <c r="OCH63" s="140"/>
      <c r="OCI63" s="140"/>
      <c r="OCJ63" s="140"/>
      <c r="OCK63" s="140"/>
      <c r="OCL63" s="140"/>
      <c r="OCM63" s="139"/>
      <c r="OCN63" s="140"/>
      <c r="OCO63" s="140"/>
      <c r="OCP63" s="140"/>
      <c r="OCQ63" s="140"/>
      <c r="OCR63" s="140"/>
      <c r="OCS63" s="140"/>
      <c r="OCT63" s="140"/>
      <c r="OCU63" s="140"/>
      <c r="OCV63" s="140"/>
      <c r="OCW63" s="140"/>
      <c r="OCX63" s="140"/>
      <c r="OCY63" s="140"/>
      <c r="OCZ63" s="140"/>
      <c r="ODA63" s="140"/>
      <c r="ODB63" s="140"/>
      <c r="ODC63" s="140"/>
      <c r="ODD63" s="140"/>
      <c r="ODE63" s="140"/>
      <c r="ODF63" s="140"/>
      <c r="ODG63" s="140"/>
      <c r="ODH63" s="140"/>
      <c r="ODI63" s="139"/>
      <c r="ODJ63" s="140"/>
      <c r="ODK63" s="140"/>
      <c r="ODL63" s="140"/>
      <c r="ODM63" s="140"/>
      <c r="ODN63" s="140"/>
      <c r="ODO63" s="140"/>
      <c r="ODP63" s="140"/>
      <c r="ODQ63" s="140"/>
      <c r="ODR63" s="140"/>
      <c r="ODS63" s="140"/>
      <c r="ODT63" s="140"/>
      <c r="ODU63" s="140"/>
      <c r="ODV63" s="140"/>
      <c r="ODW63" s="140"/>
      <c r="ODX63" s="140"/>
      <c r="ODY63" s="140"/>
      <c r="ODZ63" s="140"/>
      <c r="OEA63" s="140"/>
      <c r="OEB63" s="140"/>
      <c r="OEC63" s="140"/>
      <c r="OED63" s="140"/>
      <c r="OEE63" s="139"/>
      <c r="OEF63" s="140"/>
      <c r="OEG63" s="140"/>
      <c r="OEH63" s="140"/>
      <c r="OEI63" s="140"/>
      <c r="OEJ63" s="140"/>
      <c r="OEK63" s="140"/>
      <c r="OEL63" s="140"/>
      <c r="OEM63" s="140"/>
      <c r="OEN63" s="140"/>
      <c r="OEO63" s="140"/>
      <c r="OEP63" s="140"/>
      <c r="OEQ63" s="140"/>
      <c r="OER63" s="140"/>
      <c r="OES63" s="140"/>
      <c r="OET63" s="140"/>
      <c r="OEU63" s="140"/>
      <c r="OEV63" s="140"/>
      <c r="OEW63" s="140"/>
      <c r="OEX63" s="140"/>
      <c r="OEY63" s="140"/>
      <c r="OEZ63" s="140"/>
      <c r="OFA63" s="139"/>
      <c r="OFB63" s="140"/>
      <c r="OFC63" s="140"/>
      <c r="OFD63" s="140"/>
      <c r="OFE63" s="140"/>
      <c r="OFF63" s="140"/>
      <c r="OFG63" s="140"/>
      <c r="OFH63" s="140"/>
      <c r="OFI63" s="140"/>
      <c r="OFJ63" s="140"/>
      <c r="OFK63" s="140"/>
      <c r="OFL63" s="140"/>
      <c r="OFM63" s="140"/>
      <c r="OFN63" s="140"/>
      <c r="OFO63" s="140"/>
      <c r="OFP63" s="140"/>
      <c r="OFQ63" s="140"/>
      <c r="OFR63" s="140"/>
      <c r="OFS63" s="140"/>
      <c r="OFT63" s="140"/>
      <c r="OFU63" s="140"/>
      <c r="OFV63" s="140"/>
      <c r="OFW63" s="139"/>
      <c r="OFX63" s="140"/>
      <c r="OFY63" s="140"/>
      <c r="OFZ63" s="140"/>
      <c r="OGA63" s="140"/>
      <c r="OGB63" s="140"/>
      <c r="OGC63" s="140"/>
      <c r="OGD63" s="140"/>
      <c r="OGE63" s="140"/>
      <c r="OGF63" s="140"/>
      <c r="OGG63" s="140"/>
      <c r="OGH63" s="140"/>
      <c r="OGI63" s="140"/>
      <c r="OGJ63" s="140"/>
      <c r="OGK63" s="140"/>
      <c r="OGL63" s="140"/>
      <c r="OGM63" s="140"/>
      <c r="OGN63" s="140"/>
      <c r="OGO63" s="140"/>
      <c r="OGP63" s="140"/>
      <c r="OGQ63" s="140"/>
      <c r="OGR63" s="140"/>
      <c r="OGS63" s="139"/>
      <c r="OGT63" s="140"/>
      <c r="OGU63" s="140"/>
      <c r="OGV63" s="140"/>
      <c r="OGW63" s="140"/>
      <c r="OGX63" s="140"/>
      <c r="OGY63" s="140"/>
      <c r="OGZ63" s="140"/>
      <c r="OHA63" s="140"/>
      <c r="OHB63" s="140"/>
      <c r="OHC63" s="140"/>
      <c r="OHD63" s="140"/>
      <c r="OHE63" s="140"/>
      <c r="OHF63" s="140"/>
      <c r="OHG63" s="140"/>
      <c r="OHH63" s="140"/>
      <c r="OHI63" s="140"/>
      <c r="OHJ63" s="140"/>
      <c r="OHK63" s="140"/>
      <c r="OHL63" s="140"/>
      <c r="OHM63" s="140"/>
      <c r="OHN63" s="140"/>
      <c r="OHO63" s="139"/>
      <c r="OHP63" s="140"/>
      <c r="OHQ63" s="140"/>
      <c r="OHR63" s="140"/>
      <c r="OHS63" s="140"/>
      <c r="OHT63" s="140"/>
      <c r="OHU63" s="140"/>
      <c r="OHV63" s="140"/>
      <c r="OHW63" s="140"/>
      <c r="OHX63" s="140"/>
      <c r="OHY63" s="140"/>
      <c r="OHZ63" s="140"/>
      <c r="OIA63" s="140"/>
      <c r="OIB63" s="140"/>
      <c r="OIC63" s="140"/>
      <c r="OID63" s="140"/>
      <c r="OIE63" s="140"/>
      <c r="OIF63" s="140"/>
      <c r="OIG63" s="140"/>
      <c r="OIH63" s="140"/>
      <c r="OII63" s="140"/>
      <c r="OIJ63" s="140"/>
      <c r="OIK63" s="139"/>
      <c r="OIL63" s="140"/>
      <c r="OIM63" s="140"/>
      <c r="OIN63" s="140"/>
      <c r="OIO63" s="140"/>
      <c r="OIP63" s="140"/>
      <c r="OIQ63" s="140"/>
      <c r="OIR63" s="140"/>
      <c r="OIS63" s="140"/>
      <c r="OIT63" s="140"/>
      <c r="OIU63" s="140"/>
      <c r="OIV63" s="140"/>
      <c r="OIW63" s="140"/>
      <c r="OIX63" s="140"/>
      <c r="OIY63" s="140"/>
      <c r="OIZ63" s="140"/>
      <c r="OJA63" s="140"/>
      <c r="OJB63" s="140"/>
      <c r="OJC63" s="140"/>
      <c r="OJD63" s="140"/>
      <c r="OJE63" s="140"/>
      <c r="OJF63" s="140"/>
      <c r="OJG63" s="139"/>
      <c r="OJH63" s="140"/>
      <c r="OJI63" s="140"/>
      <c r="OJJ63" s="140"/>
      <c r="OJK63" s="140"/>
      <c r="OJL63" s="140"/>
      <c r="OJM63" s="140"/>
      <c r="OJN63" s="140"/>
      <c r="OJO63" s="140"/>
      <c r="OJP63" s="140"/>
      <c r="OJQ63" s="140"/>
      <c r="OJR63" s="140"/>
      <c r="OJS63" s="140"/>
      <c r="OJT63" s="140"/>
      <c r="OJU63" s="140"/>
      <c r="OJV63" s="140"/>
      <c r="OJW63" s="140"/>
      <c r="OJX63" s="140"/>
      <c r="OJY63" s="140"/>
      <c r="OJZ63" s="140"/>
      <c r="OKA63" s="140"/>
      <c r="OKB63" s="140"/>
      <c r="OKC63" s="139"/>
      <c r="OKD63" s="140"/>
      <c r="OKE63" s="140"/>
      <c r="OKF63" s="140"/>
      <c r="OKG63" s="140"/>
      <c r="OKH63" s="140"/>
      <c r="OKI63" s="140"/>
      <c r="OKJ63" s="140"/>
      <c r="OKK63" s="140"/>
      <c r="OKL63" s="140"/>
      <c r="OKM63" s="140"/>
      <c r="OKN63" s="140"/>
      <c r="OKO63" s="140"/>
      <c r="OKP63" s="140"/>
      <c r="OKQ63" s="140"/>
      <c r="OKR63" s="140"/>
      <c r="OKS63" s="140"/>
      <c r="OKT63" s="140"/>
      <c r="OKU63" s="140"/>
      <c r="OKV63" s="140"/>
      <c r="OKW63" s="140"/>
      <c r="OKX63" s="140"/>
      <c r="OKY63" s="139"/>
      <c r="OKZ63" s="140"/>
      <c r="OLA63" s="140"/>
      <c r="OLB63" s="140"/>
      <c r="OLC63" s="140"/>
      <c r="OLD63" s="140"/>
      <c r="OLE63" s="140"/>
      <c r="OLF63" s="140"/>
      <c r="OLG63" s="140"/>
      <c r="OLH63" s="140"/>
      <c r="OLI63" s="140"/>
      <c r="OLJ63" s="140"/>
      <c r="OLK63" s="140"/>
      <c r="OLL63" s="140"/>
      <c r="OLM63" s="140"/>
      <c r="OLN63" s="140"/>
      <c r="OLO63" s="140"/>
      <c r="OLP63" s="140"/>
      <c r="OLQ63" s="140"/>
      <c r="OLR63" s="140"/>
      <c r="OLS63" s="140"/>
      <c r="OLT63" s="140"/>
      <c r="OLU63" s="139"/>
      <c r="OLV63" s="140"/>
      <c r="OLW63" s="140"/>
      <c r="OLX63" s="140"/>
      <c r="OLY63" s="140"/>
      <c r="OLZ63" s="140"/>
      <c r="OMA63" s="140"/>
      <c r="OMB63" s="140"/>
      <c r="OMC63" s="140"/>
      <c r="OMD63" s="140"/>
      <c r="OME63" s="140"/>
      <c r="OMF63" s="140"/>
      <c r="OMG63" s="140"/>
      <c r="OMH63" s="140"/>
      <c r="OMI63" s="140"/>
      <c r="OMJ63" s="140"/>
      <c r="OMK63" s="140"/>
      <c r="OML63" s="140"/>
      <c r="OMM63" s="140"/>
      <c r="OMN63" s="140"/>
      <c r="OMO63" s="140"/>
      <c r="OMP63" s="140"/>
      <c r="OMQ63" s="139"/>
      <c r="OMR63" s="140"/>
      <c r="OMS63" s="140"/>
      <c r="OMT63" s="140"/>
      <c r="OMU63" s="140"/>
      <c r="OMV63" s="140"/>
      <c r="OMW63" s="140"/>
      <c r="OMX63" s="140"/>
      <c r="OMY63" s="140"/>
      <c r="OMZ63" s="140"/>
      <c r="ONA63" s="140"/>
      <c r="ONB63" s="140"/>
      <c r="ONC63" s="140"/>
      <c r="OND63" s="140"/>
      <c r="ONE63" s="140"/>
      <c r="ONF63" s="140"/>
      <c r="ONG63" s="140"/>
      <c r="ONH63" s="140"/>
      <c r="ONI63" s="140"/>
      <c r="ONJ63" s="140"/>
      <c r="ONK63" s="140"/>
      <c r="ONL63" s="140"/>
      <c r="ONM63" s="139"/>
      <c r="ONN63" s="140"/>
      <c r="ONO63" s="140"/>
      <c r="ONP63" s="140"/>
      <c r="ONQ63" s="140"/>
      <c r="ONR63" s="140"/>
      <c r="ONS63" s="140"/>
      <c r="ONT63" s="140"/>
      <c r="ONU63" s="140"/>
      <c r="ONV63" s="140"/>
      <c r="ONW63" s="140"/>
      <c r="ONX63" s="140"/>
      <c r="ONY63" s="140"/>
      <c r="ONZ63" s="140"/>
      <c r="OOA63" s="140"/>
      <c r="OOB63" s="140"/>
      <c r="OOC63" s="140"/>
      <c r="OOD63" s="140"/>
      <c r="OOE63" s="140"/>
      <c r="OOF63" s="140"/>
      <c r="OOG63" s="140"/>
      <c r="OOH63" s="140"/>
      <c r="OOI63" s="139"/>
      <c r="OOJ63" s="140"/>
      <c r="OOK63" s="140"/>
      <c r="OOL63" s="140"/>
      <c r="OOM63" s="140"/>
      <c r="OON63" s="140"/>
      <c r="OOO63" s="140"/>
      <c r="OOP63" s="140"/>
      <c r="OOQ63" s="140"/>
      <c r="OOR63" s="140"/>
      <c r="OOS63" s="140"/>
      <c r="OOT63" s="140"/>
      <c r="OOU63" s="140"/>
      <c r="OOV63" s="140"/>
      <c r="OOW63" s="140"/>
      <c r="OOX63" s="140"/>
      <c r="OOY63" s="140"/>
      <c r="OOZ63" s="140"/>
      <c r="OPA63" s="140"/>
      <c r="OPB63" s="140"/>
      <c r="OPC63" s="140"/>
      <c r="OPD63" s="140"/>
      <c r="OPE63" s="139"/>
      <c r="OPF63" s="140"/>
      <c r="OPG63" s="140"/>
      <c r="OPH63" s="140"/>
      <c r="OPI63" s="140"/>
      <c r="OPJ63" s="140"/>
      <c r="OPK63" s="140"/>
      <c r="OPL63" s="140"/>
      <c r="OPM63" s="140"/>
      <c r="OPN63" s="140"/>
      <c r="OPO63" s="140"/>
      <c r="OPP63" s="140"/>
      <c r="OPQ63" s="140"/>
      <c r="OPR63" s="140"/>
      <c r="OPS63" s="140"/>
      <c r="OPT63" s="140"/>
      <c r="OPU63" s="140"/>
      <c r="OPV63" s="140"/>
      <c r="OPW63" s="140"/>
      <c r="OPX63" s="140"/>
      <c r="OPY63" s="140"/>
      <c r="OPZ63" s="140"/>
      <c r="OQA63" s="139"/>
      <c r="OQB63" s="140"/>
      <c r="OQC63" s="140"/>
      <c r="OQD63" s="140"/>
      <c r="OQE63" s="140"/>
      <c r="OQF63" s="140"/>
      <c r="OQG63" s="140"/>
      <c r="OQH63" s="140"/>
      <c r="OQI63" s="140"/>
      <c r="OQJ63" s="140"/>
      <c r="OQK63" s="140"/>
      <c r="OQL63" s="140"/>
      <c r="OQM63" s="140"/>
      <c r="OQN63" s="140"/>
      <c r="OQO63" s="140"/>
      <c r="OQP63" s="140"/>
      <c r="OQQ63" s="140"/>
      <c r="OQR63" s="140"/>
      <c r="OQS63" s="140"/>
      <c r="OQT63" s="140"/>
      <c r="OQU63" s="140"/>
      <c r="OQV63" s="140"/>
      <c r="OQW63" s="139"/>
      <c r="OQX63" s="140"/>
      <c r="OQY63" s="140"/>
      <c r="OQZ63" s="140"/>
      <c r="ORA63" s="140"/>
      <c r="ORB63" s="140"/>
      <c r="ORC63" s="140"/>
      <c r="ORD63" s="140"/>
      <c r="ORE63" s="140"/>
      <c r="ORF63" s="140"/>
      <c r="ORG63" s="140"/>
      <c r="ORH63" s="140"/>
      <c r="ORI63" s="140"/>
      <c r="ORJ63" s="140"/>
      <c r="ORK63" s="140"/>
      <c r="ORL63" s="140"/>
      <c r="ORM63" s="140"/>
      <c r="ORN63" s="140"/>
      <c r="ORO63" s="140"/>
      <c r="ORP63" s="140"/>
      <c r="ORQ63" s="140"/>
      <c r="ORR63" s="140"/>
      <c r="ORS63" s="139"/>
      <c r="ORT63" s="140"/>
      <c r="ORU63" s="140"/>
      <c r="ORV63" s="140"/>
      <c r="ORW63" s="140"/>
      <c r="ORX63" s="140"/>
      <c r="ORY63" s="140"/>
      <c r="ORZ63" s="140"/>
      <c r="OSA63" s="140"/>
      <c r="OSB63" s="140"/>
      <c r="OSC63" s="140"/>
      <c r="OSD63" s="140"/>
      <c r="OSE63" s="140"/>
      <c r="OSF63" s="140"/>
      <c r="OSG63" s="140"/>
      <c r="OSH63" s="140"/>
      <c r="OSI63" s="140"/>
      <c r="OSJ63" s="140"/>
      <c r="OSK63" s="140"/>
      <c r="OSL63" s="140"/>
      <c r="OSM63" s="140"/>
      <c r="OSN63" s="140"/>
      <c r="OSO63" s="139"/>
      <c r="OSP63" s="140"/>
      <c r="OSQ63" s="140"/>
      <c r="OSR63" s="140"/>
      <c r="OSS63" s="140"/>
      <c r="OST63" s="140"/>
      <c r="OSU63" s="140"/>
      <c r="OSV63" s="140"/>
      <c r="OSW63" s="140"/>
      <c r="OSX63" s="140"/>
      <c r="OSY63" s="140"/>
      <c r="OSZ63" s="140"/>
      <c r="OTA63" s="140"/>
      <c r="OTB63" s="140"/>
      <c r="OTC63" s="140"/>
      <c r="OTD63" s="140"/>
      <c r="OTE63" s="140"/>
      <c r="OTF63" s="140"/>
      <c r="OTG63" s="140"/>
      <c r="OTH63" s="140"/>
      <c r="OTI63" s="140"/>
      <c r="OTJ63" s="140"/>
      <c r="OTK63" s="139"/>
      <c r="OTL63" s="140"/>
      <c r="OTM63" s="140"/>
      <c r="OTN63" s="140"/>
      <c r="OTO63" s="140"/>
      <c r="OTP63" s="140"/>
      <c r="OTQ63" s="140"/>
      <c r="OTR63" s="140"/>
      <c r="OTS63" s="140"/>
      <c r="OTT63" s="140"/>
      <c r="OTU63" s="140"/>
      <c r="OTV63" s="140"/>
      <c r="OTW63" s="140"/>
      <c r="OTX63" s="140"/>
      <c r="OTY63" s="140"/>
      <c r="OTZ63" s="140"/>
      <c r="OUA63" s="140"/>
      <c r="OUB63" s="140"/>
      <c r="OUC63" s="140"/>
      <c r="OUD63" s="140"/>
      <c r="OUE63" s="140"/>
      <c r="OUF63" s="140"/>
      <c r="OUG63" s="139"/>
      <c r="OUH63" s="140"/>
      <c r="OUI63" s="140"/>
      <c r="OUJ63" s="140"/>
      <c r="OUK63" s="140"/>
      <c r="OUL63" s="140"/>
      <c r="OUM63" s="140"/>
      <c r="OUN63" s="140"/>
      <c r="OUO63" s="140"/>
      <c r="OUP63" s="140"/>
      <c r="OUQ63" s="140"/>
      <c r="OUR63" s="140"/>
      <c r="OUS63" s="140"/>
      <c r="OUT63" s="140"/>
      <c r="OUU63" s="140"/>
      <c r="OUV63" s="140"/>
      <c r="OUW63" s="140"/>
      <c r="OUX63" s="140"/>
      <c r="OUY63" s="140"/>
      <c r="OUZ63" s="140"/>
      <c r="OVA63" s="140"/>
      <c r="OVB63" s="140"/>
      <c r="OVC63" s="139"/>
      <c r="OVD63" s="140"/>
      <c r="OVE63" s="140"/>
      <c r="OVF63" s="140"/>
      <c r="OVG63" s="140"/>
      <c r="OVH63" s="140"/>
      <c r="OVI63" s="140"/>
      <c r="OVJ63" s="140"/>
      <c r="OVK63" s="140"/>
      <c r="OVL63" s="140"/>
      <c r="OVM63" s="140"/>
      <c r="OVN63" s="140"/>
      <c r="OVO63" s="140"/>
      <c r="OVP63" s="140"/>
      <c r="OVQ63" s="140"/>
      <c r="OVR63" s="140"/>
      <c r="OVS63" s="140"/>
      <c r="OVT63" s="140"/>
      <c r="OVU63" s="140"/>
      <c r="OVV63" s="140"/>
      <c r="OVW63" s="140"/>
      <c r="OVX63" s="140"/>
      <c r="OVY63" s="139"/>
      <c r="OVZ63" s="140"/>
      <c r="OWA63" s="140"/>
      <c r="OWB63" s="140"/>
      <c r="OWC63" s="140"/>
      <c r="OWD63" s="140"/>
      <c r="OWE63" s="140"/>
      <c r="OWF63" s="140"/>
      <c r="OWG63" s="140"/>
      <c r="OWH63" s="140"/>
      <c r="OWI63" s="140"/>
      <c r="OWJ63" s="140"/>
      <c r="OWK63" s="140"/>
      <c r="OWL63" s="140"/>
      <c r="OWM63" s="140"/>
      <c r="OWN63" s="140"/>
      <c r="OWO63" s="140"/>
      <c r="OWP63" s="140"/>
      <c r="OWQ63" s="140"/>
      <c r="OWR63" s="140"/>
      <c r="OWS63" s="140"/>
      <c r="OWT63" s="140"/>
      <c r="OWU63" s="139"/>
      <c r="OWV63" s="140"/>
      <c r="OWW63" s="140"/>
      <c r="OWX63" s="140"/>
      <c r="OWY63" s="140"/>
      <c r="OWZ63" s="140"/>
      <c r="OXA63" s="140"/>
      <c r="OXB63" s="140"/>
      <c r="OXC63" s="140"/>
      <c r="OXD63" s="140"/>
      <c r="OXE63" s="140"/>
      <c r="OXF63" s="140"/>
      <c r="OXG63" s="140"/>
      <c r="OXH63" s="140"/>
      <c r="OXI63" s="140"/>
      <c r="OXJ63" s="140"/>
      <c r="OXK63" s="140"/>
      <c r="OXL63" s="140"/>
      <c r="OXM63" s="140"/>
      <c r="OXN63" s="140"/>
      <c r="OXO63" s="140"/>
      <c r="OXP63" s="140"/>
      <c r="OXQ63" s="139"/>
      <c r="OXR63" s="140"/>
      <c r="OXS63" s="140"/>
      <c r="OXT63" s="140"/>
      <c r="OXU63" s="140"/>
      <c r="OXV63" s="140"/>
      <c r="OXW63" s="140"/>
      <c r="OXX63" s="140"/>
      <c r="OXY63" s="140"/>
      <c r="OXZ63" s="140"/>
      <c r="OYA63" s="140"/>
      <c r="OYB63" s="140"/>
      <c r="OYC63" s="140"/>
      <c r="OYD63" s="140"/>
      <c r="OYE63" s="140"/>
      <c r="OYF63" s="140"/>
      <c r="OYG63" s="140"/>
      <c r="OYH63" s="140"/>
      <c r="OYI63" s="140"/>
      <c r="OYJ63" s="140"/>
      <c r="OYK63" s="140"/>
      <c r="OYL63" s="140"/>
      <c r="OYM63" s="139"/>
      <c r="OYN63" s="140"/>
      <c r="OYO63" s="140"/>
      <c r="OYP63" s="140"/>
      <c r="OYQ63" s="140"/>
      <c r="OYR63" s="140"/>
      <c r="OYS63" s="140"/>
      <c r="OYT63" s="140"/>
      <c r="OYU63" s="140"/>
      <c r="OYV63" s="140"/>
      <c r="OYW63" s="140"/>
      <c r="OYX63" s="140"/>
      <c r="OYY63" s="140"/>
      <c r="OYZ63" s="140"/>
      <c r="OZA63" s="140"/>
      <c r="OZB63" s="140"/>
      <c r="OZC63" s="140"/>
      <c r="OZD63" s="140"/>
      <c r="OZE63" s="140"/>
      <c r="OZF63" s="140"/>
      <c r="OZG63" s="140"/>
      <c r="OZH63" s="140"/>
      <c r="OZI63" s="139"/>
      <c r="OZJ63" s="140"/>
      <c r="OZK63" s="140"/>
      <c r="OZL63" s="140"/>
      <c r="OZM63" s="140"/>
      <c r="OZN63" s="140"/>
      <c r="OZO63" s="140"/>
      <c r="OZP63" s="140"/>
      <c r="OZQ63" s="140"/>
      <c r="OZR63" s="140"/>
      <c r="OZS63" s="140"/>
      <c r="OZT63" s="140"/>
      <c r="OZU63" s="140"/>
      <c r="OZV63" s="140"/>
      <c r="OZW63" s="140"/>
      <c r="OZX63" s="140"/>
      <c r="OZY63" s="140"/>
      <c r="OZZ63" s="140"/>
      <c r="PAA63" s="140"/>
      <c r="PAB63" s="140"/>
      <c r="PAC63" s="140"/>
      <c r="PAD63" s="140"/>
      <c r="PAE63" s="139"/>
      <c r="PAF63" s="140"/>
      <c r="PAG63" s="140"/>
      <c r="PAH63" s="140"/>
      <c r="PAI63" s="140"/>
      <c r="PAJ63" s="140"/>
      <c r="PAK63" s="140"/>
      <c r="PAL63" s="140"/>
      <c r="PAM63" s="140"/>
      <c r="PAN63" s="140"/>
      <c r="PAO63" s="140"/>
      <c r="PAP63" s="140"/>
      <c r="PAQ63" s="140"/>
      <c r="PAR63" s="140"/>
      <c r="PAS63" s="140"/>
      <c r="PAT63" s="140"/>
      <c r="PAU63" s="140"/>
      <c r="PAV63" s="140"/>
      <c r="PAW63" s="140"/>
      <c r="PAX63" s="140"/>
      <c r="PAY63" s="140"/>
      <c r="PAZ63" s="140"/>
      <c r="PBA63" s="139"/>
      <c r="PBB63" s="140"/>
      <c r="PBC63" s="140"/>
      <c r="PBD63" s="140"/>
      <c r="PBE63" s="140"/>
      <c r="PBF63" s="140"/>
      <c r="PBG63" s="140"/>
      <c r="PBH63" s="140"/>
      <c r="PBI63" s="140"/>
      <c r="PBJ63" s="140"/>
      <c r="PBK63" s="140"/>
      <c r="PBL63" s="140"/>
      <c r="PBM63" s="140"/>
      <c r="PBN63" s="140"/>
      <c r="PBO63" s="140"/>
      <c r="PBP63" s="140"/>
      <c r="PBQ63" s="140"/>
      <c r="PBR63" s="140"/>
      <c r="PBS63" s="140"/>
      <c r="PBT63" s="140"/>
      <c r="PBU63" s="140"/>
      <c r="PBV63" s="140"/>
      <c r="PBW63" s="139"/>
      <c r="PBX63" s="140"/>
      <c r="PBY63" s="140"/>
      <c r="PBZ63" s="140"/>
      <c r="PCA63" s="140"/>
      <c r="PCB63" s="140"/>
      <c r="PCC63" s="140"/>
      <c r="PCD63" s="140"/>
      <c r="PCE63" s="140"/>
      <c r="PCF63" s="140"/>
      <c r="PCG63" s="140"/>
      <c r="PCH63" s="140"/>
      <c r="PCI63" s="140"/>
      <c r="PCJ63" s="140"/>
      <c r="PCK63" s="140"/>
      <c r="PCL63" s="140"/>
      <c r="PCM63" s="140"/>
      <c r="PCN63" s="140"/>
      <c r="PCO63" s="140"/>
      <c r="PCP63" s="140"/>
      <c r="PCQ63" s="140"/>
      <c r="PCR63" s="140"/>
      <c r="PCS63" s="139"/>
      <c r="PCT63" s="140"/>
      <c r="PCU63" s="140"/>
      <c r="PCV63" s="140"/>
      <c r="PCW63" s="140"/>
      <c r="PCX63" s="140"/>
      <c r="PCY63" s="140"/>
      <c r="PCZ63" s="140"/>
      <c r="PDA63" s="140"/>
      <c r="PDB63" s="140"/>
      <c r="PDC63" s="140"/>
      <c r="PDD63" s="140"/>
      <c r="PDE63" s="140"/>
      <c r="PDF63" s="140"/>
      <c r="PDG63" s="140"/>
      <c r="PDH63" s="140"/>
      <c r="PDI63" s="140"/>
      <c r="PDJ63" s="140"/>
      <c r="PDK63" s="140"/>
      <c r="PDL63" s="140"/>
      <c r="PDM63" s="140"/>
      <c r="PDN63" s="140"/>
      <c r="PDO63" s="139"/>
      <c r="PDP63" s="140"/>
      <c r="PDQ63" s="140"/>
      <c r="PDR63" s="140"/>
      <c r="PDS63" s="140"/>
      <c r="PDT63" s="140"/>
      <c r="PDU63" s="140"/>
      <c r="PDV63" s="140"/>
      <c r="PDW63" s="140"/>
      <c r="PDX63" s="140"/>
      <c r="PDY63" s="140"/>
      <c r="PDZ63" s="140"/>
      <c r="PEA63" s="140"/>
      <c r="PEB63" s="140"/>
      <c r="PEC63" s="140"/>
      <c r="PED63" s="140"/>
      <c r="PEE63" s="140"/>
      <c r="PEF63" s="140"/>
      <c r="PEG63" s="140"/>
      <c r="PEH63" s="140"/>
      <c r="PEI63" s="140"/>
      <c r="PEJ63" s="140"/>
      <c r="PEK63" s="139"/>
      <c r="PEL63" s="140"/>
      <c r="PEM63" s="140"/>
      <c r="PEN63" s="140"/>
      <c r="PEO63" s="140"/>
      <c r="PEP63" s="140"/>
      <c r="PEQ63" s="140"/>
      <c r="PER63" s="140"/>
      <c r="PES63" s="140"/>
      <c r="PET63" s="140"/>
      <c r="PEU63" s="140"/>
      <c r="PEV63" s="140"/>
      <c r="PEW63" s="140"/>
      <c r="PEX63" s="140"/>
      <c r="PEY63" s="140"/>
      <c r="PEZ63" s="140"/>
      <c r="PFA63" s="140"/>
      <c r="PFB63" s="140"/>
      <c r="PFC63" s="140"/>
      <c r="PFD63" s="140"/>
      <c r="PFE63" s="140"/>
      <c r="PFF63" s="140"/>
      <c r="PFG63" s="139"/>
      <c r="PFH63" s="140"/>
      <c r="PFI63" s="140"/>
      <c r="PFJ63" s="140"/>
      <c r="PFK63" s="140"/>
      <c r="PFL63" s="140"/>
      <c r="PFM63" s="140"/>
      <c r="PFN63" s="140"/>
      <c r="PFO63" s="140"/>
      <c r="PFP63" s="140"/>
      <c r="PFQ63" s="140"/>
      <c r="PFR63" s="140"/>
      <c r="PFS63" s="140"/>
      <c r="PFT63" s="140"/>
      <c r="PFU63" s="140"/>
      <c r="PFV63" s="140"/>
      <c r="PFW63" s="140"/>
      <c r="PFX63" s="140"/>
      <c r="PFY63" s="140"/>
      <c r="PFZ63" s="140"/>
      <c r="PGA63" s="140"/>
      <c r="PGB63" s="140"/>
      <c r="PGC63" s="139"/>
      <c r="PGD63" s="140"/>
      <c r="PGE63" s="140"/>
      <c r="PGF63" s="140"/>
      <c r="PGG63" s="140"/>
      <c r="PGH63" s="140"/>
      <c r="PGI63" s="140"/>
      <c r="PGJ63" s="140"/>
      <c r="PGK63" s="140"/>
      <c r="PGL63" s="140"/>
      <c r="PGM63" s="140"/>
      <c r="PGN63" s="140"/>
      <c r="PGO63" s="140"/>
      <c r="PGP63" s="140"/>
      <c r="PGQ63" s="140"/>
      <c r="PGR63" s="140"/>
      <c r="PGS63" s="140"/>
      <c r="PGT63" s="140"/>
      <c r="PGU63" s="140"/>
      <c r="PGV63" s="140"/>
      <c r="PGW63" s="140"/>
      <c r="PGX63" s="140"/>
      <c r="PGY63" s="139"/>
      <c r="PGZ63" s="140"/>
      <c r="PHA63" s="140"/>
      <c r="PHB63" s="140"/>
      <c r="PHC63" s="140"/>
      <c r="PHD63" s="140"/>
      <c r="PHE63" s="140"/>
      <c r="PHF63" s="140"/>
      <c r="PHG63" s="140"/>
      <c r="PHH63" s="140"/>
      <c r="PHI63" s="140"/>
      <c r="PHJ63" s="140"/>
      <c r="PHK63" s="140"/>
      <c r="PHL63" s="140"/>
      <c r="PHM63" s="140"/>
      <c r="PHN63" s="140"/>
      <c r="PHO63" s="140"/>
      <c r="PHP63" s="140"/>
      <c r="PHQ63" s="140"/>
      <c r="PHR63" s="140"/>
      <c r="PHS63" s="140"/>
      <c r="PHT63" s="140"/>
      <c r="PHU63" s="139"/>
      <c r="PHV63" s="140"/>
      <c r="PHW63" s="140"/>
      <c r="PHX63" s="140"/>
      <c r="PHY63" s="140"/>
      <c r="PHZ63" s="140"/>
      <c r="PIA63" s="140"/>
      <c r="PIB63" s="140"/>
      <c r="PIC63" s="140"/>
      <c r="PID63" s="140"/>
      <c r="PIE63" s="140"/>
      <c r="PIF63" s="140"/>
      <c r="PIG63" s="140"/>
      <c r="PIH63" s="140"/>
      <c r="PII63" s="140"/>
      <c r="PIJ63" s="140"/>
      <c r="PIK63" s="140"/>
      <c r="PIL63" s="140"/>
      <c r="PIM63" s="140"/>
      <c r="PIN63" s="140"/>
      <c r="PIO63" s="140"/>
      <c r="PIP63" s="140"/>
      <c r="PIQ63" s="139"/>
      <c r="PIR63" s="140"/>
      <c r="PIS63" s="140"/>
      <c r="PIT63" s="140"/>
      <c r="PIU63" s="140"/>
      <c r="PIV63" s="140"/>
      <c r="PIW63" s="140"/>
      <c r="PIX63" s="140"/>
      <c r="PIY63" s="140"/>
      <c r="PIZ63" s="140"/>
      <c r="PJA63" s="140"/>
      <c r="PJB63" s="140"/>
      <c r="PJC63" s="140"/>
      <c r="PJD63" s="140"/>
      <c r="PJE63" s="140"/>
      <c r="PJF63" s="140"/>
      <c r="PJG63" s="140"/>
      <c r="PJH63" s="140"/>
      <c r="PJI63" s="140"/>
      <c r="PJJ63" s="140"/>
      <c r="PJK63" s="140"/>
      <c r="PJL63" s="140"/>
      <c r="PJM63" s="139"/>
      <c r="PJN63" s="140"/>
      <c r="PJO63" s="140"/>
      <c r="PJP63" s="140"/>
      <c r="PJQ63" s="140"/>
      <c r="PJR63" s="140"/>
      <c r="PJS63" s="140"/>
      <c r="PJT63" s="140"/>
      <c r="PJU63" s="140"/>
      <c r="PJV63" s="140"/>
      <c r="PJW63" s="140"/>
      <c r="PJX63" s="140"/>
      <c r="PJY63" s="140"/>
      <c r="PJZ63" s="140"/>
      <c r="PKA63" s="140"/>
      <c r="PKB63" s="140"/>
      <c r="PKC63" s="140"/>
      <c r="PKD63" s="140"/>
      <c r="PKE63" s="140"/>
      <c r="PKF63" s="140"/>
      <c r="PKG63" s="140"/>
      <c r="PKH63" s="140"/>
      <c r="PKI63" s="139"/>
      <c r="PKJ63" s="140"/>
      <c r="PKK63" s="140"/>
      <c r="PKL63" s="140"/>
      <c r="PKM63" s="140"/>
      <c r="PKN63" s="140"/>
      <c r="PKO63" s="140"/>
      <c r="PKP63" s="140"/>
      <c r="PKQ63" s="140"/>
      <c r="PKR63" s="140"/>
      <c r="PKS63" s="140"/>
      <c r="PKT63" s="140"/>
      <c r="PKU63" s="140"/>
      <c r="PKV63" s="140"/>
      <c r="PKW63" s="140"/>
      <c r="PKX63" s="140"/>
      <c r="PKY63" s="140"/>
      <c r="PKZ63" s="140"/>
      <c r="PLA63" s="140"/>
      <c r="PLB63" s="140"/>
      <c r="PLC63" s="140"/>
      <c r="PLD63" s="140"/>
      <c r="PLE63" s="139"/>
      <c r="PLF63" s="140"/>
      <c r="PLG63" s="140"/>
      <c r="PLH63" s="140"/>
      <c r="PLI63" s="140"/>
      <c r="PLJ63" s="140"/>
      <c r="PLK63" s="140"/>
      <c r="PLL63" s="140"/>
      <c r="PLM63" s="140"/>
      <c r="PLN63" s="140"/>
      <c r="PLO63" s="140"/>
      <c r="PLP63" s="140"/>
      <c r="PLQ63" s="140"/>
      <c r="PLR63" s="140"/>
      <c r="PLS63" s="140"/>
      <c r="PLT63" s="140"/>
      <c r="PLU63" s="140"/>
      <c r="PLV63" s="140"/>
      <c r="PLW63" s="140"/>
      <c r="PLX63" s="140"/>
      <c r="PLY63" s="140"/>
      <c r="PLZ63" s="140"/>
      <c r="PMA63" s="139"/>
      <c r="PMB63" s="140"/>
      <c r="PMC63" s="140"/>
      <c r="PMD63" s="140"/>
      <c r="PME63" s="140"/>
      <c r="PMF63" s="140"/>
      <c r="PMG63" s="140"/>
      <c r="PMH63" s="140"/>
      <c r="PMI63" s="140"/>
      <c r="PMJ63" s="140"/>
      <c r="PMK63" s="140"/>
      <c r="PML63" s="140"/>
      <c r="PMM63" s="140"/>
      <c r="PMN63" s="140"/>
      <c r="PMO63" s="140"/>
      <c r="PMP63" s="140"/>
      <c r="PMQ63" s="140"/>
      <c r="PMR63" s="140"/>
      <c r="PMS63" s="140"/>
      <c r="PMT63" s="140"/>
      <c r="PMU63" s="140"/>
      <c r="PMV63" s="140"/>
      <c r="PMW63" s="139"/>
      <c r="PMX63" s="140"/>
      <c r="PMY63" s="140"/>
      <c r="PMZ63" s="140"/>
      <c r="PNA63" s="140"/>
      <c r="PNB63" s="140"/>
      <c r="PNC63" s="140"/>
      <c r="PND63" s="140"/>
      <c r="PNE63" s="140"/>
      <c r="PNF63" s="140"/>
      <c r="PNG63" s="140"/>
      <c r="PNH63" s="140"/>
      <c r="PNI63" s="140"/>
      <c r="PNJ63" s="140"/>
      <c r="PNK63" s="140"/>
      <c r="PNL63" s="140"/>
      <c r="PNM63" s="140"/>
      <c r="PNN63" s="140"/>
      <c r="PNO63" s="140"/>
      <c r="PNP63" s="140"/>
      <c r="PNQ63" s="140"/>
      <c r="PNR63" s="140"/>
      <c r="PNS63" s="139"/>
      <c r="PNT63" s="140"/>
      <c r="PNU63" s="140"/>
      <c r="PNV63" s="140"/>
      <c r="PNW63" s="140"/>
      <c r="PNX63" s="140"/>
      <c r="PNY63" s="140"/>
      <c r="PNZ63" s="140"/>
      <c r="POA63" s="140"/>
      <c r="POB63" s="140"/>
      <c r="POC63" s="140"/>
      <c r="POD63" s="140"/>
      <c r="POE63" s="140"/>
      <c r="POF63" s="140"/>
      <c r="POG63" s="140"/>
      <c r="POH63" s="140"/>
      <c r="POI63" s="140"/>
      <c r="POJ63" s="140"/>
      <c r="POK63" s="140"/>
      <c r="POL63" s="140"/>
      <c r="POM63" s="140"/>
      <c r="PON63" s="140"/>
      <c r="POO63" s="139"/>
      <c r="POP63" s="140"/>
      <c r="POQ63" s="140"/>
      <c r="POR63" s="140"/>
      <c r="POS63" s="140"/>
      <c r="POT63" s="140"/>
      <c r="POU63" s="140"/>
      <c r="POV63" s="140"/>
      <c r="POW63" s="140"/>
      <c r="POX63" s="140"/>
      <c r="POY63" s="140"/>
      <c r="POZ63" s="140"/>
      <c r="PPA63" s="140"/>
      <c r="PPB63" s="140"/>
      <c r="PPC63" s="140"/>
      <c r="PPD63" s="140"/>
      <c r="PPE63" s="140"/>
      <c r="PPF63" s="140"/>
      <c r="PPG63" s="140"/>
      <c r="PPH63" s="140"/>
      <c r="PPI63" s="140"/>
      <c r="PPJ63" s="140"/>
      <c r="PPK63" s="139"/>
      <c r="PPL63" s="140"/>
      <c r="PPM63" s="140"/>
      <c r="PPN63" s="140"/>
      <c r="PPO63" s="140"/>
      <c r="PPP63" s="140"/>
      <c r="PPQ63" s="140"/>
      <c r="PPR63" s="140"/>
      <c r="PPS63" s="140"/>
      <c r="PPT63" s="140"/>
      <c r="PPU63" s="140"/>
      <c r="PPV63" s="140"/>
      <c r="PPW63" s="140"/>
      <c r="PPX63" s="140"/>
      <c r="PPY63" s="140"/>
      <c r="PPZ63" s="140"/>
      <c r="PQA63" s="140"/>
      <c r="PQB63" s="140"/>
      <c r="PQC63" s="140"/>
      <c r="PQD63" s="140"/>
      <c r="PQE63" s="140"/>
      <c r="PQF63" s="140"/>
      <c r="PQG63" s="139"/>
      <c r="PQH63" s="140"/>
      <c r="PQI63" s="140"/>
      <c r="PQJ63" s="140"/>
      <c r="PQK63" s="140"/>
      <c r="PQL63" s="140"/>
      <c r="PQM63" s="140"/>
      <c r="PQN63" s="140"/>
      <c r="PQO63" s="140"/>
      <c r="PQP63" s="140"/>
      <c r="PQQ63" s="140"/>
      <c r="PQR63" s="140"/>
      <c r="PQS63" s="140"/>
      <c r="PQT63" s="140"/>
      <c r="PQU63" s="140"/>
      <c r="PQV63" s="140"/>
      <c r="PQW63" s="140"/>
      <c r="PQX63" s="140"/>
      <c r="PQY63" s="140"/>
      <c r="PQZ63" s="140"/>
      <c r="PRA63" s="140"/>
      <c r="PRB63" s="140"/>
      <c r="PRC63" s="139"/>
      <c r="PRD63" s="140"/>
      <c r="PRE63" s="140"/>
      <c r="PRF63" s="140"/>
      <c r="PRG63" s="140"/>
      <c r="PRH63" s="140"/>
      <c r="PRI63" s="140"/>
      <c r="PRJ63" s="140"/>
      <c r="PRK63" s="140"/>
      <c r="PRL63" s="140"/>
      <c r="PRM63" s="140"/>
      <c r="PRN63" s="140"/>
      <c r="PRO63" s="140"/>
      <c r="PRP63" s="140"/>
      <c r="PRQ63" s="140"/>
      <c r="PRR63" s="140"/>
      <c r="PRS63" s="140"/>
      <c r="PRT63" s="140"/>
      <c r="PRU63" s="140"/>
      <c r="PRV63" s="140"/>
      <c r="PRW63" s="140"/>
      <c r="PRX63" s="140"/>
      <c r="PRY63" s="139"/>
      <c r="PRZ63" s="140"/>
      <c r="PSA63" s="140"/>
      <c r="PSB63" s="140"/>
      <c r="PSC63" s="140"/>
      <c r="PSD63" s="140"/>
      <c r="PSE63" s="140"/>
      <c r="PSF63" s="140"/>
      <c r="PSG63" s="140"/>
      <c r="PSH63" s="140"/>
      <c r="PSI63" s="140"/>
      <c r="PSJ63" s="140"/>
      <c r="PSK63" s="140"/>
      <c r="PSL63" s="140"/>
      <c r="PSM63" s="140"/>
      <c r="PSN63" s="140"/>
      <c r="PSO63" s="140"/>
      <c r="PSP63" s="140"/>
      <c r="PSQ63" s="140"/>
      <c r="PSR63" s="140"/>
      <c r="PSS63" s="140"/>
      <c r="PST63" s="140"/>
      <c r="PSU63" s="139"/>
      <c r="PSV63" s="140"/>
      <c r="PSW63" s="140"/>
      <c r="PSX63" s="140"/>
      <c r="PSY63" s="140"/>
      <c r="PSZ63" s="140"/>
      <c r="PTA63" s="140"/>
      <c r="PTB63" s="140"/>
      <c r="PTC63" s="140"/>
      <c r="PTD63" s="140"/>
      <c r="PTE63" s="140"/>
      <c r="PTF63" s="140"/>
      <c r="PTG63" s="140"/>
      <c r="PTH63" s="140"/>
      <c r="PTI63" s="140"/>
      <c r="PTJ63" s="140"/>
      <c r="PTK63" s="140"/>
      <c r="PTL63" s="140"/>
      <c r="PTM63" s="140"/>
      <c r="PTN63" s="140"/>
      <c r="PTO63" s="140"/>
      <c r="PTP63" s="140"/>
      <c r="PTQ63" s="139"/>
      <c r="PTR63" s="140"/>
      <c r="PTS63" s="140"/>
      <c r="PTT63" s="140"/>
      <c r="PTU63" s="140"/>
      <c r="PTV63" s="140"/>
      <c r="PTW63" s="140"/>
      <c r="PTX63" s="140"/>
      <c r="PTY63" s="140"/>
      <c r="PTZ63" s="140"/>
      <c r="PUA63" s="140"/>
      <c r="PUB63" s="140"/>
      <c r="PUC63" s="140"/>
      <c r="PUD63" s="140"/>
      <c r="PUE63" s="140"/>
      <c r="PUF63" s="140"/>
      <c r="PUG63" s="140"/>
      <c r="PUH63" s="140"/>
      <c r="PUI63" s="140"/>
      <c r="PUJ63" s="140"/>
      <c r="PUK63" s="140"/>
      <c r="PUL63" s="140"/>
      <c r="PUM63" s="139"/>
      <c r="PUN63" s="140"/>
      <c r="PUO63" s="140"/>
      <c r="PUP63" s="140"/>
      <c r="PUQ63" s="140"/>
      <c r="PUR63" s="140"/>
      <c r="PUS63" s="140"/>
      <c r="PUT63" s="140"/>
      <c r="PUU63" s="140"/>
      <c r="PUV63" s="140"/>
      <c r="PUW63" s="140"/>
      <c r="PUX63" s="140"/>
      <c r="PUY63" s="140"/>
      <c r="PUZ63" s="140"/>
      <c r="PVA63" s="140"/>
      <c r="PVB63" s="140"/>
      <c r="PVC63" s="140"/>
      <c r="PVD63" s="140"/>
      <c r="PVE63" s="140"/>
      <c r="PVF63" s="140"/>
      <c r="PVG63" s="140"/>
      <c r="PVH63" s="140"/>
      <c r="PVI63" s="139"/>
      <c r="PVJ63" s="140"/>
      <c r="PVK63" s="140"/>
      <c r="PVL63" s="140"/>
      <c r="PVM63" s="140"/>
      <c r="PVN63" s="140"/>
      <c r="PVO63" s="140"/>
      <c r="PVP63" s="140"/>
      <c r="PVQ63" s="140"/>
      <c r="PVR63" s="140"/>
      <c r="PVS63" s="140"/>
      <c r="PVT63" s="140"/>
      <c r="PVU63" s="140"/>
      <c r="PVV63" s="140"/>
      <c r="PVW63" s="140"/>
      <c r="PVX63" s="140"/>
      <c r="PVY63" s="140"/>
      <c r="PVZ63" s="140"/>
      <c r="PWA63" s="140"/>
      <c r="PWB63" s="140"/>
      <c r="PWC63" s="140"/>
      <c r="PWD63" s="140"/>
      <c r="PWE63" s="139"/>
      <c r="PWF63" s="140"/>
      <c r="PWG63" s="140"/>
      <c r="PWH63" s="140"/>
      <c r="PWI63" s="140"/>
      <c r="PWJ63" s="140"/>
      <c r="PWK63" s="140"/>
      <c r="PWL63" s="140"/>
      <c r="PWM63" s="140"/>
      <c r="PWN63" s="140"/>
      <c r="PWO63" s="140"/>
      <c r="PWP63" s="140"/>
      <c r="PWQ63" s="140"/>
      <c r="PWR63" s="140"/>
      <c r="PWS63" s="140"/>
      <c r="PWT63" s="140"/>
      <c r="PWU63" s="140"/>
      <c r="PWV63" s="140"/>
      <c r="PWW63" s="140"/>
      <c r="PWX63" s="140"/>
      <c r="PWY63" s="140"/>
      <c r="PWZ63" s="140"/>
      <c r="PXA63" s="139"/>
      <c r="PXB63" s="140"/>
      <c r="PXC63" s="140"/>
      <c r="PXD63" s="140"/>
      <c r="PXE63" s="140"/>
      <c r="PXF63" s="140"/>
      <c r="PXG63" s="140"/>
      <c r="PXH63" s="140"/>
      <c r="PXI63" s="140"/>
      <c r="PXJ63" s="140"/>
      <c r="PXK63" s="140"/>
      <c r="PXL63" s="140"/>
      <c r="PXM63" s="140"/>
      <c r="PXN63" s="140"/>
      <c r="PXO63" s="140"/>
      <c r="PXP63" s="140"/>
      <c r="PXQ63" s="140"/>
      <c r="PXR63" s="140"/>
      <c r="PXS63" s="140"/>
      <c r="PXT63" s="140"/>
      <c r="PXU63" s="140"/>
      <c r="PXV63" s="140"/>
      <c r="PXW63" s="139"/>
      <c r="PXX63" s="140"/>
      <c r="PXY63" s="140"/>
      <c r="PXZ63" s="140"/>
      <c r="PYA63" s="140"/>
      <c r="PYB63" s="140"/>
      <c r="PYC63" s="140"/>
      <c r="PYD63" s="140"/>
      <c r="PYE63" s="140"/>
      <c r="PYF63" s="140"/>
      <c r="PYG63" s="140"/>
      <c r="PYH63" s="140"/>
      <c r="PYI63" s="140"/>
      <c r="PYJ63" s="140"/>
      <c r="PYK63" s="140"/>
      <c r="PYL63" s="140"/>
      <c r="PYM63" s="140"/>
      <c r="PYN63" s="140"/>
      <c r="PYO63" s="140"/>
      <c r="PYP63" s="140"/>
      <c r="PYQ63" s="140"/>
      <c r="PYR63" s="140"/>
      <c r="PYS63" s="139"/>
      <c r="PYT63" s="140"/>
      <c r="PYU63" s="140"/>
      <c r="PYV63" s="140"/>
      <c r="PYW63" s="140"/>
      <c r="PYX63" s="140"/>
      <c r="PYY63" s="140"/>
      <c r="PYZ63" s="140"/>
      <c r="PZA63" s="140"/>
      <c r="PZB63" s="140"/>
      <c r="PZC63" s="140"/>
      <c r="PZD63" s="140"/>
      <c r="PZE63" s="140"/>
      <c r="PZF63" s="140"/>
      <c r="PZG63" s="140"/>
      <c r="PZH63" s="140"/>
      <c r="PZI63" s="140"/>
      <c r="PZJ63" s="140"/>
      <c r="PZK63" s="140"/>
      <c r="PZL63" s="140"/>
      <c r="PZM63" s="140"/>
      <c r="PZN63" s="140"/>
      <c r="PZO63" s="139"/>
      <c r="PZP63" s="140"/>
      <c r="PZQ63" s="140"/>
      <c r="PZR63" s="140"/>
      <c r="PZS63" s="140"/>
      <c r="PZT63" s="140"/>
      <c r="PZU63" s="140"/>
      <c r="PZV63" s="140"/>
      <c r="PZW63" s="140"/>
      <c r="PZX63" s="140"/>
      <c r="PZY63" s="140"/>
      <c r="PZZ63" s="140"/>
      <c r="QAA63" s="140"/>
      <c r="QAB63" s="140"/>
      <c r="QAC63" s="140"/>
      <c r="QAD63" s="140"/>
      <c r="QAE63" s="140"/>
      <c r="QAF63" s="140"/>
      <c r="QAG63" s="140"/>
      <c r="QAH63" s="140"/>
      <c r="QAI63" s="140"/>
      <c r="QAJ63" s="140"/>
      <c r="QAK63" s="139"/>
      <c r="QAL63" s="140"/>
      <c r="QAM63" s="140"/>
      <c r="QAN63" s="140"/>
      <c r="QAO63" s="140"/>
      <c r="QAP63" s="140"/>
      <c r="QAQ63" s="140"/>
      <c r="QAR63" s="140"/>
      <c r="QAS63" s="140"/>
      <c r="QAT63" s="140"/>
      <c r="QAU63" s="140"/>
      <c r="QAV63" s="140"/>
      <c r="QAW63" s="140"/>
      <c r="QAX63" s="140"/>
      <c r="QAY63" s="140"/>
      <c r="QAZ63" s="140"/>
      <c r="QBA63" s="140"/>
      <c r="QBB63" s="140"/>
      <c r="QBC63" s="140"/>
      <c r="QBD63" s="140"/>
      <c r="QBE63" s="140"/>
      <c r="QBF63" s="140"/>
      <c r="QBG63" s="139"/>
      <c r="QBH63" s="140"/>
      <c r="QBI63" s="140"/>
      <c r="QBJ63" s="140"/>
      <c r="QBK63" s="140"/>
      <c r="QBL63" s="140"/>
      <c r="QBM63" s="140"/>
      <c r="QBN63" s="140"/>
      <c r="QBO63" s="140"/>
      <c r="QBP63" s="140"/>
      <c r="QBQ63" s="140"/>
      <c r="QBR63" s="140"/>
      <c r="QBS63" s="140"/>
      <c r="QBT63" s="140"/>
      <c r="QBU63" s="140"/>
      <c r="QBV63" s="140"/>
      <c r="QBW63" s="140"/>
      <c r="QBX63" s="140"/>
      <c r="QBY63" s="140"/>
      <c r="QBZ63" s="140"/>
      <c r="QCA63" s="140"/>
      <c r="QCB63" s="140"/>
      <c r="QCC63" s="139"/>
      <c r="QCD63" s="140"/>
      <c r="QCE63" s="140"/>
      <c r="QCF63" s="140"/>
      <c r="QCG63" s="140"/>
      <c r="QCH63" s="140"/>
      <c r="QCI63" s="140"/>
      <c r="QCJ63" s="140"/>
      <c r="QCK63" s="140"/>
      <c r="QCL63" s="140"/>
      <c r="QCM63" s="140"/>
      <c r="QCN63" s="140"/>
      <c r="QCO63" s="140"/>
      <c r="QCP63" s="140"/>
      <c r="QCQ63" s="140"/>
      <c r="QCR63" s="140"/>
      <c r="QCS63" s="140"/>
      <c r="QCT63" s="140"/>
      <c r="QCU63" s="140"/>
      <c r="QCV63" s="140"/>
      <c r="QCW63" s="140"/>
      <c r="QCX63" s="140"/>
      <c r="QCY63" s="139"/>
      <c r="QCZ63" s="140"/>
      <c r="QDA63" s="140"/>
      <c r="QDB63" s="140"/>
      <c r="QDC63" s="140"/>
      <c r="QDD63" s="140"/>
      <c r="QDE63" s="140"/>
      <c r="QDF63" s="140"/>
      <c r="QDG63" s="140"/>
      <c r="QDH63" s="140"/>
      <c r="QDI63" s="140"/>
      <c r="QDJ63" s="140"/>
      <c r="QDK63" s="140"/>
      <c r="QDL63" s="140"/>
      <c r="QDM63" s="140"/>
      <c r="QDN63" s="140"/>
      <c r="QDO63" s="140"/>
      <c r="QDP63" s="140"/>
      <c r="QDQ63" s="140"/>
      <c r="QDR63" s="140"/>
      <c r="QDS63" s="140"/>
      <c r="QDT63" s="140"/>
      <c r="QDU63" s="139"/>
      <c r="QDV63" s="140"/>
      <c r="QDW63" s="140"/>
      <c r="QDX63" s="140"/>
      <c r="QDY63" s="140"/>
      <c r="QDZ63" s="140"/>
      <c r="QEA63" s="140"/>
      <c r="QEB63" s="140"/>
      <c r="QEC63" s="140"/>
      <c r="QED63" s="140"/>
      <c r="QEE63" s="140"/>
      <c r="QEF63" s="140"/>
      <c r="QEG63" s="140"/>
      <c r="QEH63" s="140"/>
      <c r="QEI63" s="140"/>
      <c r="QEJ63" s="140"/>
      <c r="QEK63" s="140"/>
      <c r="QEL63" s="140"/>
      <c r="QEM63" s="140"/>
      <c r="QEN63" s="140"/>
      <c r="QEO63" s="140"/>
      <c r="QEP63" s="140"/>
      <c r="QEQ63" s="139"/>
      <c r="QER63" s="140"/>
      <c r="QES63" s="140"/>
      <c r="QET63" s="140"/>
      <c r="QEU63" s="140"/>
      <c r="QEV63" s="140"/>
      <c r="QEW63" s="140"/>
      <c r="QEX63" s="140"/>
      <c r="QEY63" s="140"/>
      <c r="QEZ63" s="140"/>
      <c r="QFA63" s="140"/>
      <c r="QFB63" s="140"/>
      <c r="QFC63" s="140"/>
      <c r="QFD63" s="140"/>
      <c r="QFE63" s="140"/>
      <c r="QFF63" s="140"/>
      <c r="QFG63" s="140"/>
      <c r="QFH63" s="140"/>
      <c r="QFI63" s="140"/>
      <c r="QFJ63" s="140"/>
      <c r="QFK63" s="140"/>
      <c r="QFL63" s="140"/>
      <c r="QFM63" s="139"/>
      <c r="QFN63" s="140"/>
      <c r="QFO63" s="140"/>
      <c r="QFP63" s="140"/>
      <c r="QFQ63" s="140"/>
      <c r="QFR63" s="140"/>
      <c r="QFS63" s="140"/>
      <c r="QFT63" s="140"/>
      <c r="QFU63" s="140"/>
      <c r="QFV63" s="140"/>
      <c r="QFW63" s="140"/>
      <c r="QFX63" s="140"/>
      <c r="QFY63" s="140"/>
      <c r="QFZ63" s="140"/>
      <c r="QGA63" s="140"/>
      <c r="QGB63" s="140"/>
      <c r="QGC63" s="140"/>
      <c r="QGD63" s="140"/>
      <c r="QGE63" s="140"/>
      <c r="QGF63" s="140"/>
      <c r="QGG63" s="140"/>
      <c r="QGH63" s="140"/>
      <c r="QGI63" s="139"/>
      <c r="QGJ63" s="140"/>
      <c r="QGK63" s="140"/>
      <c r="QGL63" s="140"/>
      <c r="QGM63" s="140"/>
      <c r="QGN63" s="140"/>
      <c r="QGO63" s="140"/>
      <c r="QGP63" s="140"/>
      <c r="QGQ63" s="140"/>
      <c r="QGR63" s="140"/>
      <c r="QGS63" s="140"/>
      <c r="QGT63" s="140"/>
      <c r="QGU63" s="140"/>
      <c r="QGV63" s="140"/>
      <c r="QGW63" s="140"/>
      <c r="QGX63" s="140"/>
      <c r="QGY63" s="140"/>
      <c r="QGZ63" s="140"/>
      <c r="QHA63" s="140"/>
      <c r="QHB63" s="140"/>
      <c r="QHC63" s="140"/>
      <c r="QHD63" s="140"/>
      <c r="QHE63" s="139"/>
      <c r="QHF63" s="140"/>
      <c r="QHG63" s="140"/>
      <c r="QHH63" s="140"/>
      <c r="QHI63" s="140"/>
      <c r="QHJ63" s="140"/>
      <c r="QHK63" s="140"/>
      <c r="QHL63" s="140"/>
      <c r="QHM63" s="140"/>
      <c r="QHN63" s="140"/>
      <c r="QHO63" s="140"/>
      <c r="QHP63" s="140"/>
      <c r="QHQ63" s="140"/>
      <c r="QHR63" s="140"/>
      <c r="QHS63" s="140"/>
      <c r="QHT63" s="140"/>
      <c r="QHU63" s="140"/>
      <c r="QHV63" s="140"/>
      <c r="QHW63" s="140"/>
      <c r="QHX63" s="140"/>
      <c r="QHY63" s="140"/>
      <c r="QHZ63" s="140"/>
      <c r="QIA63" s="139"/>
      <c r="QIB63" s="140"/>
      <c r="QIC63" s="140"/>
      <c r="QID63" s="140"/>
      <c r="QIE63" s="140"/>
      <c r="QIF63" s="140"/>
      <c r="QIG63" s="140"/>
      <c r="QIH63" s="140"/>
      <c r="QII63" s="140"/>
      <c r="QIJ63" s="140"/>
      <c r="QIK63" s="140"/>
      <c r="QIL63" s="140"/>
      <c r="QIM63" s="140"/>
      <c r="QIN63" s="140"/>
      <c r="QIO63" s="140"/>
      <c r="QIP63" s="140"/>
      <c r="QIQ63" s="140"/>
      <c r="QIR63" s="140"/>
      <c r="QIS63" s="140"/>
      <c r="QIT63" s="140"/>
      <c r="QIU63" s="140"/>
      <c r="QIV63" s="140"/>
      <c r="QIW63" s="139"/>
      <c r="QIX63" s="140"/>
      <c r="QIY63" s="140"/>
      <c r="QIZ63" s="140"/>
      <c r="QJA63" s="140"/>
      <c r="QJB63" s="140"/>
      <c r="QJC63" s="140"/>
      <c r="QJD63" s="140"/>
      <c r="QJE63" s="140"/>
      <c r="QJF63" s="140"/>
      <c r="QJG63" s="140"/>
      <c r="QJH63" s="140"/>
      <c r="QJI63" s="140"/>
      <c r="QJJ63" s="140"/>
      <c r="QJK63" s="140"/>
      <c r="QJL63" s="140"/>
      <c r="QJM63" s="140"/>
      <c r="QJN63" s="140"/>
      <c r="QJO63" s="140"/>
      <c r="QJP63" s="140"/>
      <c r="QJQ63" s="140"/>
      <c r="QJR63" s="140"/>
      <c r="QJS63" s="139"/>
      <c r="QJT63" s="140"/>
      <c r="QJU63" s="140"/>
      <c r="QJV63" s="140"/>
      <c r="QJW63" s="140"/>
      <c r="QJX63" s="140"/>
      <c r="QJY63" s="140"/>
      <c r="QJZ63" s="140"/>
      <c r="QKA63" s="140"/>
      <c r="QKB63" s="140"/>
      <c r="QKC63" s="140"/>
      <c r="QKD63" s="140"/>
      <c r="QKE63" s="140"/>
      <c r="QKF63" s="140"/>
      <c r="QKG63" s="140"/>
      <c r="QKH63" s="140"/>
      <c r="QKI63" s="140"/>
      <c r="QKJ63" s="140"/>
      <c r="QKK63" s="140"/>
      <c r="QKL63" s="140"/>
      <c r="QKM63" s="140"/>
      <c r="QKN63" s="140"/>
      <c r="QKO63" s="139"/>
      <c r="QKP63" s="140"/>
      <c r="QKQ63" s="140"/>
      <c r="QKR63" s="140"/>
      <c r="QKS63" s="140"/>
      <c r="QKT63" s="140"/>
      <c r="QKU63" s="140"/>
      <c r="QKV63" s="140"/>
      <c r="QKW63" s="140"/>
      <c r="QKX63" s="140"/>
      <c r="QKY63" s="140"/>
      <c r="QKZ63" s="140"/>
      <c r="QLA63" s="140"/>
      <c r="QLB63" s="140"/>
      <c r="QLC63" s="140"/>
      <c r="QLD63" s="140"/>
      <c r="QLE63" s="140"/>
      <c r="QLF63" s="140"/>
      <c r="QLG63" s="140"/>
      <c r="QLH63" s="140"/>
      <c r="QLI63" s="140"/>
      <c r="QLJ63" s="140"/>
      <c r="QLK63" s="139"/>
      <c r="QLL63" s="140"/>
      <c r="QLM63" s="140"/>
      <c r="QLN63" s="140"/>
      <c r="QLO63" s="140"/>
      <c r="QLP63" s="140"/>
      <c r="QLQ63" s="140"/>
      <c r="QLR63" s="140"/>
      <c r="QLS63" s="140"/>
      <c r="QLT63" s="140"/>
      <c r="QLU63" s="140"/>
      <c r="QLV63" s="140"/>
      <c r="QLW63" s="140"/>
      <c r="QLX63" s="140"/>
      <c r="QLY63" s="140"/>
      <c r="QLZ63" s="140"/>
      <c r="QMA63" s="140"/>
      <c r="QMB63" s="140"/>
      <c r="QMC63" s="140"/>
      <c r="QMD63" s="140"/>
      <c r="QME63" s="140"/>
      <c r="QMF63" s="140"/>
      <c r="QMG63" s="139"/>
      <c r="QMH63" s="140"/>
      <c r="QMI63" s="140"/>
      <c r="QMJ63" s="140"/>
      <c r="QMK63" s="140"/>
      <c r="QML63" s="140"/>
      <c r="QMM63" s="140"/>
      <c r="QMN63" s="140"/>
      <c r="QMO63" s="140"/>
      <c r="QMP63" s="140"/>
      <c r="QMQ63" s="140"/>
      <c r="QMR63" s="140"/>
      <c r="QMS63" s="140"/>
      <c r="QMT63" s="140"/>
      <c r="QMU63" s="140"/>
      <c r="QMV63" s="140"/>
      <c r="QMW63" s="140"/>
      <c r="QMX63" s="140"/>
      <c r="QMY63" s="140"/>
      <c r="QMZ63" s="140"/>
      <c r="QNA63" s="140"/>
      <c r="QNB63" s="140"/>
      <c r="QNC63" s="139"/>
      <c r="QND63" s="140"/>
      <c r="QNE63" s="140"/>
      <c r="QNF63" s="140"/>
      <c r="QNG63" s="140"/>
      <c r="QNH63" s="140"/>
      <c r="QNI63" s="140"/>
      <c r="QNJ63" s="140"/>
      <c r="QNK63" s="140"/>
      <c r="QNL63" s="140"/>
      <c r="QNM63" s="140"/>
      <c r="QNN63" s="140"/>
      <c r="QNO63" s="140"/>
      <c r="QNP63" s="140"/>
      <c r="QNQ63" s="140"/>
      <c r="QNR63" s="140"/>
      <c r="QNS63" s="140"/>
      <c r="QNT63" s="140"/>
      <c r="QNU63" s="140"/>
      <c r="QNV63" s="140"/>
      <c r="QNW63" s="140"/>
      <c r="QNX63" s="140"/>
      <c r="QNY63" s="139"/>
      <c r="QNZ63" s="140"/>
      <c r="QOA63" s="140"/>
      <c r="QOB63" s="140"/>
      <c r="QOC63" s="140"/>
      <c r="QOD63" s="140"/>
      <c r="QOE63" s="140"/>
      <c r="QOF63" s="140"/>
      <c r="QOG63" s="140"/>
      <c r="QOH63" s="140"/>
      <c r="QOI63" s="140"/>
      <c r="QOJ63" s="140"/>
      <c r="QOK63" s="140"/>
      <c r="QOL63" s="140"/>
      <c r="QOM63" s="140"/>
      <c r="QON63" s="140"/>
      <c r="QOO63" s="140"/>
      <c r="QOP63" s="140"/>
      <c r="QOQ63" s="140"/>
      <c r="QOR63" s="140"/>
      <c r="QOS63" s="140"/>
      <c r="QOT63" s="140"/>
      <c r="QOU63" s="139"/>
      <c r="QOV63" s="140"/>
      <c r="QOW63" s="140"/>
      <c r="QOX63" s="140"/>
      <c r="QOY63" s="140"/>
      <c r="QOZ63" s="140"/>
      <c r="QPA63" s="140"/>
      <c r="QPB63" s="140"/>
      <c r="QPC63" s="140"/>
      <c r="QPD63" s="140"/>
      <c r="QPE63" s="140"/>
      <c r="QPF63" s="140"/>
      <c r="QPG63" s="140"/>
      <c r="QPH63" s="140"/>
      <c r="QPI63" s="140"/>
      <c r="QPJ63" s="140"/>
      <c r="QPK63" s="140"/>
      <c r="QPL63" s="140"/>
      <c r="QPM63" s="140"/>
      <c r="QPN63" s="140"/>
      <c r="QPO63" s="140"/>
      <c r="QPP63" s="140"/>
      <c r="QPQ63" s="139"/>
      <c r="QPR63" s="140"/>
      <c r="QPS63" s="140"/>
      <c r="QPT63" s="140"/>
      <c r="QPU63" s="140"/>
      <c r="QPV63" s="140"/>
      <c r="QPW63" s="140"/>
      <c r="QPX63" s="140"/>
      <c r="QPY63" s="140"/>
      <c r="QPZ63" s="140"/>
      <c r="QQA63" s="140"/>
      <c r="QQB63" s="140"/>
      <c r="QQC63" s="140"/>
      <c r="QQD63" s="140"/>
      <c r="QQE63" s="140"/>
      <c r="QQF63" s="140"/>
      <c r="QQG63" s="140"/>
      <c r="QQH63" s="140"/>
      <c r="QQI63" s="140"/>
      <c r="QQJ63" s="140"/>
      <c r="QQK63" s="140"/>
      <c r="QQL63" s="140"/>
      <c r="QQM63" s="139"/>
      <c r="QQN63" s="140"/>
      <c r="QQO63" s="140"/>
      <c r="QQP63" s="140"/>
      <c r="QQQ63" s="140"/>
      <c r="QQR63" s="140"/>
      <c r="QQS63" s="140"/>
      <c r="QQT63" s="140"/>
      <c r="QQU63" s="140"/>
      <c r="QQV63" s="140"/>
      <c r="QQW63" s="140"/>
      <c r="QQX63" s="140"/>
      <c r="QQY63" s="140"/>
      <c r="QQZ63" s="140"/>
      <c r="QRA63" s="140"/>
      <c r="QRB63" s="140"/>
      <c r="QRC63" s="140"/>
      <c r="QRD63" s="140"/>
      <c r="QRE63" s="140"/>
      <c r="QRF63" s="140"/>
      <c r="QRG63" s="140"/>
      <c r="QRH63" s="140"/>
      <c r="QRI63" s="139"/>
      <c r="QRJ63" s="140"/>
      <c r="QRK63" s="140"/>
      <c r="QRL63" s="140"/>
      <c r="QRM63" s="140"/>
      <c r="QRN63" s="140"/>
      <c r="QRO63" s="140"/>
      <c r="QRP63" s="140"/>
      <c r="QRQ63" s="140"/>
      <c r="QRR63" s="140"/>
      <c r="QRS63" s="140"/>
      <c r="QRT63" s="140"/>
      <c r="QRU63" s="140"/>
      <c r="QRV63" s="140"/>
      <c r="QRW63" s="140"/>
      <c r="QRX63" s="140"/>
      <c r="QRY63" s="140"/>
      <c r="QRZ63" s="140"/>
      <c r="QSA63" s="140"/>
      <c r="QSB63" s="140"/>
      <c r="QSC63" s="140"/>
      <c r="QSD63" s="140"/>
      <c r="QSE63" s="139"/>
      <c r="QSF63" s="140"/>
      <c r="QSG63" s="140"/>
      <c r="QSH63" s="140"/>
      <c r="QSI63" s="140"/>
      <c r="QSJ63" s="140"/>
      <c r="QSK63" s="140"/>
      <c r="QSL63" s="140"/>
      <c r="QSM63" s="140"/>
      <c r="QSN63" s="140"/>
      <c r="QSO63" s="140"/>
      <c r="QSP63" s="140"/>
      <c r="QSQ63" s="140"/>
      <c r="QSR63" s="140"/>
      <c r="QSS63" s="140"/>
      <c r="QST63" s="140"/>
      <c r="QSU63" s="140"/>
      <c r="QSV63" s="140"/>
      <c r="QSW63" s="140"/>
      <c r="QSX63" s="140"/>
      <c r="QSY63" s="140"/>
      <c r="QSZ63" s="140"/>
      <c r="QTA63" s="139"/>
      <c r="QTB63" s="140"/>
      <c r="QTC63" s="140"/>
      <c r="QTD63" s="140"/>
      <c r="QTE63" s="140"/>
      <c r="QTF63" s="140"/>
      <c r="QTG63" s="140"/>
      <c r="QTH63" s="140"/>
      <c r="QTI63" s="140"/>
      <c r="QTJ63" s="140"/>
      <c r="QTK63" s="140"/>
      <c r="QTL63" s="140"/>
      <c r="QTM63" s="140"/>
      <c r="QTN63" s="140"/>
      <c r="QTO63" s="140"/>
      <c r="QTP63" s="140"/>
      <c r="QTQ63" s="140"/>
      <c r="QTR63" s="140"/>
      <c r="QTS63" s="140"/>
      <c r="QTT63" s="140"/>
      <c r="QTU63" s="140"/>
      <c r="QTV63" s="140"/>
      <c r="QTW63" s="139"/>
      <c r="QTX63" s="140"/>
      <c r="QTY63" s="140"/>
      <c r="QTZ63" s="140"/>
      <c r="QUA63" s="140"/>
      <c r="QUB63" s="140"/>
      <c r="QUC63" s="140"/>
      <c r="QUD63" s="140"/>
      <c r="QUE63" s="140"/>
      <c r="QUF63" s="140"/>
      <c r="QUG63" s="140"/>
      <c r="QUH63" s="140"/>
      <c r="QUI63" s="140"/>
      <c r="QUJ63" s="140"/>
      <c r="QUK63" s="140"/>
      <c r="QUL63" s="140"/>
      <c r="QUM63" s="140"/>
      <c r="QUN63" s="140"/>
      <c r="QUO63" s="140"/>
      <c r="QUP63" s="140"/>
      <c r="QUQ63" s="140"/>
      <c r="QUR63" s="140"/>
      <c r="QUS63" s="139"/>
      <c r="QUT63" s="140"/>
      <c r="QUU63" s="140"/>
      <c r="QUV63" s="140"/>
      <c r="QUW63" s="140"/>
      <c r="QUX63" s="140"/>
      <c r="QUY63" s="140"/>
      <c r="QUZ63" s="140"/>
      <c r="QVA63" s="140"/>
      <c r="QVB63" s="140"/>
      <c r="QVC63" s="140"/>
      <c r="QVD63" s="140"/>
      <c r="QVE63" s="140"/>
      <c r="QVF63" s="140"/>
      <c r="QVG63" s="140"/>
      <c r="QVH63" s="140"/>
      <c r="QVI63" s="140"/>
      <c r="QVJ63" s="140"/>
      <c r="QVK63" s="140"/>
      <c r="QVL63" s="140"/>
      <c r="QVM63" s="140"/>
      <c r="QVN63" s="140"/>
      <c r="QVO63" s="139"/>
      <c r="QVP63" s="140"/>
      <c r="QVQ63" s="140"/>
      <c r="QVR63" s="140"/>
      <c r="QVS63" s="140"/>
      <c r="QVT63" s="140"/>
      <c r="QVU63" s="140"/>
      <c r="QVV63" s="140"/>
      <c r="QVW63" s="140"/>
      <c r="QVX63" s="140"/>
      <c r="QVY63" s="140"/>
      <c r="QVZ63" s="140"/>
      <c r="QWA63" s="140"/>
      <c r="QWB63" s="140"/>
      <c r="QWC63" s="140"/>
      <c r="QWD63" s="140"/>
      <c r="QWE63" s="140"/>
      <c r="QWF63" s="140"/>
      <c r="QWG63" s="140"/>
      <c r="QWH63" s="140"/>
      <c r="QWI63" s="140"/>
      <c r="QWJ63" s="140"/>
      <c r="QWK63" s="139"/>
      <c r="QWL63" s="140"/>
      <c r="QWM63" s="140"/>
      <c r="QWN63" s="140"/>
      <c r="QWO63" s="140"/>
      <c r="QWP63" s="140"/>
      <c r="QWQ63" s="140"/>
      <c r="QWR63" s="140"/>
      <c r="QWS63" s="140"/>
      <c r="QWT63" s="140"/>
      <c r="QWU63" s="140"/>
      <c r="QWV63" s="140"/>
      <c r="QWW63" s="140"/>
      <c r="QWX63" s="140"/>
      <c r="QWY63" s="140"/>
      <c r="QWZ63" s="140"/>
      <c r="QXA63" s="140"/>
      <c r="QXB63" s="140"/>
      <c r="QXC63" s="140"/>
      <c r="QXD63" s="140"/>
      <c r="QXE63" s="140"/>
      <c r="QXF63" s="140"/>
      <c r="QXG63" s="139"/>
      <c r="QXH63" s="140"/>
      <c r="QXI63" s="140"/>
      <c r="QXJ63" s="140"/>
      <c r="QXK63" s="140"/>
      <c r="QXL63" s="140"/>
      <c r="QXM63" s="140"/>
      <c r="QXN63" s="140"/>
      <c r="QXO63" s="140"/>
      <c r="QXP63" s="140"/>
      <c r="QXQ63" s="140"/>
      <c r="QXR63" s="140"/>
      <c r="QXS63" s="140"/>
      <c r="QXT63" s="140"/>
      <c r="QXU63" s="140"/>
      <c r="QXV63" s="140"/>
      <c r="QXW63" s="140"/>
      <c r="QXX63" s="140"/>
      <c r="QXY63" s="140"/>
      <c r="QXZ63" s="140"/>
      <c r="QYA63" s="140"/>
      <c r="QYB63" s="140"/>
      <c r="QYC63" s="139"/>
      <c r="QYD63" s="140"/>
      <c r="QYE63" s="140"/>
      <c r="QYF63" s="140"/>
      <c r="QYG63" s="140"/>
      <c r="QYH63" s="140"/>
      <c r="QYI63" s="140"/>
      <c r="QYJ63" s="140"/>
      <c r="QYK63" s="140"/>
      <c r="QYL63" s="140"/>
      <c r="QYM63" s="140"/>
      <c r="QYN63" s="140"/>
      <c r="QYO63" s="140"/>
      <c r="QYP63" s="140"/>
      <c r="QYQ63" s="140"/>
      <c r="QYR63" s="140"/>
      <c r="QYS63" s="140"/>
      <c r="QYT63" s="140"/>
      <c r="QYU63" s="140"/>
      <c r="QYV63" s="140"/>
      <c r="QYW63" s="140"/>
      <c r="QYX63" s="140"/>
      <c r="QYY63" s="139"/>
      <c r="QYZ63" s="140"/>
      <c r="QZA63" s="140"/>
      <c r="QZB63" s="140"/>
      <c r="QZC63" s="140"/>
      <c r="QZD63" s="140"/>
      <c r="QZE63" s="140"/>
      <c r="QZF63" s="140"/>
      <c r="QZG63" s="140"/>
      <c r="QZH63" s="140"/>
      <c r="QZI63" s="140"/>
      <c r="QZJ63" s="140"/>
      <c r="QZK63" s="140"/>
      <c r="QZL63" s="140"/>
      <c r="QZM63" s="140"/>
      <c r="QZN63" s="140"/>
      <c r="QZO63" s="140"/>
      <c r="QZP63" s="140"/>
      <c r="QZQ63" s="140"/>
      <c r="QZR63" s="140"/>
      <c r="QZS63" s="140"/>
      <c r="QZT63" s="140"/>
      <c r="QZU63" s="139"/>
      <c r="QZV63" s="140"/>
      <c r="QZW63" s="140"/>
      <c r="QZX63" s="140"/>
      <c r="QZY63" s="140"/>
      <c r="QZZ63" s="140"/>
      <c r="RAA63" s="140"/>
      <c r="RAB63" s="140"/>
      <c r="RAC63" s="140"/>
      <c r="RAD63" s="140"/>
      <c r="RAE63" s="140"/>
      <c r="RAF63" s="140"/>
      <c r="RAG63" s="140"/>
      <c r="RAH63" s="140"/>
      <c r="RAI63" s="140"/>
      <c r="RAJ63" s="140"/>
      <c r="RAK63" s="140"/>
      <c r="RAL63" s="140"/>
      <c r="RAM63" s="140"/>
      <c r="RAN63" s="140"/>
      <c r="RAO63" s="140"/>
      <c r="RAP63" s="140"/>
      <c r="RAQ63" s="139"/>
      <c r="RAR63" s="140"/>
      <c r="RAS63" s="140"/>
      <c r="RAT63" s="140"/>
      <c r="RAU63" s="140"/>
      <c r="RAV63" s="140"/>
      <c r="RAW63" s="140"/>
      <c r="RAX63" s="140"/>
      <c r="RAY63" s="140"/>
      <c r="RAZ63" s="140"/>
      <c r="RBA63" s="140"/>
      <c r="RBB63" s="140"/>
      <c r="RBC63" s="140"/>
      <c r="RBD63" s="140"/>
      <c r="RBE63" s="140"/>
      <c r="RBF63" s="140"/>
      <c r="RBG63" s="140"/>
      <c r="RBH63" s="140"/>
      <c r="RBI63" s="140"/>
      <c r="RBJ63" s="140"/>
      <c r="RBK63" s="140"/>
      <c r="RBL63" s="140"/>
      <c r="RBM63" s="139"/>
      <c r="RBN63" s="140"/>
      <c r="RBO63" s="140"/>
      <c r="RBP63" s="140"/>
      <c r="RBQ63" s="140"/>
      <c r="RBR63" s="140"/>
      <c r="RBS63" s="140"/>
      <c r="RBT63" s="140"/>
      <c r="RBU63" s="140"/>
      <c r="RBV63" s="140"/>
      <c r="RBW63" s="140"/>
      <c r="RBX63" s="140"/>
      <c r="RBY63" s="140"/>
      <c r="RBZ63" s="140"/>
      <c r="RCA63" s="140"/>
      <c r="RCB63" s="140"/>
      <c r="RCC63" s="140"/>
      <c r="RCD63" s="140"/>
      <c r="RCE63" s="140"/>
      <c r="RCF63" s="140"/>
      <c r="RCG63" s="140"/>
      <c r="RCH63" s="140"/>
      <c r="RCI63" s="139"/>
      <c r="RCJ63" s="140"/>
      <c r="RCK63" s="140"/>
      <c r="RCL63" s="140"/>
      <c r="RCM63" s="140"/>
      <c r="RCN63" s="140"/>
      <c r="RCO63" s="140"/>
      <c r="RCP63" s="140"/>
      <c r="RCQ63" s="140"/>
      <c r="RCR63" s="140"/>
      <c r="RCS63" s="140"/>
      <c r="RCT63" s="140"/>
      <c r="RCU63" s="140"/>
      <c r="RCV63" s="140"/>
      <c r="RCW63" s="140"/>
      <c r="RCX63" s="140"/>
      <c r="RCY63" s="140"/>
      <c r="RCZ63" s="140"/>
      <c r="RDA63" s="140"/>
      <c r="RDB63" s="140"/>
      <c r="RDC63" s="140"/>
      <c r="RDD63" s="140"/>
      <c r="RDE63" s="139"/>
      <c r="RDF63" s="140"/>
      <c r="RDG63" s="140"/>
      <c r="RDH63" s="140"/>
      <c r="RDI63" s="140"/>
      <c r="RDJ63" s="140"/>
      <c r="RDK63" s="140"/>
      <c r="RDL63" s="140"/>
      <c r="RDM63" s="140"/>
      <c r="RDN63" s="140"/>
      <c r="RDO63" s="140"/>
      <c r="RDP63" s="140"/>
      <c r="RDQ63" s="140"/>
      <c r="RDR63" s="140"/>
      <c r="RDS63" s="140"/>
      <c r="RDT63" s="140"/>
      <c r="RDU63" s="140"/>
      <c r="RDV63" s="140"/>
      <c r="RDW63" s="140"/>
      <c r="RDX63" s="140"/>
      <c r="RDY63" s="140"/>
      <c r="RDZ63" s="140"/>
      <c r="REA63" s="139"/>
      <c r="REB63" s="140"/>
      <c r="REC63" s="140"/>
      <c r="RED63" s="140"/>
      <c r="REE63" s="140"/>
      <c r="REF63" s="140"/>
      <c r="REG63" s="140"/>
      <c r="REH63" s="140"/>
      <c r="REI63" s="140"/>
      <c r="REJ63" s="140"/>
      <c r="REK63" s="140"/>
      <c r="REL63" s="140"/>
      <c r="REM63" s="140"/>
      <c r="REN63" s="140"/>
      <c r="REO63" s="140"/>
      <c r="REP63" s="140"/>
      <c r="REQ63" s="140"/>
      <c r="RER63" s="140"/>
      <c r="RES63" s="140"/>
      <c r="RET63" s="140"/>
      <c r="REU63" s="140"/>
      <c r="REV63" s="140"/>
      <c r="REW63" s="139"/>
      <c r="REX63" s="140"/>
      <c r="REY63" s="140"/>
      <c r="REZ63" s="140"/>
      <c r="RFA63" s="140"/>
      <c r="RFB63" s="140"/>
      <c r="RFC63" s="140"/>
      <c r="RFD63" s="140"/>
      <c r="RFE63" s="140"/>
      <c r="RFF63" s="140"/>
      <c r="RFG63" s="140"/>
      <c r="RFH63" s="140"/>
      <c r="RFI63" s="140"/>
      <c r="RFJ63" s="140"/>
      <c r="RFK63" s="140"/>
      <c r="RFL63" s="140"/>
      <c r="RFM63" s="140"/>
      <c r="RFN63" s="140"/>
      <c r="RFO63" s="140"/>
      <c r="RFP63" s="140"/>
      <c r="RFQ63" s="140"/>
      <c r="RFR63" s="140"/>
      <c r="RFS63" s="139"/>
      <c r="RFT63" s="140"/>
      <c r="RFU63" s="140"/>
      <c r="RFV63" s="140"/>
      <c r="RFW63" s="140"/>
      <c r="RFX63" s="140"/>
      <c r="RFY63" s="140"/>
      <c r="RFZ63" s="140"/>
      <c r="RGA63" s="140"/>
      <c r="RGB63" s="140"/>
      <c r="RGC63" s="140"/>
      <c r="RGD63" s="140"/>
      <c r="RGE63" s="140"/>
      <c r="RGF63" s="140"/>
      <c r="RGG63" s="140"/>
      <c r="RGH63" s="140"/>
      <c r="RGI63" s="140"/>
      <c r="RGJ63" s="140"/>
      <c r="RGK63" s="140"/>
      <c r="RGL63" s="140"/>
      <c r="RGM63" s="140"/>
      <c r="RGN63" s="140"/>
      <c r="RGO63" s="139"/>
      <c r="RGP63" s="140"/>
      <c r="RGQ63" s="140"/>
      <c r="RGR63" s="140"/>
      <c r="RGS63" s="140"/>
      <c r="RGT63" s="140"/>
      <c r="RGU63" s="140"/>
      <c r="RGV63" s="140"/>
      <c r="RGW63" s="140"/>
      <c r="RGX63" s="140"/>
      <c r="RGY63" s="140"/>
      <c r="RGZ63" s="140"/>
      <c r="RHA63" s="140"/>
      <c r="RHB63" s="140"/>
      <c r="RHC63" s="140"/>
      <c r="RHD63" s="140"/>
      <c r="RHE63" s="140"/>
      <c r="RHF63" s="140"/>
      <c r="RHG63" s="140"/>
      <c r="RHH63" s="140"/>
      <c r="RHI63" s="140"/>
      <c r="RHJ63" s="140"/>
      <c r="RHK63" s="139"/>
      <c r="RHL63" s="140"/>
      <c r="RHM63" s="140"/>
      <c r="RHN63" s="140"/>
      <c r="RHO63" s="140"/>
      <c r="RHP63" s="140"/>
      <c r="RHQ63" s="140"/>
      <c r="RHR63" s="140"/>
      <c r="RHS63" s="140"/>
      <c r="RHT63" s="140"/>
      <c r="RHU63" s="140"/>
      <c r="RHV63" s="140"/>
      <c r="RHW63" s="140"/>
      <c r="RHX63" s="140"/>
      <c r="RHY63" s="140"/>
      <c r="RHZ63" s="140"/>
      <c r="RIA63" s="140"/>
      <c r="RIB63" s="140"/>
      <c r="RIC63" s="140"/>
      <c r="RID63" s="140"/>
      <c r="RIE63" s="140"/>
      <c r="RIF63" s="140"/>
      <c r="RIG63" s="139"/>
      <c r="RIH63" s="140"/>
      <c r="RII63" s="140"/>
      <c r="RIJ63" s="140"/>
      <c r="RIK63" s="140"/>
      <c r="RIL63" s="140"/>
      <c r="RIM63" s="140"/>
      <c r="RIN63" s="140"/>
      <c r="RIO63" s="140"/>
      <c r="RIP63" s="140"/>
      <c r="RIQ63" s="140"/>
      <c r="RIR63" s="140"/>
      <c r="RIS63" s="140"/>
      <c r="RIT63" s="140"/>
      <c r="RIU63" s="140"/>
      <c r="RIV63" s="140"/>
      <c r="RIW63" s="140"/>
      <c r="RIX63" s="140"/>
      <c r="RIY63" s="140"/>
      <c r="RIZ63" s="140"/>
      <c r="RJA63" s="140"/>
      <c r="RJB63" s="140"/>
      <c r="RJC63" s="139"/>
      <c r="RJD63" s="140"/>
      <c r="RJE63" s="140"/>
      <c r="RJF63" s="140"/>
      <c r="RJG63" s="140"/>
      <c r="RJH63" s="140"/>
      <c r="RJI63" s="140"/>
      <c r="RJJ63" s="140"/>
      <c r="RJK63" s="140"/>
      <c r="RJL63" s="140"/>
      <c r="RJM63" s="140"/>
      <c r="RJN63" s="140"/>
      <c r="RJO63" s="140"/>
      <c r="RJP63" s="140"/>
      <c r="RJQ63" s="140"/>
      <c r="RJR63" s="140"/>
      <c r="RJS63" s="140"/>
      <c r="RJT63" s="140"/>
      <c r="RJU63" s="140"/>
      <c r="RJV63" s="140"/>
      <c r="RJW63" s="140"/>
      <c r="RJX63" s="140"/>
      <c r="RJY63" s="139"/>
      <c r="RJZ63" s="140"/>
      <c r="RKA63" s="140"/>
      <c r="RKB63" s="140"/>
      <c r="RKC63" s="140"/>
      <c r="RKD63" s="140"/>
      <c r="RKE63" s="140"/>
      <c r="RKF63" s="140"/>
      <c r="RKG63" s="140"/>
      <c r="RKH63" s="140"/>
      <c r="RKI63" s="140"/>
      <c r="RKJ63" s="140"/>
      <c r="RKK63" s="140"/>
      <c r="RKL63" s="140"/>
      <c r="RKM63" s="140"/>
      <c r="RKN63" s="140"/>
      <c r="RKO63" s="140"/>
      <c r="RKP63" s="140"/>
      <c r="RKQ63" s="140"/>
      <c r="RKR63" s="140"/>
      <c r="RKS63" s="140"/>
      <c r="RKT63" s="140"/>
      <c r="RKU63" s="139"/>
      <c r="RKV63" s="140"/>
      <c r="RKW63" s="140"/>
      <c r="RKX63" s="140"/>
      <c r="RKY63" s="140"/>
      <c r="RKZ63" s="140"/>
      <c r="RLA63" s="140"/>
      <c r="RLB63" s="140"/>
      <c r="RLC63" s="140"/>
      <c r="RLD63" s="140"/>
      <c r="RLE63" s="140"/>
      <c r="RLF63" s="140"/>
      <c r="RLG63" s="140"/>
      <c r="RLH63" s="140"/>
      <c r="RLI63" s="140"/>
      <c r="RLJ63" s="140"/>
      <c r="RLK63" s="140"/>
      <c r="RLL63" s="140"/>
      <c r="RLM63" s="140"/>
      <c r="RLN63" s="140"/>
      <c r="RLO63" s="140"/>
      <c r="RLP63" s="140"/>
      <c r="RLQ63" s="139"/>
      <c r="RLR63" s="140"/>
      <c r="RLS63" s="140"/>
      <c r="RLT63" s="140"/>
      <c r="RLU63" s="140"/>
      <c r="RLV63" s="140"/>
      <c r="RLW63" s="140"/>
      <c r="RLX63" s="140"/>
      <c r="RLY63" s="140"/>
      <c r="RLZ63" s="140"/>
      <c r="RMA63" s="140"/>
      <c r="RMB63" s="140"/>
      <c r="RMC63" s="140"/>
      <c r="RMD63" s="140"/>
      <c r="RME63" s="140"/>
      <c r="RMF63" s="140"/>
      <c r="RMG63" s="140"/>
      <c r="RMH63" s="140"/>
      <c r="RMI63" s="140"/>
      <c r="RMJ63" s="140"/>
      <c r="RMK63" s="140"/>
      <c r="RML63" s="140"/>
      <c r="RMM63" s="139"/>
      <c r="RMN63" s="140"/>
      <c r="RMO63" s="140"/>
      <c r="RMP63" s="140"/>
      <c r="RMQ63" s="140"/>
      <c r="RMR63" s="140"/>
      <c r="RMS63" s="140"/>
      <c r="RMT63" s="140"/>
      <c r="RMU63" s="140"/>
      <c r="RMV63" s="140"/>
      <c r="RMW63" s="140"/>
      <c r="RMX63" s="140"/>
      <c r="RMY63" s="140"/>
      <c r="RMZ63" s="140"/>
      <c r="RNA63" s="140"/>
      <c r="RNB63" s="140"/>
      <c r="RNC63" s="140"/>
      <c r="RND63" s="140"/>
      <c r="RNE63" s="140"/>
      <c r="RNF63" s="140"/>
      <c r="RNG63" s="140"/>
      <c r="RNH63" s="140"/>
      <c r="RNI63" s="139"/>
      <c r="RNJ63" s="140"/>
      <c r="RNK63" s="140"/>
      <c r="RNL63" s="140"/>
      <c r="RNM63" s="140"/>
      <c r="RNN63" s="140"/>
      <c r="RNO63" s="140"/>
      <c r="RNP63" s="140"/>
      <c r="RNQ63" s="140"/>
      <c r="RNR63" s="140"/>
      <c r="RNS63" s="140"/>
      <c r="RNT63" s="140"/>
      <c r="RNU63" s="140"/>
      <c r="RNV63" s="140"/>
      <c r="RNW63" s="140"/>
      <c r="RNX63" s="140"/>
      <c r="RNY63" s="140"/>
      <c r="RNZ63" s="140"/>
      <c r="ROA63" s="140"/>
      <c r="ROB63" s="140"/>
      <c r="ROC63" s="140"/>
      <c r="ROD63" s="140"/>
      <c r="ROE63" s="139"/>
      <c r="ROF63" s="140"/>
      <c r="ROG63" s="140"/>
      <c r="ROH63" s="140"/>
      <c r="ROI63" s="140"/>
      <c r="ROJ63" s="140"/>
      <c r="ROK63" s="140"/>
      <c r="ROL63" s="140"/>
      <c r="ROM63" s="140"/>
      <c r="RON63" s="140"/>
      <c r="ROO63" s="140"/>
      <c r="ROP63" s="140"/>
      <c r="ROQ63" s="140"/>
      <c r="ROR63" s="140"/>
      <c r="ROS63" s="140"/>
      <c r="ROT63" s="140"/>
      <c r="ROU63" s="140"/>
      <c r="ROV63" s="140"/>
      <c r="ROW63" s="140"/>
      <c r="ROX63" s="140"/>
      <c r="ROY63" s="140"/>
      <c r="ROZ63" s="140"/>
      <c r="RPA63" s="139"/>
      <c r="RPB63" s="140"/>
      <c r="RPC63" s="140"/>
      <c r="RPD63" s="140"/>
      <c r="RPE63" s="140"/>
      <c r="RPF63" s="140"/>
      <c r="RPG63" s="140"/>
      <c r="RPH63" s="140"/>
      <c r="RPI63" s="140"/>
      <c r="RPJ63" s="140"/>
      <c r="RPK63" s="140"/>
      <c r="RPL63" s="140"/>
      <c r="RPM63" s="140"/>
      <c r="RPN63" s="140"/>
      <c r="RPO63" s="140"/>
      <c r="RPP63" s="140"/>
      <c r="RPQ63" s="140"/>
      <c r="RPR63" s="140"/>
      <c r="RPS63" s="140"/>
      <c r="RPT63" s="140"/>
      <c r="RPU63" s="140"/>
      <c r="RPV63" s="140"/>
      <c r="RPW63" s="139"/>
      <c r="RPX63" s="140"/>
      <c r="RPY63" s="140"/>
      <c r="RPZ63" s="140"/>
      <c r="RQA63" s="140"/>
      <c r="RQB63" s="140"/>
      <c r="RQC63" s="140"/>
      <c r="RQD63" s="140"/>
      <c r="RQE63" s="140"/>
      <c r="RQF63" s="140"/>
      <c r="RQG63" s="140"/>
      <c r="RQH63" s="140"/>
      <c r="RQI63" s="140"/>
      <c r="RQJ63" s="140"/>
      <c r="RQK63" s="140"/>
      <c r="RQL63" s="140"/>
      <c r="RQM63" s="140"/>
      <c r="RQN63" s="140"/>
      <c r="RQO63" s="140"/>
      <c r="RQP63" s="140"/>
      <c r="RQQ63" s="140"/>
      <c r="RQR63" s="140"/>
      <c r="RQS63" s="139"/>
      <c r="RQT63" s="140"/>
      <c r="RQU63" s="140"/>
      <c r="RQV63" s="140"/>
      <c r="RQW63" s="140"/>
      <c r="RQX63" s="140"/>
      <c r="RQY63" s="140"/>
      <c r="RQZ63" s="140"/>
      <c r="RRA63" s="140"/>
      <c r="RRB63" s="140"/>
      <c r="RRC63" s="140"/>
      <c r="RRD63" s="140"/>
      <c r="RRE63" s="140"/>
      <c r="RRF63" s="140"/>
      <c r="RRG63" s="140"/>
      <c r="RRH63" s="140"/>
      <c r="RRI63" s="140"/>
      <c r="RRJ63" s="140"/>
      <c r="RRK63" s="140"/>
      <c r="RRL63" s="140"/>
      <c r="RRM63" s="140"/>
      <c r="RRN63" s="140"/>
      <c r="RRO63" s="139"/>
      <c r="RRP63" s="140"/>
      <c r="RRQ63" s="140"/>
      <c r="RRR63" s="140"/>
      <c r="RRS63" s="140"/>
      <c r="RRT63" s="140"/>
      <c r="RRU63" s="140"/>
      <c r="RRV63" s="140"/>
      <c r="RRW63" s="140"/>
      <c r="RRX63" s="140"/>
      <c r="RRY63" s="140"/>
      <c r="RRZ63" s="140"/>
      <c r="RSA63" s="140"/>
      <c r="RSB63" s="140"/>
      <c r="RSC63" s="140"/>
      <c r="RSD63" s="140"/>
      <c r="RSE63" s="140"/>
      <c r="RSF63" s="140"/>
      <c r="RSG63" s="140"/>
      <c r="RSH63" s="140"/>
      <c r="RSI63" s="140"/>
      <c r="RSJ63" s="140"/>
      <c r="RSK63" s="139"/>
      <c r="RSL63" s="140"/>
      <c r="RSM63" s="140"/>
      <c r="RSN63" s="140"/>
      <c r="RSO63" s="140"/>
      <c r="RSP63" s="140"/>
      <c r="RSQ63" s="140"/>
      <c r="RSR63" s="140"/>
      <c r="RSS63" s="140"/>
      <c r="RST63" s="140"/>
      <c r="RSU63" s="140"/>
      <c r="RSV63" s="140"/>
      <c r="RSW63" s="140"/>
      <c r="RSX63" s="140"/>
      <c r="RSY63" s="140"/>
      <c r="RSZ63" s="140"/>
      <c r="RTA63" s="140"/>
      <c r="RTB63" s="140"/>
      <c r="RTC63" s="140"/>
      <c r="RTD63" s="140"/>
      <c r="RTE63" s="140"/>
      <c r="RTF63" s="140"/>
      <c r="RTG63" s="139"/>
      <c r="RTH63" s="140"/>
      <c r="RTI63" s="140"/>
      <c r="RTJ63" s="140"/>
      <c r="RTK63" s="140"/>
      <c r="RTL63" s="140"/>
      <c r="RTM63" s="140"/>
      <c r="RTN63" s="140"/>
      <c r="RTO63" s="140"/>
      <c r="RTP63" s="140"/>
      <c r="RTQ63" s="140"/>
      <c r="RTR63" s="140"/>
      <c r="RTS63" s="140"/>
      <c r="RTT63" s="140"/>
      <c r="RTU63" s="140"/>
      <c r="RTV63" s="140"/>
      <c r="RTW63" s="140"/>
      <c r="RTX63" s="140"/>
      <c r="RTY63" s="140"/>
      <c r="RTZ63" s="140"/>
      <c r="RUA63" s="140"/>
      <c r="RUB63" s="140"/>
      <c r="RUC63" s="139"/>
      <c r="RUD63" s="140"/>
      <c r="RUE63" s="140"/>
      <c r="RUF63" s="140"/>
      <c r="RUG63" s="140"/>
      <c r="RUH63" s="140"/>
      <c r="RUI63" s="140"/>
      <c r="RUJ63" s="140"/>
      <c r="RUK63" s="140"/>
      <c r="RUL63" s="140"/>
      <c r="RUM63" s="140"/>
      <c r="RUN63" s="140"/>
      <c r="RUO63" s="140"/>
      <c r="RUP63" s="140"/>
      <c r="RUQ63" s="140"/>
      <c r="RUR63" s="140"/>
      <c r="RUS63" s="140"/>
      <c r="RUT63" s="140"/>
      <c r="RUU63" s="140"/>
      <c r="RUV63" s="140"/>
      <c r="RUW63" s="140"/>
      <c r="RUX63" s="140"/>
      <c r="RUY63" s="139"/>
      <c r="RUZ63" s="140"/>
      <c r="RVA63" s="140"/>
      <c r="RVB63" s="140"/>
      <c r="RVC63" s="140"/>
      <c r="RVD63" s="140"/>
      <c r="RVE63" s="140"/>
      <c r="RVF63" s="140"/>
      <c r="RVG63" s="140"/>
      <c r="RVH63" s="140"/>
      <c r="RVI63" s="140"/>
      <c r="RVJ63" s="140"/>
      <c r="RVK63" s="140"/>
      <c r="RVL63" s="140"/>
      <c r="RVM63" s="140"/>
      <c r="RVN63" s="140"/>
      <c r="RVO63" s="140"/>
      <c r="RVP63" s="140"/>
      <c r="RVQ63" s="140"/>
      <c r="RVR63" s="140"/>
      <c r="RVS63" s="140"/>
      <c r="RVT63" s="140"/>
      <c r="RVU63" s="139"/>
      <c r="RVV63" s="140"/>
      <c r="RVW63" s="140"/>
      <c r="RVX63" s="140"/>
      <c r="RVY63" s="140"/>
      <c r="RVZ63" s="140"/>
      <c r="RWA63" s="140"/>
      <c r="RWB63" s="140"/>
      <c r="RWC63" s="140"/>
      <c r="RWD63" s="140"/>
      <c r="RWE63" s="140"/>
      <c r="RWF63" s="140"/>
      <c r="RWG63" s="140"/>
      <c r="RWH63" s="140"/>
      <c r="RWI63" s="140"/>
      <c r="RWJ63" s="140"/>
      <c r="RWK63" s="140"/>
      <c r="RWL63" s="140"/>
      <c r="RWM63" s="140"/>
      <c r="RWN63" s="140"/>
      <c r="RWO63" s="140"/>
      <c r="RWP63" s="140"/>
      <c r="RWQ63" s="139"/>
      <c r="RWR63" s="140"/>
      <c r="RWS63" s="140"/>
      <c r="RWT63" s="140"/>
      <c r="RWU63" s="140"/>
      <c r="RWV63" s="140"/>
      <c r="RWW63" s="140"/>
      <c r="RWX63" s="140"/>
      <c r="RWY63" s="140"/>
      <c r="RWZ63" s="140"/>
      <c r="RXA63" s="140"/>
      <c r="RXB63" s="140"/>
      <c r="RXC63" s="140"/>
      <c r="RXD63" s="140"/>
      <c r="RXE63" s="140"/>
      <c r="RXF63" s="140"/>
      <c r="RXG63" s="140"/>
      <c r="RXH63" s="140"/>
      <c r="RXI63" s="140"/>
      <c r="RXJ63" s="140"/>
      <c r="RXK63" s="140"/>
      <c r="RXL63" s="140"/>
      <c r="RXM63" s="139"/>
      <c r="RXN63" s="140"/>
      <c r="RXO63" s="140"/>
      <c r="RXP63" s="140"/>
      <c r="RXQ63" s="140"/>
      <c r="RXR63" s="140"/>
      <c r="RXS63" s="140"/>
      <c r="RXT63" s="140"/>
      <c r="RXU63" s="140"/>
      <c r="RXV63" s="140"/>
      <c r="RXW63" s="140"/>
      <c r="RXX63" s="140"/>
      <c r="RXY63" s="140"/>
      <c r="RXZ63" s="140"/>
      <c r="RYA63" s="140"/>
      <c r="RYB63" s="140"/>
      <c r="RYC63" s="140"/>
      <c r="RYD63" s="140"/>
      <c r="RYE63" s="140"/>
      <c r="RYF63" s="140"/>
      <c r="RYG63" s="140"/>
      <c r="RYH63" s="140"/>
      <c r="RYI63" s="139"/>
      <c r="RYJ63" s="140"/>
      <c r="RYK63" s="140"/>
      <c r="RYL63" s="140"/>
      <c r="RYM63" s="140"/>
      <c r="RYN63" s="140"/>
      <c r="RYO63" s="140"/>
      <c r="RYP63" s="140"/>
      <c r="RYQ63" s="140"/>
      <c r="RYR63" s="140"/>
      <c r="RYS63" s="140"/>
      <c r="RYT63" s="140"/>
      <c r="RYU63" s="140"/>
      <c r="RYV63" s="140"/>
      <c r="RYW63" s="140"/>
      <c r="RYX63" s="140"/>
      <c r="RYY63" s="140"/>
      <c r="RYZ63" s="140"/>
      <c r="RZA63" s="140"/>
      <c r="RZB63" s="140"/>
      <c r="RZC63" s="140"/>
      <c r="RZD63" s="140"/>
      <c r="RZE63" s="139"/>
      <c r="RZF63" s="140"/>
      <c r="RZG63" s="140"/>
      <c r="RZH63" s="140"/>
      <c r="RZI63" s="140"/>
      <c r="RZJ63" s="140"/>
      <c r="RZK63" s="140"/>
      <c r="RZL63" s="140"/>
      <c r="RZM63" s="140"/>
      <c r="RZN63" s="140"/>
      <c r="RZO63" s="140"/>
      <c r="RZP63" s="140"/>
      <c r="RZQ63" s="140"/>
      <c r="RZR63" s="140"/>
      <c r="RZS63" s="140"/>
      <c r="RZT63" s="140"/>
      <c r="RZU63" s="140"/>
      <c r="RZV63" s="140"/>
      <c r="RZW63" s="140"/>
      <c r="RZX63" s="140"/>
      <c r="RZY63" s="140"/>
      <c r="RZZ63" s="140"/>
      <c r="SAA63" s="139"/>
      <c r="SAB63" s="140"/>
      <c r="SAC63" s="140"/>
      <c r="SAD63" s="140"/>
      <c r="SAE63" s="140"/>
      <c r="SAF63" s="140"/>
      <c r="SAG63" s="140"/>
      <c r="SAH63" s="140"/>
      <c r="SAI63" s="140"/>
      <c r="SAJ63" s="140"/>
      <c r="SAK63" s="140"/>
      <c r="SAL63" s="140"/>
      <c r="SAM63" s="140"/>
      <c r="SAN63" s="140"/>
      <c r="SAO63" s="140"/>
      <c r="SAP63" s="140"/>
      <c r="SAQ63" s="140"/>
      <c r="SAR63" s="140"/>
      <c r="SAS63" s="140"/>
      <c r="SAT63" s="140"/>
      <c r="SAU63" s="140"/>
      <c r="SAV63" s="140"/>
      <c r="SAW63" s="139"/>
      <c r="SAX63" s="140"/>
      <c r="SAY63" s="140"/>
      <c r="SAZ63" s="140"/>
      <c r="SBA63" s="140"/>
      <c r="SBB63" s="140"/>
      <c r="SBC63" s="140"/>
      <c r="SBD63" s="140"/>
      <c r="SBE63" s="140"/>
      <c r="SBF63" s="140"/>
      <c r="SBG63" s="140"/>
      <c r="SBH63" s="140"/>
      <c r="SBI63" s="140"/>
      <c r="SBJ63" s="140"/>
      <c r="SBK63" s="140"/>
      <c r="SBL63" s="140"/>
      <c r="SBM63" s="140"/>
      <c r="SBN63" s="140"/>
      <c r="SBO63" s="140"/>
      <c r="SBP63" s="140"/>
      <c r="SBQ63" s="140"/>
      <c r="SBR63" s="140"/>
      <c r="SBS63" s="139"/>
      <c r="SBT63" s="140"/>
      <c r="SBU63" s="140"/>
      <c r="SBV63" s="140"/>
      <c r="SBW63" s="140"/>
      <c r="SBX63" s="140"/>
      <c r="SBY63" s="140"/>
      <c r="SBZ63" s="140"/>
      <c r="SCA63" s="140"/>
      <c r="SCB63" s="140"/>
      <c r="SCC63" s="140"/>
      <c r="SCD63" s="140"/>
      <c r="SCE63" s="140"/>
      <c r="SCF63" s="140"/>
      <c r="SCG63" s="140"/>
      <c r="SCH63" s="140"/>
      <c r="SCI63" s="140"/>
      <c r="SCJ63" s="140"/>
      <c r="SCK63" s="140"/>
      <c r="SCL63" s="140"/>
      <c r="SCM63" s="140"/>
      <c r="SCN63" s="140"/>
      <c r="SCO63" s="139"/>
      <c r="SCP63" s="140"/>
      <c r="SCQ63" s="140"/>
      <c r="SCR63" s="140"/>
      <c r="SCS63" s="140"/>
      <c r="SCT63" s="140"/>
      <c r="SCU63" s="140"/>
      <c r="SCV63" s="140"/>
      <c r="SCW63" s="140"/>
      <c r="SCX63" s="140"/>
      <c r="SCY63" s="140"/>
      <c r="SCZ63" s="140"/>
      <c r="SDA63" s="140"/>
      <c r="SDB63" s="140"/>
      <c r="SDC63" s="140"/>
      <c r="SDD63" s="140"/>
      <c r="SDE63" s="140"/>
      <c r="SDF63" s="140"/>
      <c r="SDG63" s="140"/>
      <c r="SDH63" s="140"/>
      <c r="SDI63" s="140"/>
      <c r="SDJ63" s="140"/>
      <c r="SDK63" s="139"/>
      <c r="SDL63" s="140"/>
      <c r="SDM63" s="140"/>
      <c r="SDN63" s="140"/>
      <c r="SDO63" s="140"/>
      <c r="SDP63" s="140"/>
      <c r="SDQ63" s="140"/>
      <c r="SDR63" s="140"/>
      <c r="SDS63" s="140"/>
      <c r="SDT63" s="140"/>
      <c r="SDU63" s="140"/>
      <c r="SDV63" s="140"/>
      <c r="SDW63" s="140"/>
      <c r="SDX63" s="140"/>
      <c r="SDY63" s="140"/>
      <c r="SDZ63" s="140"/>
      <c r="SEA63" s="140"/>
      <c r="SEB63" s="140"/>
      <c r="SEC63" s="140"/>
      <c r="SED63" s="140"/>
      <c r="SEE63" s="140"/>
      <c r="SEF63" s="140"/>
      <c r="SEG63" s="139"/>
      <c r="SEH63" s="140"/>
      <c r="SEI63" s="140"/>
      <c r="SEJ63" s="140"/>
      <c r="SEK63" s="140"/>
      <c r="SEL63" s="140"/>
      <c r="SEM63" s="140"/>
      <c r="SEN63" s="140"/>
      <c r="SEO63" s="140"/>
      <c r="SEP63" s="140"/>
      <c r="SEQ63" s="140"/>
      <c r="SER63" s="140"/>
      <c r="SES63" s="140"/>
      <c r="SET63" s="140"/>
      <c r="SEU63" s="140"/>
      <c r="SEV63" s="140"/>
      <c r="SEW63" s="140"/>
      <c r="SEX63" s="140"/>
      <c r="SEY63" s="140"/>
      <c r="SEZ63" s="140"/>
      <c r="SFA63" s="140"/>
      <c r="SFB63" s="140"/>
      <c r="SFC63" s="139"/>
      <c r="SFD63" s="140"/>
      <c r="SFE63" s="140"/>
      <c r="SFF63" s="140"/>
      <c r="SFG63" s="140"/>
      <c r="SFH63" s="140"/>
      <c r="SFI63" s="140"/>
      <c r="SFJ63" s="140"/>
      <c r="SFK63" s="140"/>
      <c r="SFL63" s="140"/>
      <c r="SFM63" s="140"/>
      <c r="SFN63" s="140"/>
      <c r="SFO63" s="140"/>
      <c r="SFP63" s="140"/>
      <c r="SFQ63" s="140"/>
      <c r="SFR63" s="140"/>
      <c r="SFS63" s="140"/>
      <c r="SFT63" s="140"/>
      <c r="SFU63" s="140"/>
      <c r="SFV63" s="140"/>
      <c r="SFW63" s="140"/>
      <c r="SFX63" s="140"/>
      <c r="SFY63" s="139"/>
      <c r="SFZ63" s="140"/>
      <c r="SGA63" s="140"/>
      <c r="SGB63" s="140"/>
      <c r="SGC63" s="140"/>
      <c r="SGD63" s="140"/>
      <c r="SGE63" s="140"/>
      <c r="SGF63" s="140"/>
      <c r="SGG63" s="140"/>
      <c r="SGH63" s="140"/>
      <c r="SGI63" s="140"/>
      <c r="SGJ63" s="140"/>
      <c r="SGK63" s="140"/>
      <c r="SGL63" s="140"/>
      <c r="SGM63" s="140"/>
      <c r="SGN63" s="140"/>
      <c r="SGO63" s="140"/>
      <c r="SGP63" s="140"/>
      <c r="SGQ63" s="140"/>
      <c r="SGR63" s="140"/>
      <c r="SGS63" s="140"/>
      <c r="SGT63" s="140"/>
      <c r="SGU63" s="139"/>
      <c r="SGV63" s="140"/>
      <c r="SGW63" s="140"/>
      <c r="SGX63" s="140"/>
      <c r="SGY63" s="140"/>
      <c r="SGZ63" s="140"/>
      <c r="SHA63" s="140"/>
      <c r="SHB63" s="140"/>
      <c r="SHC63" s="140"/>
      <c r="SHD63" s="140"/>
      <c r="SHE63" s="140"/>
      <c r="SHF63" s="140"/>
      <c r="SHG63" s="140"/>
      <c r="SHH63" s="140"/>
      <c r="SHI63" s="140"/>
      <c r="SHJ63" s="140"/>
      <c r="SHK63" s="140"/>
      <c r="SHL63" s="140"/>
      <c r="SHM63" s="140"/>
      <c r="SHN63" s="140"/>
      <c r="SHO63" s="140"/>
      <c r="SHP63" s="140"/>
      <c r="SHQ63" s="139"/>
      <c r="SHR63" s="140"/>
      <c r="SHS63" s="140"/>
      <c r="SHT63" s="140"/>
      <c r="SHU63" s="140"/>
      <c r="SHV63" s="140"/>
      <c r="SHW63" s="140"/>
      <c r="SHX63" s="140"/>
      <c r="SHY63" s="140"/>
      <c r="SHZ63" s="140"/>
      <c r="SIA63" s="140"/>
      <c r="SIB63" s="140"/>
      <c r="SIC63" s="140"/>
      <c r="SID63" s="140"/>
      <c r="SIE63" s="140"/>
      <c r="SIF63" s="140"/>
      <c r="SIG63" s="140"/>
      <c r="SIH63" s="140"/>
      <c r="SII63" s="140"/>
      <c r="SIJ63" s="140"/>
      <c r="SIK63" s="140"/>
      <c r="SIL63" s="140"/>
      <c r="SIM63" s="139"/>
      <c r="SIN63" s="140"/>
      <c r="SIO63" s="140"/>
      <c r="SIP63" s="140"/>
      <c r="SIQ63" s="140"/>
      <c r="SIR63" s="140"/>
      <c r="SIS63" s="140"/>
      <c r="SIT63" s="140"/>
      <c r="SIU63" s="140"/>
      <c r="SIV63" s="140"/>
      <c r="SIW63" s="140"/>
      <c r="SIX63" s="140"/>
      <c r="SIY63" s="140"/>
      <c r="SIZ63" s="140"/>
      <c r="SJA63" s="140"/>
      <c r="SJB63" s="140"/>
      <c r="SJC63" s="140"/>
      <c r="SJD63" s="140"/>
      <c r="SJE63" s="140"/>
      <c r="SJF63" s="140"/>
      <c r="SJG63" s="140"/>
      <c r="SJH63" s="140"/>
      <c r="SJI63" s="139"/>
      <c r="SJJ63" s="140"/>
      <c r="SJK63" s="140"/>
      <c r="SJL63" s="140"/>
      <c r="SJM63" s="140"/>
      <c r="SJN63" s="140"/>
      <c r="SJO63" s="140"/>
      <c r="SJP63" s="140"/>
      <c r="SJQ63" s="140"/>
      <c r="SJR63" s="140"/>
      <c r="SJS63" s="140"/>
      <c r="SJT63" s="140"/>
      <c r="SJU63" s="140"/>
      <c r="SJV63" s="140"/>
      <c r="SJW63" s="140"/>
      <c r="SJX63" s="140"/>
      <c r="SJY63" s="140"/>
      <c r="SJZ63" s="140"/>
      <c r="SKA63" s="140"/>
      <c r="SKB63" s="140"/>
      <c r="SKC63" s="140"/>
      <c r="SKD63" s="140"/>
      <c r="SKE63" s="139"/>
      <c r="SKF63" s="140"/>
      <c r="SKG63" s="140"/>
      <c r="SKH63" s="140"/>
      <c r="SKI63" s="140"/>
      <c r="SKJ63" s="140"/>
      <c r="SKK63" s="140"/>
      <c r="SKL63" s="140"/>
      <c r="SKM63" s="140"/>
      <c r="SKN63" s="140"/>
      <c r="SKO63" s="140"/>
      <c r="SKP63" s="140"/>
      <c r="SKQ63" s="140"/>
      <c r="SKR63" s="140"/>
      <c r="SKS63" s="140"/>
      <c r="SKT63" s="140"/>
      <c r="SKU63" s="140"/>
      <c r="SKV63" s="140"/>
      <c r="SKW63" s="140"/>
      <c r="SKX63" s="140"/>
      <c r="SKY63" s="140"/>
      <c r="SKZ63" s="140"/>
      <c r="SLA63" s="139"/>
      <c r="SLB63" s="140"/>
      <c r="SLC63" s="140"/>
      <c r="SLD63" s="140"/>
      <c r="SLE63" s="140"/>
      <c r="SLF63" s="140"/>
      <c r="SLG63" s="140"/>
      <c r="SLH63" s="140"/>
      <c r="SLI63" s="140"/>
      <c r="SLJ63" s="140"/>
      <c r="SLK63" s="140"/>
      <c r="SLL63" s="140"/>
      <c r="SLM63" s="140"/>
      <c r="SLN63" s="140"/>
      <c r="SLO63" s="140"/>
      <c r="SLP63" s="140"/>
      <c r="SLQ63" s="140"/>
      <c r="SLR63" s="140"/>
      <c r="SLS63" s="140"/>
      <c r="SLT63" s="140"/>
      <c r="SLU63" s="140"/>
      <c r="SLV63" s="140"/>
      <c r="SLW63" s="139"/>
      <c r="SLX63" s="140"/>
      <c r="SLY63" s="140"/>
      <c r="SLZ63" s="140"/>
      <c r="SMA63" s="140"/>
      <c r="SMB63" s="140"/>
      <c r="SMC63" s="140"/>
      <c r="SMD63" s="140"/>
      <c r="SME63" s="140"/>
      <c r="SMF63" s="140"/>
      <c r="SMG63" s="140"/>
      <c r="SMH63" s="140"/>
      <c r="SMI63" s="140"/>
      <c r="SMJ63" s="140"/>
      <c r="SMK63" s="140"/>
      <c r="SML63" s="140"/>
      <c r="SMM63" s="140"/>
      <c r="SMN63" s="140"/>
      <c r="SMO63" s="140"/>
      <c r="SMP63" s="140"/>
      <c r="SMQ63" s="140"/>
      <c r="SMR63" s="140"/>
      <c r="SMS63" s="139"/>
      <c r="SMT63" s="140"/>
      <c r="SMU63" s="140"/>
      <c r="SMV63" s="140"/>
      <c r="SMW63" s="140"/>
      <c r="SMX63" s="140"/>
      <c r="SMY63" s="140"/>
      <c r="SMZ63" s="140"/>
      <c r="SNA63" s="140"/>
      <c r="SNB63" s="140"/>
      <c r="SNC63" s="140"/>
      <c r="SND63" s="140"/>
      <c r="SNE63" s="140"/>
      <c r="SNF63" s="140"/>
      <c r="SNG63" s="140"/>
      <c r="SNH63" s="140"/>
      <c r="SNI63" s="140"/>
      <c r="SNJ63" s="140"/>
      <c r="SNK63" s="140"/>
      <c r="SNL63" s="140"/>
      <c r="SNM63" s="140"/>
      <c r="SNN63" s="140"/>
      <c r="SNO63" s="139"/>
      <c r="SNP63" s="140"/>
      <c r="SNQ63" s="140"/>
      <c r="SNR63" s="140"/>
      <c r="SNS63" s="140"/>
      <c r="SNT63" s="140"/>
      <c r="SNU63" s="140"/>
      <c r="SNV63" s="140"/>
      <c r="SNW63" s="140"/>
      <c r="SNX63" s="140"/>
      <c r="SNY63" s="140"/>
      <c r="SNZ63" s="140"/>
      <c r="SOA63" s="140"/>
      <c r="SOB63" s="140"/>
      <c r="SOC63" s="140"/>
      <c r="SOD63" s="140"/>
      <c r="SOE63" s="140"/>
      <c r="SOF63" s="140"/>
      <c r="SOG63" s="140"/>
      <c r="SOH63" s="140"/>
      <c r="SOI63" s="140"/>
      <c r="SOJ63" s="140"/>
      <c r="SOK63" s="139"/>
      <c r="SOL63" s="140"/>
      <c r="SOM63" s="140"/>
      <c r="SON63" s="140"/>
      <c r="SOO63" s="140"/>
      <c r="SOP63" s="140"/>
      <c r="SOQ63" s="140"/>
      <c r="SOR63" s="140"/>
      <c r="SOS63" s="140"/>
      <c r="SOT63" s="140"/>
      <c r="SOU63" s="140"/>
      <c r="SOV63" s="140"/>
      <c r="SOW63" s="140"/>
      <c r="SOX63" s="140"/>
      <c r="SOY63" s="140"/>
      <c r="SOZ63" s="140"/>
      <c r="SPA63" s="140"/>
      <c r="SPB63" s="140"/>
      <c r="SPC63" s="140"/>
      <c r="SPD63" s="140"/>
      <c r="SPE63" s="140"/>
      <c r="SPF63" s="140"/>
      <c r="SPG63" s="139"/>
      <c r="SPH63" s="140"/>
      <c r="SPI63" s="140"/>
      <c r="SPJ63" s="140"/>
      <c r="SPK63" s="140"/>
      <c r="SPL63" s="140"/>
      <c r="SPM63" s="140"/>
      <c r="SPN63" s="140"/>
      <c r="SPO63" s="140"/>
      <c r="SPP63" s="140"/>
      <c r="SPQ63" s="140"/>
      <c r="SPR63" s="140"/>
      <c r="SPS63" s="140"/>
      <c r="SPT63" s="140"/>
      <c r="SPU63" s="140"/>
      <c r="SPV63" s="140"/>
      <c r="SPW63" s="140"/>
      <c r="SPX63" s="140"/>
      <c r="SPY63" s="140"/>
      <c r="SPZ63" s="140"/>
      <c r="SQA63" s="140"/>
      <c r="SQB63" s="140"/>
      <c r="SQC63" s="139"/>
      <c r="SQD63" s="140"/>
      <c r="SQE63" s="140"/>
      <c r="SQF63" s="140"/>
      <c r="SQG63" s="140"/>
      <c r="SQH63" s="140"/>
      <c r="SQI63" s="140"/>
      <c r="SQJ63" s="140"/>
      <c r="SQK63" s="140"/>
      <c r="SQL63" s="140"/>
      <c r="SQM63" s="140"/>
      <c r="SQN63" s="140"/>
      <c r="SQO63" s="140"/>
      <c r="SQP63" s="140"/>
      <c r="SQQ63" s="140"/>
      <c r="SQR63" s="140"/>
      <c r="SQS63" s="140"/>
      <c r="SQT63" s="140"/>
      <c r="SQU63" s="140"/>
      <c r="SQV63" s="140"/>
      <c r="SQW63" s="140"/>
      <c r="SQX63" s="140"/>
      <c r="SQY63" s="139"/>
      <c r="SQZ63" s="140"/>
      <c r="SRA63" s="140"/>
      <c r="SRB63" s="140"/>
      <c r="SRC63" s="140"/>
      <c r="SRD63" s="140"/>
      <c r="SRE63" s="140"/>
      <c r="SRF63" s="140"/>
      <c r="SRG63" s="140"/>
      <c r="SRH63" s="140"/>
      <c r="SRI63" s="140"/>
      <c r="SRJ63" s="140"/>
      <c r="SRK63" s="140"/>
      <c r="SRL63" s="140"/>
      <c r="SRM63" s="140"/>
      <c r="SRN63" s="140"/>
      <c r="SRO63" s="140"/>
      <c r="SRP63" s="140"/>
      <c r="SRQ63" s="140"/>
      <c r="SRR63" s="140"/>
      <c r="SRS63" s="140"/>
      <c r="SRT63" s="140"/>
      <c r="SRU63" s="139"/>
      <c r="SRV63" s="140"/>
      <c r="SRW63" s="140"/>
      <c r="SRX63" s="140"/>
      <c r="SRY63" s="140"/>
      <c r="SRZ63" s="140"/>
      <c r="SSA63" s="140"/>
      <c r="SSB63" s="140"/>
      <c r="SSC63" s="140"/>
      <c r="SSD63" s="140"/>
      <c r="SSE63" s="140"/>
      <c r="SSF63" s="140"/>
      <c r="SSG63" s="140"/>
      <c r="SSH63" s="140"/>
      <c r="SSI63" s="140"/>
      <c r="SSJ63" s="140"/>
      <c r="SSK63" s="140"/>
      <c r="SSL63" s="140"/>
      <c r="SSM63" s="140"/>
      <c r="SSN63" s="140"/>
      <c r="SSO63" s="140"/>
      <c r="SSP63" s="140"/>
      <c r="SSQ63" s="139"/>
      <c r="SSR63" s="140"/>
      <c r="SSS63" s="140"/>
      <c r="SST63" s="140"/>
      <c r="SSU63" s="140"/>
      <c r="SSV63" s="140"/>
      <c r="SSW63" s="140"/>
      <c r="SSX63" s="140"/>
      <c r="SSY63" s="140"/>
      <c r="SSZ63" s="140"/>
      <c r="STA63" s="140"/>
      <c r="STB63" s="140"/>
      <c r="STC63" s="140"/>
      <c r="STD63" s="140"/>
      <c r="STE63" s="140"/>
      <c r="STF63" s="140"/>
      <c r="STG63" s="140"/>
      <c r="STH63" s="140"/>
      <c r="STI63" s="140"/>
      <c r="STJ63" s="140"/>
      <c r="STK63" s="140"/>
      <c r="STL63" s="140"/>
      <c r="STM63" s="139"/>
      <c r="STN63" s="140"/>
      <c r="STO63" s="140"/>
      <c r="STP63" s="140"/>
      <c r="STQ63" s="140"/>
      <c r="STR63" s="140"/>
      <c r="STS63" s="140"/>
      <c r="STT63" s="140"/>
      <c r="STU63" s="140"/>
      <c r="STV63" s="140"/>
      <c r="STW63" s="140"/>
      <c r="STX63" s="140"/>
      <c r="STY63" s="140"/>
      <c r="STZ63" s="140"/>
      <c r="SUA63" s="140"/>
      <c r="SUB63" s="140"/>
      <c r="SUC63" s="140"/>
      <c r="SUD63" s="140"/>
      <c r="SUE63" s="140"/>
      <c r="SUF63" s="140"/>
      <c r="SUG63" s="140"/>
      <c r="SUH63" s="140"/>
      <c r="SUI63" s="139"/>
      <c r="SUJ63" s="140"/>
      <c r="SUK63" s="140"/>
      <c r="SUL63" s="140"/>
      <c r="SUM63" s="140"/>
      <c r="SUN63" s="140"/>
      <c r="SUO63" s="140"/>
      <c r="SUP63" s="140"/>
      <c r="SUQ63" s="140"/>
      <c r="SUR63" s="140"/>
      <c r="SUS63" s="140"/>
      <c r="SUT63" s="140"/>
      <c r="SUU63" s="140"/>
      <c r="SUV63" s="140"/>
      <c r="SUW63" s="140"/>
      <c r="SUX63" s="140"/>
      <c r="SUY63" s="140"/>
      <c r="SUZ63" s="140"/>
      <c r="SVA63" s="140"/>
      <c r="SVB63" s="140"/>
      <c r="SVC63" s="140"/>
      <c r="SVD63" s="140"/>
      <c r="SVE63" s="139"/>
      <c r="SVF63" s="140"/>
      <c r="SVG63" s="140"/>
      <c r="SVH63" s="140"/>
      <c r="SVI63" s="140"/>
      <c r="SVJ63" s="140"/>
      <c r="SVK63" s="140"/>
      <c r="SVL63" s="140"/>
      <c r="SVM63" s="140"/>
      <c r="SVN63" s="140"/>
      <c r="SVO63" s="140"/>
      <c r="SVP63" s="140"/>
      <c r="SVQ63" s="140"/>
      <c r="SVR63" s="140"/>
      <c r="SVS63" s="140"/>
      <c r="SVT63" s="140"/>
      <c r="SVU63" s="140"/>
      <c r="SVV63" s="140"/>
      <c r="SVW63" s="140"/>
      <c r="SVX63" s="140"/>
      <c r="SVY63" s="140"/>
      <c r="SVZ63" s="140"/>
      <c r="SWA63" s="139"/>
      <c r="SWB63" s="140"/>
      <c r="SWC63" s="140"/>
      <c r="SWD63" s="140"/>
      <c r="SWE63" s="140"/>
      <c r="SWF63" s="140"/>
      <c r="SWG63" s="140"/>
      <c r="SWH63" s="140"/>
      <c r="SWI63" s="140"/>
      <c r="SWJ63" s="140"/>
      <c r="SWK63" s="140"/>
      <c r="SWL63" s="140"/>
      <c r="SWM63" s="140"/>
      <c r="SWN63" s="140"/>
      <c r="SWO63" s="140"/>
      <c r="SWP63" s="140"/>
      <c r="SWQ63" s="140"/>
      <c r="SWR63" s="140"/>
      <c r="SWS63" s="140"/>
      <c r="SWT63" s="140"/>
      <c r="SWU63" s="140"/>
      <c r="SWV63" s="140"/>
      <c r="SWW63" s="139"/>
      <c r="SWX63" s="140"/>
      <c r="SWY63" s="140"/>
      <c r="SWZ63" s="140"/>
      <c r="SXA63" s="140"/>
      <c r="SXB63" s="140"/>
      <c r="SXC63" s="140"/>
      <c r="SXD63" s="140"/>
      <c r="SXE63" s="140"/>
      <c r="SXF63" s="140"/>
      <c r="SXG63" s="140"/>
      <c r="SXH63" s="140"/>
      <c r="SXI63" s="140"/>
      <c r="SXJ63" s="140"/>
      <c r="SXK63" s="140"/>
      <c r="SXL63" s="140"/>
      <c r="SXM63" s="140"/>
      <c r="SXN63" s="140"/>
      <c r="SXO63" s="140"/>
      <c r="SXP63" s="140"/>
      <c r="SXQ63" s="140"/>
      <c r="SXR63" s="140"/>
      <c r="SXS63" s="139"/>
      <c r="SXT63" s="140"/>
      <c r="SXU63" s="140"/>
      <c r="SXV63" s="140"/>
      <c r="SXW63" s="140"/>
      <c r="SXX63" s="140"/>
      <c r="SXY63" s="140"/>
      <c r="SXZ63" s="140"/>
      <c r="SYA63" s="140"/>
      <c r="SYB63" s="140"/>
      <c r="SYC63" s="140"/>
      <c r="SYD63" s="140"/>
      <c r="SYE63" s="140"/>
      <c r="SYF63" s="140"/>
      <c r="SYG63" s="140"/>
      <c r="SYH63" s="140"/>
      <c r="SYI63" s="140"/>
      <c r="SYJ63" s="140"/>
      <c r="SYK63" s="140"/>
      <c r="SYL63" s="140"/>
      <c r="SYM63" s="140"/>
      <c r="SYN63" s="140"/>
      <c r="SYO63" s="139"/>
      <c r="SYP63" s="140"/>
      <c r="SYQ63" s="140"/>
      <c r="SYR63" s="140"/>
      <c r="SYS63" s="140"/>
      <c r="SYT63" s="140"/>
      <c r="SYU63" s="140"/>
      <c r="SYV63" s="140"/>
      <c r="SYW63" s="140"/>
      <c r="SYX63" s="140"/>
      <c r="SYY63" s="140"/>
      <c r="SYZ63" s="140"/>
      <c r="SZA63" s="140"/>
      <c r="SZB63" s="140"/>
      <c r="SZC63" s="140"/>
      <c r="SZD63" s="140"/>
      <c r="SZE63" s="140"/>
      <c r="SZF63" s="140"/>
      <c r="SZG63" s="140"/>
      <c r="SZH63" s="140"/>
      <c r="SZI63" s="140"/>
      <c r="SZJ63" s="140"/>
      <c r="SZK63" s="139"/>
      <c r="SZL63" s="140"/>
      <c r="SZM63" s="140"/>
      <c r="SZN63" s="140"/>
      <c r="SZO63" s="140"/>
      <c r="SZP63" s="140"/>
      <c r="SZQ63" s="140"/>
      <c r="SZR63" s="140"/>
      <c r="SZS63" s="140"/>
      <c r="SZT63" s="140"/>
      <c r="SZU63" s="140"/>
      <c r="SZV63" s="140"/>
      <c r="SZW63" s="140"/>
      <c r="SZX63" s="140"/>
      <c r="SZY63" s="140"/>
      <c r="SZZ63" s="140"/>
      <c r="TAA63" s="140"/>
      <c r="TAB63" s="140"/>
      <c r="TAC63" s="140"/>
      <c r="TAD63" s="140"/>
      <c r="TAE63" s="140"/>
      <c r="TAF63" s="140"/>
      <c r="TAG63" s="139"/>
      <c r="TAH63" s="140"/>
      <c r="TAI63" s="140"/>
      <c r="TAJ63" s="140"/>
      <c r="TAK63" s="140"/>
      <c r="TAL63" s="140"/>
      <c r="TAM63" s="140"/>
      <c r="TAN63" s="140"/>
      <c r="TAO63" s="140"/>
      <c r="TAP63" s="140"/>
      <c r="TAQ63" s="140"/>
      <c r="TAR63" s="140"/>
      <c r="TAS63" s="140"/>
      <c r="TAT63" s="140"/>
      <c r="TAU63" s="140"/>
      <c r="TAV63" s="140"/>
      <c r="TAW63" s="140"/>
      <c r="TAX63" s="140"/>
      <c r="TAY63" s="140"/>
      <c r="TAZ63" s="140"/>
      <c r="TBA63" s="140"/>
      <c r="TBB63" s="140"/>
      <c r="TBC63" s="139"/>
      <c r="TBD63" s="140"/>
      <c r="TBE63" s="140"/>
      <c r="TBF63" s="140"/>
      <c r="TBG63" s="140"/>
      <c r="TBH63" s="140"/>
      <c r="TBI63" s="140"/>
      <c r="TBJ63" s="140"/>
      <c r="TBK63" s="140"/>
      <c r="TBL63" s="140"/>
      <c r="TBM63" s="140"/>
      <c r="TBN63" s="140"/>
      <c r="TBO63" s="140"/>
      <c r="TBP63" s="140"/>
      <c r="TBQ63" s="140"/>
      <c r="TBR63" s="140"/>
      <c r="TBS63" s="140"/>
      <c r="TBT63" s="140"/>
      <c r="TBU63" s="140"/>
      <c r="TBV63" s="140"/>
      <c r="TBW63" s="140"/>
      <c r="TBX63" s="140"/>
      <c r="TBY63" s="139"/>
      <c r="TBZ63" s="140"/>
      <c r="TCA63" s="140"/>
      <c r="TCB63" s="140"/>
      <c r="TCC63" s="140"/>
      <c r="TCD63" s="140"/>
      <c r="TCE63" s="140"/>
      <c r="TCF63" s="140"/>
      <c r="TCG63" s="140"/>
      <c r="TCH63" s="140"/>
      <c r="TCI63" s="140"/>
      <c r="TCJ63" s="140"/>
      <c r="TCK63" s="140"/>
      <c r="TCL63" s="140"/>
      <c r="TCM63" s="140"/>
      <c r="TCN63" s="140"/>
      <c r="TCO63" s="140"/>
      <c r="TCP63" s="140"/>
      <c r="TCQ63" s="140"/>
      <c r="TCR63" s="140"/>
      <c r="TCS63" s="140"/>
      <c r="TCT63" s="140"/>
      <c r="TCU63" s="139"/>
      <c r="TCV63" s="140"/>
      <c r="TCW63" s="140"/>
      <c r="TCX63" s="140"/>
      <c r="TCY63" s="140"/>
      <c r="TCZ63" s="140"/>
      <c r="TDA63" s="140"/>
      <c r="TDB63" s="140"/>
      <c r="TDC63" s="140"/>
      <c r="TDD63" s="140"/>
      <c r="TDE63" s="140"/>
      <c r="TDF63" s="140"/>
      <c r="TDG63" s="140"/>
      <c r="TDH63" s="140"/>
      <c r="TDI63" s="140"/>
      <c r="TDJ63" s="140"/>
      <c r="TDK63" s="140"/>
      <c r="TDL63" s="140"/>
      <c r="TDM63" s="140"/>
      <c r="TDN63" s="140"/>
      <c r="TDO63" s="140"/>
      <c r="TDP63" s="140"/>
      <c r="TDQ63" s="139"/>
      <c r="TDR63" s="140"/>
      <c r="TDS63" s="140"/>
      <c r="TDT63" s="140"/>
      <c r="TDU63" s="140"/>
      <c r="TDV63" s="140"/>
      <c r="TDW63" s="140"/>
      <c r="TDX63" s="140"/>
      <c r="TDY63" s="140"/>
      <c r="TDZ63" s="140"/>
      <c r="TEA63" s="140"/>
      <c r="TEB63" s="140"/>
      <c r="TEC63" s="140"/>
      <c r="TED63" s="140"/>
      <c r="TEE63" s="140"/>
      <c r="TEF63" s="140"/>
      <c r="TEG63" s="140"/>
      <c r="TEH63" s="140"/>
      <c r="TEI63" s="140"/>
      <c r="TEJ63" s="140"/>
      <c r="TEK63" s="140"/>
      <c r="TEL63" s="140"/>
      <c r="TEM63" s="139"/>
      <c r="TEN63" s="140"/>
      <c r="TEO63" s="140"/>
      <c r="TEP63" s="140"/>
      <c r="TEQ63" s="140"/>
      <c r="TER63" s="140"/>
      <c r="TES63" s="140"/>
      <c r="TET63" s="140"/>
      <c r="TEU63" s="140"/>
      <c r="TEV63" s="140"/>
      <c r="TEW63" s="140"/>
      <c r="TEX63" s="140"/>
      <c r="TEY63" s="140"/>
      <c r="TEZ63" s="140"/>
      <c r="TFA63" s="140"/>
      <c r="TFB63" s="140"/>
      <c r="TFC63" s="140"/>
      <c r="TFD63" s="140"/>
      <c r="TFE63" s="140"/>
      <c r="TFF63" s="140"/>
      <c r="TFG63" s="140"/>
      <c r="TFH63" s="140"/>
      <c r="TFI63" s="139"/>
      <c r="TFJ63" s="140"/>
      <c r="TFK63" s="140"/>
      <c r="TFL63" s="140"/>
      <c r="TFM63" s="140"/>
      <c r="TFN63" s="140"/>
      <c r="TFO63" s="140"/>
      <c r="TFP63" s="140"/>
      <c r="TFQ63" s="140"/>
      <c r="TFR63" s="140"/>
      <c r="TFS63" s="140"/>
      <c r="TFT63" s="140"/>
      <c r="TFU63" s="140"/>
      <c r="TFV63" s="140"/>
      <c r="TFW63" s="140"/>
      <c r="TFX63" s="140"/>
      <c r="TFY63" s="140"/>
      <c r="TFZ63" s="140"/>
      <c r="TGA63" s="140"/>
      <c r="TGB63" s="140"/>
      <c r="TGC63" s="140"/>
      <c r="TGD63" s="140"/>
      <c r="TGE63" s="139"/>
      <c r="TGF63" s="140"/>
      <c r="TGG63" s="140"/>
      <c r="TGH63" s="140"/>
      <c r="TGI63" s="140"/>
      <c r="TGJ63" s="140"/>
      <c r="TGK63" s="140"/>
      <c r="TGL63" s="140"/>
      <c r="TGM63" s="140"/>
      <c r="TGN63" s="140"/>
      <c r="TGO63" s="140"/>
      <c r="TGP63" s="140"/>
      <c r="TGQ63" s="140"/>
      <c r="TGR63" s="140"/>
      <c r="TGS63" s="140"/>
      <c r="TGT63" s="140"/>
      <c r="TGU63" s="140"/>
      <c r="TGV63" s="140"/>
      <c r="TGW63" s="140"/>
      <c r="TGX63" s="140"/>
      <c r="TGY63" s="140"/>
      <c r="TGZ63" s="140"/>
      <c r="THA63" s="139"/>
      <c r="THB63" s="140"/>
      <c r="THC63" s="140"/>
      <c r="THD63" s="140"/>
      <c r="THE63" s="140"/>
      <c r="THF63" s="140"/>
      <c r="THG63" s="140"/>
      <c r="THH63" s="140"/>
      <c r="THI63" s="140"/>
      <c r="THJ63" s="140"/>
      <c r="THK63" s="140"/>
      <c r="THL63" s="140"/>
      <c r="THM63" s="140"/>
      <c r="THN63" s="140"/>
      <c r="THO63" s="140"/>
      <c r="THP63" s="140"/>
      <c r="THQ63" s="140"/>
      <c r="THR63" s="140"/>
      <c r="THS63" s="140"/>
      <c r="THT63" s="140"/>
      <c r="THU63" s="140"/>
      <c r="THV63" s="140"/>
      <c r="THW63" s="139"/>
      <c r="THX63" s="140"/>
      <c r="THY63" s="140"/>
      <c r="THZ63" s="140"/>
      <c r="TIA63" s="140"/>
      <c r="TIB63" s="140"/>
      <c r="TIC63" s="140"/>
      <c r="TID63" s="140"/>
      <c r="TIE63" s="140"/>
      <c r="TIF63" s="140"/>
      <c r="TIG63" s="140"/>
      <c r="TIH63" s="140"/>
      <c r="TII63" s="140"/>
      <c r="TIJ63" s="140"/>
      <c r="TIK63" s="140"/>
      <c r="TIL63" s="140"/>
      <c r="TIM63" s="140"/>
      <c r="TIN63" s="140"/>
      <c r="TIO63" s="140"/>
      <c r="TIP63" s="140"/>
      <c r="TIQ63" s="140"/>
      <c r="TIR63" s="140"/>
      <c r="TIS63" s="139"/>
      <c r="TIT63" s="140"/>
      <c r="TIU63" s="140"/>
      <c r="TIV63" s="140"/>
      <c r="TIW63" s="140"/>
      <c r="TIX63" s="140"/>
      <c r="TIY63" s="140"/>
      <c r="TIZ63" s="140"/>
      <c r="TJA63" s="140"/>
      <c r="TJB63" s="140"/>
      <c r="TJC63" s="140"/>
      <c r="TJD63" s="140"/>
      <c r="TJE63" s="140"/>
      <c r="TJF63" s="140"/>
      <c r="TJG63" s="140"/>
      <c r="TJH63" s="140"/>
      <c r="TJI63" s="140"/>
      <c r="TJJ63" s="140"/>
      <c r="TJK63" s="140"/>
      <c r="TJL63" s="140"/>
      <c r="TJM63" s="140"/>
      <c r="TJN63" s="140"/>
      <c r="TJO63" s="139"/>
      <c r="TJP63" s="140"/>
      <c r="TJQ63" s="140"/>
      <c r="TJR63" s="140"/>
      <c r="TJS63" s="140"/>
      <c r="TJT63" s="140"/>
      <c r="TJU63" s="140"/>
      <c r="TJV63" s="140"/>
      <c r="TJW63" s="140"/>
      <c r="TJX63" s="140"/>
      <c r="TJY63" s="140"/>
      <c r="TJZ63" s="140"/>
      <c r="TKA63" s="140"/>
      <c r="TKB63" s="140"/>
      <c r="TKC63" s="140"/>
      <c r="TKD63" s="140"/>
      <c r="TKE63" s="140"/>
      <c r="TKF63" s="140"/>
      <c r="TKG63" s="140"/>
      <c r="TKH63" s="140"/>
      <c r="TKI63" s="140"/>
      <c r="TKJ63" s="140"/>
      <c r="TKK63" s="139"/>
      <c r="TKL63" s="140"/>
      <c r="TKM63" s="140"/>
      <c r="TKN63" s="140"/>
      <c r="TKO63" s="140"/>
      <c r="TKP63" s="140"/>
      <c r="TKQ63" s="140"/>
      <c r="TKR63" s="140"/>
      <c r="TKS63" s="140"/>
      <c r="TKT63" s="140"/>
      <c r="TKU63" s="140"/>
      <c r="TKV63" s="140"/>
      <c r="TKW63" s="140"/>
      <c r="TKX63" s="140"/>
      <c r="TKY63" s="140"/>
      <c r="TKZ63" s="140"/>
      <c r="TLA63" s="140"/>
      <c r="TLB63" s="140"/>
      <c r="TLC63" s="140"/>
      <c r="TLD63" s="140"/>
      <c r="TLE63" s="140"/>
      <c r="TLF63" s="140"/>
      <c r="TLG63" s="139"/>
      <c r="TLH63" s="140"/>
      <c r="TLI63" s="140"/>
      <c r="TLJ63" s="140"/>
      <c r="TLK63" s="140"/>
      <c r="TLL63" s="140"/>
      <c r="TLM63" s="140"/>
      <c r="TLN63" s="140"/>
      <c r="TLO63" s="140"/>
      <c r="TLP63" s="140"/>
      <c r="TLQ63" s="140"/>
      <c r="TLR63" s="140"/>
      <c r="TLS63" s="140"/>
      <c r="TLT63" s="140"/>
      <c r="TLU63" s="140"/>
      <c r="TLV63" s="140"/>
      <c r="TLW63" s="140"/>
      <c r="TLX63" s="140"/>
      <c r="TLY63" s="140"/>
      <c r="TLZ63" s="140"/>
      <c r="TMA63" s="140"/>
      <c r="TMB63" s="140"/>
      <c r="TMC63" s="139"/>
      <c r="TMD63" s="140"/>
      <c r="TME63" s="140"/>
      <c r="TMF63" s="140"/>
      <c r="TMG63" s="140"/>
      <c r="TMH63" s="140"/>
      <c r="TMI63" s="140"/>
      <c r="TMJ63" s="140"/>
      <c r="TMK63" s="140"/>
      <c r="TML63" s="140"/>
      <c r="TMM63" s="140"/>
      <c r="TMN63" s="140"/>
      <c r="TMO63" s="140"/>
      <c r="TMP63" s="140"/>
      <c r="TMQ63" s="140"/>
      <c r="TMR63" s="140"/>
      <c r="TMS63" s="140"/>
      <c r="TMT63" s="140"/>
      <c r="TMU63" s="140"/>
      <c r="TMV63" s="140"/>
      <c r="TMW63" s="140"/>
      <c r="TMX63" s="140"/>
      <c r="TMY63" s="139"/>
      <c r="TMZ63" s="140"/>
      <c r="TNA63" s="140"/>
      <c r="TNB63" s="140"/>
      <c r="TNC63" s="140"/>
      <c r="TND63" s="140"/>
      <c r="TNE63" s="140"/>
      <c r="TNF63" s="140"/>
      <c r="TNG63" s="140"/>
      <c r="TNH63" s="140"/>
      <c r="TNI63" s="140"/>
      <c r="TNJ63" s="140"/>
      <c r="TNK63" s="140"/>
      <c r="TNL63" s="140"/>
      <c r="TNM63" s="140"/>
      <c r="TNN63" s="140"/>
      <c r="TNO63" s="140"/>
      <c r="TNP63" s="140"/>
      <c r="TNQ63" s="140"/>
      <c r="TNR63" s="140"/>
      <c r="TNS63" s="140"/>
      <c r="TNT63" s="140"/>
      <c r="TNU63" s="139"/>
      <c r="TNV63" s="140"/>
      <c r="TNW63" s="140"/>
      <c r="TNX63" s="140"/>
      <c r="TNY63" s="140"/>
      <c r="TNZ63" s="140"/>
      <c r="TOA63" s="140"/>
      <c r="TOB63" s="140"/>
      <c r="TOC63" s="140"/>
      <c r="TOD63" s="140"/>
      <c r="TOE63" s="140"/>
      <c r="TOF63" s="140"/>
      <c r="TOG63" s="140"/>
      <c r="TOH63" s="140"/>
      <c r="TOI63" s="140"/>
      <c r="TOJ63" s="140"/>
      <c r="TOK63" s="140"/>
      <c r="TOL63" s="140"/>
      <c r="TOM63" s="140"/>
      <c r="TON63" s="140"/>
      <c r="TOO63" s="140"/>
      <c r="TOP63" s="140"/>
      <c r="TOQ63" s="139"/>
      <c r="TOR63" s="140"/>
      <c r="TOS63" s="140"/>
      <c r="TOT63" s="140"/>
      <c r="TOU63" s="140"/>
      <c r="TOV63" s="140"/>
      <c r="TOW63" s="140"/>
      <c r="TOX63" s="140"/>
      <c r="TOY63" s="140"/>
      <c r="TOZ63" s="140"/>
      <c r="TPA63" s="140"/>
      <c r="TPB63" s="140"/>
      <c r="TPC63" s="140"/>
      <c r="TPD63" s="140"/>
      <c r="TPE63" s="140"/>
      <c r="TPF63" s="140"/>
      <c r="TPG63" s="140"/>
      <c r="TPH63" s="140"/>
      <c r="TPI63" s="140"/>
      <c r="TPJ63" s="140"/>
      <c r="TPK63" s="140"/>
      <c r="TPL63" s="140"/>
      <c r="TPM63" s="139"/>
      <c r="TPN63" s="140"/>
      <c r="TPO63" s="140"/>
      <c r="TPP63" s="140"/>
      <c r="TPQ63" s="140"/>
      <c r="TPR63" s="140"/>
      <c r="TPS63" s="140"/>
      <c r="TPT63" s="140"/>
      <c r="TPU63" s="140"/>
      <c r="TPV63" s="140"/>
      <c r="TPW63" s="140"/>
      <c r="TPX63" s="140"/>
      <c r="TPY63" s="140"/>
      <c r="TPZ63" s="140"/>
      <c r="TQA63" s="140"/>
      <c r="TQB63" s="140"/>
      <c r="TQC63" s="140"/>
      <c r="TQD63" s="140"/>
      <c r="TQE63" s="140"/>
      <c r="TQF63" s="140"/>
      <c r="TQG63" s="140"/>
      <c r="TQH63" s="140"/>
      <c r="TQI63" s="139"/>
      <c r="TQJ63" s="140"/>
      <c r="TQK63" s="140"/>
      <c r="TQL63" s="140"/>
      <c r="TQM63" s="140"/>
      <c r="TQN63" s="140"/>
      <c r="TQO63" s="140"/>
      <c r="TQP63" s="140"/>
      <c r="TQQ63" s="140"/>
      <c r="TQR63" s="140"/>
      <c r="TQS63" s="140"/>
      <c r="TQT63" s="140"/>
      <c r="TQU63" s="140"/>
      <c r="TQV63" s="140"/>
      <c r="TQW63" s="140"/>
      <c r="TQX63" s="140"/>
      <c r="TQY63" s="140"/>
      <c r="TQZ63" s="140"/>
      <c r="TRA63" s="140"/>
      <c r="TRB63" s="140"/>
      <c r="TRC63" s="140"/>
      <c r="TRD63" s="140"/>
      <c r="TRE63" s="139"/>
      <c r="TRF63" s="140"/>
      <c r="TRG63" s="140"/>
      <c r="TRH63" s="140"/>
      <c r="TRI63" s="140"/>
      <c r="TRJ63" s="140"/>
      <c r="TRK63" s="140"/>
      <c r="TRL63" s="140"/>
      <c r="TRM63" s="140"/>
      <c r="TRN63" s="140"/>
      <c r="TRO63" s="140"/>
      <c r="TRP63" s="140"/>
      <c r="TRQ63" s="140"/>
      <c r="TRR63" s="140"/>
      <c r="TRS63" s="140"/>
      <c r="TRT63" s="140"/>
      <c r="TRU63" s="140"/>
      <c r="TRV63" s="140"/>
      <c r="TRW63" s="140"/>
      <c r="TRX63" s="140"/>
      <c r="TRY63" s="140"/>
      <c r="TRZ63" s="140"/>
      <c r="TSA63" s="139"/>
      <c r="TSB63" s="140"/>
      <c r="TSC63" s="140"/>
      <c r="TSD63" s="140"/>
      <c r="TSE63" s="140"/>
      <c r="TSF63" s="140"/>
      <c r="TSG63" s="140"/>
      <c r="TSH63" s="140"/>
      <c r="TSI63" s="140"/>
      <c r="TSJ63" s="140"/>
      <c r="TSK63" s="140"/>
      <c r="TSL63" s="140"/>
      <c r="TSM63" s="140"/>
      <c r="TSN63" s="140"/>
      <c r="TSO63" s="140"/>
      <c r="TSP63" s="140"/>
      <c r="TSQ63" s="140"/>
      <c r="TSR63" s="140"/>
      <c r="TSS63" s="140"/>
      <c r="TST63" s="140"/>
      <c r="TSU63" s="140"/>
      <c r="TSV63" s="140"/>
      <c r="TSW63" s="139"/>
      <c r="TSX63" s="140"/>
      <c r="TSY63" s="140"/>
      <c r="TSZ63" s="140"/>
      <c r="TTA63" s="140"/>
      <c r="TTB63" s="140"/>
      <c r="TTC63" s="140"/>
      <c r="TTD63" s="140"/>
      <c r="TTE63" s="140"/>
      <c r="TTF63" s="140"/>
      <c r="TTG63" s="140"/>
      <c r="TTH63" s="140"/>
      <c r="TTI63" s="140"/>
      <c r="TTJ63" s="140"/>
      <c r="TTK63" s="140"/>
      <c r="TTL63" s="140"/>
      <c r="TTM63" s="140"/>
      <c r="TTN63" s="140"/>
      <c r="TTO63" s="140"/>
      <c r="TTP63" s="140"/>
      <c r="TTQ63" s="140"/>
      <c r="TTR63" s="140"/>
      <c r="TTS63" s="139"/>
      <c r="TTT63" s="140"/>
      <c r="TTU63" s="140"/>
      <c r="TTV63" s="140"/>
      <c r="TTW63" s="140"/>
      <c r="TTX63" s="140"/>
      <c r="TTY63" s="140"/>
      <c r="TTZ63" s="140"/>
      <c r="TUA63" s="140"/>
      <c r="TUB63" s="140"/>
      <c r="TUC63" s="140"/>
      <c r="TUD63" s="140"/>
      <c r="TUE63" s="140"/>
      <c r="TUF63" s="140"/>
      <c r="TUG63" s="140"/>
      <c r="TUH63" s="140"/>
      <c r="TUI63" s="140"/>
      <c r="TUJ63" s="140"/>
      <c r="TUK63" s="140"/>
      <c r="TUL63" s="140"/>
      <c r="TUM63" s="140"/>
      <c r="TUN63" s="140"/>
      <c r="TUO63" s="139"/>
      <c r="TUP63" s="140"/>
      <c r="TUQ63" s="140"/>
      <c r="TUR63" s="140"/>
      <c r="TUS63" s="140"/>
      <c r="TUT63" s="140"/>
      <c r="TUU63" s="140"/>
      <c r="TUV63" s="140"/>
      <c r="TUW63" s="140"/>
      <c r="TUX63" s="140"/>
      <c r="TUY63" s="140"/>
      <c r="TUZ63" s="140"/>
      <c r="TVA63" s="140"/>
      <c r="TVB63" s="140"/>
      <c r="TVC63" s="140"/>
      <c r="TVD63" s="140"/>
      <c r="TVE63" s="140"/>
      <c r="TVF63" s="140"/>
      <c r="TVG63" s="140"/>
      <c r="TVH63" s="140"/>
      <c r="TVI63" s="140"/>
      <c r="TVJ63" s="140"/>
      <c r="TVK63" s="139"/>
      <c r="TVL63" s="140"/>
      <c r="TVM63" s="140"/>
      <c r="TVN63" s="140"/>
      <c r="TVO63" s="140"/>
      <c r="TVP63" s="140"/>
      <c r="TVQ63" s="140"/>
      <c r="TVR63" s="140"/>
      <c r="TVS63" s="140"/>
      <c r="TVT63" s="140"/>
      <c r="TVU63" s="140"/>
      <c r="TVV63" s="140"/>
      <c r="TVW63" s="140"/>
      <c r="TVX63" s="140"/>
      <c r="TVY63" s="140"/>
      <c r="TVZ63" s="140"/>
      <c r="TWA63" s="140"/>
      <c r="TWB63" s="140"/>
      <c r="TWC63" s="140"/>
      <c r="TWD63" s="140"/>
      <c r="TWE63" s="140"/>
      <c r="TWF63" s="140"/>
      <c r="TWG63" s="139"/>
      <c r="TWH63" s="140"/>
      <c r="TWI63" s="140"/>
      <c r="TWJ63" s="140"/>
      <c r="TWK63" s="140"/>
      <c r="TWL63" s="140"/>
      <c r="TWM63" s="140"/>
      <c r="TWN63" s="140"/>
      <c r="TWO63" s="140"/>
      <c r="TWP63" s="140"/>
      <c r="TWQ63" s="140"/>
      <c r="TWR63" s="140"/>
      <c r="TWS63" s="140"/>
      <c r="TWT63" s="140"/>
      <c r="TWU63" s="140"/>
      <c r="TWV63" s="140"/>
      <c r="TWW63" s="140"/>
      <c r="TWX63" s="140"/>
      <c r="TWY63" s="140"/>
      <c r="TWZ63" s="140"/>
      <c r="TXA63" s="140"/>
      <c r="TXB63" s="140"/>
      <c r="TXC63" s="139"/>
      <c r="TXD63" s="140"/>
      <c r="TXE63" s="140"/>
      <c r="TXF63" s="140"/>
      <c r="TXG63" s="140"/>
      <c r="TXH63" s="140"/>
      <c r="TXI63" s="140"/>
      <c r="TXJ63" s="140"/>
      <c r="TXK63" s="140"/>
      <c r="TXL63" s="140"/>
      <c r="TXM63" s="140"/>
      <c r="TXN63" s="140"/>
      <c r="TXO63" s="140"/>
      <c r="TXP63" s="140"/>
      <c r="TXQ63" s="140"/>
      <c r="TXR63" s="140"/>
      <c r="TXS63" s="140"/>
      <c r="TXT63" s="140"/>
      <c r="TXU63" s="140"/>
      <c r="TXV63" s="140"/>
      <c r="TXW63" s="140"/>
      <c r="TXX63" s="140"/>
      <c r="TXY63" s="139"/>
      <c r="TXZ63" s="140"/>
      <c r="TYA63" s="140"/>
      <c r="TYB63" s="140"/>
      <c r="TYC63" s="140"/>
      <c r="TYD63" s="140"/>
      <c r="TYE63" s="140"/>
      <c r="TYF63" s="140"/>
      <c r="TYG63" s="140"/>
      <c r="TYH63" s="140"/>
      <c r="TYI63" s="140"/>
      <c r="TYJ63" s="140"/>
      <c r="TYK63" s="140"/>
      <c r="TYL63" s="140"/>
      <c r="TYM63" s="140"/>
      <c r="TYN63" s="140"/>
      <c r="TYO63" s="140"/>
      <c r="TYP63" s="140"/>
      <c r="TYQ63" s="140"/>
      <c r="TYR63" s="140"/>
      <c r="TYS63" s="140"/>
      <c r="TYT63" s="140"/>
      <c r="TYU63" s="139"/>
      <c r="TYV63" s="140"/>
      <c r="TYW63" s="140"/>
      <c r="TYX63" s="140"/>
      <c r="TYY63" s="140"/>
      <c r="TYZ63" s="140"/>
      <c r="TZA63" s="140"/>
      <c r="TZB63" s="140"/>
      <c r="TZC63" s="140"/>
      <c r="TZD63" s="140"/>
      <c r="TZE63" s="140"/>
      <c r="TZF63" s="140"/>
      <c r="TZG63" s="140"/>
      <c r="TZH63" s="140"/>
      <c r="TZI63" s="140"/>
      <c r="TZJ63" s="140"/>
      <c r="TZK63" s="140"/>
      <c r="TZL63" s="140"/>
      <c r="TZM63" s="140"/>
      <c r="TZN63" s="140"/>
      <c r="TZO63" s="140"/>
      <c r="TZP63" s="140"/>
      <c r="TZQ63" s="139"/>
      <c r="TZR63" s="140"/>
      <c r="TZS63" s="140"/>
      <c r="TZT63" s="140"/>
      <c r="TZU63" s="140"/>
      <c r="TZV63" s="140"/>
      <c r="TZW63" s="140"/>
      <c r="TZX63" s="140"/>
      <c r="TZY63" s="140"/>
      <c r="TZZ63" s="140"/>
      <c r="UAA63" s="140"/>
      <c r="UAB63" s="140"/>
      <c r="UAC63" s="140"/>
      <c r="UAD63" s="140"/>
      <c r="UAE63" s="140"/>
      <c r="UAF63" s="140"/>
      <c r="UAG63" s="140"/>
      <c r="UAH63" s="140"/>
      <c r="UAI63" s="140"/>
      <c r="UAJ63" s="140"/>
      <c r="UAK63" s="140"/>
      <c r="UAL63" s="140"/>
      <c r="UAM63" s="139"/>
      <c r="UAN63" s="140"/>
      <c r="UAO63" s="140"/>
      <c r="UAP63" s="140"/>
      <c r="UAQ63" s="140"/>
      <c r="UAR63" s="140"/>
      <c r="UAS63" s="140"/>
      <c r="UAT63" s="140"/>
      <c r="UAU63" s="140"/>
      <c r="UAV63" s="140"/>
      <c r="UAW63" s="140"/>
      <c r="UAX63" s="140"/>
      <c r="UAY63" s="140"/>
      <c r="UAZ63" s="140"/>
      <c r="UBA63" s="140"/>
      <c r="UBB63" s="140"/>
      <c r="UBC63" s="140"/>
      <c r="UBD63" s="140"/>
      <c r="UBE63" s="140"/>
      <c r="UBF63" s="140"/>
      <c r="UBG63" s="140"/>
      <c r="UBH63" s="140"/>
      <c r="UBI63" s="139"/>
      <c r="UBJ63" s="140"/>
      <c r="UBK63" s="140"/>
      <c r="UBL63" s="140"/>
      <c r="UBM63" s="140"/>
      <c r="UBN63" s="140"/>
      <c r="UBO63" s="140"/>
      <c r="UBP63" s="140"/>
      <c r="UBQ63" s="140"/>
      <c r="UBR63" s="140"/>
      <c r="UBS63" s="140"/>
      <c r="UBT63" s="140"/>
      <c r="UBU63" s="140"/>
      <c r="UBV63" s="140"/>
      <c r="UBW63" s="140"/>
      <c r="UBX63" s="140"/>
      <c r="UBY63" s="140"/>
      <c r="UBZ63" s="140"/>
      <c r="UCA63" s="140"/>
      <c r="UCB63" s="140"/>
      <c r="UCC63" s="140"/>
      <c r="UCD63" s="140"/>
      <c r="UCE63" s="139"/>
      <c r="UCF63" s="140"/>
      <c r="UCG63" s="140"/>
      <c r="UCH63" s="140"/>
      <c r="UCI63" s="140"/>
      <c r="UCJ63" s="140"/>
      <c r="UCK63" s="140"/>
      <c r="UCL63" s="140"/>
      <c r="UCM63" s="140"/>
      <c r="UCN63" s="140"/>
      <c r="UCO63" s="140"/>
      <c r="UCP63" s="140"/>
      <c r="UCQ63" s="140"/>
      <c r="UCR63" s="140"/>
      <c r="UCS63" s="140"/>
      <c r="UCT63" s="140"/>
      <c r="UCU63" s="140"/>
      <c r="UCV63" s="140"/>
      <c r="UCW63" s="140"/>
      <c r="UCX63" s="140"/>
      <c r="UCY63" s="140"/>
      <c r="UCZ63" s="140"/>
      <c r="UDA63" s="139"/>
      <c r="UDB63" s="140"/>
      <c r="UDC63" s="140"/>
      <c r="UDD63" s="140"/>
      <c r="UDE63" s="140"/>
      <c r="UDF63" s="140"/>
      <c r="UDG63" s="140"/>
      <c r="UDH63" s="140"/>
      <c r="UDI63" s="140"/>
      <c r="UDJ63" s="140"/>
      <c r="UDK63" s="140"/>
      <c r="UDL63" s="140"/>
      <c r="UDM63" s="140"/>
      <c r="UDN63" s="140"/>
      <c r="UDO63" s="140"/>
      <c r="UDP63" s="140"/>
      <c r="UDQ63" s="140"/>
      <c r="UDR63" s="140"/>
      <c r="UDS63" s="140"/>
      <c r="UDT63" s="140"/>
      <c r="UDU63" s="140"/>
      <c r="UDV63" s="140"/>
      <c r="UDW63" s="139"/>
      <c r="UDX63" s="140"/>
      <c r="UDY63" s="140"/>
      <c r="UDZ63" s="140"/>
      <c r="UEA63" s="140"/>
      <c r="UEB63" s="140"/>
      <c r="UEC63" s="140"/>
      <c r="UED63" s="140"/>
      <c r="UEE63" s="140"/>
      <c r="UEF63" s="140"/>
      <c r="UEG63" s="140"/>
      <c r="UEH63" s="140"/>
      <c r="UEI63" s="140"/>
      <c r="UEJ63" s="140"/>
      <c r="UEK63" s="140"/>
      <c r="UEL63" s="140"/>
      <c r="UEM63" s="140"/>
      <c r="UEN63" s="140"/>
      <c r="UEO63" s="140"/>
      <c r="UEP63" s="140"/>
      <c r="UEQ63" s="140"/>
      <c r="UER63" s="140"/>
      <c r="UES63" s="139"/>
      <c r="UET63" s="140"/>
      <c r="UEU63" s="140"/>
      <c r="UEV63" s="140"/>
      <c r="UEW63" s="140"/>
      <c r="UEX63" s="140"/>
      <c r="UEY63" s="140"/>
      <c r="UEZ63" s="140"/>
      <c r="UFA63" s="140"/>
      <c r="UFB63" s="140"/>
      <c r="UFC63" s="140"/>
      <c r="UFD63" s="140"/>
      <c r="UFE63" s="140"/>
      <c r="UFF63" s="140"/>
      <c r="UFG63" s="140"/>
      <c r="UFH63" s="140"/>
      <c r="UFI63" s="140"/>
      <c r="UFJ63" s="140"/>
      <c r="UFK63" s="140"/>
      <c r="UFL63" s="140"/>
      <c r="UFM63" s="140"/>
      <c r="UFN63" s="140"/>
      <c r="UFO63" s="139"/>
      <c r="UFP63" s="140"/>
      <c r="UFQ63" s="140"/>
      <c r="UFR63" s="140"/>
      <c r="UFS63" s="140"/>
      <c r="UFT63" s="140"/>
      <c r="UFU63" s="140"/>
      <c r="UFV63" s="140"/>
      <c r="UFW63" s="140"/>
      <c r="UFX63" s="140"/>
      <c r="UFY63" s="140"/>
      <c r="UFZ63" s="140"/>
      <c r="UGA63" s="140"/>
      <c r="UGB63" s="140"/>
      <c r="UGC63" s="140"/>
      <c r="UGD63" s="140"/>
      <c r="UGE63" s="140"/>
      <c r="UGF63" s="140"/>
      <c r="UGG63" s="140"/>
      <c r="UGH63" s="140"/>
      <c r="UGI63" s="140"/>
      <c r="UGJ63" s="140"/>
      <c r="UGK63" s="139"/>
      <c r="UGL63" s="140"/>
      <c r="UGM63" s="140"/>
      <c r="UGN63" s="140"/>
      <c r="UGO63" s="140"/>
      <c r="UGP63" s="140"/>
      <c r="UGQ63" s="140"/>
      <c r="UGR63" s="140"/>
      <c r="UGS63" s="140"/>
      <c r="UGT63" s="140"/>
      <c r="UGU63" s="140"/>
      <c r="UGV63" s="140"/>
      <c r="UGW63" s="140"/>
      <c r="UGX63" s="140"/>
      <c r="UGY63" s="140"/>
      <c r="UGZ63" s="140"/>
      <c r="UHA63" s="140"/>
      <c r="UHB63" s="140"/>
      <c r="UHC63" s="140"/>
      <c r="UHD63" s="140"/>
      <c r="UHE63" s="140"/>
      <c r="UHF63" s="140"/>
      <c r="UHG63" s="139"/>
      <c r="UHH63" s="140"/>
      <c r="UHI63" s="140"/>
      <c r="UHJ63" s="140"/>
      <c r="UHK63" s="140"/>
      <c r="UHL63" s="140"/>
      <c r="UHM63" s="140"/>
      <c r="UHN63" s="140"/>
      <c r="UHO63" s="140"/>
      <c r="UHP63" s="140"/>
      <c r="UHQ63" s="140"/>
      <c r="UHR63" s="140"/>
      <c r="UHS63" s="140"/>
      <c r="UHT63" s="140"/>
      <c r="UHU63" s="140"/>
      <c r="UHV63" s="140"/>
      <c r="UHW63" s="140"/>
      <c r="UHX63" s="140"/>
      <c r="UHY63" s="140"/>
      <c r="UHZ63" s="140"/>
      <c r="UIA63" s="140"/>
      <c r="UIB63" s="140"/>
      <c r="UIC63" s="139"/>
      <c r="UID63" s="140"/>
      <c r="UIE63" s="140"/>
      <c r="UIF63" s="140"/>
      <c r="UIG63" s="140"/>
      <c r="UIH63" s="140"/>
      <c r="UII63" s="140"/>
      <c r="UIJ63" s="140"/>
      <c r="UIK63" s="140"/>
      <c r="UIL63" s="140"/>
      <c r="UIM63" s="140"/>
      <c r="UIN63" s="140"/>
      <c r="UIO63" s="140"/>
      <c r="UIP63" s="140"/>
      <c r="UIQ63" s="140"/>
      <c r="UIR63" s="140"/>
      <c r="UIS63" s="140"/>
      <c r="UIT63" s="140"/>
      <c r="UIU63" s="140"/>
      <c r="UIV63" s="140"/>
      <c r="UIW63" s="140"/>
      <c r="UIX63" s="140"/>
      <c r="UIY63" s="139"/>
      <c r="UIZ63" s="140"/>
      <c r="UJA63" s="140"/>
      <c r="UJB63" s="140"/>
      <c r="UJC63" s="140"/>
      <c r="UJD63" s="140"/>
      <c r="UJE63" s="140"/>
      <c r="UJF63" s="140"/>
      <c r="UJG63" s="140"/>
      <c r="UJH63" s="140"/>
      <c r="UJI63" s="140"/>
      <c r="UJJ63" s="140"/>
      <c r="UJK63" s="140"/>
      <c r="UJL63" s="140"/>
      <c r="UJM63" s="140"/>
      <c r="UJN63" s="140"/>
      <c r="UJO63" s="140"/>
      <c r="UJP63" s="140"/>
      <c r="UJQ63" s="140"/>
      <c r="UJR63" s="140"/>
      <c r="UJS63" s="140"/>
      <c r="UJT63" s="140"/>
      <c r="UJU63" s="139"/>
      <c r="UJV63" s="140"/>
      <c r="UJW63" s="140"/>
      <c r="UJX63" s="140"/>
      <c r="UJY63" s="140"/>
      <c r="UJZ63" s="140"/>
      <c r="UKA63" s="140"/>
      <c r="UKB63" s="140"/>
      <c r="UKC63" s="140"/>
      <c r="UKD63" s="140"/>
      <c r="UKE63" s="140"/>
      <c r="UKF63" s="140"/>
      <c r="UKG63" s="140"/>
      <c r="UKH63" s="140"/>
      <c r="UKI63" s="140"/>
      <c r="UKJ63" s="140"/>
      <c r="UKK63" s="140"/>
      <c r="UKL63" s="140"/>
      <c r="UKM63" s="140"/>
      <c r="UKN63" s="140"/>
      <c r="UKO63" s="140"/>
      <c r="UKP63" s="140"/>
      <c r="UKQ63" s="139"/>
      <c r="UKR63" s="140"/>
      <c r="UKS63" s="140"/>
      <c r="UKT63" s="140"/>
      <c r="UKU63" s="140"/>
      <c r="UKV63" s="140"/>
      <c r="UKW63" s="140"/>
      <c r="UKX63" s="140"/>
      <c r="UKY63" s="140"/>
      <c r="UKZ63" s="140"/>
      <c r="ULA63" s="140"/>
      <c r="ULB63" s="140"/>
      <c r="ULC63" s="140"/>
      <c r="ULD63" s="140"/>
      <c r="ULE63" s="140"/>
      <c r="ULF63" s="140"/>
      <c r="ULG63" s="140"/>
      <c r="ULH63" s="140"/>
      <c r="ULI63" s="140"/>
      <c r="ULJ63" s="140"/>
      <c r="ULK63" s="140"/>
      <c r="ULL63" s="140"/>
      <c r="ULM63" s="139"/>
      <c r="ULN63" s="140"/>
      <c r="ULO63" s="140"/>
      <c r="ULP63" s="140"/>
      <c r="ULQ63" s="140"/>
      <c r="ULR63" s="140"/>
      <c r="ULS63" s="140"/>
      <c r="ULT63" s="140"/>
      <c r="ULU63" s="140"/>
      <c r="ULV63" s="140"/>
      <c r="ULW63" s="140"/>
      <c r="ULX63" s="140"/>
      <c r="ULY63" s="140"/>
      <c r="ULZ63" s="140"/>
      <c r="UMA63" s="140"/>
      <c r="UMB63" s="140"/>
      <c r="UMC63" s="140"/>
      <c r="UMD63" s="140"/>
      <c r="UME63" s="140"/>
      <c r="UMF63" s="140"/>
      <c r="UMG63" s="140"/>
      <c r="UMH63" s="140"/>
      <c r="UMI63" s="139"/>
      <c r="UMJ63" s="140"/>
      <c r="UMK63" s="140"/>
      <c r="UML63" s="140"/>
      <c r="UMM63" s="140"/>
      <c r="UMN63" s="140"/>
      <c r="UMO63" s="140"/>
      <c r="UMP63" s="140"/>
      <c r="UMQ63" s="140"/>
      <c r="UMR63" s="140"/>
      <c r="UMS63" s="140"/>
      <c r="UMT63" s="140"/>
      <c r="UMU63" s="140"/>
      <c r="UMV63" s="140"/>
      <c r="UMW63" s="140"/>
      <c r="UMX63" s="140"/>
      <c r="UMY63" s="140"/>
      <c r="UMZ63" s="140"/>
      <c r="UNA63" s="140"/>
      <c r="UNB63" s="140"/>
      <c r="UNC63" s="140"/>
      <c r="UND63" s="140"/>
      <c r="UNE63" s="139"/>
      <c r="UNF63" s="140"/>
      <c r="UNG63" s="140"/>
      <c r="UNH63" s="140"/>
      <c r="UNI63" s="140"/>
      <c r="UNJ63" s="140"/>
      <c r="UNK63" s="140"/>
      <c r="UNL63" s="140"/>
      <c r="UNM63" s="140"/>
      <c r="UNN63" s="140"/>
      <c r="UNO63" s="140"/>
      <c r="UNP63" s="140"/>
      <c r="UNQ63" s="140"/>
      <c r="UNR63" s="140"/>
      <c r="UNS63" s="140"/>
      <c r="UNT63" s="140"/>
      <c r="UNU63" s="140"/>
      <c r="UNV63" s="140"/>
      <c r="UNW63" s="140"/>
      <c r="UNX63" s="140"/>
      <c r="UNY63" s="140"/>
      <c r="UNZ63" s="140"/>
      <c r="UOA63" s="139"/>
      <c r="UOB63" s="140"/>
      <c r="UOC63" s="140"/>
      <c r="UOD63" s="140"/>
      <c r="UOE63" s="140"/>
      <c r="UOF63" s="140"/>
      <c r="UOG63" s="140"/>
      <c r="UOH63" s="140"/>
      <c r="UOI63" s="140"/>
      <c r="UOJ63" s="140"/>
      <c r="UOK63" s="140"/>
      <c r="UOL63" s="140"/>
      <c r="UOM63" s="140"/>
      <c r="UON63" s="140"/>
      <c r="UOO63" s="140"/>
      <c r="UOP63" s="140"/>
      <c r="UOQ63" s="140"/>
      <c r="UOR63" s="140"/>
      <c r="UOS63" s="140"/>
      <c r="UOT63" s="140"/>
      <c r="UOU63" s="140"/>
      <c r="UOV63" s="140"/>
      <c r="UOW63" s="139"/>
      <c r="UOX63" s="140"/>
      <c r="UOY63" s="140"/>
      <c r="UOZ63" s="140"/>
      <c r="UPA63" s="140"/>
      <c r="UPB63" s="140"/>
      <c r="UPC63" s="140"/>
      <c r="UPD63" s="140"/>
      <c r="UPE63" s="140"/>
      <c r="UPF63" s="140"/>
      <c r="UPG63" s="140"/>
      <c r="UPH63" s="140"/>
      <c r="UPI63" s="140"/>
      <c r="UPJ63" s="140"/>
      <c r="UPK63" s="140"/>
      <c r="UPL63" s="140"/>
      <c r="UPM63" s="140"/>
      <c r="UPN63" s="140"/>
      <c r="UPO63" s="140"/>
      <c r="UPP63" s="140"/>
      <c r="UPQ63" s="140"/>
      <c r="UPR63" s="140"/>
      <c r="UPS63" s="139"/>
      <c r="UPT63" s="140"/>
      <c r="UPU63" s="140"/>
      <c r="UPV63" s="140"/>
      <c r="UPW63" s="140"/>
      <c r="UPX63" s="140"/>
      <c r="UPY63" s="140"/>
      <c r="UPZ63" s="140"/>
      <c r="UQA63" s="140"/>
      <c r="UQB63" s="140"/>
      <c r="UQC63" s="140"/>
      <c r="UQD63" s="140"/>
      <c r="UQE63" s="140"/>
      <c r="UQF63" s="140"/>
      <c r="UQG63" s="140"/>
      <c r="UQH63" s="140"/>
      <c r="UQI63" s="140"/>
      <c r="UQJ63" s="140"/>
      <c r="UQK63" s="140"/>
      <c r="UQL63" s="140"/>
      <c r="UQM63" s="140"/>
      <c r="UQN63" s="140"/>
      <c r="UQO63" s="139"/>
      <c r="UQP63" s="140"/>
      <c r="UQQ63" s="140"/>
      <c r="UQR63" s="140"/>
      <c r="UQS63" s="140"/>
      <c r="UQT63" s="140"/>
      <c r="UQU63" s="140"/>
      <c r="UQV63" s="140"/>
      <c r="UQW63" s="140"/>
      <c r="UQX63" s="140"/>
      <c r="UQY63" s="140"/>
      <c r="UQZ63" s="140"/>
      <c r="URA63" s="140"/>
      <c r="URB63" s="140"/>
      <c r="URC63" s="140"/>
      <c r="URD63" s="140"/>
      <c r="URE63" s="140"/>
      <c r="URF63" s="140"/>
      <c r="URG63" s="140"/>
      <c r="URH63" s="140"/>
      <c r="URI63" s="140"/>
      <c r="URJ63" s="140"/>
      <c r="URK63" s="139"/>
      <c r="URL63" s="140"/>
      <c r="URM63" s="140"/>
      <c r="URN63" s="140"/>
      <c r="URO63" s="140"/>
      <c r="URP63" s="140"/>
      <c r="URQ63" s="140"/>
      <c r="URR63" s="140"/>
      <c r="URS63" s="140"/>
      <c r="URT63" s="140"/>
      <c r="URU63" s="140"/>
      <c r="URV63" s="140"/>
      <c r="URW63" s="140"/>
      <c r="URX63" s="140"/>
      <c r="URY63" s="140"/>
      <c r="URZ63" s="140"/>
      <c r="USA63" s="140"/>
      <c r="USB63" s="140"/>
      <c r="USC63" s="140"/>
      <c r="USD63" s="140"/>
      <c r="USE63" s="140"/>
      <c r="USF63" s="140"/>
      <c r="USG63" s="139"/>
      <c r="USH63" s="140"/>
      <c r="USI63" s="140"/>
      <c r="USJ63" s="140"/>
      <c r="USK63" s="140"/>
      <c r="USL63" s="140"/>
      <c r="USM63" s="140"/>
      <c r="USN63" s="140"/>
      <c r="USO63" s="140"/>
      <c r="USP63" s="140"/>
      <c r="USQ63" s="140"/>
      <c r="USR63" s="140"/>
      <c r="USS63" s="140"/>
      <c r="UST63" s="140"/>
      <c r="USU63" s="140"/>
      <c r="USV63" s="140"/>
      <c r="USW63" s="140"/>
      <c r="USX63" s="140"/>
      <c r="USY63" s="140"/>
      <c r="USZ63" s="140"/>
      <c r="UTA63" s="140"/>
      <c r="UTB63" s="140"/>
      <c r="UTC63" s="139"/>
      <c r="UTD63" s="140"/>
      <c r="UTE63" s="140"/>
      <c r="UTF63" s="140"/>
      <c r="UTG63" s="140"/>
      <c r="UTH63" s="140"/>
      <c r="UTI63" s="140"/>
      <c r="UTJ63" s="140"/>
      <c r="UTK63" s="140"/>
      <c r="UTL63" s="140"/>
      <c r="UTM63" s="140"/>
      <c r="UTN63" s="140"/>
      <c r="UTO63" s="140"/>
      <c r="UTP63" s="140"/>
      <c r="UTQ63" s="140"/>
      <c r="UTR63" s="140"/>
      <c r="UTS63" s="140"/>
      <c r="UTT63" s="140"/>
      <c r="UTU63" s="140"/>
      <c r="UTV63" s="140"/>
      <c r="UTW63" s="140"/>
      <c r="UTX63" s="140"/>
      <c r="UTY63" s="139"/>
      <c r="UTZ63" s="140"/>
      <c r="UUA63" s="140"/>
      <c r="UUB63" s="140"/>
      <c r="UUC63" s="140"/>
      <c r="UUD63" s="140"/>
      <c r="UUE63" s="140"/>
      <c r="UUF63" s="140"/>
      <c r="UUG63" s="140"/>
      <c r="UUH63" s="140"/>
      <c r="UUI63" s="140"/>
      <c r="UUJ63" s="140"/>
      <c r="UUK63" s="140"/>
      <c r="UUL63" s="140"/>
      <c r="UUM63" s="140"/>
      <c r="UUN63" s="140"/>
      <c r="UUO63" s="140"/>
      <c r="UUP63" s="140"/>
      <c r="UUQ63" s="140"/>
      <c r="UUR63" s="140"/>
      <c r="UUS63" s="140"/>
      <c r="UUT63" s="140"/>
      <c r="UUU63" s="139"/>
      <c r="UUV63" s="140"/>
      <c r="UUW63" s="140"/>
      <c r="UUX63" s="140"/>
      <c r="UUY63" s="140"/>
      <c r="UUZ63" s="140"/>
      <c r="UVA63" s="140"/>
      <c r="UVB63" s="140"/>
      <c r="UVC63" s="140"/>
      <c r="UVD63" s="140"/>
      <c r="UVE63" s="140"/>
      <c r="UVF63" s="140"/>
      <c r="UVG63" s="140"/>
      <c r="UVH63" s="140"/>
      <c r="UVI63" s="140"/>
      <c r="UVJ63" s="140"/>
      <c r="UVK63" s="140"/>
      <c r="UVL63" s="140"/>
      <c r="UVM63" s="140"/>
      <c r="UVN63" s="140"/>
      <c r="UVO63" s="140"/>
      <c r="UVP63" s="140"/>
      <c r="UVQ63" s="139"/>
      <c r="UVR63" s="140"/>
      <c r="UVS63" s="140"/>
      <c r="UVT63" s="140"/>
      <c r="UVU63" s="140"/>
      <c r="UVV63" s="140"/>
      <c r="UVW63" s="140"/>
      <c r="UVX63" s="140"/>
      <c r="UVY63" s="140"/>
      <c r="UVZ63" s="140"/>
      <c r="UWA63" s="140"/>
      <c r="UWB63" s="140"/>
      <c r="UWC63" s="140"/>
      <c r="UWD63" s="140"/>
      <c r="UWE63" s="140"/>
      <c r="UWF63" s="140"/>
      <c r="UWG63" s="140"/>
      <c r="UWH63" s="140"/>
      <c r="UWI63" s="140"/>
      <c r="UWJ63" s="140"/>
      <c r="UWK63" s="140"/>
      <c r="UWL63" s="140"/>
      <c r="UWM63" s="139"/>
      <c r="UWN63" s="140"/>
      <c r="UWO63" s="140"/>
      <c r="UWP63" s="140"/>
      <c r="UWQ63" s="140"/>
      <c r="UWR63" s="140"/>
      <c r="UWS63" s="140"/>
      <c r="UWT63" s="140"/>
      <c r="UWU63" s="140"/>
      <c r="UWV63" s="140"/>
      <c r="UWW63" s="140"/>
      <c r="UWX63" s="140"/>
      <c r="UWY63" s="140"/>
      <c r="UWZ63" s="140"/>
      <c r="UXA63" s="140"/>
      <c r="UXB63" s="140"/>
      <c r="UXC63" s="140"/>
      <c r="UXD63" s="140"/>
      <c r="UXE63" s="140"/>
      <c r="UXF63" s="140"/>
      <c r="UXG63" s="140"/>
      <c r="UXH63" s="140"/>
      <c r="UXI63" s="139"/>
      <c r="UXJ63" s="140"/>
      <c r="UXK63" s="140"/>
      <c r="UXL63" s="140"/>
      <c r="UXM63" s="140"/>
      <c r="UXN63" s="140"/>
      <c r="UXO63" s="140"/>
      <c r="UXP63" s="140"/>
      <c r="UXQ63" s="140"/>
      <c r="UXR63" s="140"/>
      <c r="UXS63" s="140"/>
      <c r="UXT63" s="140"/>
      <c r="UXU63" s="140"/>
      <c r="UXV63" s="140"/>
      <c r="UXW63" s="140"/>
      <c r="UXX63" s="140"/>
      <c r="UXY63" s="140"/>
      <c r="UXZ63" s="140"/>
      <c r="UYA63" s="140"/>
      <c r="UYB63" s="140"/>
      <c r="UYC63" s="140"/>
      <c r="UYD63" s="140"/>
      <c r="UYE63" s="139"/>
      <c r="UYF63" s="140"/>
      <c r="UYG63" s="140"/>
      <c r="UYH63" s="140"/>
      <c r="UYI63" s="140"/>
      <c r="UYJ63" s="140"/>
      <c r="UYK63" s="140"/>
      <c r="UYL63" s="140"/>
      <c r="UYM63" s="140"/>
      <c r="UYN63" s="140"/>
      <c r="UYO63" s="140"/>
      <c r="UYP63" s="140"/>
      <c r="UYQ63" s="140"/>
      <c r="UYR63" s="140"/>
      <c r="UYS63" s="140"/>
      <c r="UYT63" s="140"/>
      <c r="UYU63" s="140"/>
      <c r="UYV63" s="140"/>
      <c r="UYW63" s="140"/>
      <c r="UYX63" s="140"/>
      <c r="UYY63" s="140"/>
      <c r="UYZ63" s="140"/>
      <c r="UZA63" s="139"/>
      <c r="UZB63" s="140"/>
      <c r="UZC63" s="140"/>
      <c r="UZD63" s="140"/>
      <c r="UZE63" s="140"/>
      <c r="UZF63" s="140"/>
      <c r="UZG63" s="140"/>
      <c r="UZH63" s="140"/>
      <c r="UZI63" s="140"/>
      <c r="UZJ63" s="140"/>
      <c r="UZK63" s="140"/>
      <c r="UZL63" s="140"/>
      <c r="UZM63" s="140"/>
      <c r="UZN63" s="140"/>
      <c r="UZO63" s="140"/>
      <c r="UZP63" s="140"/>
      <c r="UZQ63" s="140"/>
      <c r="UZR63" s="140"/>
      <c r="UZS63" s="140"/>
      <c r="UZT63" s="140"/>
      <c r="UZU63" s="140"/>
      <c r="UZV63" s="140"/>
      <c r="UZW63" s="139"/>
      <c r="UZX63" s="140"/>
      <c r="UZY63" s="140"/>
      <c r="UZZ63" s="140"/>
      <c r="VAA63" s="140"/>
      <c r="VAB63" s="140"/>
      <c r="VAC63" s="140"/>
      <c r="VAD63" s="140"/>
      <c r="VAE63" s="140"/>
      <c r="VAF63" s="140"/>
      <c r="VAG63" s="140"/>
      <c r="VAH63" s="140"/>
      <c r="VAI63" s="140"/>
      <c r="VAJ63" s="140"/>
      <c r="VAK63" s="140"/>
      <c r="VAL63" s="140"/>
      <c r="VAM63" s="140"/>
      <c r="VAN63" s="140"/>
      <c r="VAO63" s="140"/>
      <c r="VAP63" s="140"/>
      <c r="VAQ63" s="140"/>
      <c r="VAR63" s="140"/>
      <c r="VAS63" s="139"/>
      <c r="VAT63" s="140"/>
      <c r="VAU63" s="140"/>
      <c r="VAV63" s="140"/>
      <c r="VAW63" s="140"/>
      <c r="VAX63" s="140"/>
      <c r="VAY63" s="140"/>
      <c r="VAZ63" s="140"/>
      <c r="VBA63" s="140"/>
      <c r="VBB63" s="140"/>
      <c r="VBC63" s="140"/>
      <c r="VBD63" s="140"/>
      <c r="VBE63" s="140"/>
      <c r="VBF63" s="140"/>
      <c r="VBG63" s="140"/>
      <c r="VBH63" s="140"/>
      <c r="VBI63" s="140"/>
      <c r="VBJ63" s="140"/>
      <c r="VBK63" s="140"/>
      <c r="VBL63" s="140"/>
      <c r="VBM63" s="140"/>
      <c r="VBN63" s="140"/>
      <c r="VBO63" s="139"/>
      <c r="VBP63" s="140"/>
      <c r="VBQ63" s="140"/>
      <c r="VBR63" s="140"/>
      <c r="VBS63" s="140"/>
      <c r="VBT63" s="140"/>
      <c r="VBU63" s="140"/>
      <c r="VBV63" s="140"/>
      <c r="VBW63" s="140"/>
      <c r="VBX63" s="140"/>
      <c r="VBY63" s="140"/>
      <c r="VBZ63" s="140"/>
      <c r="VCA63" s="140"/>
      <c r="VCB63" s="140"/>
      <c r="VCC63" s="140"/>
      <c r="VCD63" s="140"/>
      <c r="VCE63" s="140"/>
      <c r="VCF63" s="140"/>
      <c r="VCG63" s="140"/>
      <c r="VCH63" s="140"/>
      <c r="VCI63" s="140"/>
      <c r="VCJ63" s="140"/>
      <c r="VCK63" s="139"/>
      <c r="VCL63" s="140"/>
      <c r="VCM63" s="140"/>
      <c r="VCN63" s="140"/>
      <c r="VCO63" s="140"/>
      <c r="VCP63" s="140"/>
      <c r="VCQ63" s="140"/>
      <c r="VCR63" s="140"/>
      <c r="VCS63" s="140"/>
      <c r="VCT63" s="140"/>
      <c r="VCU63" s="140"/>
      <c r="VCV63" s="140"/>
      <c r="VCW63" s="140"/>
      <c r="VCX63" s="140"/>
      <c r="VCY63" s="140"/>
      <c r="VCZ63" s="140"/>
      <c r="VDA63" s="140"/>
      <c r="VDB63" s="140"/>
      <c r="VDC63" s="140"/>
      <c r="VDD63" s="140"/>
      <c r="VDE63" s="140"/>
      <c r="VDF63" s="140"/>
      <c r="VDG63" s="139"/>
      <c r="VDH63" s="140"/>
      <c r="VDI63" s="140"/>
      <c r="VDJ63" s="140"/>
      <c r="VDK63" s="140"/>
      <c r="VDL63" s="140"/>
      <c r="VDM63" s="140"/>
      <c r="VDN63" s="140"/>
      <c r="VDO63" s="140"/>
      <c r="VDP63" s="140"/>
      <c r="VDQ63" s="140"/>
      <c r="VDR63" s="140"/>
      <c r="VDS63" s="140"/>
      <c r="VDT63" s="140"/>
      <c r="VDU63" s="140"/>
      <c r="VDV63" s="140"/>
      <c r="VDW63" s="140"/>
      <c r="VDX63" s="140"/>
      <c r="VDY63" s="140"/>
      <c r="VDZ63" s="140"/>
      <c r="VEA63" s="140"/>
      <c r="VEB63" s="140"/>
      <c r="VEC63" s="139"/>
      <c r="VED63" s="140"/>
      <c r="VEE63" s="140"/>
      <c r="VEF63" s="140"/>
      <c r="VEG63" s="140"/>
      <c r="VEH63" s="140"/>
      <c r="VEI63" s="140"/>
      <c r="VEJ63" s="140"/>
      <c r="VEK63" s="140"/>
      <c r="VEL63" s="140"/>
      <c r="VEM63" s="140"/>
      <c r="VEN63" s="140"/>
      <c r="VEO63" s="140"/>
      <c r="VEP63" s="140"/>
      <c r="VEQ63" s="140"/>
      <c r="VER63" s="140"/>
      <c r="VES63" s="140"/>
      <c r="VET63" s="140"/>
      <c r="VEU63" s="140"/>
      <c r="VEV63" s="140"/>
      <c r="VEW63" s="140"/>
      <c r="VEX63" s="140"/>
      <c r="VEY63" s="139"/>
      <c r="VEZ63" s="140"/>
      <c r="VFA63" s="140"/>
      <c r="VFB63" s="140"/>
      <c r="VFC63" s="140"/>
      <c r="VFD63" s="140"/>
      <c r="VFE63" s="140"/>
      <c r="VFF63" s="140"/>
      <c r="VFG63" s="140"/>
      <c r="VFH63" s="140"/>
      <c r="VFI63" s="140"/>
      <c r="VFJ63" s="140"/>
      <c r="VFK63" s="140"/>
      <c r="VFL63" s="140"/>
      <c r="VFM63" s="140"/>
      <c r="VFN63" s="140"/>
      <c r="VFO63" s="140"/>
      <c r="VFP63" s="140"/>
      <c r="VFQ63" s="140"/>
      <c r="VFR63" s="140"/>
      <c r="VFS63" s="140"/>
      <c r="VFT63" s="140"/>
      <c r="VFU63" s="139"/>
      <c r="VFV63" s="140"/>
      <c r="VFW63" s="140"/>
      <c r="VFX63" s="140"/>
      <c r="VFY63" s="140"/>
      <c r="VFZ63" s="140"/>
      <c r="VGA63" s="140"/>
      <c r="VGB63" s="140"/>
      <c r="VGC63" s="140"/>
      <c r="VGD63" s="140"/>
      <c r="VGE63" s="140"/>
      <c r="VGF63" s="140"/>
      <c r="VGG63" s="140"/>
      <c r="VGH63" s="140"/>
      <c r="VGI63" s="140"/>
      <c r="VGJ63" s="140"/>
      <c r="VGK63" s="140"/>
      <c r="VGL63" s="140"/>
      <c r="VGM63" s="140"/>
      <c r="VGN63" s="140"/>
      <c r="VGO63" s="140"/>
      <c r="VGP63" s="140"/>
      <c r="VGQ63" s="139"/>
      <c r="VGR63" s="140"/>
      <c r="VGS63" s="140"/>
      <c r="VGT63" s="140"/>
      <c r="VGU63" s="140"/>
      <c r="VGV63" s="140"/>
      <c r="VGW63" s="140"/>
      <c r="VGX63" s="140"/>
      <c r="VGY63" s="140"/>
      <c r="VGZ63" s="140"/>
      <c r="VHA63" s="140"/>
      <c r="VHB63" s="140"/>
      <c r="VHC63" s="140"/>
      <c r="VHD63" s="140"/>
      <c r="VHE63" s="140"/>
      <c r="VHF63" s="140"/>
      <c r="VHG63" s="140"/>
      <c r="VHH63" s="140"/>
      <c r="VHI63" s="140"/>
      <c r="VHJ63" s="140"/>
      <c r="VHK63" s="140"/>
      <c r="VHL63" s="140"/>
      <c r="VHM63" s="139"/>
      <c r="VHN63" s="140"/>
      <c r="VHO63" s="140"/>
      <c r="VHP63" s="140"/>
      <c r="VHQ63" s="140"/>
      <c r="VHR63" s="140"/>
      <c r="VHS63" s="140"/>
      <c r="VHT63" s="140"/>
      <c r="VHU63" s="140"/>
      <c r="VHV63" s="140"/>
      <c r="VHW63" s="140"/>
      <c r="VHX63" s="140"/>
      <c r="VHY63" s="140"/>
      <c r="VHZ63" s="140"/>
      <c r="VIA63" s="140"/>
      <c r="VIB63" s="140"/>
      <c r="VIC63" s="140"/>
      <c r="VID63" s="140"/>
      <c r="VIE63" s="140"/>
      <c r="VIF63" s="140"/>
      <c r="VIG63" s="140"/>
      <c r="VIH63" s="140"/>
      <c r="VII63" s="139"/>
      <c r="VIJ63" s="140"/>
      <c r="VIK63" s="140"/>
      <c r="VIL63" s="140"/>
      <c r="VIM63" s="140"/>
      <c r="VIN63" s="140"/>
      <c r="VIO63" s="140"/>
      <c r="VIP63" s="140"/>
      <c r="VIQ63" s="140"/>
      <c r="VIR63" s="140"/>
      <c r="VIS63" s="140"/>
      <c r="VIT63" s="140"/>
      <c r="VIU63" s="140"/>
      <c r="VIV63" s="140"/>
      <c r="VIW63" s="140"/>
      <c r="VIX63" s="140"/>
      <c r="VIY63" s="140"/>
      <c r="VIZ63" s="140"/>
      <c r="VJA63" s="140"/>
      <c r="VJB63" s="140"/>
      <c r="VJC63" s="140"/>
      <c r="VJD63" s="140"/>
      <c r="VJE63" s="139"/>
      <c r="VJF63" s="140"/>
      <c r="VJG63" s="140"/>
      <c r="VJH63" s="140"/>
      <c r="VJI63" s="140"/>
      <c r="VJJ63" s="140"/>
      <c r="VJK63" s="140"/>
      <c r="VJL63" s="140"/>
      <c r="VJM63" s="140"/>
      <c r="VJN63" s="140"/>
      <c r="VJO63" s="140"/>
      <c r="VJP63" s="140"/>
      <c r="VJQ63" s="140"/>
      <c r="VJR63" s="140"/>
      <c r="VJS63" s="140"/>
      <c r="VJT63" s="140"/>
      <c r="VJU63" s="140"/>
      <c r="VJV63" s="140"/>
      <c r="VJW63" s="140"/>
      <c r="VJX63" s="140"/>
      <c r="VJY63" s="140"/>
      <c r="VJZ63" s="140"/>
      <c r="VKA63" s="139"/>
      <c r="VKB63" s="140"/>
      <c r="VKC63" s="140"/>
      <c r="VKD63" s="140"/>
      <c r="VKE63" s="140"/>
      <c r="VKF63" s="140"/>
      <c r="VKG63" s="140"/>
      <c r="VKH63" s="140"/>
      <c r="VKI63" s="140"/>
      <c r="VKJ63" s="140"/>
      <c r="VKK63" s="140"/>
      <c r="VKL63" s="140"/>
      <c r="VKM63" s="140"/>
      <c r="VKN63" s="140"/>
      <c r="VKO63" s="140"/>
      <c r="VKP63" s="140"/>
      <c r="VKQ63" s="140"/>
      <c r="VKR63" s="140"/>
      <c r="VKS63" s="140"/>
      <c r="VKT63" s="140"/>
      <c r="VKU63" s="140"/>
      <c r="VKV63" s="140"/>
      <c r="VKW63" s="139"/>
      <c r="VKX63" s="140"/>
      <c r="VKY63" s="140"/>
      <c r="VKZ63" s="140"/>
      <c r="VLA63" s="140"/>
      <c r="VLB63" s="140"/>
      <c r="VLC63" s="140"/>
      <c r="VLD63" s="140"/>
      <c r="VLE63" s="140"/>
      <c r="VLF63" s="140"/>
      <c r="VLG63" s="140"/>
      <c r="VLH63" s="140"/>
      <c r="VLI63" s="140"/>
      <c r="VLJ63" s="140"/>
      <c r="VLK63" s="140"/>
      <c r="VLL63" s="140"/>
      <c r="VLM63" s="140"/>
      <c r="VLN63" s="140"/>
      <c r="VLO63" s="140"/>
      <c r="VLP63" s="140"/>
      <c r="VLQ63" s="140"/>
      <c r="VLR63" s="140"/>
      <c r="VLS63" s="139"/>
      <c r="VLT63" s="140"/>
      <c r="VLU63" s="140"/>
      <c r="VLV63" s="140"/>
      <c r="VLW63" s="140"/>
      <c r="VLX63" s="140"/>
      <c r="VLY63" s="140"/>
      <c r="VLZ63" s="140"/>
      <c r="VMA63" s="140"/>
      <c r="VMB63" s="140"/>
      <c r="VMC63" s="140"/>
      <c r="VMD63" s="140"/>
      <c r="VME63" s="140"/>
      <c r="VMF63" s="140"/>
      <c r="VMG63" s="140"/>
      <c r="VMH63" s="140"/>
      <c r="VMI63" s="140"/>
      <c r="VMJ63" s="140"/>
      <c r="VMK63" s="140"/>
      <c r="VML63" s="140"/>
      <c r="VMM63" s="140"/>
      <c r="VMN63" s="140"/>
      <c r="VMO63" s="139"/>
      <c r="VMP63" s="140"/>
      <c r="VMQ63" s="140"/>
      <c r="VMR63" s="140"/>
      <c r="VMS63" s="140"/>
      <c r="VMT63" s="140"/>
      <c r="VMU63" s="140"/>
      <c r="VMV63" s="140"/>
      <c r="VMW63" s="140"/>
      <c r="VMX63" s="140"/>
      <c r="VMY63" s="140"/>
      <c r="VMZ63" s="140"/>
      <c r="VNA63" s="140"/>
      <c r="VNB63" s="140"/>
      <c r="VNC63" s="140"/>
      <c r="VND63" s="140"/>
      <c r="VNE63" s="140"/>
      <c r="VNF63" s="140"/>
      <c r="VNG63" s="140"/>
      <c r="VNH63" s="140"/>
      <c r="VNI63" s="140"/>
      <c r="VNJ63" s="140"/>
      <c r="VNK63" s="139"/>
      <c r="VNL63" s="140"/>
      <c r="VNM63" s="140"/>
      <c r="VNN63" s="140"/>
      <c r="VNO63" s="140"/>
      <c r="VNP63" s="140"/>
      <c r="VNQ63" s="140"/>
      <c r="VNR63" s="140"/>
      <c r="VNS63" s="140"/>
      <c r="VNT63" s="140"/>
      <c r="VNU63" s="140"/>
      <c r="VNV63" s="140"/>
      <c r="VNW63" s="140"/>
      <c r="VNX63" s="140"/>
      <c r="VNY63" s="140"/>
      <c r="VNZ63" s="140"/>
      <c r="VOA63" s="140"/>
      <c r="VOB63" s="140"/>
      <c r="VOC63" s="140"/>
      <c r="VOD63" s="140"/>
      <c r="VOE63" s="140"/>
      <c r="VOF63" s="140"/>
      <c r="VOG63" s="139"/>
      <c r="VOH63" s="140"/>
      <c r="VOI63" s="140"/>
      <c r="VOJ63" s="140"/>
      <c r="VOK63" s="140"/>
      <c r="VOL63" s="140"/>
      <c r="VOM63" s="140"/>
      <c r="VON63" s="140"/>
      <c r="VOO63" s="140"/>
      <c r="VOP63" s="140"/>
      <c r="VOQ63" s="140"/>
      <c r="VOR63" s="140"/>
      <c r="VOS63" s="140"/>
      <c r="VOT63" s="140"/>
      <c r="VOU63" s="140"/>
      <c r="VOV63" s="140"/>
      <c r="VOW63" s="140"/>
      <c r="VOX63" s="140"/>
      <c r="VOY63" s="140"/>
      <c r="VOZ63" s="140"/>
      <c r="VPA63" s="140"/>
      <c r="VPB63" s="140"/>
      <c r="VPC63" s="139"/>
      <c r="VPD63" s="140"/>
      <c r="VPE63" s="140"/>
      <c r="VPF63" s="140"/>
      <c r="VPG63" s="140"/>
      <c r="VPH63" s="140"/>
      <c r="VPI63" s="140"/>
      <c r="VPJ63" s="140"/>
      <c r="VPK63" s="140"/>
      <c r="VPL63" s="140"/>
      <c r="VPM63" s="140"/>
      <c r="VPN63" s="140"/>
      <c r="VPO63" s="140"/>
      <c r="VPP63" s="140"/>
      <c r="VPQ63" s="140"/>
      <c r="VPR63" s="140"/>
      <c r="VPS63" s="140"/>
      <c r="VPT63" s="140"/>
      <c r="VPU63" s="140"/>
      <c r="VPV63" s="140"/>
      <c r="VPW63" s="140"/>
      <c r="VPX63" s="140"/>
      <c r="VPY63" s="139"/>
      <c r="VPZ63" s="140"/>
      <c r="VQA63" s="140"/>
      <c r="VQB63" s="140"/>
      <c r="VQC63" s="140"/>
      <c r="VQD63" s="140"/>
      <c r="VQE63" s="140"/>
      <c r="VQF63" s="140"/>
      <c r="VQG63" s="140"/>
      <c r="VQH63" s="140"/>
      <c r="VQI63" s="140"/>
      <c r="VQJ63" s="140"/>
      <c r="VQK63" s="140"/>
      <c r="VQL63" s="140"/>
      <c r="VQM63" s="140"/>
      <c r="VQN63" s="140"/>
      <c r="VQO63" s="140"/>
      <c r="VQP63" s="140"/>
      <c r="VQQ63" s="140"/>
      <c r="VQR63" s="140"/>
      <c r="VQS63" s="140"/>
      <c r="VQT63" s="140"/>
      <c r="VQU63" s="139"/>
      <c r="VQV63" s="140"/>
      <c r="VQW63" s="140"/>
      <c r="VQX63" s="140"/>
      <c r="VQY63" s="140"/>
      <c r="VQZ63" s="140"/>
      <c r="VRA63" s="140"/>
      <c r="VRB63" s="140"/>
      <c r="VRC63" s="140"/>
      <c r="VRD63" s="140"/>
      <c r="VRE63" s="140"/>
      <c r="VRF63" s="140"/>
      <c r="VRG63" s="140"/>
      <c r="VRH63" s="140"/>
      <c r="VRI63" s="140"/>
      <c r="VRJ63" s="140"/>
      <c r="VRK63" s="140"/>
      <c r="VRL63" s="140"/>
      <c r="VRM63" s="140"/>
      <c r="VRN63" s="140"/>
      <c r="VRO63" s="140"/>
      <c r="VRP63" s="140"/>
      <c r="VRQ63" s="139"/>
      <c r="VRR63" s="140"/>
      <c r="VRS63" s="140"/>
      <c r="VRT63" s="140"/>
      <c r="VRU63" s="140"/>
      <c r="VRV63" s="140"/>
      <c r="VRW63" s="140"/>
      <c r="VRX63" s="140"/>
      <c r="VRY63" s="140"/>
      <c r="VRZ63" s="140"/>
      <c r="VSA63" s="140"/>
      <c r="VSB63" s="140"/>
      <c r="VSC63" s="140"/>
      <c r="VSD63" s="140"/>
      <c r="VSE63" s="140"/>
      <c r="VSF63" s="140"/>
      <c r="VSG63" s="140"/>
      <c r="VSH63" s="140"/>
      <c r="VSI63" s="140"/>
      <c r="VSJ63" s="140"/>
      <c r="VSK63" s="140"/>
      <c r="VSL63" s="140"/>
      <c r="VSM63" s="139"/>
      <c r="VSN63" s="140"/>
      <c r="VSO63" s="140"/>
      <c r="VSP63" s="140"/>
      <c r="VSQ63" s="140"/>
      <c r="VSR63" s="140"/>
      <c r="VSS63" s="140"/>
      <c r="VST63" s="140"/>
      <c r="VSU63" s="140"/>
      <c r="VSV63" s="140"/>
      <c r="VSW63" s="140"/>
      <c r="VSX63" s="140"/>
      <c r="VSY63" s="140"/>
      <c r="VSZ63" s="140"/>
      <c r="VTA63" s="140"/>
      <c r="VTB63" s="140"/>
      <c r="VTC63" s="140"/>
      <c r="VTD63" s="140"/>
      <c r="VTE63" s="140"/>
      <c r="VTF63" s="140"/>
      <c r="VTG63" s="140"/>
      <c r="VTH63" s="140"/>
      <c r="VTI63" s="139"/>
      <c r="VTJ63" s="140"/>
      <c r="VTK63" s="140"/>
      <c r="VTL63" s="140"/>
      <c r="VTM63" s="140"/>
      <c r="VTN63" s="140"/>
      <c r="VTO63" s="140"/>
      <c r="VTP63" s="140"/>
      <c r="VTQ63" s="140"/>
      <c r="VTR63" s="140"/>
      <c r="VTS63" s="140"/>
      <c r="VTT63" s="140"/>
      <c r="VTU63" s="140"/>
      <c r="VTV63" s="140"/>
      <c r="VTW63" s="140"/>
      <c r="VTX63" s="140"/>
      <c r="VTY63" s="140"/>
      <c r="VTZ63" s="140"/>
      <c r="VUA63" s="140"/>
      <c r="VUB63" s="140"/>
      <c r="VUC63" s="140"/>
      <c r="VUD63" s="140"/>
      <c r="VUE63" s="139"/>
      <c r="VUF63" s="140"/>
      <c r="VUG63" s="140"/>
      <c r="VUH63" s="140"/>
      <c r="VUI63" s="140"/>
      <c r="VUJ63" s="140"/>
      <c r="VUK63" s="140"/>
      <c r="VUL63" s="140"/>
      <c r="VUM63" s="140"/>
      <c r="VUN63" s="140"/>
      <c r="VUO63" s="140"/>
      <c r="VUP63" s="140"/>
      <c r="VUQ63" s="140"/>
      <c r="VUR63" s="140"/>
      <c r="VUS63" s="140"/>
      <c r="VUT63" s="140"/>
      <c r="VUU63" s="140"/>
      <c r="VUV63" s="140"/>
      <c r="VUW63" s="140"/>
      <c r="VUX63" s="140"/>
      <c r="VUY63" s="140"/>
      <c r="VUZ63" s="140"/>
      <c r="VVA63" s="139"/>
      <c r="VVB63" s="140"/>
      <c r="VVC63" s="140"/>
      <c r="VVD63" s="140"/>
      <c r="VVE63" s="140"/>
      <c r="VVF63" s="140"/>
      <c r="VVG63" s="140"/>
      <c r="VVH63" s="140"/>
      <c r="VVI63" s="140"/>
      <c r="VVJ63" s="140"/>
      <c r="VVK63" s="140"/>
      <c r="VVL63" s="140"/>
      <c r="VVM63" s="140"/>
      <c r="VVN63" s="140"/>
      <c r="VVO63" s="140"/>
      <c r="VVP63" s="140"/>
      <c r="VVQ63" s="140"/>
      <c r="VVR63" s="140"/>
      <c r="VVS63" s="140"/>
      <c r="VVT63" s="140"/>
      <c r="VVU63" s="140"/>
      <c r="VVV63" s="140"/>
      <c r="VVW63" s="139"/>
      <c r="VVX63" s="140"/>
      <c r="VVY63" s="140"/>
      <c r="VVZ63" s="140"/>
      <c r="VWA63" s="140"/>
      <c r="VWB63" s="140"/>
      <c r="VWC63" s="140"/>
      <c r="VWD63" s="140"/>
      <c r="VWE63" s="140"/>
      <c r="VWF63" s="140"/>
      <c r="VWG63" s="140"/>
      <c r="VWH63" s="140"/>
      <c r="VWI63" s="140"/>
      <c r="VWJ63" s="140"/>
      <c r="VWK63" s="140"/>
      <c r="VWL63" s="140"/>
      <c r="VWM63" s="140"/>
      <c r="VWN63" s="140"/>
      <c r="VWO63" s="140"/>
      <c r="VWP63" s="140"/>
      <c r="VWQ63" s="140"/>
      <c r="VWR63" s="140"/>
      <c r="VWS63" s="139"/>
      <c r="VWT63" s="140"/>
      <c r="VWU63" s="140"/>
      <c r="VWV63" s="140"/>
      <c r="VWW63" s="140"/>
      <c r="VWX63" s="140"/>
      <c r="VWY63" s="140"/>
      <c r="VWZ63" s="140"/>
      <c r="VXA63" s="140"/>
      <c r="VXB63" s="140"/>
      <c r="VXC63" s="140"/>
      <c r="VXD63" s="140"/>
      <c r="VXE63" s="140"/>
      <c r="VXF63" s="140"/>
      <c r="VXG63" s="140"/>
      <c r="VXH63" s="140"/>
      <c r="VXI63" s="140"/>
      <c r="VXJ63" s="140"/>
      <c r="VXK63" s="140"/>
      <c r="VXL63" s="140"/>
      <c r="VXM63" s="140"/>
      <c r="VXN63" s="140"/>
      <c r="VXO63" s="139"/>
      <c r="VXP63" s="140"/>
      <c r="VXQ63" s="140"/>
      <c r="VXR63" s="140"/>
      <c r="VXS63" s="140"/>
      <c r="VXT63" s="140"/>
      <c r="VXU63" s="140"/>
      <c r="VXV63" s="140"/>
      <c r="VXW63" s="140"/>
      <c r="VXX63" s="140"/>
      <c r="VXY63" s="140"/>
      <c r="VXZ63" s="140"/>
      <c r="VYA63" s="140"/>
      <c r="VYB63" s="140"/>
      <c r="VYC63" s="140"/>
      <c r="VYD63" s="140"/>
      <c r="VYE63" s="140"/>
      <c r="VYF63" s="140"/>
      <c r="VYG63" s="140"/>
      <c r="VYH63" s="140"/>
      <c r="VYI63" s="140"/>
      <c r="VYJ63" s="140"/>
      <c r="VYK63" s="139"/>
      <c r="VYL63" s="140"/>
      <c r="VYM63" s="140"/>
      <c r="VYN63" s="140"/>
      <c r="VYO63" s="140"/>
      <c r="VYP63" s="140"/>
      <c r="VYQ63" s="140"/>
      <c r="VYR63" s="140"/>
      <c r="VYS63" s="140"/>
      <c r="VYT63" s="140"/>
      <c r="VYU63" s="140"/>
      <c r="VYV63" s="140"/>
      <c r="VYW63" s="140"/>
      <c r="VYX63" s="140"/>
      <c r="VYY63" s="140"/>
      <c r="VYZ63" s="140"/>
      <c r="VZA63" s="140"/>
      <c r="VZB63" s="140"/>
      <c r="VZC63" s="140"/>
      <c r="VZD63" s="140"/>
      <c r="VZE63" s="140"/>
      <c r="VZF63" s="140"/>
      <c r="VZG63" s="139"/>
      <c r="VZH63" s="140"/>
      <c r="VZI63" s="140"/>
      <c r="VZJ63" s="140"/>
      <c r="VZK63" s="140"/>
      <c r="VZL63" s="140"/>
      <c r="VZM63" s="140"/>
      <c r="VZN63" s="140"/>
      <c r="VZO63" s="140"/>
      <c r="VZP63" s="140"/>
      <c r="VZQ63" s="140"/>
      <c r="VZR63" s="140"/>
      <c r="VZS63" s="140"/>
      <c r="VZT63" s="140"/>
      <c r="VZU63" s="140"/>
      <c r="VZV63" s="140"/>
      <c r="VZW63" s="140"/>
      <c r="VZX63" s="140"/>
      <c r="VZY63" s="140"/>
      <c r="VZZ63" s="140"/>
      <c r="WAA63" s="140"/>
      <c r="WAB63" s="140"/>
      <c r="WAC63" s="139"/>
      <c r="WAD63" s="140"/>
      <c r="WAE63" s="140"/>
      <c r="WAF63" s="140"/>
      <c r="WAG63" s="140"/>
      <c r="WAH63" s="140"/>
      <c r="WAI63" s="140"/>
      <c r="WAJ63" s="140"/>
      <c r="WAK63" s="140"/>
      <c r="WAL63" s="140"/>
      <c r="WAM63" s="140"/>
      <c r="WAN63" s="140"/>
      <c r="WAO63" s="140"/>
      <c r="WAP63" s="140"/>
      <c r="WAQ63" s="140"/>
      <c r="WAR63" s="140"/>
      <c r="WAS63" s="140"/>
      <c r="WAT63" s="140"/>
      <c r="WAU63" s="140"/>
      <c r="WAV63" s="140"/>
      <c r="WAW63" s="140"/>
      <c r="WAX63" s="140"/>
      <c r="WAY63" s="139"/>
      <c r="WAZ63" s="140"/>
      <c r="WBA63" s="140"/>
      <c r="WBB63" s="140"/>
      <c r="WBC63" s="140"/>
      <c r="WBD63" s="140"/>
      <c r="WBE63" s="140"/>
      <c r="WBF63" s="140"/>
      <c r="WBG63" s="140"/>
      <c r="WBH63" s="140"/>
      <c r="WBI63" s="140"/>
      <c r="WBJ63" s="140"/>
      <c r="WBK63" s="140"/>
      <c r="WBL63" s="140"/>
      <c r="WBM63" s="140"/>
      <c r="WBN63" s="140"/>
      <c r="WBO63" s="140"/>
      <c r="WBP63" s="140"/>
      <c r="WBQ63" s="140"/>
      <c r="WBR63" s="140"/>
      <c r="WBS63" s="140"/>
      <c r="WBT63" s="140"/>
      <c r="WBU63" s="139"/>
      <c r="WBV63" s="140"/>
      <c r="WBW63" s="140"/>
      <c r="WBX63" s="140"/>
      <c r="WBY63" s="140"/>
      <c r="WBZ63" s="140"/>
      <c r="WCA63" s="140"/>
      <c r="WCB63" s="140"/>
      <c r="WCC63" s="140"/>
      <c r="WCD63" s="140"/>
      <c r="WCE63" s="140"/>
      <c r="WCF63" s="140"/>
      <c r="WCG63" s="140"/>
      <c r="WCH63" s="140"/>
      <c r="WCI63" s="140"/>
      <c r="WCJ63" s="140"/>
      <c r="WCK63" s="140"/>
      <c r="WCL63" s="140"/>
      <c r="WCM63" s="140"/>
      <c r="WCN63" s="140"/>
      <c r="WCO63" s="140"/>
      <c r="WCP63" s="140"/>
      <c r="WCQ63" s="139"/>
      <c r="WCR63" s="140"/>
      <c r="WCS63" s="140"/>
      <c r="WCT63" s="140"/>
      <c r="WCU63" s="140"/>
      <c r="WCV63" s="140"/>
      <c r="WCW63" s="140"/>
      <c r="WCX63" s="140"/>
      <c r="WCY63" s="140"/>
      <c r="WCZ63" s="140"/>
      <c r="WDA63" s="140"/>
      <c r="WDB63" s="140"/>
      <c r="WDC63" s="140"/>
      <c r="WDD63" s="140"/>
      <c r="WDE63" s="140"/>
      <c r="WDF63" s="140"/>
      <c r="WDG63" s="140"/>
      <c r="WDH63" s="140"/>
      <c r="WDI63" s="140"/>
      <c r="WDJ63" s="140"/>
      <c r="WDK63" s="140"/>
      <c r="WDL63" s="140"/>
      <c r="WDM63" s="139"/>
      <c r="WDN63" s="140"/>
      <c r="WDO63" s="140"/>
      <c r="WDP63" s="140"/>
      <c r="WDQ63" s="140"/>
      <c r="WDR63" s="140"/>
      <c r="WDS63" s="140"/>
      <c r="WDT63" s="140"/>
      <c r="WDU63" s="140"/>
      <c r="WDV63" s="140"/>
      <c r="WDW63" s="140"/>
      <c r="WDX63" s="140"/>
      <c r="WDY63" s="140"/>
      <c r="WDZ63" s="140"/>
      <c r="WEA63" s="140"/>
      <c r="WEB63" s="140"/>
      <c r="WEC63" s="140"/>
      <c r="WED63" s="140"/>
      <c r="WEE63" s="140"/>
      <c r="WEF63" s="140"/>
      <c r="WEG63" s="140"/>
      <c r="WEH63" s="140"/>
      <c r="WEI63" s="139"/>
      <c r="WEJ63" s="140"/>
      <c r="WEK63" s="140"/>
      <c r="WEL63" s="140"/>
      <c r="WEM63" s="140"/>
      <c r="WEN63" s="140"/>
      <c r="WEO63" s="140"/>
      <c r="WEP63" s="140"/>
      <c r="WEQ63" s="140"/>
      <c r="WER63" s="140"/>
      <c r="WES63" s="140"/>
      <c r="WET63" s="140"/>
      <c r="WEU63" s="140"/>
      <c r="WEV63" s="140"/>
      <c r="WEW63" s="140"/>
      <c r="WEX63" s="140"/>
      <c r="WEY63" s="140"/>
      <c r="WEZ63" s="140"/>
      <c r="WFA63" s="140"/>
      <c r="WFB63" s="140"/>
      <c r="WFC63" s="140"/>
      <c r="WFD63" s="140"/>
      <c r="WFE63" s="139"/>
      <c r="WFF63" s="140"/>
      <c r="WFG63" s="140"/>
      <c r="WFH63" s="140"/>
      <c r="WFI63" s="140"/>
      <c r="WFJ63" s="140"/>
      <c r="WFK63" s="140"/>
      <c r="WFL63" s="140"/>
      <c r="WFM63" s="140"/>
      <c r="WFN63" s="140"/>
      <c r="WFO63" s="140"/>
      <c r="WFP63" s="140"/>
      <c r="WFQ63" s="140"/>
      <c r="WFR63" s="140"/>
      <c r="WFS63" s="140"/>
      <c r="WFT63" s="140"/>
      <c r="WFU63" s="140"/>
      <c r="WFV63" s="140"/>
      <c r="WFW63" s="140"/>
      <c r="WFX63" s="140"/>
      <c r="WFY63" s="140"/>
      <c r="WFZ63" s="140"/>
      <c r="WGA63" s="139"/>
      <c r="WGB63" s="140"/>
      <c r="WGC63" s="140"/>
      <c r="WGD63" s="140"/>
      <c r="WGE63" s="140"/>
      <c r="WGF63" s="140"/>
      <c r="WGG63" s="140"/>
      <c r="WGH63" s="140"/>
      <c r="WGI63" s="140"/>
      <c r="WGJ63" s="140"/>
      <c r="WGK63" s="140"/>
      <c r="WGL63" s="140"/>
      <c r="WGM63" s="140"/>
      <c r="WGN63" s="140"/>
      <c r="WGO63" s="140"/>
      <c r="WGP63" s="140"/>
      <c r="WGQ63" s="140"/>
      <c r="WGR63" s="140"/>
      <c r="WGS63" s="140"/>
      <c r="WGT63" s="140"/>
      <c r="WGU63" s="140"/>
      <c r="WGV63" s="140"/>
      <c r="WGW63" s="139"/>
      <c r="WGX63" s="140"/>
      <c r="WGY63" s="140"/>
      <c r="WGZ63" s="140"/>
      <c r="WHA63" s="140"/>
      <c r="WHB63" s="140"/>
      <c r="WHC63" s="140"/>
      <c r="WHD63" s="140"/>
      <c r="WHE63" s="140"/>
      <c r="WHF63" s="140"/>
      <c r="WHG63" s="140"/>
      <c r="WHH63" s="140"/>
      <c r="WHI63" s="140"/>
      <c r="WHJ63" s="140"/>
      <c r="WHK63" s="140"/>
      <c r="WHL63" s="140"/>
      <c r="WHM63" s="140"/>
      <c r="WHN63" s="140"/>
      <c r="WHO63" s="140"/>
      <c r="WHP63" s="140"/>
      <c r="WHQ63" s="140"/>
      <c r="WHR63" s="140"/>
      <c r="WHS63" s="139"/>
      <c r="WHT63" s="140"/>
      <c r="WHU63" s="140"/>
      <c r="WHV63" s="140"/>
      <c r="WHW63" s="140"/>
      <c r="WHX63" s="140"/>
      <c r="WHY63" s="140"/>
      <c r="WHZ63" s="140"/>
      <c r="WIA63" s="140"/>
      <c r="WIB63" s="140"/>
      <c r="WIC63" s="140"/>
      <c r="WID63" s="140"/>
      <c r="WIE63" s="140"/>
      <c r="WIF63" s="140"/>
      <c r="WIG63" s="140"/>
      <c r="WIH63" s="140"/>
      <c r="WII63" s="140"/>
      <c r="WIJ63" s="140"/>
      <c r="WIK63" s="140"/>
      <c r="WIL63" s="140"/>
      <c r="WIM63" s="140"/>
      <c r="WIN63" s="140"/>
      <c r="WIO63" s="139"/>
      <c r="WIP63" s="140"/>
      <c r="WIQ63" s="140"/>
      <c r="WIR63" s="140"/>
      <c r="WIS63" s="140"/>
      <c r="WIT63" s="140"/>
      <c r="WIU63" s="140"/>
      <c r="WIV63" s="140"/>
      <c r="WIW63" s="140"/>
      <c r="WIX63" s="140"/>
      <c r="WIY63" s="140"/>
      <c r="WIZ63" s="140"/>
      <c r="WJA63" s="140"/>
      <c r="WJB63" s="140"/>
      <c r="WJC63" s="140"/>
      <c r="WJD63" s="140"/>
      <c r="WJE63" s="140"/>
      <c r="WJF63" s="140"/>
      <c r="WJG63" s="140"/>
      <c r="WJH63" s="140"/>
      <c r="WJI63" s="140"/>
      <c r="WJJ63" s="140"/>
      <c r="WJK63" s="139"/>
      <c r="WJL63" s="140"/>
      <c r="WJM63" s="140"/>
      <c r="WJN63" s="140"/>
      <c r="WJO63" s="140"/>
      <c r="WJP63" s="140"/>
      <c r="WJQ63" s="140"/>
      <c r="WJR63" s="140"/>
      <c r="WJS63" s="140"/>
      <c r="WJT63" s="140"/>
      <c r="WJU63" s="140"/>
      <c r="WJV63" s="140"/>
      <c r="WJW63" s="140"/>
      <c r="WJX63" s="140"/>
      <c r="WJY63" s="140"/>
      <c r="WJZ63" s="140"/>
      <c r="WKA63" s="140"/>
      <c r="WKB63" s="140"/>
      <c r="WKC63" s="140"/>
      <c r="WKD63" s="140"/>
      <c r="WKE63" s="140"/>
      <c r="WKF63" s="140"/>
      <c r="WKG63" s="139"/>
      <c r="WKH63" s="140"/>
      <c r="WKI63" s="140"/>
      <c r="WKJ63" s="140"/>
      <c r="WKK63" s="140"/>
      <c r="WKL63" s="140"/>
      <c r="WKM63" s="140"/>
      <c r="WKN63" s="140"/>
      <c r="WKO63" s="140"/>
      <c r="WKP63" s="140"/>
      <c r="WKQ63" s="140"/>
      <c r="WKR63" s="140"/>
      <c r="WKS63" s="140"/>
      <c r="WKT63" s="140"/>
      <c r="WKU63" s="140"/>
      <c r="WKV63" s="140"/>
      <c r="WKW63" s="140"/>
      <c r="WKX63" s="140"/>
      <c r="WKY63" s="140"/>
      <c r="WKZ63" s="140"/>
      <c r="WLA63" s="140"/>
      <c r="WLB63" s="140"/>
      <c r="WLC63" s="139"/>
      <c r="WLD63" s="140"/>
      <c r="WLE63" s="140"/>
      <c r="WLF63" s="140"/>
      <c r="WLG63" s="140"/>
      <c r="WLH63" s="140"/>
      <c r="WLI63" s="140"/>
      <c r="WLJ63" s="140"/>
      <c r="WLK63" s="140"/>
      <c r="WLL63" s="140"/>
      <c r="WLM63" s="140"/>
      <c r="WLN63" s="140"/>
      <c r="WLO63" s="140"/>
      <c r="WLP63" s="140"/>
      <c r="WLQ63" s="140"/>
      <c r="WLR63" s="140"/>
      <c r="WLS63" s="140"/>
      <c r="WLT63" s="140"/>
      <c r="WLU63" s="140"/>
      <c r="WLV63" s="140"/>
      <c r="WLW63" s="140"/>
      <c r="WLX63" s="140"/>
      <c r="WLY63" s="139"/>
      <c r="WLZ63" s="140"/>
      <c r="WMA63" s="140"/>
      <c r="WMB63" s="140"/>
      <c r="WMC63" s="140"/>
      <c r="WMD63" s="140"/>
      <c r="WME63" s="140"/>
      <c r="WMF63" s="140"/>
      <c r="WMG63" s="140"/>
      <c r="WMH63" s="140"/>
      <c r="WMI63" s="140"/>
      <c r="WMJ63" s="140"/>
      <c r="WMK63" s="140"/>
      <c r="WML63" s="140"/>
      <c r="WMM63" s="140"/>
      <c r="WMN63" s="140"/>
      <c r="WMO63" s="140"/>
      <c r="WMP63" s="140"/>
      <c r="WMQ63" s="140"/>
      <c r="WMR63" s="140"/>
      <c r="WMS63" s="140"/>
      <c r="WMT63" s="140"/>
      <c r="WMU63" s="139"/>
      <c r="WMV63" s="140"/>
      <c r="WMW63" s="140"/>
      <c r="WMX63" s="140"/>
      <c r="WMY63" s="140"/>
      <c r="WMZ63" s="140"/>
      <c r="WNA63" s="140"/>
      <c r="WNB63" s="140"/>
      <c r="WNC63" s="140"/>
      <c r="WND63" s="140"/>
      <c r="WNE63" s="140"/>
      <c r="WNF63" s="140"/>
      <c r="WNG63" s="140"/>
      <c r="WNH63" s="140"/>
      <c r="WNI63" s="140"/>
      <c r="WNJ63" s="140"/>
      <c r="WNK63" s="140"/>
      <c r="WNL63" s="140"/>
      <c r="WNM63" s="140"/>
      <c r="WNN63" s="140"/>
      <c r="WNO63" s="140"/>
      <c r="WNP63" s="140"/>
      <c r="WNQ63" s="139"/>
      <c r="WNR63" s="140"/>
      <c r="WNS63" s="140"/>
      <c r="WNT63" s="140"/>
      <c r="WNU63" s="140"/>
      <c r="WNV63" s="140"/>
      <c r="WNW63" s="140"/>
      <c r="WNX63" s="140"/>
      <c r="WNY63" s="140"/>
      <c r="WNZ63" s="140"/>
      <c r="WOA63" s="140"/>
      <c r="WOB63" s="140"/>
      <c r="WOC63" s="140"/>
      <c r="WOD63" s="140"/>
      <c r="WOE63" s="140"/>
      <c r="WOF63" s="140"/>
      <c r="WOG63" s="140"/>
      <c r="WOH63" s="140"/>
      <c r="WOI63" s="140"/>
      <c r="WOJ63" s="140"/>
      <c r="WOK63" s="140"/>
      <c r="WOL63" s="140"/>
      <c r="WOM63" s="139"/>
      <c r="WON63" s="140"/>
      <c r="WOO63" s="140"/>
      <c r="WOP63" s="140"/>
      <c r="WOQ63" s="140"/>
      <c r="WOR63" s="140"/>
      <c r="WOS63" s="140"/>
      <c r="WOT63" s="140"/>
      <c r="WOU63" s="140"/>
      <c r="WOV63" s="140"/>
      <c r="WOW63" s="140"/>
      <c r="WOX63" s="140"/>
      <c r="WOY63" s="140"/>
      <c r="WOZ63" s="140"/>
      <c r="WPA63" s="140"/>
      <c r="WPB63" s="140"/>
      <c r="WPC63" s="140"/>
      <c r="WPD63" s="140"/>
      <c r="WPE63" s="140"/>
      <c r="WPF63" s="140"/>
      <c r="WPG63" s="140"/>
      <c r="WPH63" s="140"/>
      <c r="WPI63" s="139"/>
      <c r="WPJ63" s="140"/>
      <c r="WPK63" s="140"/>
      <c r="WPL63" s="140"/>
      <c r="WPM63" s="140"/>
      <c r="WPN63" s="140"/>
      <c r="WPO63" s="140"/>
      <c r="WPP63" s="140"/>
      <c r="WPQ63" s="140"/>
      <c r="WPR63" s="140"/>
      <c r="WPS63" s="140"/>
      <c r="WPT63" s="140"/>
      <c r="WPU63" s="140"/>
      <c r="WPV63" s="140"/>
      <c r="WPW63" s="140"/>
      <c r="WPX63" s="140"/>
      <c r="WPY63" s="140"/>
      <c r="WPZ63" s="140"/>
      <c r="WQA63" s="140"/>
      <c r="WQB63" s="140"/>
      <c r="WQC63" s="140"/>
      <c r="WQD63" s="140"/>
      <c r="WQE63" s="139"/>
      <c r="WQF63" s="140"/>
      <c r="WQG63" s="140"/>
      <c r="WQH63" s="140"/>
      <c r="WQI63" s="140"/>
      <c r="WQJ63" s="140"/>
      <c r="WQK63" s="140"/>
      <c r="WQL63" s="140"/>
      <c r="WQM63" s="140"/>
      <c r="WQN63" s="140"/>
      <c r="WQO63" s="140"/>
      <c r="WQP63" s="140"/>
      <c r="WQQ63" s="140"/>
      <c r="WQR63" s="140"/>
      <c r="WQS63" s="140"/>
      <c r="WQT63" s="140"/>
      <c r="WQU63" s="140"/>
      <c r="WQV63" s="140"/>
      <c r="WQW63" s="140"/>
      <c r="WQX63" s="140"/>
      <c r="WQY63" s="140"/>
      <c r="WQZ63" s="140"/>
      <c r="WRA63" s="139"/>
      <c r="WRB63" s="140"/>
      <c r="WRC63" s="140"/>
      <c r="WRD63" s="140"/>
      <c r="WRE63" s="140"/>
      <c r="WRF63" s="140"/>
      <c r="WRG63" s="140"/>
      <c r="WRH63" s="140"/>
      <c r="WRI63" s="140"/>
      <c r="WRJ63" s="140"/>
      <c r="WRK63" s="140"/>
      <c r="WRL63" s="140"/>
      <c r="WRM63" s="140"/>
      <c r="WRN63" s="140"/>
      <c r="WRO63" s="140"/>
      <c r="WRP63" s="140"/>
      <c r="WRQ63" s="140"/>
      <c r="WRR63" s="140"/>
      <c r="WRS63" s="140"/>
      <c r="WRT63" s="140"/>
      <c r="WRU63" s="140"/>
      <c r="WRV63" s="140"/>
      <c r="WRW63" s="139"/>
      <c r="WRX63" s="140"/>
      <c r="WRY63" s="140"/>
      <c r="WRZ63" s="140"/>
      <c r="WSA63" s="140"/>
      <c r="WSB63" s="140"/>
      <c r="WSC63" s="140"/>
      <c r="WSD63" s="140"/>
      <c r="WSE63" s="140"/>
      <c r="WSF63" s="140"/>
      <c r="WSG63" s="140"/>
      <c r="WSH63" s="140"/>
      <c r="WSI63" s="140"/>
      <c r="WSJ63" s="140"/>
      <c r="WSK63" s="140"/>
      <c r="WSL63" s="140"/>
      <c r="WSM63" s="140"/>
      <c r="WSN63" s="140"/>
      <c r="WSO63" s="140"/>
      <c r="WSP63" s="140"/>
      <c r="WSQ63" s="140"/>
      <c r="WSR63" s="140"/>
      <c r="WSS63" s="139"/>
      <c r="WST63" s="140"/>
      <c r="WSU63" s="140"/>
      <c r="WSV63" s="140"/>
      <c r="WSW63" s="140"/>
      <c r="WSX63" s="140"/>
      <c r="WSY63" s="140"/>
      <c r="WSZ63" s="140"/>
      <c r="WTA63" s="140"/>
      <c r="WTB63" s="140"/>
      <c r="WTC63" s="140"/>
      <c r="WTD63" s="140"/>
      <c r="WTE63" s="140"/>
      <c r="WTF63" s="140"/>
      <c r="WTG63" s="140"/>
      <c r="WTH63" s="140"/>
      <c r="WTI63" s="140"/>
      <c r="WTJ63" s="140"/>
      <c r="WTK63" s="140"/>
      <c r="WTL63" s="140"/>
      <c r="WTM63" s="140"/>
      <c r="WTN63" s="140"/>
      <c r="WTO63" s="139"/>
      <c r="WTP63" s="140"/>
      <c r="WTQ63" s="140"/>
      <c r="WTR63" s="140"/>
      <c r="WTS63" s="140"/>
      <c r="WTT63" s="140"/>
      <c r="WTU63" s="140"/>
      <c r="WTV63" s="140"/>
      <c r="WTW63" s="140"/>
      <c r="WTX63" s="140"/>
      <c r="WTY63" s="140"/>
      <c r="WTZ63" s="140"/>
      <c r="WUA63" s="140"/>
      <c r="WUB63" s="140"/>
      <c r="WUC63" s="140"/>
      <c r="WUD63" s="140"/>
      <c r="WUE63" s="140"/>
      <c r="WUF63" s="140"/>
      <c r="WUG63" s="140"/>
      <c r="WUH63" s="140"/>
      <c r="WUI63" s="140"/>
      <c r="WUJ63" s="140"/>
      <c r="WUK63" s="139"/>
      <c r="WUL63" s="140"/>
      <c r="WUM63" s="140"/>
      <c r="WUN63" s="140"/>
      <c r="WUO63" s="140"/>
      <c r="WUP63" s="140"/>
      <c r="WUQ63" s="140"/>
      <c r="WUR63" s="140"/>
      <c r="WUS63" s="140"/>
      <c r="WUT63" s="140"/>
      <c r="WUU63" s="140"/>
      <c r="WUV63" s="140"/>
      <c r="WUW63" s="140"/>
      <c r="WUX63" s="140"/>
      <c r="WUY63" s="140"/>
      <c r="WUZ63" s="140"/>
      <c r="WVA63" s="140"/>
      <c r="WVB63" s="140"/>
      <c r="WVC63" s="140"/>
      <c r="WVD63" s="140"/>
      <c r="WVE63" s="140"/>
      <c r="WVF63" s="140"/>
      <c r="WVG63" s="139"/>
      <c r="WVH63" s="140"/>
      <c r="WVI63" s="140"/>
      <c r="WVJ63" s="140"/>
      <c r="WVK63" s="140"/>
      <c r="WVL63" s="140"/>
      <c r="WVM63" s="140"/>
      <c r="WVN63" s="140"/>
      <c r="WVO63" s="140"/>
      <c r="WVP63" s="140"/>
      <c r="WVQ63" s="140"/>
      <c r="WVR63" s="140"/>
      <c r="WVS63" s="140"/>
      <c r="WVT63" s="140"/>
      <c r="WVU63" s="140"/>
      <c r="WVV63" s="140"/>
      <c r="WVW63" s="140"/>
      <c r="WVX63" s="140"/>
      <c r="WVY63" s="140"/>
      <c r="WVZ63" s="140"/>
      <c r="WWA63" s="140"/>
      <c r="WWB63" s="140"/>
      <c r="WWC63" s="139"/>
      <c r="WWD63" s="140"/>
      <c r="WWE63" s="140"/>
      <c r="WWF63" s="140"/>
      <c r="WWG63" s="140"/>
      <c r="WWH63" s="140"/>
      <c r="WWI63" s="140"/>
      <c r="WWJ63" s="140"/>
      <c r="WWK63" s="140"/>
      <c r="WWL63" s="140"/>
      <c r="WWM63" s="140"/>
      <c r="WWN63" s="140"/>
      <c r="WWO63" s="140"/>
      <c r="WWP63" s="140"/>
      <c r="WWQ63" s="140"/>
      <c r="WWR63" s="140"/>
      <c r="WWS63" s="140"/>
      <c r="WWT63" s="140"/>
      <c r="WWU63" s="140"/>
      <c r="WWV63" s="140"/>
      <c r="WWW63" s="140"/>
      <c r="WWX63" s="140"/>
      <c r="WWY63" s="139"/>
      <c r="WWZ63" s="140"/>
      <c r="WXA63" s="140"/>
      <c r="WXB63" s="140"/>
      <c r="WXC63" s="140"/>
      <c r="WXD63" s="140"/>
      <c r="WXE63" s="140"/>
      <c r="WXF63" s="140"/>
      <c r="WXG63" s="140"/>
      <c r="WXH63" s="140"/>
      <c r="WXI63" s="140"/>
      <c r="WXJ63" s="140"/>
      <c r="WXK63" s="140"/>
      <c r="WXL63" s="140"/>
      <c r="WXM63" s="140"/>
      <c r="WXN63" s="140"/>
      <c r="WXO63" s="140"/>
      <c r="WXP63" s="140"/>
      <c r="WXQ63" s="140"/>
      <c r="WXR63" s="140"/>
      <c r="WXS63" s="140"/>
      <c r="WXT63" s="140"/>
      <c r="WXU63" s="139"/>
      <c r="WXV63" s="140"/>
      <c r="WXW63" s="140"/>
      <c r="WXX63" s="140"/>
      <c r="WXY63" s="140"/>
      <c r="WXZ63" s="140"/>
      <c r="WYA63" s="140"/>
      <c r="WYB63" s="140"/>
      <c r="WYC63" s="140"/>
      <c r="WYD63" s="140"/>
      <c r="WYE63" s="140"/>
      <c r="WYF63" s="140"/>
      <c r="WYG63" s="140"/>
      <c r="WYH63" s="140"/>
      <c r="WYI63" s="140"/>
      <c r="WYJ63" s="140"/>
      <c r="WYK63" s="140"/>
      <c r="WYL63" s="140"/>
      <c r="WYM63" s="140"/>
      <c r="WYN63" s="140"/>
      <c r="WYO63" s="140"/>
      <c r="WYP63" s="140"/>
      <c r="WYQ63" s="139"/>
      <c r="WYR63" s="140"/>
      <c r="WYS63" s="140"/>
      <c r="WYT63" s="140"/>
      <c r="WYU63" s="140"/>
      <c r="WYV63" s="140"/>
      <c r="WYW63" s="140"/>
      <c r="WYX63" s="140"/>
      <c r="WYY63" s="140"/>
      <c r="WYZ63" s="140"/>
      <c r="WZA63" s="140"/>
      <c r="WZB63" s="140"/>
      <c r="WZC63" s="140"/>
      <c r="WZD63" s="140"/>
      <c r="WZE63" s="140"/>
      <c r="WZF63" s="140"/>
      <c r="WZG63" s="140"/>
      <c r="WZH63" s="140"/>
      <c r="WZI63" s="140"/>
      <c r="WZJ63" s="140"/>
      <c r="WZK63" s="140"/>
      <c r="WZL63" s="140"/>
      <c r="WZM63" s="139"/>
      <c r="WZN63" s="140"/>
      <c r="WZO63" s="140"/>
      <c r="WZP63" s="140"/>
      <c r="WZQ63" s="140"/>
      <c r="WZR63" s="140"/>
      <c r="WZS63" s="140"/>
      <c r="WZT63" s="140"/>
      <c r="WZU63" s="140"/>
      <c r="WZV63" s="140"/>
      <c r="WZW63" s="140"/>
      <c r="WZX63" s="140"/>
      <c r="WZY63" s="140"/>
      <c r="WZZ63" s="140"/>
      <c r="XAA63" s="140"/>
      <c r="XAB63" s="140"/>
      <c r="XAC63" s="140"/>
      <c r="XAD63" s="140"/>
      <c r="XAE63" s="140"/>
      <c r="XAF63" s="140"/>
      <c r="XAG63" s="140"/>
      <c r="XAH63" s="140"/>
      <c r="XAI63" s="139"/>
      <c r="XAJ63" s="140"/>
      <c r="XAK63" s="140"/>
      <c r="XAL63" s="140"/>
      <c r="XAM63" s="140"/>
      <c r="XAN63" s="140"/>
      <c r="XAO63" s="140"/>
      <c r="XAP63" s="140"/>
      <c r="XAQ63" s="140"/>
      <c r="XAR63" s="140"/>
      <c r="XAS63" s="140"/>
      <c r="XAT63" s="140"/>
      <c r="XAU63" s="140"/>
      <c r="XAV63" s="140"/>
      <c r="XAW63" s="140"/>
      <c r="XAX63" s="140"/>
      <c r="XAY63" s="140"/>
      <c r="XAZ63" s="140"/>
      <c r="XBA63" s="140"/>
      <c r="XBB63" s="140"/>
      <c r="XBC63" s="140"/>
      <c r="XBD63" s="140"/>
      <c r="XBE63" s="139"/>
      <c r="XBF63" s="140"/>
      <c r="XBG63" s="140"/>
      <c r="XBH63" s="140"/>
      <c r="XBI63" s="140"/>
      <c r="XBJ63" s="140"/>
      <c r="XBK63" s="140"/>
      <c r="XBL63" s="140"/>
      <c r="XBM63" s="140"/>
      <c r="XBN63" s="140"/>
      <c r="XBO63" s="140"/>
      <c r="XBP63" s="140"/>
      <c r="XBQ63" s="140"/>
      <c r="XBR63" s="140"/>
      <c r="XBS63" s="140"/>
      <c r="XBT63" s="140"/>
      <c r="XBU63" s="140"/>
      <c r="XBV63" s="140"/>
      <c r="XBW63" s="140"/>
      <c r="XBX63" s="140"/>
      <c r="XBY63" s="140"/>
      <c r="XBZ63" s="140"/>
      <c r="XCA63" s="139"/>
      <c r="XCB63" s="140"/>
      <c r="XCC63" s="140"/>
      <c r="XCD63" s="140"/>
      <c r="XCE63" s="140"/>
      <c r="XCF63" s="140"/>
      <c r="XCG63" s="140"/>
      <c r="XCH63" s="140"/>
      <c r="XCI63" s="140"/>
      <c r="XCJ63" s="140"/>
      <c r="XCK63" s="140"/>
      <c r="XCL63" s="140"/>
      <c r="XCM63" s="140"/>
      <c r="XCN63" s="140"/>
      <c r="XCO63" s="140"/>
      <c r="XCP63" s="140"/>
      <c r="XCQ63" s="140"/>
      <c r="XCR63" s="140"/>
      <c r="XCS63" s="140"/>
      <c r="XCT63" s="140"/>
      <c r="XCU63" s="140"/>
      <c r="XCV63" s="140"/>
      <c r="XCW63" s="139"/>
      <c r="XCX63" s="140"/>
      <c r="XCY63" s="140"/>
      <c r="XCZ63" s="140"/>
      <c r="XDA63" s="140"/>
      <c r="XDB63" s="140"/>
      <c r="XDC63" s="140"/>
      <c r="XDD63" s="140"/>
      <c r="XDE63" s="140"/>
      <c r="XDF63" s="140"/>
      <c r="XDG63" s="140"/>
      <c r="XDH63" s="140"/>
      <c r="XDI63" s="140"/>
      <c r="XDJ63" s="140"/>
      <c r="XDK63" s="140"/>
      <c r="XDL63" s="140"/>
      <c r="XDM63" s="140"/>
      <c r="XDN63" s="140"/>
      <c r="XDO63" s="140"/>
      <c r="XDP63" s="140"/>
      <c r="XDQ63" s="140"/>
      <c r="XDR63" s="140"/>
      <c r="XDS63" s="139"/>
      <c r="XDT63" s="140"/>
      <c r="XDU63" s="140"/>
      <c r="XDV63" s="140"/>
      <c r="XDW63" s="140"/>
      <c r="XDX63" s="140"/>
      <c r="XDY63" s="140"/>
      <c r="XDZ63" s="140"/>
      <c r="XEA63" s="140"/>
      <c r="XEB63" s="140"/>
      <c r="XEC63" s="140"/>
      <c r="XED63" s="140"/>
      <c r="XEE63" s="140"/>
      <c r="XEF63" s="140"/>
      <c r="XEG63" s="140"/>
      <c r="XEH63" s="140"/>
      <c r="XEI63" s="140"/>
      <c r="XEJ63" s="140"/>
      <c r="XEK63" s="140"/>
      <c r="XEL63" s="140"/>
      <c r="XEM63" s="140"/>
      <c r="XEN63" s="140"/>
      <c r="XEO63" s="139"/>
      <c r="XEP63" s="139"/>
      <c r="XEQ63" s="139"/>
      <c r="XER63" s="139"/>
      <c r="XES63" s="139"/>
      <c r="XET63" s="139"/>
      <c r="XEU63" s="139"/>
      <c r="XEV63" s="139"/>
      <c r="XEW63" s="139"/>
      <c r="XEX63" s="139"/>
      <c r="XEY63" s="139"/>
      <c r="XEZ63" s="139"/>
      <c r="XFA63" s="139"/>
      <c r="XFB63" s="139"/>
      <c r="XFC63" s="139"/>
      <c r="XFD63" s="139"/>
    </row>
    <row r="64" spans="1:16384" s="7" customFormat="1" ht="27.95" customHeight="1">
      <c r="A64" s="137" t="s">
        <v>105</v>
      </c>
      <c r="B64" s="138"/>
      <c r="C64" s="138"/>
      <c r="D64" s="138"/>
      <c r="E64" s="138"/>
      <c r="F64" s="138"/>
      <c r="G64" s="138"/>
      <c r="H64" s="138"/>
      <c r="I64" s="138"/>
      <c r="J64" s="138"/>
      <c r="K64" s="138"/>
      <c r="L64" s="138"/>
      <c r="M64" s="138"/>
      <c r="N64" s="138"/>
      <c r="O64" s="138"/>
      <c r="P64" s="138"/>
      <c r="Q64" s="138"/>
      <c r="R64" s="138"/>
      <c r="S64" s="138"/>
      <c r="T64" s="138"/>
      <c r="U64" s="138"/>
      <c r="V64" s="138"/>
      <c r="W64" s="137"/>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7"/>
      <c r="AT64" s="138"/>
      <c r="AU64" s="138"/>
      <c r="AV64" s="138"/>
      <c r="AW64" s="138"/>
      <c r="AX64" s="138"/>
      <c r="AY64" s="138"/>
      <c r="AZ64" s="138"/>
      <c r="BA64" s="138"/>
      <c r="BB64" s="138"/>
      <c r="BC64" s="138"/>
      <c r="BD64" s="138"/>
      <c r="BE64" s="138"/>
      <c r="BF64" s="138"/>
      <c r="BG64" s="138"/>
      <c r="BH64" s="138"/>
      <c r="BI64" s="138"/>
      <c r="BJ64" s="138"/>
      <c r="BK64" s="138"/>
      <c r="BL64" s="138"/>
      <c r="BM64" s="138"/>
      <c r="BN64" s="138"/>
      <c r="BO64" s="137"/>
      <c r="BP64" s="138"/>
      <c r="BQ64" s="138"/>
      <c r="BR64" s="138"/>
      <c r="BS64" s="138"/>
      <c r="BT64" s="138"/>
      <c r="BU64" s="138"/>
      <c r="BV64" s="138"/>
      <c r="BW64" s="138"/>
      <c r="BX64" s="138"/>
      <c r="BY64" s="138"/>
      <c r="BZ64" s="138"/>
      <c r="CA64" s="138"/>
      <c r="CB64" s="138"/>
      <c r="CC64" s="138"/>
      <c r="CD64" s="138"/>
      <c r="CE64" s="138"/>
      <c r="CF64" s="138"/>
      <c r="CG64" s="138"/>
      <c r="CH64" s="138"/>
      <c r="CI64" s="138"/>
      <c r="CJ64" s="138"/>
      <c r="CK64" s="137"/>
      <c r="CL64" s="138"/>
      <c r="CM64" s="138"/>
      <c r="CN64" s="138"/>
      <c r="CO64" s="138"/>
      <c r="CP64" s="138"/>
      <c r="CQ64" s="138"/>
      <c r="CR64" s="138"/>
      <c r="CS64" s="138"/>
      <c r="CT64" s="138"/>
      <c r="CU64" s="138"/>
      <c r="CV64" s="138"/>
      <c r="CW64" s="138"/>
      <c r="CX64" s="138"/>
      <c r="CY64" s="138"/>
      <c r="CZ64" s="138"/>
      <c r="DA64" s="138"/>
      <c r="DB64" s="138"/>
      <c r="DC64" s="138"/>
      <c r="DD64" s="138"/>
      <c r="DE64" s="138"/>
      <c r="DF64" s="138"/>
      <c r="DG64" s="137"/>
      <c r="DH64" s="138"/>
      <c r="DI64" s="138"/>
      <c r="DJ64" s="138"/>
      <c r="DK64" s="138"/>
      <c r="DL64" s="138"/>
      <c r="DM64" s="138"/>
      <c r="DN64" s="138"/>
      <c r="DO64" s="138"/>
      <c r="DP64" s="138"/>
      <c r="DQ64" s="138"/>
      <c r="DR64" s="138"/>
      <c r="DS64" s="138"/>
      <c r="DT64" s="138"/>
      <c r="DU64" s="138"/>
      <c r="DV64" s="138"/>
      <c r="DW64" s="138"/>
      <c r="DX64" s="138"/>
      <c r="DY64" s="138"/>
      <c r="DZ64" s="138"/>
      <c r="EA64" s="138"/>
      <c r="EB64" s="138"/>
      <c r="EC64" s="137"/>
      <c r="ED64" s="138"/>
      <c r="EE64" s="138"/>
      <c r="EF64" s="138"/>
      <c r="EG64" s="138"/>
      <c r="EH64" s="138"/>
      <c r="EI64" s="138"/>
      <c r="EJ64" s="138"/>
      <c r="EK64" s="138"/>
      <c r="EL64" s="138"/>
      <c r="EM64" s="138"/>
      <c r="EN64" s="138"/>
      <c r="EO64" s="138"/>
      <c r="EP64" s="138"/>
      <c r="EQ64" s="138"/>
      <c r="ER64" s="138"/>
      <c r="ES64" s="138"/>
      <c r="ET64" s="138"/>
      <c r="EU64" s="138"/>
      <c r="EV64" s="138"/>
      <c r="EW64" s="138"/>
      <c r="EX64" s="138"/>
      <c r="EY64" s="137"/>
      <c r="EZ64" s="138"/>
      <c r="FA64" s="138"/>
      <c r="FB64" s="138"/>
      <c r="FC64" s="138"/>
      <c r="FD64" s="138"/>
      <c r="FE64" s="138"/>
      <c r="FF64" s="138"/>
      <c r="FG64" s="138"/>
      <c r="FH64" s="138"/>
      <c r="FI64" s="138"/>
      <c r="FJ64" s="138"/>
      <c r="FK64" s="138"/>
      <c r="FL64" s="138"/>
      <c r="FM64" s="138"/>
      <c r="FN64" s="138"/>
      <c r="FO64" s="138"/>
      <c r="FP64" s="138"/>
      <c r="FQ64" s="138"/>
      <c r="FR64" s="138"/>
      <c r="FS64" s="138"/>
      <c r="FT64" s="138"/>
      <c r="FU64" s="137"/>
      <c r="FV64" s="138"/>
      <c r="FW64" s="138"/>
      <c r="FX64" s="138"/>
      <c r="FY64" s="138"/>
      <c r="FZ64" s="138"/>
      <c r="GA64" s="138"/>
      <c r="GB64" s="138"/>
      <c r="GC64" s="138"/>
      <c r="GD64" s="138"/>
      <c r="GE64" s="138"/>
      <c r="GF64" s="138"/>
      <c r="GG64" s="138"/>
      <c r="GH64" s="138"/>
      <c r="GI64" s="138"/>
      <c r="GJ64" s="138"/>
      <c r="GK64" s="138"/>
      <c r="GL64" s="138"/>
      <c r="GM64" s="138"/>
      <c r="GN64" s="138"/>
      <c r="GO64" s="138"/>
      <c r="GP64" s="138"/>
      <c r="GQ64" s="137"/>
      <c r="GR64" s="138"/>
      <c r="GS64" s="138"/>
      <c r="GT64" s="138"/>
      <c r="GU64" s="138"/>
      <c r="GV64" s="138"/>
      <c r="GW64" s="138"/>
      <c r="GX64" s="138"/>
      <c r="GY64" s="138"/>
      <c r="GZ64" s="138"/>
      <c r="HA64" s="138"/>
      <c r="HB64" s="138"/>
      <c r="HC64" s="138"/>
      <c r="HD64" s="138"/>
      <c r="HE64" s="138"/>
      <c r="HF64" s="138"/>
      <c r="HG64" s="138"/>
      <c r="HH64" s="138"/>
      <c r="HI64" s="138"/>
      <c r="HJ64" s="138"/>
      <c r="HK64" s="138"/>
      <c r="HL64" s="138"/>
      <c r="HM64" s="137"/>
      <c r="HN64" s="138"/>
      <c r="HO64" s="138"/>
      <c r="HP64" s="138"/>
      <c r="HQ64" s="138"/>
      <c r="HR64" s="138"/>
      <c r="HS64" s="138"/>
      <c r="HT64" s="138"/>
      <c r="HU64" s="138"/>
      <c r="HV64" s="138"/>
      <c r="HW64" s="138"/>
      <c r="HX64" s="138"/>
      <c r="HY64" s="138"/>
      <c r="HZ64" s="138"/>
      <c r="IA64" s="138"/>
      <c r="IB64" s="138"/>
      <c r="IC64" s="138"/>
      <c r="ID64" s="138"/>
      <c r="IE64" s="138"/>
      <c r="IF64" s="138"/>
      <c r="IG64" s="138"/>
      <c r="IH64" s="138"/>
      <c r="II64" s="137"/>
      <c r="IJ64" s="138"/>
      <c r="IK64" s="138"/>
      <c r="IL64" s="138"/>
      <c r="IM64" s="138"/>
      <c r="IN64" s="138"/>
      <c r="IO64" s="138"/>
      <c r="IP64" s="138"/>
      <c r="IQ64" s="138"/>
      <c r="IR64" s="138"/>
      <c r="IS64" s="138"/>
      <c r="IT64" s="138"/>
      <c r="IU64" s="138"/>
      <c r="IV64" s="138"/>
      <c r="IW64" s="138"/>
      <c r="IX64" s="138"/>
      <c r="IY64" s="138"/>
      <c r="IZ64" s="138"/>
      <c r="JA64" s="138"/>
      <c r="JB64" s="138"/>
      <c r="JC64" s="138"/>
      <c r="JD64" s="138"/>
      <c r="JE64" s="137"/>
      <c r="JF64" s="138"/>
      <c r="JG64" s="138"/>
      <c r="JH64" s="138"/>
      <c r="JI64" s="138"/>
      <c r="JJ64" s="138"/>
      <c r="JK64" s="138"/>
      <c r="JL64" s="138"/>
      <c r="JM64" s="138"/>
      <c r="JN64" s="138"/>
      <c r="JO64" s="138"/>
      <c r="JP64" s="138"/>
      <c r="JQ64" s="138"/>
      <c r="JR64" s="138"/>
      <c r="JS64" s="138"/>
      <c r="JT64" s="138"/>
      <c r="JU64" s="138"/>
      <c r="JV64" s="138"/>
      <c r="JW64" s="138"/>
      <c r="JX64" s="138"/>
      <c r="JY64" s="138"/>
      <c r="JZ64" s="138"/>
      <c r="KA64" s="137"/>
      <c r="KB64" s="138"/>
      <c r="KC64" s="138"/>
      <c r="KD64" s="138"/>
      <c r="KE64" s="138"/>
      <c r="KF64" s="138"/>
      <c r="KG64" s="138"/>
      <c r="KH64" s="138"/>
      <c r="KI64" s="138"/>
      <c r="KJ64" s="138"/>
      <c r="KK64" s="138"/>
      <c r="KL64" s="138"/>
      <c r="KM64" s="138"/>
      <c r="KN64" s="138"/>
      <c r="KO64" s="138"/>
      <c r="KP64" s="138"/>
      <c r="KQ64" s="138"/>
      <c r="KR64" s="138"/>
      <c r="KS64" s="138"/>
      <c r="KT64" s="138"/>
      <c r="KU64" s="138"/>
      <c r="KV64" s="138"/>
      <c r="KW64" s="137"/>
      <c r="KX64" s="138"/>
      <c r="KY64" s="138"/>
      <c r="KZ64" s="138"/>
      <c r="LA64" s="138"/>
      <c r="LB64" s="138"/>
      <c r="LC64" s="138"/>
      <c r="LD64" s="138"/>
      <c r="LE64" s="138"/>
      <c r="LF64" s="138"/>
      <c r="LG64" s="138"/>
      <c r="LH64" s="138"/>
      <c r="LI64" s="138"/>
      <c r="LJ64" s="138"/>
      <c r="LK64" s="138"/>
      <c r="LL64" s="138"/>
      <c r="LM64" s="138"/>
      <c r="LN64" s="138"/>
      <c r="LO64" s="138"/>
      <c r="LP64" s="138"/>
      <c r="LQ64" s="138"/>
      <c r="LR64" s="138"/>
      <c r="LS64" s="137"/>
      <c r="LT64" s="138"/>
      <c r="LU64" s="138"/>
      <c r="LV64" s="138"/>
      <c r="LW64" s="138"/>
      <c r="LX64" s="138"/>
      <c r="LY64" s="138"/>
      <c r="LZ64" s="138"/>
      <c r="MA64" s="138"/>
      <c r="MB64" s="138"/>
      <c r="MC64" s="138"/>
      <c r="MD64" s="138"/>
      <c r="ME64" s="138"/>
      <c r="MF64" s="138"/>
      <c r="MG64" s="138"/>
      <c r="MH64" s="138"/>
      <c r="MI64" s="138"/>
      <c r="MJ64" s="138"/>
      <c r="MK64" s="138"/>
      <c r="ML64" s="138"/>
      <c r="MM64" s="138"/>
      <c r="MN64" s="138"/>
      <c r="MO64" s="137"/>
      <c r="MP64" s="138"/>
      <c r="MQ64" s="138"/>
      <c r="MR64" s="138"/>
      <c r="MS64" s="138"/>
      <c r="MT64" s="138"/>
      <c r="MU64" s="138"/>
      <c r="MV64" s="138"/>
      <c r="MW64" s="138"/>
      <c r="MX64" s="138"/>
      <c r="MY64" s="138"/>
      <c r="MZ64" s="138"/>
      <c r="NA64" s="138"/>
      <c r="NB64" s="138"/>
      <c r="NC64" s="138"/>
      <c r="ND64" s="138"/>
      <c r="NE64" s="138"/>
      <c r="NF64" s="138"/>
      <c r="NG64" s="138"/>
      <c r="NH64" s="138"/>
      <c r="NI64" s="138"/>
      <c r="NJ64" s="138"/>
      <c r="NK64" s="137"/>
      <c r="NL64" s="138"/>
      <c r="NM64" s="138"/>
      <c r="NN64" s="138"/>
      <c r="NO64" s="138"/>
      <c r="NP64" s="138"/>
      <c r="NQ64" s="138"/>
      <c r="NR64" s="138"/>
      <c r="NS64" s="138"/>
      <c r="NT64" s="138"/>
      <c r="NU64" s="138"/>
      <c r="NV64" s="138"/>
      <c r="NW64" s="138"/>
      <c r="NX64" s="138"/>
      <c r="NY64" s="138"/>
      <c r="NZ64" s="138"/>
      <c r="OA64" s="138"/>
      <c r="OB64" s="138"/>
      <c r="OC64" s="138"/>
      <c r="OD64" s="138"/>
      <c r="OE64" s="138"/>
      <c r="OF64" s="138"/>
      <c r="OG64" s="137"/>
      <c r="OH64" s="138"/>
      <c r="OI64" s="138"/>
      <c r="OJ64" s="138"/>
      <c r="OK64" s="138"/>
      <c r="OL64" s="138"/>
      <c r="OM64" s="138"/>
      <c r="ON64" s="138"/>
      <c r="OO64" s="138"/>
      <c r="OP64" s="138"/>
      <c r="OQ64" s="138"/>
      <c r="OR64" s="138"/>
      <c r="OS64" s="138"/>
      <c r="OT64" s="138"/>
      <c r="OU64" s="138"/>
      <c r="OV64" s="138"/>
      <c r="OW64" s="138"/>
      <c r="OX64" s="138"/>
      <c r="OY64" s="138"/>
      <c r="OZ64" s="138"/>
      <c r="PA64" s="138"/>
      <c r="PB64" s="138"/>
      <c r="PC64" s="137"/>
      <c r="PD64" s="138"/>
      <c r="PE64" s="138"/>
      <c r="PF64" s="138"/>
      <c r="PG64" s="138"/>
      <c r="PH64" s="138"/>
      <c r="PI64" s="138"/>
      <c r="PJ64" s="138"/>
      <c r="PK64" s="138"/>
      <c r="PL64" s="138"/>
      <c r="PM64" s="138"/>
      <c r="PN64" s="138"/>
      <c r="PO64" s="138"/>
      <c r="PP64" s="138"/>
      <c r="PQ64" s="138"/>
      <c r="PR64" s="138"/>
      <c r="PS64" s="138"/>
      <c r="PT64" s="138"/>
      <c r="PU64" s="138"/>
      <c r="PV64" s="138"/>
      <c r="PW64" s="138"/>
      <c r="PX64" s="138"/>
      <c r="PY64" s="137"/>
      <c r="PZ64" s="138"/>
      <c r="QA64" s="138"/>
      <c r="QB64" s="138"/>
      <c r="QC64" s="138"/>
      <c r="QD64" s="138"/>
      <c r="QE64" s="138"/>
      <c r="QF64" s="138"/>
      <c r="QG64" s="138"/>
      <c r="QH64" s="138"/>
      <c r="QI64" s="138"/>
      <c r="QJ64" s="138"/>
      <c r="QK64" s="138"/>
      <c r="QL64" s="138"/>
      <c r="QM64" s="138"/>
      <c r="QN64" s="138"/>
      <c r="QO64" s="138"/>
      <c r="QP64" s="138"/>
      <c r="QQ64" s="138"/>
      <c r="QR64" s="138"/>
      <c r="QS64" s="138"/>
      <c r="QT64" s="138"/>
      <c r="QU64" s="137"/>
      <c r="QV64" s="138"/>
      <c r="QW64" s="138"/>
      <c r="QX64" s="138"/>
      <c r="QY64" s="138"/>
      <c r="QZ64" s="138"/>
      <c r="RA64" s="138"/>
      <c r="RB64" s="138"/>
      <c r="RC64" s="138"/>
      <c r="RD64" s="138"/>
      <c r="RE64" s="138"/>
      <c r="RF64" s="138"/>
      <c r="RG64" s="138"/>
      <c r="RH64" s="138"/>
      <c r="RI64" s="138"/>
      <c r="RJ64" s="138"/>
      <c r="RK64" s="138"/>
      <c r="RL64" s="138"/>
      <c r="RM64" s="138"/>
      <c r="RN64" s="138"/>
      <c r="RO64" s="138"/>
      <c r="RP64" s="138"/>
      <c r="RQ64" s="137"/>
      <c r="RR64" s="138"/>
      <c r="RS64" s="138"/>
      <c r="RT64" s="138"/>
      <c r="RU64" s="138"/>
      <c r="RV64" s="138"/>
      <c r="RW64" s="138"/>
      <c r="RX64" s="138"/>
      <c r="RY64" s="138"/>
      <c r="RZ64" s="138"/>
      <c r="SA64" s="138"/>
      <c r="SB64" s="138"/>
      <c r="SC64" s="138"/>
      <c r="SD64" s="138"/>
      <c r="SE64" s="138"/>
      <c r="SF64" s="138"/>
      <c r="SG64" s="138"/>
      <c r="SH64" s="138"/>
      <c r="SI64" s="138"/>
      <c r="SJ64" s="138"/>
      <c r="SK64" s="138"/>
      <c r="SL64" s="138"/>
      <c r="SM64" s="137"/>
      <c r="SN64" s="138"/>
      <c r="SO64" s="138"/>
      <c r="SP64" s="138"/>
      <c r="SQ64" s="138"/>
      <c r="SR64" s="138"/>
      <c r="SS64" s="138"/>
      <c r="ST64" s="138"/>
      <c r="SU64" s="138"/>
      <c r="SV64" s="138"/>
      <c r="SW64" s="138"/>
      <c r="SX64" s="138"/>
      <c r="SY64" s="138"/>
      <c r="SZ64" s="138"/>
      <c r="TA64" s="138"/>
      <c r="TB64" s="138"/>
      <c r="TC64" s="138"/>
      <c r="TD64" s="138"/>
      <c r="TE64" s="138"/>
      <c r="TF64" s="138"/>
      <c r="TG64" s="138"/>
      <c r="TH64" s="138"/>
      <c r="TI64" s="137"/>
      <c r="TJ64" s="138"/>
      <c r="TK64" s="138"/>
      <c r="TL64" s="138"/>
      <c r="TM64" s="138"/>
      <c r="TN64" s="138"/>
      <c r="TO64" s="138"/>
      <c r="TP64" s="138"/>
      <c r="TQ64" s="138"/>
      <c r="TR64" s="138"/>
      <c r="TS64" s="138"/>
      <c r="TT64" s="138"/>
      <c r="TU64" s="138"/>
      <c r="TV64" s="138"/>
      <c r="TW64" s="138"/>
      <c r="TX64" s="138"/>
      <c r="TY64" s="138"/>
      <c r="TZ64" s="138"/>
      <c r="UA64" s="138"/>
      <c r="UB64" s="138"/>
      <c r="UC64" s="138"/>
      <c r="UD64" s="138"/>
      <c r="UE64" s="137"/>
      <c r="UF64" s="138"/>
      <c r="UG64" s="138"/>
      <c r="UH64" s="138"/>
      <c r="UI64" s="138"/>
      <c r="UJ64" s="138"/>
      <c r="UK64" s="138"/>
      <c r="UL64" s="138"/>
      <c r="UM64" s="138"/>
      <c r="UN64" s="138"/>
      <c r="UO64" s="138"/>
      <c r="UP64" s="138"/>
      <c r="UQ64" s="138"/>
      <c r="UR64" s="138"/>
      <c r="US64" s="138"/>
      <c r="UT64" s="138"/>
      <c r="UU64" s="138"/>
      <c r="UV64" s="138"/>
      <c r="UW64" s="138"/>
      <c r="UX64" s="138"/>
      <c r="UY64" s="138"/>
      <c r="UZ64" s="138"/>
      <c r="VA64" s="137"/>
      <c r="VB64" s="138"/>
      <c r="VC64" s="138"/>
      <c r="VD64" s="138"/>
      <c r="VE64" s="138"/>
      <c r="VF64" s="138"/>
      <c r="VG64" s="138"/>
      <c r="VH64" s="138"/>
      <c r="VI64" s="138"/>
      <c r="VJ64" s="138"/>
      <c r="VK64" s="138"/>
      <c r="VL64" s="138"/>
      <c r="VM64" s="138"/>
      <c r="VN64" s="138"/>
      <c r="VO64" s="138"/>
      <c r="VP64" s="138"/>
      <c r="VQ64" s="138"/>
      <c r="VR64" s="138"/>
      <c r="VS64" s="138"/>
      <c r="VT64" s="138"/>
      <c r="VU64" s="138"/>
      <c r="VV64" s="138"/>
      <c r="VW64" s="137"/>
      <c r="VX64" s="138"/>
      <c r="VY64" s="138"/>
      <c r="VZ64" s="138"/>
      <c r="WA64" s="138"/>
      <c r="WB64" s="138"/>
      <c r="WC64" s="138"/>
      <c r="WD64" s="138"/>
      <c r="WE64" s="138"/>
      <c r="WF64" s="138"/>
      <c r="WG64" s="138"/>
      <c r="WH64" s="138"/>
      <c r="WI64" s="138"/>
      <c r="WJ64" s="138"/>
      <c r="WK64" s="138"/>
      <c r="WL64" s="138"/>
      <c r="WM64" s="138"/>
      <c r="WN64" s="138"/>
      <c r="WO64" s="138"/>
      <c r="WP64" s="138"/>
      <c r="WQ64" s="138"/>
      <c r="WR64" s="138"/>
      <c r="WS64" s="137"/>
      <c r="WT64" s="138"/>
      <c r="WU64" s="138"/>
      <c r="WV64" s="138"/>
      <c r="WW64" s="138"/>
      <c r="WX64" s="138"/>
      <c r="WY64" s="138"/>
      <c r="WZ64" s="138"/>
      <c r="XA64" s="138"/>
      <c r="XB64" s="138"/>
      <c r="XC64" s="138"/>
      <c r="XD64" s="138"/>
      <c r="XE64" s="138"/>
      <c r="XF64" s="138"/>
      <c r="XG64" s="138"/>
      <c r="XH64" s="138"/>
      <c r="XI64" s="138"/>
      <c r="XJ64" s="138"/>
      <c r="XK64" s="138"/>
      <c r="XL64" s="138"/>
      <c r="XM64" s="138"/>
      <c r="XN64" s="138"/>
      <c r="XO64" s="137"/>
      <c r="XP64" s="138"/>
      <c r="XQ64" s="138"/>
      <c r="XR64" s="138"/>
      <c r="XS64" s="138"/>
      <c r="XT64" s="138"/>
      <c r="XU64" s="138"/>
      <c r="XV64" s="138"/>
      <c r="XW64" s="138"/>
      <c r="XX64" s="138"/>
      <c r="XY64" s="138"/>
      <c r="XZ64" s="138"/>
      <c r="YA64" s="138"/>
      <c r="YB64" s="138"/>
      <c r="YC64" s="138"/>
      <c r="YD64" s="138"/>
      <c r="YE64" s="138"/>
      <c r="YF64" s="138"/>
      <c r="YG64" s="138"/>
      <c r="YH64" s="138"/>
      <c r="YI64" s="138"/>
      <c r="YJ64" s="138"/>
      <c r="YK64" s="137"/>
      <c r="YL64" s="138"/>
      <c r="YM64" s="138"/>
      <c r="YN64" s="138"/>
      <c r="YO64" s="138"/>
      <c r="YP64" s="138"/>
      <c r="YQ64" s="138"/>
      <c r="YR64" s="138"/>
      <c r="YS64" s="138"/>
      <c r="YT64" s="138"/>
      <c r="YU64" s="138"/>
      <c r="YV64" s="138"/>
      <c r="YW64" s="138"/>
      <c r="YX64" s="138"/>
      <c r="YY64" s="138"/>
      <c r="YZ64" s="138"/>
      <c r="ZA64" s="138"/>
      <c r="ZB64" s="138"/>
      <c r="ZC64" s="138"/>
      <c r="ZD64" s="138"/>
      <c r="ZE64" s="138"/>
      <c r="ZF64" s="138"/>
      <c r="ZG64" s="137"/>
      <c r="ZH64" s="138"/>
      <c r="ZI64" s="138"/>
      <c r="ZJ64" s="138"/>
      <c r="ZK64" s="138"/>
      <c r="ZL64" s="138"/>
      <c r="ZM64" s="138"/>
      <c r="ZN64" s="138"/>
      <c r="ZO64" s="138"/>
      <c r="ZP64" s="138"/>
      <c r="ZQ64" s="138"/>
      <c r="ZR64" s="138"/>
      <c r="ZS64" s="138"/>
      <c r="ZT64" s="138"/>
      <c r="ZU64" s="138"/>
      <c r="ZV64" s="138"/>
      <c r="ZW64" s="138"/>
      <c r="ZX64" s="138"/>
      <c r="ZY64" s="138"/>
      <c r="ZZ64" s="138"/>
      <c r="AAA64" s="138"/>
      <c r="AAB64" s="138"/>
      <c r="AAC64" s="137"/>
      <c r="AAD64" s="138"/>
      <c r="AAE64" s="138"/>
      <c r="AAF64" s="138"/>
      <c r="AAG64" s="138"/>
      <c r="AAH64" s="138"/>
      <c r="AAI64" s="138"/>
      <c r="AAJ64" s="138"/>
      <c r="AAK64" s="138"/>
      <c r="AAL64" s="138"/>
      <c r="AAM64" s="138"/>
      <c r="AAN64" s="138"/>
      <c r="AAO64" s="138"/>
      <c r="AAP64" s="138"/>
      <c r="AAQ64" s="138"/>
      <c r="AAR64" s="138"/>
      <c r="AAS64" s="138"/>
      <c r="AAT64" s="138"/>
      <c r="AAU64" s="138"/>
      <c r="AAV64" s="138"/>
      <c r="AAW64" s="138"/>
      <c r="AAX64" s="138"/>
      <c r="AAY64" s="137"/>
      <c r="AAZ64" s="138"/>
      <c r="ABA64" s="138"/>
      <c r="ABB64" s="138"/>
      <c r="ABC64" s="138"/>
      <c r="ABD64" s="138"/>
      <c r="ABE64" s="138"/>
      <c r="ABF64" s="138"/>
      <c r="ABG64" s="138"/>
      <c r="ABH64" s="138"/>
      <c r="ABI64" s="138"/>
      <c r="ABJ64" s="138"/>
      <c r="ABK64" s="138"/>
      <c r="ABL64" s="138"/>
      <c r="ABM64" s="138"/>
      <c r="ABN64" s="138"/>
      <c r="ABO64" s="138"/>
      <c r="ABP64" s="138"/>
      <c r="ABQ64" s="138"/>
      <c r="ABR64" s="138"/>
      <c r="ABS64" s="138"/>
      <c r="ABT64" s="138"/>
      <c r="ABU64" s="137"/>
      <c r="ABV64" s="138"/>
      <c r="ABW64" s="138"/>
      <c r="ABX64" s="138"/>
      <c r="ABY64" s="138"/>
      <c r="ABZ64" s="138"/>
      <c r="ACA64" s="138"/>
      <c r="ACB64" s="138"/>
      <c r="ACC64" s="138"/>
      <c r="ACD64" s="138"/>
      <c r="ACE64" s="138"/>
      <c r="ACF64" s="138"/>
      <c r="ACG64" s="138"/>
      <c r="ACH64" s="138"/>
      <c r="ACI64" s="138"/>
      <c r="ACJ64" s="138"/>
      <c r="ACK64" s="138"/>
      <c r="ACL64" s="138"/>
      <c r="ACM64" s="138"/>
      <c r="ACN64" s="138"/>
      <c r="ACO64" s="138"/>
      <c r="ACP64" s="138"/>
      <c r="ACQ64" s="137"/>
      <c r="ACR64" s="138"/>
      <c r="ACS64" s="138"/>
      <c r="ACT64" s="138"/>
      <c r="ACU64" s="138"/>
      <c r="ACV64" s="138"/>
      <c r="ACW64" s="138"/>
      <c r="ACX64" s="138"/>
      <c r="ACY64" s="138"/>
      <c r="ACZ64" s="138"/>
      <c r="ADA64" s="138"/>
      <c r="ADB64" s="138"/>
      <c r="ADC64" s="138"/>
      <c r="ADD64" s="138"/>
      <c r="ADE64" s="138"/>
      <c r="ADF64" s="138"/>
      <c r="ADG64" s="138"/>
      <c r="ADH64" s="138"/>
      <c r="ADI64" s="138"/>
      <c r="ADJ64" s="138"/>
      <c r="ADK64" s="138"/>
      <c r="ADL64" s="138"/>
      <c r="ADM64" s="137"/>
      <c r="ADN64" s="138"/>
      <c r="ADO64" s="138"/>
      <c r="ADP64" s="138"/>
      <c r="ADQ64" s="138"/>
      <c r="ADR64" s="138"/>
      <c r="ADS64" s="138"/>
      <c r="ADT64" s="138"/>
      <c r="ADU64" s="138"/>
      <c r="ADV64" s="138"/>
      <c r="ADW64" s="138"/>
      <c r="ADX64" s="138"/>
      <c r="ADY64" s="138"/>
      <c r="ADZ64" s="138"/>
      <c r="AEA64" s="138"/>
      <c r="AEB64" s="138"/>
      <c r="AEC64" s="138"/>
      <c r="AED64" s="138"/>
      <c r="AEE64" s="138"/>
      <c r="AEF64" s="138"/>
      <c r="AEG64" s="138"/>
      <c r="AEH64" s="138"/>
      <c r="AEI64" s="137"/>
      <c r="AEJ64" s="138"/>
      <c r="AEK64" s="138"/>
      <c r="AEL64" s="138"/>
      <c r="AEM64" s="138"/>
      <c r="AEN64" s="138"/>
      <c r="AEO64" s="138"/>
      <c r="AEP64" s="138"/>
      <c r="AEQ64" s="138"/>
      <c r="AER64" s="138"/>
      <c r="AES64" s="138"/>
      <c r="AET64" s="138"/>
      <c r="AEU64" s="138"/>
      <c r="AEV64" s="138"/>
      <c r="AEW64" s="138"/>
      <c r="AEX64" s="138"/>
      <c r="AEY64" s="138"/>
      <c r="AEZ64" s="138"/>
      <c r="AFA64" s="138"/>
      <c r="AFB64" s="138"/>
      <c r="AFC64" s="138"/>
      <c r="AFD64" s="138"/>
      <c r="AFE64" s="137"/>
      <c r="AFF64" s="138"/>
      <c r="AFG64" s="138"/>
      <c r="AFH64" s="138"/>
      <c r="AFI64" s="138"/>
      <c r="AFJ64" s="138"/>
      <c r="AFK64" s="138"/>
      <c r="AFL64" s="138"/>
      <c r="AFM64" s="138"/>
      <c r="AFN64" s="138"/>
      <c r="AFO64" s="138"/>
      <c r="AFP64" s="138"/>
      <c r="AFQ64" s="138"/>
      <c r="AFR64" s="138"/>
      <c r="AFS64" s="138"/>
      <c r="AFT64" s="138"/>
      <c r="AFU64" s="138"/>
      <c r="AFV64" s="138"/>
      <c r="AFW64" s="138"/>
      <c r="AFX64" s="138"/>
      <c r="AFY64" s="138"/>
      <c r="AFZ64" s="138"/>
      <c r="AGA64" s="137"/>
      <c r="AGB64" s="138"/>
      <c r="AGC64" s="138"/>
      <c r="AGD64" s="138"/>
      <c r="AGE64" s="138"/>
      <c r="AGF64" s="138"/>
      <c r="AGG64" s="138"/>
      <c r="AGH64" s="138"/>
      <c r="AGI64" s="138"/>
      <c r="AGJ64" s="138"/>
      <c r="AGK64" s="138"/>
      <c r="AGL64" s="138"/>
      <c r="AGM64" s="138"/>
      <c r="AGN64" s="138"/>
      <c r="AGO64" s="138"/>
      <c r="AGP64" s="138"/>
      <c r="AGQ64" s="138"/>
      <c r="AGR64" s="138"/>
      <c r="AGS64" s="138"/>
      <c r="AGT64" s="138"/>
      <c r="AGU64" s="138"/>
      <c r="AGV64" s="138"/>
      <c r="AGW64" s="137"/>
      <c r="AGX64" s="138"/>
      <c r="AGY64" s="138"/>
      <c r="AGZ64" s="138"/>
      <c r="AHA64" s="138"/>
      <c r="AHB64" s="138"/>
      <c r="AHC64" s="138"/>
      <c r="AHD64" s="138"/>
      <c r="AHE64" s="138"/>
      <c r="AHF64" s="138"/>
      <c r="AHG64" s="138"/>
      <c r="AHH64" s="138"/>
      <c r="AHI64" s="138"/>
      <c r="AHJ64" s="138"/>
      <c r="AHK64" s="138"/>
      <c r="AHL64" s="138"/>
      <c r="AHM64" s="138"/>
      <c r="AHN64" s="138"/>
      <c r="AHO64" s="138"/>
      <c r="AHP64" s="138"/>
      <c r="AHQ64" s="138"/>
      <c r="AHR64" s="138"/>
      <c r="AHS64" s="137"/>
      <c r="AHT64" s="138"/>
      <c r="AHU64" s="138"/>
      <c r="AHV64" s="138"/>
      <c r="AHW64" s="138"/>
      <c r="AHX64" s="138"/>
      <c r="AHY64" s="138"/>
      <c r="AHZ64" s="138"/>
      <c r="AIA64" s="138"/>
      <c r="AIB64" s="138"/>
      <c r="AIC64" s="138"/>
      <c r="AID64" s="138"/>
      <c r="AIE64" s="138"/>
      <c r="AIF64" s="138"/>
      <c r="AIG64" s="138"/>
      <c r="AIH64" s="138"/>
      <c r="AII64" s="138"/>
      <c r="AIJ64" s="138"/>
      <c r="AIK64" s="138"/>
      <c r="AIL64" s="138"/>
      <c r="AIM64" s="138"/>
      <c r="AIN64" s="138"/>
      <c r="AIO64" s="137"/>
      <c r="AIP64" s="138"/>
      <c r="AIQ64" s="138"/>
      <c r="AIR64" s="138"/>
      <c r="AIS64" s="138"/>
      <c r="AIT64" s="138"/>
      <c r="AIU64" s="138"/>
      <c r="AIV64" s="138"/>
      <c r="AIW64" s="138"/>
      <c r="AIX64" s="138"/>
      <c r="AIY64" s="138"/>
      <c r="AIZ64" s="138"/>
      <c r="AJA64" s="138"/>
      <c r="AJB64" s="138"/>
      <c r="AJC64" s="138"/>
      <c r="AJD64" s="138"/>
      <c r="AJE64" s="138"/>
      <c r="AJF64" s="138"/>
      <c r="AJG64" s="138"/>
      <c r="AJH64" s="138"/>
      <c r="AJI64" s="138"/>
      <c r="AJJ64" s="138"/>
      <c r="AJK64" s="137"/>
      <c r="AJL64" s="138"/>
      <c r="AJM64" s="138"/>
      <c r="AJN64" s="138"/>
      <c r="AJO64" s="138"/>
      <c r="AJP64" s="138"/>
      <c r="AJQ64" s="138"/>
      <c r="AJR64" s="138"/>
      <c r="AJS64" s="138"/>
      <c r="AJT64" s="138"/>
      <c r="AJU64" s="138"/>
      <c r="AJV64" s="138"/>
      <c r="AJW64" s="138"/>
      <c r="AJX64" s="138"/>
      <c r="AJY64" s="138"/>
      <c r="AJZ64" s="138"/>
      <c r="AKA64" s="138"/>
      <c r="AKB64" s="138"/>
      <c r="AKC64" s="138"/>
      <c r="AKD64" s="138"/>
      <c r="AKE64" s="138"/>
      <c r="AKF64" s="138"/>
      <c r="AKG64" s="137"/>
      <c r="AKH64" s="138"/>
      <c r="AKI64" s="138"/>
      <c r="AKJ64" s="138"/>
      <c r="AKK64" s="138"/>
      <c r="AKL64" s="138"/>
      <c r="AKM64" s="138"/>
      <c r="AKN64" s="138"/>
      <c r="AKO64" s="138"/>
      <c r="AKP64" s="138"/>
      <c r="AKQ64" s="138"/>
      <c r="AKR64" s="138"/>
      <c r="AKS64" s="138"/>
      <c r="AKT64" s="138"/>
      <c r="AKU64" s="138"/>
      <c r="AKV64" s="138"/>
      <c r="AKW64" s="138"/>
      <c r="AKX64" s="138"/>
      <c r="AKY64" s="138"/>
      <c r="AKZ64" s="138"/>
      <c r="ALA64" s="138"/>
      <c r="ALB64" s="138"/>
      <c r="ALC64" s="137"/>
      <c r="ALD64" s="138"/>
      <c r="ALE64" s="138"/>
      <c r="ALF64" s="138"/>
      <c r="ALG64" s="138"/>
      <c r="ALH64" s="138"/>
      <c r="ALI64" s="138"/>
      <c r="ALJ64" s="138"/>
      <c r="ALK64" s="138"/>
      <c r="ALL64" s="138"/>
      <c r="ALM64" s="138"/>
      <c r="ALN64" s="138"/>
      <c r="ALO64" s="138"/>
      <c r="ALP64" s="138"/>
      <c r="ALQ64" s="138"/>
      <c r="ALR64" s="138"/>
      <c r="ALS64" s="138"/>
      <c r="ALT64" s="138"/>
      <c r="ALU64" s="138"/>
      <c r="ALV64" s="138"/>
      <c r="ALW64" s="138"/>
      <c r="ALX64" s="138"/>
      <c r="ALY64" s="137"/>
      <c r="ALZ64" s="138"/>
      <c r="AMA64" s="138"/>
      <c r="AMB64" s="138"/>
      <c r="AMC64" s="138"/>
      <c r="AMD64" s="138"/>
      <c r="AME64" s="138"/>
      <c r="AMF64" s="138"/>
      <c r="AMG64" s="138"/>
      <c r="AMH64" s="138"/>
      <c r="AMI64" s="138"/>
      <c r="AMJ64" s="138"/>
      <c r="AMK64" s="138"/>
      <c r="AML64" s="138"/>
      <c r="AMM64" s="138"/>
      <c r="AMN64" s="138"/>
      <c r="AMO64" s="138"/>
      <c r="AMP64" s="138"/>
      <c r="AMQ64" s="138"/>
      <c r="AMR64" s="138"/>
      <c r="AMS64" s="138"/>
      <c r="AMT64" s="138"/>
      <c r="AMU64" s="137"/>
      <c r="AMV64" s="138"/>
      <c r="AMW64" s="138"/>
      <c r="AMX64" s="138"/>
      <c r="AMY64" s="138"/>
      <c r="AMZ64" s="138"/>
      <c r="ANA64" s="138"/>
      <c r="ANB64" s="138"/>
      <c r="ANC64" s="138"/>
      <c r="AND64" s="138"/>
      <c r="ANE64" s="138"/>
      <c r="ANF64" s="138"/>
      <c r="ANG64" s="138"/>
      <c r="ANH64" s="138"/>
      <c r="ANI64" s="138"/>
      <c r="ANJ64" s="138"/>
      <c r="ANK64" s="138"/>
      <c r="ANL64" s="138"/>
      <c r="ANM64" s="138"/>
      <c r="ANN64" s="138"/>
      <c r="ANO64" s="138"/>
      <c r="ANP64" s="138"/>
      <c r="ANQ64" s="137"/>
      <c r="ANR64" s="138"/>
      <c r="ANS64" s="138"/>
      <c r="ANT64" s="138"/>
      <c r="ANU64" s="138"/>
      <c r="ANV64" s="138"/>
      <c r="ANW64" s="138"/>
      <c r="ANX64" s="138"/>
      <c r="ANY64" s="138"/>
      <c r="ANZ64" s="138"/>
      <c r="AOA64" s="138"/>
      <c r="AOB64" s="138"/>
      <c r="AOC64" s="138"/>
      <c r="AOD64" s="138"/>
      <c r="AOE64" s="138"/>
      <c r="AOF64" s="138"/>
      <c r="AOG64" s="138"/>
      <c r="AOH64" s="138"/>
      <c r="AOI64" s="138"/>
      <c r="AOJ64" s="138"/>
      <c r="AOK64" s="138"/>
      <c r="AOL64" s="138"/>
      <c r="AOM64" s="137"/>
      <c r="AON64" s="138"/>
      <c r="AOO64" s="138"/>
      <c r="AOP64" s="138"/>
      <c r="AOQ64" s="138"/>
      <c r="AOR64" s="138"/>
      <c r="AOS64" s="138"/>
      <c r="AOT64" s="138"/>
      <c r="AOU64" s="138"/>
      <c r="AOV64" s="138"/>
      <c r="AOW64" s="138"/>
      <c r="AOX64" s="138"/>
      <c r="AOY64" s="138"/>
      <c r="AOZ64" s="138"/>
      <c r="APA64" s="138"/>
      <c r="APB64" s="138"/>
      <c r="APC64" s="138"/>
      <c r="APD64" s="138"/>
      <c r="APE64" s="138"/>
      <c r="APF64" s="138"/>
      <c r="APG64" s="138"/>
      <c r="APH64" s="138"/>
      <c r="API64" s="137"/>
      <c r="APJ64" s="138"/>
      <c r="APK64" s="138"/>
      <c r="APL64" s="138"/>
      <c r="APM64" s="138"/>
      <c r="APN64" s="138"/>
      <c r="APO64" s="138"/>
      <c r="APP64" s="138"/>
      <c r="APQ64" s="138"/>
      <c r="APR64" s="138"/>
      <c r="APS64" s="138"/>
      <c r="APT64" s="138"/>
      <c r="APU64" s="138"/>
      <c r="APV64" s="138"/>
      <c r="APW64" s="138"/>
      <c r="APX64" s="138"/>
      <c r="APY64" s="138"/>
      <c r="APZ64" s="138"/>
      <c r="AQA64" s="138"/>
      <c r="AQB64" s="138"/>
      <c r="AQC64" s="138"/>
      <c r="AQD64" s="138"/>
      <c r="AQE64" s="137"/>
      <c r="AQF64" s="138"/>
      <c r="AQG64" s="138"/>
      <c r="AQH64" s="138"/>
      <c r="AQI64" s="138"/>
      <c r="AQJ64" s="138"/>
      <c r="AQK64" s="138"/>
      <c r="AQL64" s="138"/>
      <c r="AQM64" s="138"/>
      <c r="AQN64" s="138"/>
      <c r="AQO64" s="138"/>
      <c r="AQP64" s="138"/>
      <c r="AQQ64" s="138"/>
      <c r="AQR64" s="138"/>
      <c r="AQS64" s="138"/>
      <c r="AQT64" s="138"/>
      <c r="AQU64" s="138"/>
      <c r="AQV64" s="138"/>
      <c r="AQW64" s="138"/>
      <c r="AQX64" s="138"/>
      <c r="AQY64" s="138"/>
      <c r="AQZ64" s="138"/>
      <c r="ARA64" s="137"/>
      <c r="ARB64" s="138"/>
      <c r="ARC64" s="138"/>
      <c r="ARD64" s="138"/>
      <c r="ARE64" s="138"/>
      <c r="ARF64" s="138"/>
      <c r="ARG64" s="138"/>
      <c r="ARH64" s="138"/>
      <c r="ARI64" s="138"/>
      <c r="ARJ64" s="138"/>
      <c r="ARK64" s="138"/>
      <c r="ARL64" s="138"/>
      <c r="ARM64" s="138"/>
      <c r="ARN64" s="138"/>
      <c r="ARO64" s="138"/>
      <c r="ARP64" s="138"/>
      <c r="ARQ64" s="138"/>
      <c r="ARR64" s="138"/>
      <c r="ARS64" s="138"/>
      <c r="ART64" s="138"/>
      <c r="ARU64" s="138"/>
      <c r="ARV64" s="138"/>
      <c r="ARW64" s="137"/>
      <c r="ARX64" s="138"/>
      <c r="ARY64" s="138"/>
      <c r="ARZ64" s="138"/>
      <c r="ASA64" s="138"/>
      <c r="ASB64" s="138"/>
      <c r="ASC64" s="138"/>
      <c r="ASD64" s="138"/>
      <c r="ASE64" s="138"/>
      <c r="ASF64" s="138"/>
      <c r="ASG64" s="138"/>
      <c r="ASH64" s="138"/>
      <c r="ASI64" s="138"/>
      <c r="ASJ64" s="138"/>
      <c r="ASK64" s="138"/>
      <c r="ASL64" s="138"/>
      <c r="ASM64" s="138"/>
      <c r="ASN64" s="138"/>
      <c r="ASO64" s="138"/>
      <c r="ASP64" s="138"/>
      <c r="ASQ64" s="138"/>
      <c r="ASR64" s="138"/>
      <c r="ASS64" s="137"/>
      <c r="AST64" s="138"/>
      <c r="ASU64" s="138"/>
      <c r="ASV64" s="138"/>
      <c r="ASW64" s="138"/>
      <c r="ASX64" s="138"/>
      <c r="ASY64" s="138"/>
      <c r="ASZ64" s="138"/>
      <c r="ATA64" s="138"/>
      <c r="ATB64" s="138"/>
      <c r="ATC64" s="138"/>
      <c r="ATD64" s="138"/>
      <c r="ATE64" s="138"/>
      <c r="ATF64" s="138"/>
      <c r="ATG64" s="138"/>
      <c r="ATH64" s="138"/>
      <c r="ATI64" s="138"/>
      <c r="ATJ64" s="138"/>
      <c r="ATK64" s="138"/>
      <c r="ATL64" s="138"/>
      <c r="ATM64" s="138"/>
      <c r="ATN64" s="138"/>
      <c r="ATO64" s="137"/>
      <c r="ATP64" s="138"/>
      <c r="ATQ64" s="138"/>
      <c r="ATR64" s="138"/>
      <c r="ATS64" s="138"/>
      <c r="ATT64" s="138"/>
      <c r="ATU64" s="138"/>
      <c r="ATV64" s="138"/>
      <c r="ATW64" s="138"/>
      <c r="ATX64" s="138"/>
      <c r="ATY64" s="138"/>
      <c r="ATZ64" s="138"/>
      <c r="AUA64" s="138"/>
      <c r="AUB64" s="138"/>
      <c r="AUC64" s="138"/>
      <c r="AUD64" s="138"/>
      <c r="AUE64" s="138"/>
      <c r="AUF64" s="138"/>
      <c r="AUG64" s="138"/>
      <c r="AUH64" s="138"/>
      <c r="AUI64" s="138"/>
      <c r="AUJ64" s="138"/>
      <c r="AUK64" s="137"/>
      <c r="AUL64" s="138"/>
      <c r="AUM64" s="138"/>
      <c r="AUN64" s="138"/>
      <c r="AUO64" s="138"/>
      <c r="AUP64" s="138"/>
      <c r="AUQ64" s="138"/>
      <c r="AUR64" s="138"/>
      <c r="AUS64" s="138"/>
      <c r="AUT64" s="138"/>
      <c r="AUU64" s="138"/>
      <c r="AUV64" s="138"/>
      <c r="AUW64" s="138"/>
      <c r="AUX64" s="138"/>
      <c r="AUY64" s="138"/>
      <c r="AUZ64" s="138"/>
      <c r="AVA64" s="138"/>
      <c r="AVB64" s="138"/>
      <c r="AVC64" s="138"/>
      <c r="AVD64" s="138"/>
      <c r="AVE64" s="138"/>
      <c r="AVF64" s="138"/>
      <c r="AVG64" s="137"/>
      <c r="AVH64" s="138"/>
      <c r="AVI64" s="138"/>
      <c r="AVJ64" s="138"/>
      <c r="AVK64" s="138"/>
      <c r="AVL64" s="138"/>
      <c r="AVM64" s="138"/>
      <c r="AVN64" s="138"/>
      <c r="AVO64" s="138"/>
      <c r="AVP64" s="138"/>
      <c r="AVQ64" s="138"/>
      <c r="AVR64" s="138"/>
      <c r="AVS64" s="138"/>
      <c r="AVT64" s="138"/>
      <c r="AVU64" s="138"/>
      <c r="AVV64" s="138"/>
      <c r="AVW64" s="138"/>
      <c r="AVX64" s="138"/>
      <c r="AVY64" s="138"/>
      <c r="AVZ64" s="138"/>
      <c r="AWA64" s="138"/>
      <c r="AWB64" s="138"/>
      <c r="AWC64" s="137"/>
      <c r="AWD64" s="138"/>
      <c r="AWE64" s="138"/>
      <c r="AWF64" s="138"/>
      <c r="AWG64" s="138"/>
      <c r="AWH64" s="138"/>
      <c r="AWI64" s="138"/>
      <c r="AWJ64" s="138"/>
      <c r="AWK64" s="138"/>
      <c r="AWL64" s="138"/>
      <c r="AWM64" s="138"/>
      <c r="AWN64" s="138"/>
      <c r="AWO64" s="138"/>
      <c r="AWP64" s="138"/>
      <c r="AWQ64" s="138"/>
      <c r="AWR64" s="138"/>
      <c r="AWS64" s="138"/>
      <c r="AWT64" s="138"/>
      <c r="AWU64" s="138"/>
      <c r="AWV64" s="138"/>
      <c r="AWW64" s="138"/>
      <c r="AWX64" s="138"/>
      <c r="AWY64" s="137"/>
      <c r="AWZ64" s="138"/>
      <c r="AXA64" s="138"/>
      <c r="AXB64" s="138"/>
      <c r="AXC64" s="138"/>
      <c r="AXD64" s="138"/>
      <c r="AXE64" s="138"/>
      <c r="AXF64" s="138"/>
      <c r="AXG64" s="138"/>
      <c r="AXH64" s="138"/>
      <c r="AXI64" s="138"/>
      <c r="AXJ64" s="138"/>
      <c r="AXK64" s="138"/>
      <c r="AXL64" s="138"/>
      <c r="AXM64" s="138"/>
      <c r="AXN64" s="138"/>
      <c r="AXO64" s="138"/>
      <c r="AXP64" s="138"/>
      <c r="AXQ64" s="138"/>
      <c r="AXR64" s="138"/>
      <c r="AXS64" s="138"/>
      <c r="AXT64" s="138"/>
      <c r="AXU64" s="137"/>
      <c r="AXV64" s="138"/>
      <c r="AXW64" s="138"/>
      <c r="AXX64" s="138"/>
      <c r="AXY64" s="138"/>
      <c r="AXZ64" s="138"/>
      <c r="AYA64" s="138"/>
      <c r="AYB64" s="138"/>
      <c r="AYC64" s="138"/>
      <c r="AYD64" s="138"/>
      <c r="AYE64" s="138"/>
      <c r="AYF64" s="138"/>
      <c r="AYG64" s="138"/>
      <c r="AYH64" s="138"/>
      <c r="AYI64" s="138"/>
      <c r="AYJ64" s="138"/>
      <c r="AYK64" s="138"/>
      <c r="AYL64" s="138"/>
      <c r="AYM64" s="138"/>
      <c r="AYN64" s="138"/>
      <c r="AYO64" s="138"/>
      <c r="AYP64" s="138"/>
      <c r="AYQ64" s="137"/>
      <c r="AYR64" s="138"/>
      <c r="AYS64" s="138"/>
      <c r="AYT64" s="138"/>
      <c r="AYU64" s="138"/>
      <c r="AYV64" s="138"/>
      <c r="AYW64" s="138"/>
      <c r="AYX64" s="138"/>
      <c r="AYY64" s="138"/>
      <c r="AYZ64" s="138"/>
      <c r="AZA64" s="138"/>
      <c r="AZB64" s="138"/>
      <c r="AZC64" s="138"/>
      <c r="AZD64" s="138"/>
      <c r="AZE64" s="138"/>
      <c r="AZF64" s="138"/>
      <c r="AZG64" s="138"/>
      <c r="AZH64" s="138"/>
      <c r="AZI64" s="138"/>
      <c r="AZJ64" s="138"/>
      <c r="AZK64" s="138"/>
      <c r="AZL64" s="138"/>
      <c r="AZM64" s="137"/>
      <c r="AZN64" s="138"/>
      <c r="AZO64" s="138"/>
      <c r="AZP64" s="138"/>
      <c r="AZQ64" s="138"/>
      <c r="AZR64" s="138"/>
      <c r="AZS64" s="138"/>
      <c r="AZT64" s="138"/>
      <c r="AZU64" s="138"/>
      <c r="AZV64" s="138"/>
      <c r="AZW64" s="138"/>
      <c r="AZX64" s="138"/>
      <c r="AZY64" s="138"/>
      <c r="AZZ64" s="138"/>
      <c r="BAA64" s="138"/>
      <c r="BAB64" s="138"/>
      <c r="BAC64" s="138"/>
      <c r="BAD64" s="138"/>
      <c r="BAE64" s="138"/>
      <c r="BAF64" s="138"/>
      <c r="BAG64" s="138"/>
      <c r="BAH64" s="138"/>
      <c r="BAI64" s="137"/>
      <c r="BAJ64" s="138"/>
      <c r="BAK64" s="138"/>
      <c r="BAL64" s="138"/>
      <c r="BAM64" s="138"/>
      <c r="BAN64" s="138"/>
      <c r="BAO64" s="138"/>
      <c r="BAP64" s="138"/>
      <c r="BAQ64" s="138"/>
      <c r="BAR64" s="138"/>
      <c r="BAS64" s="138"/>
      <c r="BAT64" s="138"/>
      <c r="BAU64" s="138"/>
      <c r="BAV64" s="138"/>
      <c r="BAW64" s="138"/>
      <c r="BAX64" s="138"/>
      <c r="BAY64" s="138"/>
      <c r="BAZ64" s="138"/>
      <c r="BBA64" s="138"/>
      <c r="BBB64" s="138"/>
      <c r="BBC64" s="138"/>
      <c r="BBD64" s="138"/>
      <c r="BBE64" s="137"/>
      <c r="BBF64" s="138"/>
      <c r="BBG64" s="138"/>
      <c r="BBH64" s="138"/>
      <c r="BBI64" s="138"/>
      <c r="BBJ64" s="138"/>
      <c r="BBK64" s="138"/>
      <c r="BBL64" s="138"/>
      <c r="BBM64" s="138"/>
      <c r="BBN64" s="138"/>
      <c r="BBO64" s="138"/>
      <c r="BBP64" s="138"/>
      <c r="BBQ64" s="138"/>
      <c r="BBR64" s="138"/>
      <c r="BBS64" s="138"/>
      <c r="BBT64" s="138"/>
      <c r="BBU64" s="138"/>
      <c r="BBV64" s="138"/>
      <c r="BBW64" s="138"/>
      <c r="BBX64" s="138"/>
      <c r="BBY64" s="138"/>
      <c r="BBZ64" s="138"/>
      <c r="BCA64" s="137"/>
      <c r="BCB64" s="138"/>
      <c r="BCC64" s="138"/>
      <c r="BCD64" s="138"/>
      <c r="BCE64" s="138"/>
      <c r="BCF64" s="138"/>
      <c r="BCG64" s="138"/>
      <c r="BCH64" s="138"/>
      <c r="BCI64" s="138"/>
      <c r="BCJ64" s="138"/>
      <c r="BCK64" s="138"/>
      <c r="BCL64" s="138"/>
      <c r="BCM64" s="138"/>
      <c r="BCN64" s="138"/>
      <c r="BCO64" s="138"/>
      <c r="BCP64" s="138"/>
      <c r="BCQ64" s="138"/>
      <c r="BCR64" s="138"/>
      <c r="BCS64" s="138"/>
      <c r="BCT64" s="138"/>
      <c r="BCU64" s="138"/>
      <c r="BCV64" s="138"/>
      <c r="BCW64" s="137"/>
      <c r="BCX64" s="138"/>
      <c r="BCY64" s="138"/>
      <c r="BCZ64" s="138"/>
      <c r="BDA64" s="138"/>
      <c r="BDB64" s="138"/>
      <c r="BDC64" s="138"/>
      <c r="BDD64" s="138"/>
      <c r="BDE64" s="138"/>
      <c r="BDF64" s="138"/>
      <c r="BDG64" s="138"/>
      <c r="BDH64" s="138"/>
      <c r="BDI64" s="138"/>
      <c r="BDJ64" s="138"/>
      <c r="BDK64" s="138"/>
      <c r="BDL64" s="138"/>
      <c r="BDM64" s="138"/>
      <c r="BDN64" s="138"/>
      <c r="BDO64" s="138"/>
      <c r="BDP64" s="138"/>
      <c r="BDQ64" s="138"/>
      <c r="BDR64" s="138"/>
      <c r="BDS64" s="137"/>
      <c r="BDT64" s="138"/>
      <c r="BDU64" s="138"/>
      <c r="BDV64" s="138"/>
      <c r="BDW64" s="138"/>
      <c r="BDX64" s="138"/>
      <c r="BDY64" s="138"/>
      <c r="BDZ64" s="138"/>
      <c r="BEA64" s="138"/>
      <c r="BEB64" s="138"/>
      <c r="BEC64" s="138"/>
      <c r="BED64" s="138"/>
      <c r="BEE64" s="138"/>
      <c r="BEF64" s="138"/>
      <c r="BEG64" s="138"/>
      <c r="BEH64" s="138"/>
      <c r="BEI64" s="138"/>
      <c r="BEJ64" s="138"/>
      <c r="BEK64" s="138"/>
      <c r="BEL64" s="138"/>
      <c r="BEM64" s="138"/>
      <c r="BEN64" s="138"/>
      <c r="BEO64" s="137"/>
      <c r="BEP64" s="138"/>
      <c r="BEQ64" s="138"/>
      <c r="BER64" s="138"/>
      <c r="BES64" s="138"/>
      <c r="BET64" s="138"/>
      <c r="BEU64" s="138"/>
      <c r="BEV64" s="138"/>
      <c r="BEW64" s="138"/>
      <c r="BEX64" s="138"/>
      <c r="BEY64" s="138"/>
      <c r="BEZ64" s="138"/>
      <c r="BFA64" s="138"/>
      <c r="BFB64" s="138"/>
      <c r="BFC64" s="138"/>
      <c r="BFD64" s="138"/>
      <c r="BFE64" s="138"/>
      <c r="BFF64" s="138"/>
      <c r="BFG64" s="138"/>
      <c r="BFH64" s="138"/>
      <c r="BFI64" s="138"/>
      <c r="BFJ64" s="138"/>
      <c r="BFK64" s="137"/>
      <c r="BFL64" s="138"/>
      <c r="BFM64" s="138"/>
      <c r="BFN64" s="138"/>
      <c r="BFO64" s="138"/>
      <c r="BFP64" s="138"/>
      <c r="BFQ64" s="138"/>
      <c r="BFR64" s="138"/>
      <c r="BFS64" s="138"/>
      <c r="BFT64" s="138"/>
      <c r="BFU64" s="138"/>
      <c r="BFV64" s="138"/>
      <c r="BFW64" s="138"/>
      <c r="BFX64" s="138"/>
      <c r="BFY64" s="138"/>
      <c r="BFZ64" s="138"/>
      <c r="BGA64" s="138"/>
      <c r="BGB64" s="138"/>
      <c r="BGC64" s="138"/>
      <c r="BGD64" s="138"/>
      <c r="BGE64" s="138"/>
      <c r="BGF64" s="138"/>
      <c r="BGG64" s="137"/>
      <c r="BGH64" s="138"/>
      <c r="BGI64" s="138"/>
      <c r="BGJ64" s="138"/>
      <c r="BGK64" s="138"/>
      <c r="BGL64" s="138"/>
      <c r="BGM64" s="138"/>
      <c r="BGN64" s="138"/>
      <c r="BGO64" s="138"/>
      <c r="BGP64" s="138"/>
      <c r="BGQ64" s="138"/>
      <c r="BGR64" s="138"/>
      <c r="BGS64" s="138"/>
      <c r="BGT64" s="138"/>
      <c r="BGU64" s="138"/>
      <c r="BGV64" s="138"/>
      <c r="BGW64" s="138"/>
      <c r="BGX64" s="138"/>
      <c r="BGY64" s="138"/>
      <c r="BGZ64" s="138"/>
      <c r="BHA64" s="138"/>
      <c r="BHB64" s="138"/>
      <c r="BHC64" s="137"/>
      <c r="BHD64" s="138"/>
      <c r="BHE64" s="138"/>
      <c r="BHF64" s="138"/>
      <c r="BHG64" s="138"/>
      <c r="BHH64" s="138"/>
      <c r="BHI64" s="138"/>
      <c r="BHJ64" s="138"/>
      <c r="BHK64" s="138"/>
      <c r="BHL64" s="138"/>
      <c r="BHM64" s="138"/>
      <c r="BHN64" s="138"/>
      <c r="BHO64" s="138"/>
      <c r="BHP64" s="138"/>
      <c r="BHQ64" s="138"/>
      <c r="BHR64" s="138"/>
      <c r="BHS64" s="138"/>
      <c r="BHT64" s="138"/>
      <c r="BHU64" s="138"/>
      <c r="BHV64" s="138"/>
      <c r="BHW64" s="138"/>
      <c r="BHX64" s="138"/>
      <c r="BHY64" s="137"/>
      <c r="BHZ64" s="138"/>
      <c r="BIA64" s="138"/>
      <c r="BIB64" s="138"/>
      <c r="BIC64" s="138"/>
      <c r="BID64" s="138"/>
      <c r="BIE64" s="138"/>
      <c r="BIF64" s="138"/>
      <c r="BIG64" s="138"/>
      <c r="BIH64" s="138"/>
      <c r="BII64" s="138"/>
      <c r="BIJ64" s="138"/>
      <c r="BIK64" s="138"/>
      <c r="BIL64" s="138"/>
      <c r="BIM64" s="138"/>
      <c r="BIN64" s="138"/>
      <c r="BIO64" s="138"/>
      <c r="BIP64" s="138"/>
      <c r="BIQ64" s="138"/>
      <c r="BIR64" s="138"/>
      <c r="BIS64" s="138"/>
      <c r="BIT64" s="138"/>
      <c r="BIU64" s="137"/>
      <c r="BIV64" s="138"/>
      <c r="BIW64" s="138"/>
      <c r="BIX64" s="138"/>
      <c r="BIY64" s="138"/>
      <c r="BIZ64" s="138"/>
      <c r="BJA64" s="138"/>
      <c r="BJB64" s="138"/>
      <c r="BJC64" s="138"/>
      <c r="BJD64" s="138"/>
      <c r="BJE64" s="138"/>
      <c r="BJF64" s="138"/>
      <c r="BJG64" s="138"/>
      <c r="BJH64" s="138"/>
      <c r="BJI64" s="138"/>
      <c r="BJJ64" s="138"/>
      <c r="BJK64" s="138"/>
      <c r="BJL64" s="138"/>
      <c r="BJM64" s="138"/>
      <c r="BJN64" s="138"/>
      <c r="BJO64" s="138"/>
      <c r="BJP64" s="138"/>
      <c r="BJQ64" s="137"/>
      <c r="BJR64" s="138"/>
      <c r="BJS64" s="138"/>
      <c r="BJT64" s="138"/>
      <c r="BJU64" s="138"/>
      <c r="BJV64" s="138"/>
      <c r="BJW64" s="138"/>
      <c r="BJX64" s="138"/>
      <c r="BJY64" s="138"/>
      <c r="BJZ64" s="138"/>
      <c r="BKA64" s="138"/>
      <c r="BKB64" s="138"/>
      <c r="BKC64" s="138"/>
      <c r="BKD64" s="138"/>
      <c r="BKE64" s="138"/>
      <c r="BKF64" s="138"/>
      <c r="BKG64" s="138"/>
      <c r="BKH64" s="138"/>
      <c r="BKI64" s="138"/>
      <c r="BKJ64" s="138"/>
      <c r="BKK64" s="138"/>
      <c r="BKL64" s="138"/>
      <c r="BKM64" s="137"/>
      <c r="BKN64" s="138"/>
      <c r="BKO64" s="138"/>
      <c r="BKP64" s="138"/>
      <c r="BKQ64" s="138"/>
      <c r="BKR64" s="138"/>
      <c r="BKS64" s="138"/>
      <c r="BKT64" s="138"/>
      <c r="BKU64" s="138"/>
      <c r="BKV64" s="138"/>
      <c r="BKW64" s="138"/>
      <c r="BKX64" s="138"/>
      <c r="BKY64" s="138"/>
      <c r="BKZ64" s="138"/>
      <c r="BLA64" s="138"/>
      <c r="BLB64" s="138"/>
      <c r="BLC64" s="138"/>
      <c r="BLD64" s="138"/>
      <c r="BLE64" s="138"/>
      <c r="BLF64" s="138"/>
      <c r="BLG64" s="138"/>
      <c r="BLH64" s="138"/>
      <c r="BLI64" s="137"/>
      <c r="BLJ64" s="138"/>
      <c r="BLK64" s="138"/>
      <c r="BLL64" s="138"/>
      <c r="BLM64" s="138"/>
      <c r="BLN64" s="138"/>
      <c r="BLO64" s="138"/>
      <c r="BLP64" s="138"/>
      <c r="BLQ64" s="138"/>
      <c r="BLR64" s="138"/>
      <c r="BLS64" s="138"/>
      <c r="BLT64" s="138"/>
      <c r="BLU64" s="138"/>
      <c r="BLV64" s="138"/>
      <c r="BLW64" s="138"/>
      <c r="BLX64" s="138"/>
      <c r="BLY64" s="138"/>
      <c r="BLZ64" s="138"/>
      <c r="BMA64" s="138"/>
      <c r="BMB64" s="138"/>
      <c r="BMC64" s="138"/>
      <c r="BMD64" s="138"/>
      <c r="BME64" s="137"/>
      <c r="BMF64" s="138"/>
      <c r="BMG64" s="138"/>
      <c r="BMH64" s="138"/>
      <c r="BMI64" s="138"/>
      <c r="BMJ64" s="138"/>
      <c r="BMK64" s="138"/>
      <c r="BML64" s="138"/>
      <c r="BMM64" s="138"/>
      <c r="BMN64" s="138"/>
      <c r="BMO64" s="138"/>
      <c r="BMP64" s="138"/>
      <c r="BMQ64" s="138"/>
      <c r="BMR64" s="138"/>
      <c r="BMS64" s="138"/>
      <c r="BMT64" s="138"/>
      <c r="BMU64" s="138"/>
      <c r="BMV64" s="138"/>
      <c r="BMW64" s="138"/>
      <c r="BMX64" s="138"/>
      <c r="BMY64" s="138"/>
      <c r="BMZ64" s="138"/>
      <c r="BNA64" s="137"/>
      <c r="BNB64" s="138"/>
      <c r="BNC64" s="138"/>
      <c r="BND64" s="138"/>
      <c r="BNE64" s="138"/>
      <c r="BNF64" s="138"/>
      <c r="BNG64" s="138"/>
      <c r="BNH64" s="138"/>
      <c r="BNI64" s="138"/>
      <c r="BNJ64" s="138"/>
      <c r="BNK64" s="138"/>
      <c r="BNL64" s="138"/>
      <c r="BNM64" s="138"/>
      <c r="BNN64" s="138"/>
      <c r="BNO64" s="138"/>
      <c r="BNP64" s="138"/>
      <c r="BNQ64" s="138"/>
      <c r="BNR64" s="138"/>
      <c r="BNS64" s="138"/>
      <c r="BNT64" s="138"/>
      <c r="BNU64" s="138"/>
      <c r="BNV64" s="138"/>
      <c r="BNW64" s="137"/>
      <c r="BNX64" s="138"/>
      <c r="BNY64" s="138"/>
      <c r="BNZ64" s="138"/>
      <c r="BOA64" s="138"/>
      <c r="BOB64" s="138"/>
      <c r="BOC64" s="138"/>
      <c r="BOD64" s="138"/>
      <c r="BOE64" s="138"/>
      <c r="BOF64" s="138"/>
      <c r="BOG64" s="138"/>
      <c r="BOH64" s="138"/>
      <c r="BOI64" s="138"/>
      <c r="BOJ64" s="138"/>
      <c r="BOK64" s="138"/>
      <c r="BOL64" s="138"/>
      <c r="BOM64" s="138"/>
      <c r="BON64" s="138"/>
      <c r="BOO64" s="138"/>
      <c r="BOP64" s="138"/>
      <c r="BOQ64" s="138"/>
      <c r="BOR64" s="138"/>
      <c r="BOS64" s="137"/>
      <c r="BOT64" s="138"/>
      <c r="BOU64" s="138"/>
      <c r="BOV64" s="138"/>
      <c r="BOW64" s="138"/>
      <c r="BOX64" s="138"/>
      <c r="BOY64" s="138"/>
      <c r="BOZ64" s="138"/>
      <c r="BPA64" s="138"/>
      <c r="BPB64" s="138"/>
      <c r="BPC64" s="138"/>
      <c r="BPD64" s="138"/>
      <c r="BPE64" s="138"/>
      <c r="BPF64" s="138"/>
      <c r="BPG64" s="138"/>
      <c r="BPH64" s="138"/>
      <c r="BPI64" s="138"/>
      <c r="BPJ64" s="138"/>
      <c r="BPK64" s="138"/>
      <c r="BPL64" s="138"/>
      <c r="BPM64" s="138"/>
      <c r="BPN64" s="138"/>
      <c r="BPO64" s="137"/>
      <c r="BPP64" s="138"/>
      <c r="BPQ64" s="138"/>
      <c r="BPR64" s="138"/>
      <c r="BPS64" s="138"/>
      <c r="BPT64" s="138"/>
      <c r="BPU64" s="138"/>
      <c r="BPV64" s="138"/>
      <c r="BPW64" s="138"/>
      <c r="BPX64" s="138"/>
      <c r="BPY64" s="138"/>
      <c r="BPZ64" s="138"/>
      <c r="BQA64" s="138"/>
      <c r="BQB64" s="138"/>
      <c r="BQC64" s="138"/>
      <c r="BQD64" s="138"/>
      <c r="BQE64" s="138"/>
      <c r="BQF64" s="138"/>
      <c r="BQG64" s="138"/>
      <c r="BQH64" s="138"/>
      <c r="BQI64" s="138"/>
      <c r="BQJ64" s="138"/>
      <c r="BQK64" s="137"/>
      <c r="BQL64" s="138"/>
      <c r="BQM64" s="138"/>
      <c r="BQN64" s="138"/>
      <c r="BQO64" s="138"/>
      <c r="BQP64" s="138"/>
      <c r="BQQ64" s="138"/>
      <c r="BQR64" s="138"/>
      <c r="BQS64" s="138"/>
      <c r="BQT64" s="138"/>
      <c r="BQU64" s="138"/>
      <c r="BQV64" s="138"/>
      <c r="BQW64" s="138"/>
      <c r="BQX64" s="138"/>
      <c r="BQY64" s="138"/>
      <c r="BQZ64" s="138"/>
      <c r="BRA64" s="138"/>
      <c r="BRB64" s="138"/>
      <c r="BRC64" s="138"/>
      <c r="BRD64" s="138"/>
      <c r="BRE64" s="138"/>
      <c r="BRF64" s="138"/>
      <c r="BRG64" s="137"/>
      <c r="BRH64" s="138"/>
      <c r="BRI64" s="138"/>
      <c r="BRJ64" s="138"/>
      <c r="BRK64" s="138"/>
      <c r="BRL64" s="138"/>
      <c r="BRM64" s="138"/>
      <c r="BRN64" s="138"/>
      <c r="BRO64" s="138"/>
      <c r="BRP64" s="138"/>
      <c r="BRQ64" s="138"/>
      <c r="BRR64" s="138"/>
      <c r="BRS64" s="138"/>
      <c r="BRT64" s="138"/>
      <c r="BRU64" s="138"/>
      <c r="BRV64" s="138"/>
      <c r="BRW64" s="138"/>
      <c r="BRX64" s="138"/>
      <c r="BRY64" s="138"/>
      <c r="BRZ64" s="138"/>
      <c r="BSA64" s="138"/>
      <c r="BSB64" s="138"/>
      <c r="BSC64" s="137"/>
      <c r="BSD64" s="138"/>
      <c r="BSE64" s="138"/>
      <c r="BSF64" s="138"/>
      <c r="BSG64" s="138"/>
      <c r="BSH64" s="138"/>
      <c r="BSI64" s="138"/>
      <c r="BSJ64" s="138"/>
      <c r="BSK64" s="138"/>
      <c r="BSL64" s="138"/>
      <c r="BSM64" s="138"/>
      <c r="BSN64" s="138"/>
      <c r="BSO64" s="138"/>
      <c r="BSP64" s="138"/>
      <c r="BSQ64" s="138"/>
      <c r="BSR64" s="138"/>
      <c r="BSS64" s="138"/>
      <c r="BST64" s="138"/>
      <c r="BSU64" s="138"/>
      <c r="BSV64" s="138"/>
      <c r="BSW64" s="138"/>
      <c r="BSX64" s="138"/>
      <c r="BSY64" s="137"/>
      <c r="BSZ64" s="138"/>
      <c r="BTA64" s="138"/>
      <c r="BTB64" s="138"/>
      <c r="BTC64" s="138"/>
      <c r="BTD64" s="138"/>
      <c r="BTE64" s="138"/>
      <c r="BTF64" s="138"/>
      <c r="BTG64" s="138"/>
      <c r="BTH64" s="138"/>
      <c r="BTI64" s="138"/>
      <c r="BTJ64" s="138"/>
      <c r="BTK64" s="138"/>
      <c r="BTL64" s="138"/>
      <c r="BTM64" s="138"/>
      <c r="BTN64" s="138"/>
      <c r="BTO64" s="138"/>
      <c r="BTP64" s="138"/>
      <c r="BTQ64" s="138"/>
      <c r="BTR64" s="138"/>
      <c r="BTS64" s="138"/>
      <c r="BTT64" s="138"/>
      <c r="BTU64" s="137"/>
      <c r="BTV64" s="138"/>
      <c r="BTW64" s="138"/>
      <c r="BTX64" s="138"/>
      <c r="BTY64" s="138"/>
      <c r="BTZ64" s="138"/>
      <c r="BUA64" s="138"/>
      <c r="BUB64" s="138"/>
      <c r="BUC64" s="138"/>
      <c r="BUD64" s="138"/>
      <c r="BUE64" s="138"/>
      <c r="BUF64" s="138"/>
      <c r="BUG64" s="138"/>
      <c r="BUH64" s="138"/>
      <c r="BUI64" s="138"/>
      <c r="BUJ64" s="138"/>
      <c r="BUK64" s="138"/>
      <c r="BUL64" s="138"/>
      <c r="BUM64" s="138"/>
      <c r="BUN64" s="138"/>
      <c r="BUO64" s="138"/>
      <c r="BUP64" s="138"/>
      <c r="BUQ64" s="137"/>
      <c r="BUR64" s="138"/>
      <c r="BUS64" s="138"/>
      <c r="BUT64" s="138"/>
      <c r="BUU64" s="138"/>
      <c r="BUV64" s="138"/>
      <c r="BUW64" s="138"/>
      <c r="BUX64" s="138"/>
      <c r="BUY64" s="138"/>
      <c r="BUZ64" s="138"/>
      <c r="BVA64" s="138"/>
      <c r="BVB64" s="138"/>
      <c r="BVC64" s="138"/>
      <c r="BVD64" s="138"/>
      <c r="BVE64" s="138"/>
      <c r="BVF64" s="138"/>
      <c r="BVG64" s="138"/>
      <c r="BVH64" s="138"/>
      <c r="BVI64" s="138"/>
      <c r="BVJ64" s="138"/>
      <c r="BVK64" s="138"/>
      <c r="BVL64" s="138"/>
      <c r="BVM64" s="137"/>
      <c r="BVN64" s="138"/>
      <c r="BVO64" s="138"/>
      <c r="BVP64" s="138"/>
      <c r="BVQ64" s="138"/>
      <c r="BVR64" s="138"/>
      <c r="BVS64" s="138"/>
      <c r="BVT64" s="138"/>
      <c r="BVU64" s="138"/>
      <c r="BVV64" s="138"/>
      <c r="BVW64" s="138"/>
      <c r="BVX64" s="138"/>
      <c r="BVY64" s="138"/>
      <c r="BVZ64" s="138"/>
      <c r="BWA64" s="138"/>
      <c r="BWB64" s="138"/>
      <c r="BWC64" s="138"/>
      <c r="BWD64" s="138"/>
      <c r="BWE64" s="138"/>
      <c r="BWF64" s="138"/>
      <c r="BWG64" s="138"/>
      <c r="BWH64" s="138"/>
      <c r="BWI64" s="137"/>
      <c r="BWJ64" s="138"/>
      <c r="BWK64" s="138"/>
      <c r="BWL64" s="138"/>
      <c r="BWM64" s="138"/>
      <c r="BWN64" s="138"/>
      <c r="BWO64" s="138"/>
      <c r="BWP64" s="138"/>
      <c r="BWQ64" s="138"/>
      <c r="BWR64" s="138"/>
      <c r="BWS64" s="138"/>
      <c r="BWT64" s="138"/>
      <c r="BWU64" s="138"/>
      <c r="BWV64" s="138"/>
      <c r="BWW64" s="138"/>
      <c r="BWX64" s="138"/>
      <c r="BWY64" s="138"/>
      <c r="BWZ64" s="138"/>
      <c r="BXA64" s="138"/>
      <c r="BXB64" s="138"/>
      <c r="BXC64" s="138"/>
      <c r="BXD64" s="138"/>
      <c r="BXE64" s="137"/>
      <c r="BXF64" s="138"/>
      <c r="BXG64" s="138"/>
      <c r="BXH64" s="138"/>
      <c r="BXI64" s="138"/>
      <c r="BXJ64" s="138"/>
      <c r="BXK64" s="138"/>
      <c r="BXL64" s="138"/>
      <c r="BXM64" s="138"/>
      <c r="BXN64" s="138"/>
      <c r="BXO64" s="138"/>
      <c r="BXP64" s="138"/>
      <c r="BXQ64" s="138"/>
      <c r="BXR64" s="138"/>
      <c r="BXS64" s="138"/>
      <c r="BXT64" s="138"/>
      <c r="BXU64" s="138"/>
      <c r="BXV64" s="138"/>
      <c r="BXW64" s="138"/>
      <c r="BXX64" s="138"/>
      <c r="BXY64" s="138"/>
      <c r="BXZ64" s="138"/>
      <c r="BYA64" s="137"/>
      <c r="BYB64" s="138"/>
      <c r="BYC64" s="138"/>
      <c r="BYD64" s="138"/>
      <c r="BYE64" s="138"/>
      <c r="BYF64" s="138"/>
      <c r="BYG64" s="138"/>
      <c r="BYH64" s="138"/>
      <c r="BYI64" s="138"/>
      <c r="BYJ64" s="138"/>
      <c r="BYK64" s="138"/>
      <c r="BYL64" s="138"/>
      <c r="BYM64" s="138"/>
      <c r="BYN64" s="138"/>
      <c r="BYO64" s="138"/>
      <c r="BYP64" s="138"/>
      <c r="BYQ64" s="138"/>
      <c r="BYR64" s="138"/>
      <c r="BYS64" s="138"/>
      <c r="BYT64" s="138"/>
      <c r="BYU64" s="138"/>
      <c r="BYV64" s="138"/>
      <c r="BYW64" s="137"/>
      <c r="BYX64" s="138"/>
      <c r="BYY64" s="138"/>
      <c r="BYZ64" s="138"/>
      <c r="BZA64" s="138"/>
      <c r="BZB64" s="138"/>
      <c r="BZC64" s="138"/>
      <c r="BZD64" s="138"/>
      <c r="BZE64" s="138"/>
      <c r="BZF64" s="138"/>
      <c r="BZG64" s="138"/>
      <c r="BZH64" s="138"/>
      <c r="BZI64" s="138"/>
      <c r="BZJ64" s="138"/>
      <c r="BZK64" s="138"/>
      <c r="BZL64" s="138"/>
      <c r="BZM64" s="138"/>
      <c r="BZN64" s="138"/>
      <c r="BZO64" s="138"/>
      <c r="BZP64" s="138"/>
      <c r="BZQ64" s="138"/>
      <c r="BZR64" s="138"/>
      <c r="BZS64" s="137"/>
      <c r="BZT64" s="138"/>
      <c r="BZU64" s="138"/>
      <c r="BZV64" s="138"/>
      <c r="BZW64" s="138"/>
      <c r="BZX64" s="138"/>
      <c r="BZY64" s="138"/>
      <c r="BZZ64" s="138"/>
      <c r="CAA64" s="138"/>
      <c r="CAB64" s="138"/>
      <c r="CAC64" s="138"/>
      <c r="CAD64" s="138"/>
      <c r="CAE64" s="138"/>
      <c r="CAF64" s="138"/>
      <c r="CAG64" s="138"/>
      <c r="CAH64" s="138"/>
      <c r="CAI64" s="138"/>
      <c r="CAJ64" s="138"/>
      <c r="CAK64" s="138"/>
      <c r="CAL64" s="138"/>
      <c r="CAM64" s="138"/>
      <c r="CAN64" s="138"/>
      <c r="CAO64" s="137"/>
      <c r="CAP64" s="138"/>
      <c r="CAQ64" s="138"/>
      <c r="CAR64" s="138"/>
      <c r="CAS64" s="138"/>
      <c r="CAT64" s="138"/>
      <c r="CAU64" s="138"/>
      <c r="CAV64" s="138"/>
      <c r="CAW64" s="138"/>
      <c r="CAX64" s="138"/>
      <c r="CAY64" s="138"/>
      <c r="CAZ64" s="138"/>
      <c r="CBA64" s="138"/>
      <c r="CBB64" s="138"/>
      <c r="CBC64" s="138"/>
      <c r="CBD64" s="138"/>
      <c r="CBE64" s="138"/>
      <c r="CBF64" s="138"/>
      <c r="CBG64" s="138"/>
      <c r="CBH64" s="138"/>
      <c r="CBI64" s="138"/>
      <c r="CBJ64" s="138"/>
      <c r="CBK64" s="137"/>
      <c r="CBL64" s="138"/>
      <c r="CBM64" s="138"/>
      <c r="CBN64" s="138"/>
      <c r="CBO64" s="138"/>
      <c r="CBP64" s="138"/>
      <c r="CBQ64" s="138"/>
      <c r="CBR64" s="138"/>
      <c r="CBS64" s="138"/>
      <c r="CBT64" s="138"/>
      <c r="CBU64" s="138"/>
      <c r="CBV64" s="138"/>
      <c r="CBW64" s="138"/>
      <c r="CBX64" s="138"/>
      <c r="CBY64" s="138"/>
      <c r="CBZ64" s="138"/>
      <c r="CCA64" s="138"/>
      <c r="CCB64" s="138"/>
      <c r="CCC64" s="138"/>
      <c r="CCD64" s="138"/>
      <c r="CCE64" s="138"/>
      <c r="CCF64" s="138"/>
      <c r="CCG64" s="137"/>
      <c r="CCH64" s="138"/>
      <c r="CCI64" s="138"/>
      <c r="CCJ64" s="138"/>
      <c r="CCK64" s="138"/>
      <c r="CCL64" s="138"/>
      <c r="CCM64" s="138"/>
      <c r="CCN64" s="138"/>
      <c r="CCO64" s="138"/>
      <c r="CCP64" s="138"/>
      <c r="CCQ64" s="138"/>
      <c r="CCR64" s="138"/>
      <c r="CCS64" s="138"/>
      <c r="CCT64" s="138"/>
      <c r="CCU64" s="138"/>
      <c r="CCV64" s="138"/>
      <c r="CCW64" s="138"/>
      <c r="CCX64" s="138"/>
      <c r="CCY64" s="138"/>
      <c r="CCZ64" s="138"/>
      <c r="CDA64" s="138"/>
      <c r="CDB64" s="138"/>
      <c r="CDC64" s="137"/>
      <c r="CDD64" s="138"/>
      <c r="CDE64" s="138"/>
      <c r="CDF64" s="138"/>
      <c r="CDG64" s="138"/>
      <c r="CDH64" s="138"/>
      <c r="CDI64" s="138"/>
      <c r="CDJ64" s="138"/>
      <c r="CDK64" s="138"/>
      <c r="CDL64" s="138"/>
      <c r="CDM64" s="138"/>
      <c r="CDN64" s="138"/>
      <c r="CDO64" s="138"/>
      <c r="CDP64" s="138"/>
      <c r="CDQ64" s="138"/>
      <c r="CDR64" s="138"/>
      <c r="CDS64" s="138"/>
      <c r="CDT64" s="138"/>
      <c r="CDU64" s="138"/>
      <c r="CDV64" s="138"/>
      <c r="CDW64" s="138"/>
      <c r="CDX64" s="138"/>
      <c r="CDY64" s="137"/>
      <c r="CDZ64" s="138"/>
      <c r="CEA64" s="138"/>
      <c r="CEB64" s="138"/>
      <c r="CEC64" s="138"/>
      <c r="CED64" s="138"/>
      <c r="CEE64" s="138"/>
      <c r="CEF64" s="138"/>
      <c r="CEG64" s="138"/>
      <c r="CEH64" s="138"/>
      <c r="CEI64" s="138"/>
      <c r="CEJ64" s="138"/>
      <c r="CEK64" s="138"/>
      <c r="CEL64" s="138"/>
      <c r="CEM64" s="138"/>
      <c r="CEN64" s="138"/>
      <c r="CEO64" s="138"/>
      <c r="CEP64" s="138"/>
      <c r="CEQ64" s="138"/>
      <c r="CER64" s="138"/>
      <c r="CES64" s="138"/>
      <c r="CET64" s="138"/>
      <c r="CEU64" s="137"/>
      <c r="CEV64" s="138"/>
      <c r="CEW64" s="138"/>
      <c r="CEX64" s="138"/>
      <c r="CEY64" s="138"/>
      <c r="CEZ64" s="138"/>
      <c r="CFA64" s="138"/>
      <c r="CFB64" s="138"/>
      <c r="CFC64" s="138"/>
      <c r="CFD64" s="138"/>
      <c r="CFE64" s="138"/>
      <c r="CFF64" s="138"/>
      <c r="CFG64" s="138"/>
      <c r="CFH64" s="138"/>
      <c r="CFI64" s="138"/>
      <c r="CFJ64" s="138"/>
      <c r="CFK64" s="138"/>
      <c r="CFL64" s="138"/>
      <c r="CFM64" s="138"/>
      <c r="CFN64" s="138"/>
      <c r="CFO64" s="138"/>
      <c r="CFP64" s="138"/>
      <c r="CFQ64" s="137"/>
      <c r="CFR64" s="138"/>
      <c r="CFS64" s="138"/>
      <c r="CFT64" s="138"/>
      <c r="CFU64" s="138"/>
      <c r="CFV64" s="138"/>
      <c r="CFW64" s="138"/>
      <c r="CFX64" s="138"/>
      <c r="CFY64" s="138"/>
      <c r="CFZ64" s="138"/>
      <c r="CGA64" s="138"/>
      <c r="CGB64" s="138"/>
      <c r="CGC64" s="138"/>
      <c r="CGD64" s="138"/>
      <c r="CGE64" s="138"/>
      <c r="CGF64" s="138"/>
      <c r="CGG64" s="138"/>
      <c r="CGH64" s="138"/>
      <c r="CGI64" s="138"/>
      <c r="CGJ64" s="138"/>
      <c r="CGK64" s="138"/>
      <c r="CGL64" s="138"/>
      <c r="CGM64" s="137"/>
      <c r="CGN64" s="138"/>
      <c r="CGO64" s="138"/>
      <c r="CGP64" s="138"/>
      <c r="CGQ64" s="138"/>
      <c r="CGR64" s="138"/>
      <c r="CGS64" s="138"/>
      <c r="CGT64" s="138"/>
      <c r="CGU64" s="138"/>
      <c r="CGV64" s="138"/>
      <c r="CGW64" s="138"/>
      <c r="CGX64" s="138"/>
      <c r="CGY64" s="138"/>
      <c r="CGZ64" s="138"/>
      <c r="CHA64" s="138"/>
      <c r="CHB64" s="138"/>
      <c r="CHC64" s="138"/>
      <c r="CHD64" s="138"/>
      <c r="CHE64" s="138"/>
      <c r="CHF64" s="138"/>
      <c r="CHG64" s="138"/>
      <c r="CHH64" s="138"/>
      <c r="CHI64" s="137"/>
      <c r="CHJ64" s="138"/>
      <c r="CHK64" s="138"/>
      <c r="CHL64" s="138"/>
      <c r="CHM64" s="138"/>
      <c r="CHN64" s="138"/>
      <c r="CHO64" s="138"/>
      <c r="CHP64" s="138"/>
      <c r="CHQ64" s="138"/>
      <c r="CHR64" s="138"/>
      <c r="CHS64" s="138"/>
      <c r="CHT64" s="138"/>
      <c r="CHU64" s="138"/>
      <c r="CHV64" s="138"/>
      <c r="CHW64" s="138"/>
      <c r="CHX64" s="138"/>
      <c r="CHY64" s="138"/>
      <c r="CHZ64" s="138"/>
      <c r="CIA64" s="138"/>
      <c r="CIB64" s="138"/>
      <c r="CIC64" s="138"/>
      <c r="CID64" s="138"/>
      <c r="CIE64" s="137"/>
      <c r="CIF64" s="138"/>
      <c r="CIG64" s="138"/>
      <c r="CIH64" s="138"/>
      <c r="CII64" s="138"/>
      <c r="CIJ64" s="138"/>
      <c r="CIK64" s="138"/>
      <c r="CIL64" s="138"/>
      <c r="CIM64" s="138"/>
      <c r="CIN64" s="138"/>
      <c r="CIO64" s="138"/>
      <c r="CIP64" s="138"/>
      <c r="CIQ64" s="138"/>
      <c r="CIR64" s="138"/>
      <c r="CIS64" s="138"/>
      <c r="CIT64" s="138"/>
      <c r="CIU64" s="138"/>
      <c r="CIV64" s="138"/>
      <c r="CIW64" s="138"/>
      <c r="CIX64" s="138"/>
      <c r="CIY64" s="138"/>
      <c r="CIZ64" s="138"/>
      <c r="CJA64" s="137"/>
      <c r="CJB64" s="138"/>
      <c r="CJC64" s="138"/>
      <c r="CJD64" s="138"/>
      <c r="CJE64" s="138"/>
      <c r="CJF64" s="138"/>
      <c r="CJG64" s="138"/>
      <c r="CJH64" s="138"/>
      <c r="CJI64" s="138"/>
      <c r="CJJ64" s="138"/>
      <c r="CJK64" s="138"/>
      <c r="CJL64" s="138"/>
      <c r="CJM64" s="138"/>
      <c r="CJN64" s="138"/>
      <c r="CJO64" s="138"/>
      <c r="CJP64" s="138"/>
      <c r="CJQ64" s="138"/>
      <c r="CJR64" s="138"/>
      <c r="CJS64" s="138"/>
      <c r="CJT64" s="138"/>
      <c r="CJU64" s="138"/>
      <c r="CJV64" s="138"/>
      <c r="CJW64" s="137"/>
      <c r="CJX64" s="138"/>
      <c r="CJY64" s="138"/>
      <c r="CJZ64" s="138"/>
      <c r="CKA64" s="138"/>
      <c r="CKB64" s="138"/>
      <c r="CKC64" s="138"/>
      <c r="CKD64" s="138"/>
      <c r="CKE64" s="138"/>
      <c r="CKF64" s="138"/>
      <c r="CKG64" s="138"/>
      <c r="CKH64" s="138"/>
      <c r="CKI64" s="138"/>
      <c r="CKJ64" s="138"/>
      <c r="CKK64" s="138"/>
      <c r="CKL64" s="138"/>
      <c r="CKM64" s="138"/>
      <c r="CKN64" s="138"/>
      <c r="CKO64" s="138"/>
      <c r="CKP64" s="138"/>
      <c r="CKQ64" s="138"/>
      <c r="CKR64" s="138"/>
      <c r="CKS64" s="137"/>
      <c r="CKT64" s="138"/>
      <c r="CKU64" s="138"/>
      <c r="CKV64" s="138"/>
      <c r="CKW64" s="138"/>
      <c r="CKX64" s="138"/>
      <c r="CKY64" s="138"/>
      <c r="CKZ64" s="138"/>
      <c r="CLA64" s="138"/>
      <c r="CLB64" s="138"/>
      <c r="CLC64" s="138"/>
      <c r="CLD64" s="138"/>
      <c r="CLE64" s="138"/>
      <c r="CLF64" s="138"/>
      <c r="CLG64" s="138"/>
      <c r="CLH64" s="138"/>
      <c r="CLI64" s="138"/>
      <c r="CLJ64" s="138"/>
      <c r="CLK64" s="138"/>
      <c r="CLL64" s="138"/>
      <c r="CLM64" s="138"/>
      <c r="CLN64" s="138"/>
      <c r="CLO64" s="137"/>
      <c r="CLP64" s="138"/>
      <c r="CLQ64" s="138"/>
      <c r="CLR64" s="138"/>
      <c r="CLS64" s="138"/>
      <c r="CLT64" s="138"/>
      <c r="CLU64" s="138"/>
      <c r="CLV64" s="138"/>
      <c r="CLW64" s="138"/>
      <c r="CLX64" s="138"/>
      <c r="CLY64" s="138"/>
      <c r="CLZ64" s="138"/>
      <c r="CMA64" s="138"/>
      <c r="CMB64" s="138"/>
      <c r="CMC64" s="138"/>
      <c r="CMD64" s="138"/>
      <c r="CME64" s="138"/>
      <c r="CMF64" s="138"/>
      <c r="CMG64" s="138"/>
      <c r="CMH64" s="138"/>
      <c r="CMI64" s="138"/>
      <c r="CMJ64" s="138"/>
      <c r="CMK64" s="137"/>
      <c r="CML64" s="138"/>
      <c r="CMM64" s="138"/>
      <c r="CMN64" s="138"/>
      <c r="CMO64" s="138"/>
      <c r="CMP64" s="138"/>
      <c r="CMQ64" s="138"/>
      <c r="CMR64" s="138"/>
      <c r="CMS64" s="138"/>
      <c r="CMT64" s="138"/>
      <c r="CMU64" s="138"/>
      <c r="CMV64" s="138"/>
      <c r="CMW64" s="138"/>
      <c r="CMX64" s="138"/>
      <c r="CMY64" s="138"/>
      <c r="CMZ64" s="138"/>
      <c r="CNA64" s="138"/>
      <c r="CNB64" s="138"/>
      <c r="CNC64" s="138"/>
      <c r="CND64" s="138"/>
      <c r="CNE64" s="138"/>
      <c r="CNF64" s="138"/>
      <c r="CNG64" s="137"/>
      <c r="CNH64" s="138"/>
      <c r="CNI64" s="138"/>
      <c r="CNJ64" s="138"/>
      <c r="CNK64" s="138"/>
      <c r="CNL64" s="138"/>
      <c r="CNM64" s="138"/>
      <c r="CNN64" s="138"/>
      <c r="CNO64" s="138"/>
      <c r="CNP64" s="138"/>
      <c r="CNQ64" s="138"/>
      <c r="CNR64" s="138"/>
      <c r="CNS64" s="138"/>
      <c r="CNT64" s="138"/>
      <c r="CNU64" s="138"/>
      <c r="CNV64" s="138"/>
      <c r="CNW64" s="138"/>
      <c r="CNX64" s="138"/>
      <c r="CNY64" s="138"/>
      <c r="CNZ64" s="138"/>
      <c r="COA64" s="138"/>
      <c r="COB64" s="138"/>
      <c r="COC64" s="137"/>
      <c r="COD64" s="138"/>
      <c r="COE64" s="138"/>
      <c r="COF64" s="138"/>
      <c r="COG64" s="138"/>
      <c r="COH64" s="138"/>
      <c r="COI64" s="138"/>
      <c r="COJ64" s="138"/>
      <c r="COK64" s="138"/>
      <c r="COL64" s="138"/>
      <c r="COM64" s="138"/>
      <c r="CON64" s="138"/>
      <c r="COO64" s="138"/>
      <c r="COP64" s="138"/>
      <c r="COQ64" s="138"/>
      <c r="COR64" s="138"/>
      <c r="COS64" s="138"/>
      <c r="COT64" s="138"/>
      <c r="COU64" s="138"/>
      <c r="COV64" s="138"/>
      <c r="COW64" s="138"/>
      <c r="COX64" s="138"/>
      <c r="COY64" s="137"/>
      <c r="COZ64" s="138"/>
      <c r="CPA64" s="138"/>
      <c r="CPB64" s="138"/>
      <c r="CPC64" s="138"/>
      <c r="CPD64" s="138"/>
      <c r="CPE64" s="138"/>
      <c r="CPF64" s="138"/>
      <c r="CPG64" s="138"/>
      <c r="CPH64" s="138"/>
      <c r="CPI64" s="138"/>
      <c r="CPJ64" s="138"/>
      <c r="CPK64" s="138"/>
      <c r="CPL64" s="138"/>
      <c r="CPM64" s="138"/>
      <c r="CPN64" s="138"/>
      <c r="CPO64" s="138"/>
      <c r="CPP64" s="138"/>
      <c r="CPQ64" s="138"/>
      <c r="CPR64" s="138"/>
      <c r="CPS64" s="138"/>
      <c r="CPT64" s="138"/>
      <c r="CPU64" s="137"/>
      <c r="CPV64" s="138"/>
      <c r="CPW64" s="138"/>
      <c r="CPX64" s="138"/>
      <c r="CPY64" s="138"/>
      <c r="CPZ64" s="138"/>
      <c r="CQA64" s="138"/>
      <c r="CQB64" s="138"/>
      <c r="CQC64" s="138"/>
      <c r="CQD64" s="138"/>
      <c r="CQE64" s="138"/>
      <c r="CQF64" s="138"/>
      <c r="CQG64" s="138"/>
      <c r="CQH64" s="138"/>
      <c r="CQI64" s="138"/>
      <c r="CQJ64" s="138"/>
      <c r="CQK64" s="138"/>
      <c r="CQL64" s="138"/>
      <c r="CQM64" s="138"/>
      <c r="CQN64" s="138"/>
      <c r="CQO64" s="138"/>
      <c r="CQP64" s="138"/>
      <c r="CQQ64" s="137"/>
      <c r="CQR64" s="138"/>
      <c r="CQS64" s="138"/>
      <c r="CQT64" s="138"/>
      <c r="CQU64" s="138"/>
      <c r="CQV64" s="138"/>
      <c r="CQW64" s="138"/>
      <c r="CQX64" s="138"/>
      <c r="CQY64" s="138"/>
      <c r="CQZ64" s="138"/>
      <c r="CRA64" s="138"/>
      <c r="CRB64" s="138"/>
      <c r="CRC64" s="138"/>
      <c r="CRD64" s="138"/>
      <c r="CRE64" s="138"/>
      <c r="CRF64" s="138"/>
      <c r="CRG64" s="138"/>
      <c r="CRH64" s="138"/>
      <c r="CRI64" s="138"/>
      <c r="CRJ64" s="138"/>
      <c r="CRK64" s="138"/>
      <c r="CRL64" s="138"/>
      <c r="CRM64" s="137"/>
      <c r="CRN64" s="138"/>
      <c r="CRO64" s="138"/>
      <c r="CRP64" s="138"/>
      <c r="CRQ64" s="138"/>
      <c r="CRR64" s="138"/>
      <c r="CRS64" s="138"/>
      <c r="CRT64" s="138"/>
      <c r="CRU64" s="138"/>
      <c r="CRV64" s="138"/>
      <c r="CRW64" s="138"/>
      <c r="CRX64" s="138"/>
      <c r="CRY64" s="138"/>
      <c r="CRZ64" s="138"/>
      <c r="CSA64" s="138"/>
      <c r="CSB64" s="138"/>
      <c r="CSC64" s="138"/>
      <c r="CSD64" s="138"/>
      <c r="CSE64" s="138"/>
      <c r="CSF64" s="138"/>
      <c r="CSG64" s="138"/>
      <c r="CSH64" s="138"/>
      <c r="CSI64" s="137"/>
      <c r="CSJ64" s="138"/>
      <c r="CSK64" s="138"/>
      <c r="CSL64" s="138"/>
      <c r="CSM64" s="138"/>
      <c r="CSN64" s="138"/>
      <c r="CSO64" s="138"/>
      <c r="CSP64" s="138"/>
      <c r="CSQ64" s="138"/>
      <c r="CSR64" s="138"/>
      <c r="CSS64" s="138"/>
      <c r="CST64" s="138"/>
      <c r="CSU64" s="138"/>
      <c r="CSV64" s="138"/>
      <c r="CSW64" s="138"/>
      <c r="CSX64" s="138"/>
      <c r="CSY64" s="138"/>
      <c r="CSZ64" s="138"/>
      <c r="CTA64" s="138"/>
      <c r="CTB64" s="138"/>
      <c r="CTC64" s="138"/>
      <c r="CTD64" s="138"/>
      <c r="CTE64" s="137"/>
      <c r="CTF64" s="138"/>
      <c r="CTG64" s="138"/>
      <c r="CTH64" s="138"/>
      <c r="CTI64" s="138"/>
      <c r="CTJ64" s="138"/>
      <c r="CTK64" s="138"/>
      <c r="CTL64" s="138"/>
      <c r="CTM64" s="138"/>
      <c r="CTN64" s="138"/>
      <c r="CTO64" s="138"/>
      <c r="CTP64" s="138"/>
      <c r="CTQ64" s="138"/>
      <c r="CTR64" s="138"/>
      <c r="CTS64" s="138"/>
      <c r="CTT64" s="138"/>
      <c r="CTU64" s="138"/>
      <c r="CTV64" s="138"/>
      <c r="CTW64" s="138"/>
      <c r="CTX64" s="138"/>
      <c r="CTY64" s="138"/>
      <c r="CTZ64" s="138"/>
      <c r="CUA64" s="137"/>
      <c r="CUB64" s="138"/>
      <c r="CUC64" s="138"/>
      <c r="CUD64" s="138"/>
      <c r="CUE64" s="138"/>
      <c r="CUF64" s="138"/>
      <c r="CUG64" s="138"/>
      <c r="CUH64" s="138"/>
      <c r="CUI64" s="138"/>
      <c r="CUJ64" s="138"/>
      <c r="CUK64" s="138"/>
      <c r="CUL64" s="138"/>
      <c r="CUM64" s="138"/>
      <c r="CUN64" s="138"/>
      <c r="CUO64" s="138"/>
      <c r="CUP64" s="138"/>
      <c r="CUQ64" s="138"/>
      <c r="CUR64" s="138"/>
      <c r="CUS64" s="138"/>
      <c r="CUT64" s="138"/>
      <c r="CUU64" s="138"/>
      <c r="CUV64" s="138"/>
      <c r="CUW64" s="137"/>
      <c r="CUX64" s="138"/>
      <c r="CUY64" s="138"/>
      <c r="CUZ64" s="138"/>
      <c r="CVA64" s="138"/>
      <c r="CVB64" s="138"/>
      <c r="CVC64" s="138"/>
      <c r="CVD64" s="138"/>
      <c r="CVE64" s="138"/>
      <c r="CVF64" s="138"/>
      <c r="CVG64" s="138"/>
      <c r="CVH64" s="138"/>
      <c r="CVI64" s="138"/>
      <c r="CVJ64" s="138"/>
      <c r="CVK64" s="138"/>
      <c r="CVL64" s="138"/>
      <c r="CVM64" s="138"/>
      <c r="CVN64" s="138"/>
      <c r="CVO64" s="138"/>
      <c r="CVP64" s="138"/>
      <c r="CVQ64" s="138"/>
      <c r="CVR64" s="138"/>
      <c r="CVS64" s="137"/>
      <c r="CVT64" s="138"/>
      <c r="CVU64" s="138"/>
      <c r="CVV64" s="138"/>
      <c r="CVW64" s="138"/>
      <c r="CVX64" s="138"/>
      <c r="CVY64" s="138"/>
      <c r="CVZ64" s="138"/>
      <c r="CWA64" s="138"/>
      <c r="CWB64" s="138"/>
      <c r="CWC64" s="138"/>
      <c r="CWD64" s="138"/>
      <c r="CWE64" s="138"/>
      <c r="CWF64" s="138"/>
      <c r="CWG64" s="138"/>
      <c r="CWH64" s="138"/>
      <c r="CWI64" s="138"/>
      <c r="CWJ64" s="138"/>
      <c r="CWK64" s="138"/>
      <c r="CWL64" s="138"/>
      <c r="CWM64" s="138"/>
      <c r="CWN64" s="138"/>
      <c r="CWO64" s="137"/>
      <c r="CWP64" s="138"/>
      <c r="CWQ64" s="138"/>
      <c r="CWR64" s="138"/>
      <c r="CWS64" s="138"/>
      <c r="CWT64" s="138"/>
      <c r="CWU64" s="138"/>
      <c r="CWV64" s="138"/>
      <c r="CWW64" s="138"/>
      <c r="CWX64" s="138"/>
      <c r="CWY64" s="138"/>
      <c r="CWZ64" s="138"/>
      <c r="CXA64" s="138"/>
      <c r="CXB64" s="138"/>
      <c r="CXC64" s="138"/>
      <c r="CXD64" s="138"/>
      <c r="CXE64" s="138"/>
      <c r="CXF64" s="138"/>
      <c r="CXG64" s="138"/>
      <c r="CXH64" s="138"/>
      <c r="CXI64" s="138"/>
      <c r="CXJ64" s="138"/>
      <c r="CXK64" s="137"/>
      <c r="CXL64" s="138"/>
      <c r="CXM64" s="138"/>
      <c r="CXN64" s="138"/>
      <c r="CXO64" s="138"/>
      <c r="CXP64" s="138"/>
      <c r="CXQ64" s="138"/>
      <c r="CXR64" s="138"/>
      <c r="CXS64" s="138"/>
      <c r="CXT64" s="138"/>
      <c r="CXU64" s="138"/>
      <c r="CXV64" s="138"/>
      <c r="CXW64" s="138"/>
      <c r="CXX64" s="138"/>
      <c r="CXY64" s="138"/>
      <c r="CXZ64" s="138"/>
      <c r="CYA64" s="138"/>
      <c r="CYB64" s="138"/>
      <c r="CYC64" s="138"/>
      <c r="CYD64" s="138"/>
      <c r="CYE64" s="138"/>
      <c r="CYF64" s="138"/>
      <c r="CYG64" s="137"/>
      <c r="CYH64" s="138"/>
      <c r="CYI64" s="138"/>
      <c r="CYJ64" s="138"/>
      <c r="CYK64" s="138"/>
      <c r="CYL64" s="138"/>
      <c r="CYM64" s="138"/>
      <c r="CYN64" s="138"/>
      <c r="CYO64" s="138"/>
      <c r="CYP64" s="138"/>
      <c r="CYQ64" s="138"/>
      <c r="CYR64" s="138"/>
      <c r="CYS64" s="138"/>
      <c r="CYT64" s="138"/>
      <c r="CYU64" s="138"/>
      <c r="CYV64" s="138"/>
      <c r="CYW64" s="138"/>
      <c r="CYX64" s="138"/>
      <c r="CYY64" s="138"/>
      <c r="CYZ64" s="138"/>
      <c r="CZA64" s="138"/>
      <c r="CZB64" s="138"/>
      <c r="CZC64" s="137"/>
      <c r="CZD64" s="138"/>
      <c r="CZE64" s="138"/>
      <c r="CZF64" s="138"/>
      <c r="CZG64" s="138"/>
      <c r="CZH64" s="138"/>
      <c r="CZI64" s="138"/>
      <c r="CZJ64" s="138"/>
      <c r="CZK64" s="138"/>
      <c r="CZL64" s="138"/>
      <c r="CZM64" s="138"/>
      <c r="CZN64" s="138"/>
      <c r="CZO64" s="138"/>
      <c r="CZP64" s="138"/>
      <c r="CZQ64" s="138"/>
      <c r="CZR64" s="138"/>
      <c r="CZS64" s="138"/>
      <c r="CZT64" s="138"/>
      <c r="CZU64" s="138"/>
      <c r="CZV64" s="138"/>
      <c r="CZW64" s="138"/>
      <c r="CZX64" s="138"/>
      <c r="CZY64" s="137"/>
      <c r="CZZ64" s="138"/>
      <c r="DAA64" s="138"/>
      <c r="DAB64" s="138"/>
      <c r="DAC64" s="138"/>
      <c r="DAD64" s="138"/>
      <c r="DAE64" s="138"/>
      <c r="DAF64" s="138"/>
      <c r="DAG64" s="138"/>
      <c r="DAH64" s="138"/>
      <c r="DAI64" s="138"/>
      <c r="DAJ64" s="138"/>
      <c r="DAK64" s="138"/>
      <c r="DAL64" s="138"/>
      <c r="DAM64" s="138"/>
      <c r="DAN64" s="138"/>
      <c r="DAO64" s="138"/>
      <c r="DAP64" s="138"/>
      <c r="DAQ64" s="138"/>
      <c r="DAR64" s="138"/>
      <c r="DAS64" s="138"/>
      <c r="DAT64" s="138"/>
      <c r="DAU64" s="137"/>
      <c r="DAV64" s="138"/>
      <c r="DAW64" s="138"/>
      <c r="DAX64" s="138"/>
      <c r="DAY64" s="138"/>
      <c r="DAZ64" s="138"/>
      <c r="DBA64" s="138"/>
      <c r="DBB64" s="138"/>
      <c r="DBC64" s="138"/>
      <c r="DBD64" s="138"/>
      <c r="DBE64" s="138"/>
      <c r="DBF64" s="138"/>
      <c r="DBG64" s="138"/>
      <c r="DBH64" s="138"/>
      <c r="DBI64" s="138"/>
      <c r="DBJ64" s="138"/>
      <c r="DBK64" s="138"/>
      <c r="DBL64" s="138"/>
      <c r="DBM64" s="138"/>
      <c r="DBN64" s="138"/>
      <c r="DBO64" s="138"/>
      <c r="DBP64" s="138"/>
      <c r="DBQ64" s="137"/>
      <c r="DBR64" s="138"/>
      <c r="DBS64" s="138"/>
      <c r="DBT64" s="138"/>
      <c r="DBU64" s="138"/>
      <c r="DBV64" s="138"/>
      <c r="DBW64" s="138"/>
      <c r="DBX64" s="138"/>
      <c r="DBY64" s="138"/>
      <c r="DBZ64" s="138"/>
      <c r="DCA64" s="138"/>
      <c r="DCB64" s="138"/>
      <c r="DCC64" s="138"/>
      <c r="DCD64" s="138"/>
      <c r="DCE64" s="138"/>
      <c r="DCF64" s="138"/>
      <c r="DCG64" s="138"/>
      <c r="DCH64" s="138"/>
      <c r="DCI64" s="138"/>
      <c r="DCJ64" s="138"/>
      <c r="DCK64" s="138"/>
      <c r="DCL64" s="138"/>
      <c r="DCM64" s="137"/>
      <c r="DCN64" s="138"/>
      <c r="DCO64" s="138"/>
      <c r="DCP64" s="138"/>
      <c r="DCQ64" s="138"/>
      <c r="DCR64" s="138"/>
      <c r="DCS64" s="138"/>
      <c r="DCT64" s="138"/>
      <c r="DCU64" s="138"/>
      <c r="DCV64" s="138"/>
      <c r="DCW64" s="138"/>
      <c r="DCX64" s="138"/>
      <c r="DCY64" s="138"/>
      <c r="DCZ64" s="138"/>
      <c r="DDA64" s="138"/>
      <c r="DDB64" s="138"/>
      <c r="DDC64" s="138"/>
      <c r="DDD64" s="138"/>
      <c r="DDE64" s="138"/>
      <c r="DDF64" s="138"/>
      <c r="DDG64" s="138"/>
      <c r="DDH64" s="138"/>
      <c r="DDI64" s="137"/>
      <c r="DDJ64" s="138"/>
      <c r="DDK64" s="138"/>
      <c r="DDL64" s="138"/>
      <c r="DDM64" s="138"/>
      <c r="DDN64" s="138"/>
      <c r="DDO64" s="138"/>
      <c r="DDP64" s="138"/>
      <c r="DDQ64" s="138"/>
      <c r="DDR64" s="138"/>
      <c r="DDS64" s="138"/>
      <c r="DDT64" s="138"/>
      <c r="DDU64" s="138"/>
      <c r="DDV64" s="138"/>
      <c r="DDW64" s="138"/>
      <c r="DDX64" s="138"/>
      <c r="DDY64" s="138"/>
      <c r="DDZ64" s="138"/>
      <c r="DEA64" s="138"/>
      <c r="DEB64" s="138"/>
      <c r="DEC64" s="138"/>
      <c r="DED64" s="138"/>
      <c r="DEE64" s="137"/>
      <c r="DEF64" s="138"/>
      <c r="DEG64" s="138"/>
      <c r="DEH64" s="138"/>
      <c r="DEI64" s="138"/>
      <c r="DEJ64" s="138"/>
      <c r="DEK64" s="138"/>
      <c r="DEL64" s="138"/>
      <c r="DEM64" s="138"/>
      <c r="DEN64" s="138"/>
      <c r="DEO64" s="138"/>
      <c r="DEP64" s="138"/>
      <c r="DEQ64" s="138"/>
      <c r="DER64" s="138"/>
      <c r="DES64" s="138"/>
      <c r="DET64" s="138"/>
      <c r="DEU64" s="138"/>
      <c r="DEV64" s="138"/>
      <c r="DEW64" s="138"/>
      <c r="DEX64" s="138"/>
      <c r="DEY64" s="138"/>
      <c r="DEZ64" s="138"/>
      <c r="DFA64" s="137"/>
      <c r="DFB64" s="138"/>
      <c r="DFC64" s="138"/>
      <c r="DFD64" s="138"/>
      <c r="DFE64" s="138"/>
      <c r="DFF64" s="138"/>
      <c r="DFG64" s="138"/>
      <c r="DFH64" s="138"/>
      <c r="DFI64" s="138"/>
      <c r="DFJ64" s="138"/>
      <c r="DFK64" s="138"/>
      <c r="DFL64" s="138"/>
      <c r="DFM64" s="138"/>
      <c r="DFN64" s="138"/>
      <c r="DFO64" s="138"/>
      <c r="DFP64" s="138"/>
      <c r="DFQ64" s="138"/>
      <c r="DFR64" s="138"/>
      <c r="DFS64" s="138"/>
      <c r="DFT64" s="138"/>
      <c r="DFU64" s="138"/>
      <c r="DFV64" s="138"/>
      <c r="DFW64" s="137"/>
      <c r="DFX64" s="138"/>
      <c r="DFY64" s="138"/>
      <c r="DFZ64" s="138"/>
      <c r="DGA64" s="138"/>
      <c r="DGB64" s="138"/>
      <c r="DGC64" s="138"/>
      <c r="DGD64" s="138"/>
      <c r="DGE64" s="138"/>
      <c r="DGF64" s="138"/>
      <c r="DGG64" s="138"/>
      <c r="DGH64" s="138"/>
      <c r="DGI64" s="138"/>
      <c r="DGJ64" s="138"/>
      <c r="DGK64" s="138"/>
      <c r="DGL64" s="138"/>
      <c r="DGM64" s="138"/>
      <c r="DGN64" s="138"/>
      <c r="DGO64" s="138"/>
      <c r="DGP64" s="138"/>
      <c r="DGQ64" s="138"/>
      <c r="DGR64" s="138"/>
      <c r="DGS64" s="137"/>
      <c r="DGT64" s="138"/>
      <c r="DGU64" s="138"/>
      <c r="DGV64" s="138"/>
      <c r="DGW64" s="138"/>
      <c r="DGX64" s="138"/>
      <c r="DGY64" s="138"/>
      <c r="DGZ64" s="138"/>
      <c r="DHA64" s="138"/>
      <c r="DHB64" s="138"/>
      <c r="DHC64" s="138"/>
      <c r="DHD64" s="138"/>
      <c r="DHE64" s="138"/>
      <c r="DHF64" s="138"/>
      <c r="DHG64" s="138"/>
      <c r="DHH64" s="138"/>
      <c r="DHI64" s="138"/>
      <c r="DHJ64" s="138"/>
      <c r="DHK64" s="138"/>
      <c r="DHL64" s="138"/>
      <c r="DHM64" s="138"/>
      <c r="DHN64" s="138"/>
      <c r="DHO64" s="137"/>
      <c r="DHP64" s="138"/>
      <c r="DHQ64" s="138"/>
      <c r="DHR64" s="138"/>
      <c r="DHS64" s="138"/>
      <c r="DHT64" s="138"/>
      <c r="DHU64" s="138"/>
      <c r="DHV64" s="138"/>
      <c r="DHW64" s="138"/>
      <c r="DHX64" s="138"/>
      <c r="DHY64" s="138"/>
      <c r="DHZ64" s="138"/>
      <c r="DIA64" s="138"/>
      <c r="DIB64" s="138"/>
      <c r="DIC64" s="138"/>
      <c r="DID64" s="138"/>
      <c r="DIE64" s="138"/>
      <c r="DIF64" s="138"/>
      <c r="DIG64" s="138"/>
      <c r="DIH64" s="138"/>
      <c r="DII64" s="138"/>
      <c r="DIJ64" s="138"/>
      <c r="DIK64" s="137"/>
      <c r="DIL64" s="138"/>
      <c r="DIM64" s="138"/>
      <c r="DIN64" s="138"/>
      <c r="DIO64" s="138"/>
      <c r="DIP64" s="138"/>
      <c r="DIQ64" s="138"/>
      <c r="DIR64" s="138"/>
      <c r="DIS64" s="138"/>
      <c r="DIT64" s="138"/>
      <c r="DIU64" s="138"/>
      <c r="DIV64" s="138"/>
      <c r="DIW64" s="138"/>
      <c r="DIX64" s="138"/>
      <c r="DIY64" s="138"/>
      <c r="DIZ64" s="138"/>
      <c r="DJA64" s="138"/>
      <c r="DJB64" s="138"/>
      <c r="DJC64" s="138"/>
      <c r="DJD64" s="138"/>
      <c r="DJE64" s="138"/>
      <c r="DJF64" s="138"/>
      <c r="DJG64" s="137"/>
      <c r="DJH64" s="138"/>
      <c r="DJI64" s="138"/>
      <c r="DJJ64" s="138"/>
      <c r="DJK64" s="138"/>
      <c r="DJL64" s="138"/>
      <c r="DJM64" s="138"/>
      <c r="DJN64" s="138"/>
      <c r="DJO64" s="138"/>
      <c r="DJP64" s="138"/>
      <c r="DJQ64" s="138"/>
      <c r="DJR64" s="138"/>
      <c r="DJS64" s="138"/>
      <c r="DJT64" s="138"/>
      <c r="DJU64" s="138"/>
      <c r="DJV64" s="138"/>
      <c r="DJW64" s="138"/>
      <c r="DJX64" s="138"/>
      <c r="DJY64" s="138"/>
      <c r="DJZ64" s="138"/>
      <c r="DKA64" s="138"/>
      <c r="DKB64" s="138"/>
      <c r="DKC64" s="137"/>
      <c r="DKD64" s="138"/>
      <c r="DKE64" s="138"/>
      <c r="DKF64" s="138"/>
      <c r="DKG64" s="138"/>
      <c r="DKH64" s="138"/>
      <c r="DKI64" s="138"/>
      <c r="DKJ64" s="138"/>
      <c r="DKK64" s="138"/>
      <c r="DKL64" s="138"/>
      <c r="DKM64" s="138"/>
      <c r="DKN64" s="138"/>
      <c r="DKO64" s="138"/>
      <c r="DKP64" s="138"/>
      <c r="DKQ64" s="138"/>
      <c r="DKR64" s="138"/>
      <c r="DKS64" s="138"/>
      <c r="DKT64" s="138"/>
      <c r="DKU64" s="138"/>
      <c r="DKV64" s="138"/>
      <c r="DKW64" s="138"/>
      <c r="DKX64" s="138"/>
      <c r="DKY64" s="137"/>
      <c r="DKZ64" s="138"/>
      <c r="DLA64" s="138"/>
      <c r="DLB64" s="138"/>
      <c r="DLC64" s="138"/>
      <c r="DLD64" s="138"/>
      <c r="DLE64" s="138"/>
      <c r="DLF64" s="138"/>
      <c r="DLG64" s="138"/>
      <c r="DLH64" s="138"/>
      <c r="DLI64" s="138"/>
      <c r="DLJ64" s="138"/>
      <c r="DLK64" s="138"/>
      <c r="DLL64" s="138"/>
      <c r="DLM64" s="138"/>
      <c r="DLN64" s="138"/>
      <c r="DLO64" s="138"/>
      <c r="DLP64" s="138"/>
      <c r="DLQ64" s="138"/>
      <c r="DLR64" s="138"/>
      <c r="DLS64" s="138"/>
      <c r="DLT64" s="138"/>
      <c r="DLU64" s="137"/>
      <c r="DLV64" s="138"/>
      <c r="DLW64" s="138"/>
      <c r="DLX64" s="138"/>
      <c r="DLY64" s="138"/>
      <c r="DLZ64" s="138"/>
      <c r="DMA64" s="138"/>
      <c r="DMB64" s="138"/>
      <c r="DMC64" s="138"/>
      <c r="DMD64" s="138"/>
      <c r="DME64" s="138"/>
      <c r="DMF64" s="138"/>
      <c r="DMG64" s="138"/>
      <c r="DMH64" s="138"/>
      <c r="DMI64" s="138"/>
      <c r="DMJ64" s="138"/>
      <c r="DMK64" s="138"/>
      <c r="DML64" s="138"/>
      <c r="DMM64" s="138"/>
      <c r="DMN64" s="138"/>
      <c r="DMO64" s="138"/>
      <c r="DMP64" s="138"/>
      <c r="DMQ64" s="137"/>
      <c r="DMR64" s="138"/>
      <c r="DMS64" s="138"/>
      <c r="DMT64" s="138"/>
      <c r="DMU64" s="138"/>
      <c r="DMV64" s="138"/>
      <c r="DMW64" s="138"/>
      <c r="DMX64" s="138"/>
      <c r="DMY64" s="138"/>
      <c r="DMZ64" s="138"/>
      <c r="DNA64" s="138"/>
      <c r="DNB64" s="138"/>
      <c r="DNC64" s="138"/>
      <c r="DND64" s="138"/>
      <c r="DNE64" s="138"/>
      <c r="DNF64" s="138"/>
      <c r="DNG64" s="138"/>
      <c r="DNH64" s="138"/>
      <c r="DNI64" s="138"/>
      <c r="DNJ64" s="138"/>
      <c r="DNK64" s="138"/>
      <c r="DNL64" s="138"/>
      <c r="DNM64" s="137"/>
      <c r="DNN64" s="138"/>
      <c r="DNO64" s="138"/>
      <c r="DNP64" s="138"/>
      <c r="DNQ64" s="138"/>
      <c r="DNR64" s="138"/>
      <c r="DNS64" s="138"/>
      <c r="DNT64" s="138"/>
      <c r="DNU64" s="138"/>
      <c r="DNV64" s="138"/>
      <c r="DNW64" s="138"/>
      <c r="DNX64" s="138"/>
      <c r="DNY64" s="138"/>
      <c r="DNZ64" s="138"/>
      <c r="DOA64" s="138"/>
      <c r="DOB64" s="138"/>
      <c r="DOC64" s="138"/>
      <c r="DOD64" s="138"/>
      <c r="DOE64" s="138"/>
      <c r="DOF64" s="138"/>
      <c r="DOG64" s="138"/>
      <c r="DOH64" s="138"/>
      <c r="DOI64" s="137"/>
      <c r="DOJ64" s="138"/>
      <c r="DOK64" s="138"/>
      <c r="DOL64" s="138"/>
      <c r="DOM64" s="138"/>
      <c r="DON64" s="138"/>
      <c r="DOO64" s="138"/>
      <c r="DOP64" s="138"/>
      <c r="DOQ64" s="138"/>
      <c r="DOR64" s="138"/>
      <c r="DOS64" s="138"/>
      <c r="DOT64" s="138"/>
      <c r="DOU64" s="138"/>
      <c r="DOV64" s="138"/>
      <c r="DOW64" s="138"/>
      <c r="DOX64" s="138"/>
      <c r="DOY64" s="138"/>
      <c r="DOZ64" s="138"/>
      <c r="DPA64" s="138"/>
      <c r="DPB64" s="138"/>
      <c r="DPC64" s="138"/>
      <c r="DPD64" s="138"/>
      <c r="DPE64" s="137"/>
      <c r="DPF64" s="138"/>
      <c r="DPG64" s="138"/>
      <c r="DPH64" s="138"/>
      <c r="DPI64" s="138"/>
      <c r="DPJ64" s="138"/>
      <c r="DPK64" s="138"/>
      <c r="DPL64" s="138"/>
      <c r="DPM64" s="138"/>
      <c r="DPN64" s="138"/>
      <c r="DPO64" s="138"/>
      <c r="DPP64" s="138"/>
      <c r="DPQ64" s="138"/>
      <c r="DPR64" s="138"/>
      <c r="DPS64" s="138"/>
      <c r="DPT64" s="138"/>
      <c r="DPU64" s="138"/>
      <c r="DPV64" s="138"/>
      <c r="DPW64" s="138"/>
      <c r="DPX64" s="138"/>
      <c r="DPY64" s="138"/>
      <c r="DPZ64" s="138"/>
      <c r="DQA64" s="137"/>
      <c r="DQB64" s="138"/>
      <c r="DQC64" s="138"/>
      <c r="DQD64" s="138"/>
      <c r="DQE64" s="138"/>
      <c r="DQF64" s="138"/>
      <c r="DQG64" s="138"/>
      <c r="DQH64" s="138"/>
      <c r="DQI64" s="138"/>
      <c r="DQJ64" s="138"/>
      <c r="DQK64" s="138"/>
      <c r="DQL64" s="138"/>
      <c r="DQM64" s="138"/>
      <c r="DQN64" s="138"/>
      <c r="DQO64" s="138"/>
      <c r="DQP64" s="138"/>
      <c r="DQQ64" s="138"/>
      <c r="DQR64" s="138"/>
      <c r="DQS64" s="138"/>
      <c r="DQT64" s="138"/>
      <c r="DQU64" s="138"/>
      <c r="DQV64" s="138"/>
      <c r="DQW64" s="137"/>
      <c r="DQX64" s="138"/>
      <c r="DQY64" s="138"/>
      <c r="DQZ64" s="138"/>
      <c r="DRA64" s="138"/>
      <c r="DRB64" s="138"/>
      <c r="DRC64" s="138"/>
      <c r="DRD64" s="138"/>
      <c r="DRE64" s="138"/>
      <c r="DRF64" s="138"/>
      <c r="DRG64" s="138"/>
      <c r="DRH64" s="138"/>
      <c r="DRI64" s="138"/>
      <c r="DRJ64" s="138"/>
      <c r="DRK64" s="138"/>
      <c r="DRL64" s="138"/>
      <c r="DRM64" s="138"/>
      <c r="DRN64" s="138"/>
      <c r="DRO64" s="138"/>
      <c r="DRP64" s="138"/>
      <c r="DRQ64" s="138"/>
      <c r="DRR64" s="138"/>
      <c r="DRS64" s="137"/>
      <c r="DRT64" s="138"/>
      <c r="DRU64" s="138"/>
      <c r="DRV64" s="138"/>
      <c r="DRW64" s="138"/>
      <c r="DRX64" s="138"/>
      <c r="DRY64" s="138"/>
      <c r="DRZ64" s="138"/>
      <c r="DSA64" s="138"/>
      <c r="DSB64" s="138"/>
      <c r="DSC64" s="138"/>
      <c r="DSD64" s="138"/>
      <c r="DSE64" s="138"/>
      <c r="DSF64" s="138"/>
      <c r="DSG64" s="138"/>
      <c r="DSH64" s="138"/>
      <c r="DSI64" s="138"/>
      <c r="DSJ64" s="138"/>
      <c r="DSK64" s="138"/>
      <c r="DSL64" s="138"/>
      <c r="DSM64" s="138"/>
      <c r="DSN64" s="138"/>
      <c r="DSO64" s="137"/>
      <c r="DSP64" s="138"/>
      <c r="DSQ64" s="138"/>
      <c r="DSR64" s="138"/>
      <c r="DSS64" s="138"/>
      <c r="DST64" s="138"/>
      <c r="DSU64" s="138"/>
      <c r="DSV64" s="138"/>
      <c r="DSW64" s="138"/>
      <c r="DSX64" s="138"/>
      <c r="DSY64" s="138"/>
      <c r="DSZ64" s="138"/>
      <c r="DTA64" s="138"/>
      <c r="DTB64" s="138"/>
      <c r="DTC64" s="138"/>
      <c r="DTD64" s="138"/>
      <c r="DTE64" s="138"/>
      <c r="DTF64" s="138"/>
      <c r="DTG64" s="138"/>
      <c r="DTH64" s="138"/>
      <c r="DTI64" s="138"/>
      <c r="DTJ64" s="138"/>
      <c r="DTK64" s="137"/>
      <c r="DTL64" s="138"/>
      <c r="DTM64" s="138"/>
      <c r="DTN64" s="138"/>
      <c r="DTO64" s="138"/>
      <c r="DTP64" s="138"/>
      <c r="DTQ64" s="138"/>
      <c r="DTR64" s="138"/>
      <c r="DTS64" s="138"/>
      <c r="DTT64" s="138"/>
      <c r="DTU64" s="138"/>
      <c r="DTV64" s="138"/>
      <c r="DTW64" s="138"/>
      <c r="DTX64" s="138"/>
      <c r="DTY64" s="138"/>
      <c r="DTZ64" s="138"/>
      <c r="DUA64" s="138"/>
      <c r="DUB64" s="138"/>
      <c r="DUC64" s="138"/>
      <c r="DUD64" s="138"/>
      <c r="DUE64" s="138"/>
      <c r="DUF64" s="138"/>
      <c r="DUG64" s="137"/>
      <c r="DUH64" s="138"/>
      <c r="DUI64" s="138"/>
      <c r="DUJ64" s="138"/>
      <c r="DUK64" s="138"/>
      <c r="DUL64" s="138"/>
      <c r="DUM64" s="138"/>
      <c r="DUN64" s="138"/>
      <c r="DUO64" s="138"/>
      <c r="DUP64" s="138"/>
      <c r="DUQ64" s="138"/>
      <c r="DUR64" s="138"/>
      <c r="DUS64" s="138"/>
      <c r="DUT64" s="138"/>
      <c r="DUU64" s="138"/>
      <c r="DUV64" s="138"/>
      <c r="DUW64" s="138"/>
      <c r="DUX64" s="138"/>
      <c r="DUY64" s="138"/>
      <c r="DUZ64" s="138"/>
      <c r="DVA64" s="138"/>
      <c r="DVB64" s="138"/>
      <c r="DVC64" s="137"/>
      <c r="DVD64" s="138"/>
      <c r="DVE64" s="138"/>
      <c r="DVF64" s="138"/>
      <c r="DVG64" s="138"/>
      <c r="DVH64" s="138"/>
      <c r="DVI64" s="138"/>
      <c r="DVJ64" s="138"/>
      <c r="DVK64" s="138"/>
      <c r="DVL64" s="138"/>
      <c r="DVM64" s="138"/>
      <c r="DVN64" s="138"/>
      <c r="DVO64" s="138"/>
      <c r="DVP64" s="138"/>
      <c r="DVQ64" s="138"/>
      <c r="DVR64" s="138"/>
      <c r="DVS64" s="138"/>
      <c r="DVT64" s="138"/>
      <c r="DVU64" s="138"/>
      <c r="DVV64" s="138"/>
      <c r="DVW64" s="138"/>
      <c r="DVX64" s="138"/>
      <c r="DVY64" s="137"/>
      <c r="DVZ64" s="138"/>
      <c r="DWA64" s="138"/>
      <c r="DWB64" s="138"/>
      <c r="DWC64" s="138"/>
      <c r="DWD64" s="138"/>
      <c r="DWE64" s="138"/>
      <c r="DWF64" s="138"/>
      <c r="DWG64" s="138"/>
      <c r="DWH64" s="138"/>
      <c r="DWI64" s="138"/>
      <c r="DWJ64" s="138"/>
      <c r="DWK64" s="138"/>
      <c r="DWL64" s="138"/>
      <c r="DWM64" s="138"/>
      <c r="DWN64" s="138"/>
      <c r="DWO64" s="138"/>
      <c r="DWP64" s="138"/>
      <c r="DWQ64" s="138"/>
      <c r="DWR64" s="138"/>
      <c r="DWS64" s="138"/>
      <c r="DWT64" s="138"/>
      <c r="DWU64" s="137"/>
      <c r="DWV64" s="138"/>
      <c r="DWW64" s="138"/>
      <c r="DWX64" s="138"/>
      <c r="DWY64" s="138"/>
      <c r="DWZ64" s="138"/>
      <c r="DXA64" s="138"/>
      <c r="DXB64" s="138"/>
      <c r="DXC64" s="138"/>
      <c r="DXD64" s="138"/>
      <c r="DXE64" s="138"/>
      <c r="DXF64" s="138"/>
      <c r="DXG64" s="138"/>
      <c r="DXH64" s="138"/>
      <c r="DXI64" s="138"/>
      <c r="DXJ64" s="138"/>
      <c r="DXK64" s="138"/>
      <c r="DXL64" s="138"/>
      <c r="DXM64" s="138"/>
      <c r="DXN64" s="138"/>
      <c r="DXO64" s="138"/>
      <c r="DXP64" s="138"/>
      <c r="DXQ64" s="137"/>
      <c r="DXR64" s="138"/>
      <c r="DXS64" s="138"/>
      <c r="DXT64" s="138"/>
      <c r="DXU64" s="138"/>
      <c r="DXV64" s="138"/>
      <c r="DXW64" s="138"/>
      <c r="DXX64" s="138"/>
      <c r="DXY64" s="138"/>
      <c r="DXZ64" s="138"/>
      <c r="DYA64" s="138"/>
      <c r="DYB64" s="138"/>
      <c r="DYC64" s="138"/>
      <c r="DYD64" s="138"/>
      <c r="DYE64" s="138"/>
      <c r="DYF64" s="138"/>
      <c r="DYG64" s="138"/>
      <c r="DYH64" s="138"/>
      <c r="DYI64" s="138"/>
      <c r="DYJ64" s="138"/>
      <c r="DYK64" s="138"/>
      <c r="DYL64" s="138"/>
      <c r="DYM64" s="137"/>
      <c r="DYN64" s="138"/>
      <c r="DYO64" s="138"/>
      <c r="DYP64" s="138"/>
      <c r="DYQ64" s="138"/>
      <c r="DYR64" s="138"/>
      <c r="DYS64" s="138"/>
      <c r="DYT64" s="138"/>
      <c r="DYU64" s="138"/>
      <c r="DYV64" s="138"/>
      <c r="DYW64" s="138"/>
      <c r="DYX64" s="138"/>
      <c r="DYY64" s="138"/>
      <c r="DYZ64" s="138"/>
      <c r="DZA64" s="138"/>
      <c r="DZB64" s="138"/>
      <c r="DZC64" s="138"/>
      <c r="DZD64" s="138"/>
      <c r="DZE64" s="138"/>
      <c r="DZF64" s="138"/>
      <c r="DZG64" s="138"/>
      <c r="DZH64" s="138"/>
      <c r="DZI64" s="137"/>
      <c r="DZJ64" s="138"/>
      <c r="DZK64" s="138"/>
      <c r="DZL64" s="138"/>
      <c r="DZM64" s="138"/>
      <c r="DZN64" s="138"/>
      <c r="DZO64" s="138"/>
      <c r="DZP64" s="138"/>
      <c r="DZQ64" s="138"/>
      <c r="DZR64" s="138"/>
      <c r="DZS64" s="138"/>
      <c r="DZT64" s="138"/>
      <c r="DZU64" s="138"/>
      <c r="DZV64" s="138"/>
      <c r="DZW64" s="138"/>
      <c r="DZX64" s="138"/>
      <c r="DZY64" s="138"/>
      <c r="DZZ64" s="138"/>
      <c r="EAA64" s="138"/>
      <c r="EAB64" s="138"/>
      <c r="EAC64" s="138"/>
      <c r="EAD64" s="138"/>
      <c r="EAE64" s="137"/>
      <c r="EAF64" s="138"/>
      <c r="EAG64" s="138"/>
      <c r="EAH64" s="138"/>
      <c r="EAI64" s="138"/>
      <c r="EAJ64" s="138"/>
      <c r="EAK64" s="138"/>
      <c r="EAL64" s="138"/>
      <c r="EAM64" s="138"/>
      <c r="EAN64" s="138"/>
      <c r="EAO64" s="138"/>
      <c r="EAP64" s="138"/>
      <c r="EAQ64" s="138"/>
      <c r="EAR64" s="138"/>
      <c r="EAS64" s="138"/>
      <c r="EAT64" s="138"/>
      <c r="EAU64" s="138"/>
      <c r="EAV64" s="138"/>
      <c r="EAW64" s="138"/>
      <c r="EAX64" s="138"/>
      <c r="EAY64" s="138"/>
      <c r="EAZ64" s="138"/>
      <c r="EBA64" s="137"/>
      <c r="EBB64" s="138"/>
      <c r="EBC64" s="138"/>
      <c r="EBD64" s="138"/>
      <c r="EBE64" s="138"/>
      <c r="EBF64" s="138"/>
      <c r="EBG64" s="138"/>
      <c r="EBH64" s="138"/>
      <c r="EBI64" s="138"/>
      <c r="EBJ64" s="138"/>
      <c r="EBK64" s="138"/>
      <c r="EBL64" s="138"/>
      <c r="EBM64" s="138"/>
      <c r="EBN64" s="138"/>
      <c r="EBO64" s="138"/>
      <c r="EBP64" s="138"/>
      <c r="EBQ64" s="138"/>
      <c r="EBR64" s="138"/>
      <c r="EBS64" s="138"/>
      <c r="EBT64" s="138"/>
      <c r="EBU64" s="138"/>
      <c r="EBV64" s="138"/>
      <c r="EBW64" s="137"/>
      <c r="EBX64" s="138"/>
      <c r="EBY64" s="138"/>
      <c r="EBZ64" s="138"/>
      <c r="ECA64" s="138"/>
      <c r="ECB64" s="138"/>
      <c r="ECC64" s="138"/>
      <c r="ECD64" s="138"/>
      <c r="ECE64" s="138"/>
      <c r="ECF64" s="138"/>
      <c r="ECG64" s="138"/>
      <c r="ECH64" s="138"/>
      <c r="ECI64" s="138"/>
      <c r="ECJ64" s="138"/>
      <c r="ECK64" s="138"/>
      <c r="ECL64" s="138"/>
      <c r="ECM64" s="138"/>
      <c r="ECN64" s="138"/>
      <c r="ECO64" s="138"/>
      <c r="ECP64" s="138"/>
      <c r="ECQ64" s="138"/>
      <c r="ECR64" s="138"/>
      <c r="ECS64" s="137"/>
      <c r="ECT64" s="138"/>
      <c r="ECU64" s="138"/>
      <c r="ECV64" s="138"/>
      <c r="ECW64" s="138"/>
      <c r="ECX64" s="138"/>
      <c r="ECY64" s="138"/>
      <c r="ECZ64" s="138"/>
      <c r="EDA64" s="138"/>
      <c r="EDB64" s="138"/>
      <c r="EDC64" s="138"/>
      <c r="EDD64" s="138"/>
      <c r="EDE64" s="138"/>
      <c r="EDF64" s="138"/>
      <c r="EDG64" s="138"/>
      <c r="EDH64" s="138"/>
      <c r="EDI64" s="138"/>
      <c r="EDJ64" s="138"/>
      <c r="EDK64" s="138"/>
      <c r="EDL64" s="138"/>
      <c r="EDM64" s="138"/>
      <c r="EDN64" s="138"/>
      <c r="EDO64" s="137"/>
      <c r="EDP64" s="138"/>
      <c r="EDQ64" s="138"/>
      <c r="EDR64" s="138"/>
      <c r="EDS64" s="138"/>
      <c r="EDT64" s="138"/>
      <c r="EDU64" s="138"/>
      <c r="EDV64" s="138"/>
      <c r="EDW64" s="138"/>
      <c r="EDX64" s="138"/>
      <c r="EDY64" s="138"/>
      <c r="EDZ64" s="138"/>
      <c r="EEA64" s="138"/>
      <c r="EEB64" s="138"/>
      <c r="EEC64" s="138"/>
      <c r="EED64" s="138"/>
      <c r="EEE64" s="138"/>
      <c r="EEF64" s="138"/>
      <c r="EEG64" s="138"/>
      <c r="EEH64" s="138"/>
      <c r="EEI64" s="138"/>
      <c r="EEJ64" s="138"/>
      <c r="EEK64" s="137"/>
      <c r="EEL64" s="138"/>
      <c r="EEM64" s="138"/>
      <c r="EEN64" s="138"/>
      <c r="EEO64" s="138"/>
      <c r="EEP64" s="138"/>
      <c r="EEQ64" s="138"/>
      <c r="EER64" s="138"/>
      <c r="EES64" s="138"/>
      <c r="EET64" s="138"/>
      <c r="EEU64" s="138"/>
      <c r="EEV64" s="138"/>
      <c r="EEW64" s="138"/>
      <c r="EEX64" s="138"/>
      <c r="EEY64" s="138"/>
      <c r="EEZ64" s="138"/>
      <c r="EFA64" s="138"/>
      <c r="EFB64" s="138"/>
      <c r="EFC64" s="138"/>
      <c r="EFD64" s="138"/>
      <c r="EFE64" s="138"/>
      <c r="EFF64" s="138"/>
      <c r="EFG64" s="137"/>
      <c r="EFH64" s="138"/>
      <c r="EFI64" s="138"/>
      <c r="EFJ64" s="138"/>
      <c r="EFK64" s="138"/>
      <c r="EFL64" s="138"/>
      <c r="EFM64" s="138"/>
      <c r="EFN64" s="138"/>
      <c r="EFO64" s="138"/>
      <c r="EFP64" s="138"/>
      <c r="EFQ64" s="138"/>
      <c r="EFR64" s="138"/>
      <c r="EFS64" s="138"/>
      <c r="EFT64" s="138"/>
      <c r="EFU64" s="138"/>
      <c r="EFV64" s="138"/>
      <c r="EFW64" s="138"/>
      <c r="EFX64" s="138"/>
      <c r="EFY64" s="138"/>
      <c r="EFZ64" s="138"/>
      <c r="EGA64" s="138"/>
      <c r="EGB64" s="138"/>
      <c r="EGC64" s="137"/>
      <c r="EGD64" s="138"/>
      <c r="EGE64" s="138"/>
      <c r="EGF64" s="138"/>
      <c r="EGG64" s="138"/>
      <c r="EGH64" s="138"/>
      <c r="EGI64" s="138"/>
      <c r="EGJ64" s="138"/>
      <c r="EGK64" s="138"/>
      <c r="EGL64" s="138"/>
      <c r="EGM64" s="138"/>
      <c r="EGN64" s="138"/>
      <c r="EGO64" s="138"/>
      <c r="EGP64" s="138"/>
      <c r="EGQ64" s="138"/>
      <c r="EGR64" s="138"/>
      <c r="EGS64" s="138"/>
      <c r="EGT64" s="138"/>
      <c r="EGU64" s="138"/>
      <c r="EGV64" s="138"/>
      <c r="EGW64" s="138"/>
      <c r="EGX64" s="138"/>
      <c r="EGY64" s="137"/>
      <c r="EGZ64" s="138"/>
      <c r="EHA64" s="138"/>
      <c r="EHB64" s="138"/>
      <c r="EHC64" s="138"/>
      <c r="EHD64" s="138"/>
      <c r="EHE64" s="138"/>
      <c r="EHF64" s="138"/>
      <c r="EHG64" s="138"/>
      <c r="EHH64" s="138"/>
      <c r="EHI64" s="138"/>
      <c r="EHJ64" s="138"/>
      <c r="EHK64" s="138"/>
      <c r="EHL64" s="138"/>
      <c r="EHM64" s="138"/>
      <c r="EHN64" s="138"/>
      <c r="EHO64" s="138"/>
      <c r="EHP64" s="138"/>
      <c r="EHQ64" s="138"/>
      <c r="EHR64" s="138"/>
      <c r="EHS64" s="138"/>
      <c r="EHT64" s="138"/>
      <c r="EHU64" s="137"/>
      <c r="EHV64" s="138"/>
      <c r="EHW64" s="138"/>
      <c r="EHX64" s="138"/>
      <c r="EHY64" s="138"/>
      <c r="EHZ64" s="138"/>
      <c r="EIA64" s="138"/>
      <c r="EIB64" s="138"/>
      <c r="EIC64" s="138"/>
      <c r="EID64" s="138"/>
      <c r="EIE64" s="138"/>
      <c r="EIF64" s="138"/>
      <c r="EIG64" s="138"/>
      <c r="EIH64" s="138"/>
      <c r="EII64" s="138"/>
      <c r="EIJ64" s="138"/>
      <c r="EIK64" s="138"/>
      <c r="EIL64" s="138"/>
      <c r="EIM64" s="138"/>
      <c r="EIN64" s="138"/>
      <c r="EIO64" s="138"/>
      <c r="EIP64" s="138"/>
      <c r="EIQ64" s="137"/>
      <c r="EIR64" s="138"/>
      <c r="EIS64" s="138"/>
      <c r="EIT64" s="138"/>
      <c r="EIU64" s="138"/>
      <c r="EIV64" s="138"/>
      <c r="EIW64" s="138"/>
      <c r="EIX64" s="138"/>
      <c r="EIY64" s="138"/>
      <c r="EIZ64" s="138"/>
      <c r="EJA64" s="138"/>
      <c r="EJB64" s="138"/>
      <c r="EJC64" s="138"/>
      <c r="EJD64" s="138"/>
      <c r="EJE64" s="138"/>
      <c r="EJF64" s="138"/>
      <c r="EJG64" s="138"/>
      <c r="EJH64" s="138"/>
      <c r="EJI64" s="138"/>
      <c r="EJJ64" s="138"/>
      <c r="EJK64" s="138"/>
      <c r="EJL64" s="138"/>
      <c r="EJM64" s="137"/>
      <c r="EJN64" s="138"/>
      <c r="EJO64" s="138"/>
      <c r="EJP64" s="138"/>
      <c r="EJQ64" s="138"/>
      <c r="EJR64" s="138"/>
      <c r="EJS64" s="138"/>
      <c r="EJT64" s="138"/>
      <c r="EJU64" s="138"/>
      <c r="EJV64" s="138"/>
      <c r="EJW64" s="138"/>
      <c r="EJX64" s="138"/>
      <c r="EJY64" s="138"/>
      <c r="EJZ64" s="138"/>
      <c r="EKA64" s="138"/>
      <c r="EKB64" s="138"/>
      <c r="EKC64" s="138"/>
      <c r="EKD64" s="138"/>
      <c r="EKE64" s="138"/>
      <c r="EKF64" s="138"/>
      <c r="EKG64" s="138"/>
      <c r="EKH64" s="138"/>
      <c r="EKI64" s="137"/>
      <c r="EKJ64" s="138"/>
      <c r="EKK64" s="138"/>
      <c r="EKL64" s="138"/>
      <c r="EKM64" s="138"/>
      <c r="EKN64" s="138"/>
      <c r="EKO64" s="138"/>
      <c r="EKP64" s="138"/>
      <c r="EKQ64" s="138"/>
      <c r="EKR64" s="138"/>
      <c r="EKS64" s="138"/>
      <c r="EKT64" s="138"/>
      <c r="EKU64" s="138"/>
      <c r="EKV64" s="138"/>
      <c r="EKW64" s="138"/>
      <c r="EKX64" s="138"/>
      <c r="EKY64" s="138"/>
      <c r="EKZ64" s="138"/>
      <c r="ELA64" s="138"/>
      <c r="ELB64" s="138"/>
      <c r="ELC64" s="138"/>
      <c r="ELD64" s="138"/>
      <c r="ELE64" s="137"/>
      <c r="ELF64" s="138"/>
      <c r="ELG64" s="138"/>
      <c r="ELH64" s="138"/>
      <c r="ELI64" s="138"/>
      <c r="ELJ64" s="138"/>
      <c r="ELK64" s="138"/>
      <c r="ELL64" s="138"/>
      <c r="ELM64" s="138"/>
      <c r="ELN64" s="138"/>
      <c r="ELO64" s="138"/>
      <c r="ELP64" s="138"/>
      <c r="ELQ64" s="138"/>
      <c r="ELR64" s="138"/>
      <c r="ELS64" s="138"/>
      <c r="ELT64" s="138"/>
      <c r="ELU64" s="138"/>
      <c r="ELV64" s="138"/>
      <c r="ELW64" s="138"/>
      <c r="ELX64" s="138"/>
      <c r="ELY64" s="138"/>
      <c r="ELZ64" s="138"/>
      <c r="EMA64" s="137"/>
      <c r="EMB64" s="138"/>
      <c r="EMC64" s="138"/>
      <c r="EMD64" s="138"/>
      <c r="EME64" s="138"/>
      <c r="EMF64" s="138"/>
      <c r="EMG64" s="138"/>
      <c r="EMH64" s="138"/>
      <c r="EMI64" s="138"/>
      <c r="EMJ64" s="138"/>
      <c r="EMK64" s="138"/>
      <c r="EML64" s="138"/>
      <c r="EMM64" s="138"/>
      <c r="EMN64" s="138"/>
      <c r="EMO64" s="138"/>
      <c r="EMP64" s="138"/>
      <c r="EMQ64" s="138"/>
      <c r="EMR64" s="138"/>
      <c r="EMS64" s="138"/>
      <c r="EMT64" s="138"/>
      <c r="EMU64" s="138"/>
      <c r="EMV64" s="138"/>
      <c r="EMW64" s="137"/>
      <c r="EMX64" s="138"/>
      <c r="EMY64" s="138"/>
      <c r="EMZ64" s="138"/>
      <c r="ENA64" s="138"/>
      <c r="ENB64" s="138"/>
      <c r="ENC64" s="138"/>
      <c r="END64" s="138"/>
      <c r="ENE64" s="138"/>
      <c r="ENF64" s="138"/>
      <c r="ENG64" s="138"/>
      <c r="ENH64" s="138"/>
      <c r="ENI64" s="138"/>
      <c r="ENJ64" s="138"/>
      <c r="ENK64" s="138"/>
      <c r="ENL64" s="138"/>
      <c r="ENM64" s="138"/>
      <c r="ENN64" s="138"/>
      <c r="ENO64" s="138"/>
      <c r="ENP64" s="138"/>
      <c r="ENQ64" s="138"/>
      <c r="ENR64" s="138"/>
      <c r="ENS64" s="137"/>
      <c r="ENT64" s="138"/>
      <c r="ENU64" s="138"/>
      <c r="ENV64" s="138"/>
      <c r="ENW64" s="138"/>
      <c r="ENX64" s="138"/>
      <c r="ENY64" s="138"/>
      <c r="ENZ64" s="138"/>
      <c r="EOA64" s="138"/>
      <c r="EOB64" s="138"/>
      <c r="EOC64" s="138"/>
      <c r="EOD64" s="138"/>
      <c r="EOE64" s="138"/>
      <c r="EOF64" s="138"/>
      <c r="EOG64" s="138"/>
      <c r="EOH64" s="138"/>
      <c r="EOI64" s="138"/>
      <c r="EOJ64" s="138"/>
      <c r="EOK64" s="138"/>
      <c r="EOL64" s="138"/>
      <c r="EOM64" s="138"/>
      <c r="EON64" s="138"/>
      <c r="EOO64" s="137"/>
      <c r="EOP64" s="138"/>
      <c r="EOQ64" s="138"/>
      <c r="EOR64" s="138"/>
      <c r="EOS64" s="138"/>
      <c r="EOT64" s="138"/>
      <c r="EOU64" s="138"/>
      <c r="EOV64" s="138"/>
      <c r="EOW64" s="138"/>
      <c r="EOX64" s="138"/>
      <c r="EOY64" s="138"/>
      <c r="EOZ64" s="138"/>
      <c r="EPA64" s="138"/>
      <c r="EPB64" s="138"/>
      <c r="EPC64" s="138"/>
      <c r="EPD64" s="138"/>
      <c r="EPE64" s="138"/>
      <c r="EPF64" s="138"/>
      <c r="EPG64" s="138"/>
      <c r="EPH64" s="138"/>
      <c r="EPI64" s="138"/>
      <c r="EPJ64" s="138"/>
      <c r="EPK64" s="137"/>
      <c r="EPL64" s="138"/>
      <c r="EPM64" s="138"/>
      <c r="EPN64" s="138"/>
      <c r="EPO64" s="138"/>
      <c r="EPP64" s="138"/>
      <c r="EPQ64" s="138"/>
      <c r="EPR64" s="138"/>
      <c r="EPS64" s="138"/>
      <c r="EPT64" s="138"/>
      <c r="EPU64" s="138"/>
      <c r="EPV64" s="138"/>
      <c r="EPW64" s="138"/>
      <c r="EPX64" s="138"/>
      <c r="EPY64" s="138"/>
      <c r="EPZ64" s="138"/>
      <c r="EQA64" s="138"/>
      <c r="EQB64" s="138"/>
      <c r="EQC64" s="138"/>
      <c r="EQD64" s="138"/>
      <c r="EQE64" s="138"/>
      <c r="EQF64" s="138"/>
      <c r="EQG64" s="137"/>
      <c r="EQH64" s="138"/>
      <c r="EQI64" s="138"/>
      <c r="EQJ64" s="138"/>
      <c r="EQK64" s="138"/>
      <c r="EQL64" s="138"/>
      <c r="EQM64" s="138"/>
      <c r="EQN64" s="138"/>
      <c r="EQO64" s="138"/>
      <c r="EQP64" s="138"/>
      <c r="EQQ64" s="138"/>
      <c r="EQR64" s="138"/>
      <c r="EQS64" s="138"/>
      <c r="EQT64" s="138"/>
      <c r="EQU64" s="138"/>
      <c r="EQV64" s="138"/>
      <c r="EQW64" s="138"/>
      <c r="EQX64" s="138"/>
      <c r="EQY64" s="138"/>
      <c r="EQZ64" s="138"/>
      <c r="ERA64" s="138"/>
      <c r="ERB64" s="138"/>
      <c r="ERC64" s="137"/>
      <c r="ERD64" s="138"/>
      <c r="ERE64" s="138"/>
      <c r="ERF64" s="138"/>
      <c r="ERG64" s="138"/>
      <c r="ERH64" s="138"/>
      <c r="ERI64" s="138"/>
      <c r="ERJ64" s="138"/>
      <c r="ERK64" s="138"/>
      <c r="ERL64" s="138"/>
      <c r="ERM64" s="138"/>
      <c r="ERN64" s="138"/>
      <c r="ERO64" s="138"/>
      <c r="ERP64" s="138"/>
      <c r="ERQ64" s="138"/>
      <c r="ERR64" s="138"/>
      <c r="ERS64" s="138"/>
      <c r="ERT64" s="138"/>
      <c r="ERU64" s="138"/>
      <c r="ERV64" s="138"/>
      <c r="ERW64" s="138"/>
      <c r="ERX64" s="138"/>
      <c r="ERY64" s="137"/>
      <c r="ERZ64" s="138"/>
      <c r="ESA64" s="138"/>
      <c r="ESB64" s="138"/>
      <c r="ESC64" s="138"/>
      <c r="ESD64" s="138"/>
      <c r="ESE64" s="138"/>
      <c r="ESF64" s="138"/>
      <c r="ESG64" s="138"/>
      <c r="ESH64" s="138"/>
      <c r="ESI64" s="138"/>
      <c r="ESJ64" s="138"/>
      <c r="ESK64" s="138"/>
      <c r="ESL64" s="138"/>
      <c r="ESM64" s="138"/>
      <c r="ESN64" s="138"/>
      <c r="ESO64" s="138"/>
      <c r="ESP64" s="138"/>
      <c r="ESQ64" s="138"/>
      <c r="ESR64" s="138"/>
      <c r="ESS64" s="138"/>
      <c r="EST64" s="138"/>
      <c r="ESU64" s="137"/>
      <c r="ESV64" s="138"/>
      <c r="ESW64" s="138"/>
      <c r="ESX64" s="138"/>
      <c r="ESY64" s="138"/>
      <c r="ESZ64" s="138"/>
      <c r="ETA64" s="138"/>
      <c r="ETB64" s="138"/>
      <c r="ETC64" s="138"/>
      <c r="ETD64" s="138"/>
      <c r="ETE64" s="138"/>
      <c r="ETF64" s="138"/>
      <c r="ETG64" s="138"/>
      <c r="ETH64" s="138"/>
      <c r="ETI64" s="138"/>
      <c r="ETJ64" s="138"/>
      <c r="ETK64" s="138"/>
      <c r="ETL64" s="138"/>
      <c r="ETM64" s="138"/>
      <c r="ETN64" s="138"/>
      <c r="ETO64" s="138"/>
      <c r="ETP64" s="138"/>
      <c r="ETQ64" s="137"/>
      <c r="ETR64" s="138"/>
      <c r="ETS64" s="138"/>
      <c r="ETT64" s="138"/>
      <c r="ETU64" s="138"/>
      <c r="ETV64" s="138"/>
      <c r="ETW64" s="138"/>
      <c r="ETX64" s="138"/>
      <c r="ETY64" s="138"/>
      <c r="ETZ64" s="138"/>
      <c r="EUA64" s="138"/>
      <c r="EUB64" s="138"/>
      <c r="EUC64" s="138"/>
      <c r="EUD64" s="138"/>
      <c r="EUE64" s="138"/>
      <c r="EUF64" s="138"/>
      <c r="EUG64" s="138"/>
      <c r="EUH64" s="138"/>
      <c r="EUI64" s="138"/>
      <c r="EUJ64" s="138"/>
      <c r="EUK64" s="138"/>
      <c r="EUL64" s="138"/>
      <c r="EUM64" s="137"/>
      <c r="EUN64" s="138"/>
      <c r="EUO64" s="138"/>
      <c r="EUP64" s="138"/>
      <c r="EUQ64" s="138"/>
      <c r="EUR64" s="138"/>
      <c r="EUS64" s="138"/>
      <c r="EUT64" s="138"/>
      <c r="EUU64" s="138"/>
      <c r="EUV64" s="138"/>
      <c r="EUW64" s="138"/>
      <c r="EUX64" s="138"/>
      <c r="EUY64" s="138"/>
      <c r="EUZ64" s="138"/>
      <c r="EVA64" s="138"/>
      <c r="EVB64" s="138"/>
      <c r="EVC64" s="138"/>
      <c r="EVD64" s="138"/>
      <c r="EVE64" s="138"/>
      <c r="EVF64" s="138"/>
      <c r="EVG64" s="138"/>
      <c r="EVH64" s="138"/>
      <c r="EVI64" s="137"/>
      <c r="EVJ64" s="138"/>
      <c r="EVK64" s="138"/>
      <c r="EVL64" s="138"/>
      <c r="EVM64" s="138"/>
      <c r="EVN64" s="138"/>
      <c r="EVO64" s="138"/>
      <c r="EVP64" s="138"/>
      <c r="EVQ64" s="138"/>
      <c r="EVR64" s="138"/>
      <c r="EVS64" s="138"/>
      <c r="EVT64" s="138"/>
      <c r="EVU64" s="138"/>
      <c r="EVV64" s="138"/>
      <c r="EVW64" s="138"/>
      <c r="EVX64" s="138"/>
      <c r="EVY64" s="138"/>
      <c r="EVZ64" s="138"/>
      <c r="EWA64" s="138"/>
      <c r="EWB64" s="138"/>
      <c r="EWC64" s="138"/>
      <c r="EWD64" s="138"/>
      <c r="EWE64" s="137"/>
      <c r="EWF64" s="138"/>
      <c r="EWG64" s="138"/>
      <c r="EWH64" s="138"/>
      <c r="EWI64" s="138"/>
      <c r="EWJ64" s="138"/>
      <c r="EWK64" s="138"/>
      <c r="EWL64" s="138"/>
      <c r="EWM64" s="138"/>
      <c r="EWN64" s="138"/>
      <c r="EWO64" s="138"/>
      <c r="EWP64" s="138"/>
      <c r="EWQ64" s="138"/>
      <c r="EWR64" s="138"/>
      <c r="EWS64" s="138"/>
      <c r="EWT64" s="138"/>
      <c r="EWU64" s="138"/>
      <c r="EWV64" s="138"/>
      <c r="EWW64" s="138"/>
      <c r="EWX64" s="138"/>
      <c r="EWY64" s="138"/>
      <c r="EWZ64" s="138"/>
      <c r="EXA64" s="137"/>
      <c r="EXB64" s="138"/>
      <c r="EXC64" s="138"/>
      <c r="EXD64" s="138"/>
      <c r="EXE64" s="138"/>
      <c r="EXF64" s="138"/>
      <c r="EXG64" s="138"/>
      <c r="EXH64" s="138"/>
      <c r="EXI64" s="138"/>
      <c r="EXJ64" s="138"/>
      <c r="EXK64" s="138"/>
      <c r="EXL64" s="138"/>
      <c r="EXM64" s="138"/>
      <c r="EXN64" s="138"/>
      <c r="EXO64" s="138"/>
      <c r="EXP64" s="138"/>
      <c r="EXQ64" s="138"/>
      <c r="EXR64" s="138"/>
      <c r="EXS64" s="138"/>
      <c r="EXT64" s="138"/>
      <c r="EXU64" s="138"/>
      <c r="EXV64" s="138"/>
      <c r="EXW64" s="137"/>
      <c r="EXX64" s="138"/>
      <c r="EXY64" s="138"/>
      <c r="EXZ64" s="138"/>
      <c r="EYA64" s="138"/>
      <c r="EYB64" s="138"/>
      <c r="EYC64" s="138"/>
      <c r="EYD64" s="138"/>
      <c r="EYE64" s="138"/>
      <c r="EYF64" s="138"/>
      <c r="EYG64" s="138"/>
      <c r="EYH64" s="138"/>
      <c r="EYI64" s="138"/>
      <c r="EYJ64" s="138"/>
      <c r="EYK64" s="138"/>
      <c r="EYL64" s="138"/>
      <c r="EYM64" s="138"/>
      <c r="EYN64" s="138"/>
      <c r="EYO64" s="138"/>
      <c r="EYP64" s="138"/>
      <c r="EYQ64" s="138"/>
      <c r="EYR64" s="138"/>
      <c r="EYS64" s="137"/>
      <c r="EYT64" s="138"/>
      <c r="EYU64" s="138"/>
      <c r="EYV64" s="138"/>
      <c r="EYW64" s="138"/>
      <c r="EYX64" s="138"/>
      <c r="EYY64" s="138"/>
      <c r="EYZ64" s="138"/>
      <c r="EZA64" s="138"/>
      <c r="EZB64" s="138"/>
      <c r="EZC64" s="138"/>
      <c r="EZD64" s="138"/>
      <c r="EZE64" s="138"/>
      <c r="EZF64" s="138"/>
      <c r="EZG64" s="138"/>
      <c r="EZH64" s="138"/>
      <c r="EZI64" s="138"/>
      <c r="EZJ64" s="138"/>
      <c r="EZK64" s="138"/>
      <c r="EZL64" s="138"/>
      <c r="EZM64" s="138"/>
      <c r="EZN64" s="138"/>
      <c r="EZO64" s="137"/>
      <c r="EZP64" s="138"/>
      <c r="EZQ64" s="138"/>
      <c r="EZR64" s="138"/>
      <c r="EZS64" s="138"/>
      <c r="EZT64" s="138"/>
      <c r="EZU64" s="138"/>
      <c r="EZV64" s="138"/>
      <c r="EZW64" s="138"/>
      <c r="EZX64" s="138"/>
      <c r="EZY64" s="138"/>
      <c r="EZZ64" s="138"/>
      <c r="FAA64" s="138"/>
      <c r="FAB64" s="138"/>
      <c r="FAC64" s="138"/>
      <c r="FAD64" s="138"/>
      <c r="FAE64" s="138"/>
      <c r="FAF64" s="138"/>
      <c r="FAG64" s="138"/>
      <c r="FAH64" s="138"/>
      <c r="FAI64" s="138"/>
      <c r="FAJ64" s="138"/>
      <c r="FAK64" s="137"/>
      <c r="FAL64" s="138"/>
      <c r="FAM64" s="138"/>
      <c r="FAN64" s="138"/>
      <c r="FAO64" s="138"/>
      <c r="FAP64" s="138"/>
      <c r="FAQ64" s="138"/>
      <c r="FAR64" s="138"/>
      <c r="FAS64" s="138"/>
      <c r="FAT64" s="138"/>
      <c r="FAU64" s="138"/>
      <c r="FAV64" s="138"/>
      <c r="FAW64" s="138"/>
      <c r="FAX64" s="138"/>
      <c r="FAY64" s="138"/>
      <c r="FAZ64" s="138"/>
      <c r="FBA64" s="138"/>
      <c r="FBB64" s="138"/>
      <c r="FBC64" s="138"/>
      <c r="FBD64" s="138"/>
      <c r="FBE64" s="138"/>
      <c r="FBF64" s="138"/>
      <c r="FBG64" s="137"/>
      <c r="FBH64" s="138"/>
      <c r="FBI64" s="138"/>
      <c r="FBJ64" s="138"/>
      <c r="FBK64" s="138"/>
      <c r="FBL64" s="138"/>
      <c r="FBM64" s="138"/>
      <c r="FBN64" s="138"/>
      <c r="FBO64" s="138"/>
      <c r="FBP64" s="138"/>
      <c r="FBQ64" s="138"/>
      <c r="FBR64" s="138"/>
      <c r="FBS64" s="138"/>
      <c r="FBT64" s="138"/>
      <c r="FBU64" s="138"/>
      <c r="FBV64" s="138"/>
      <c r="FBW64" s="138"/>
      <c r="FBX64" s="138"/>
      <c r="FBY64" s="138"/>
      <c r="FBZ64" s="138"/>
      <c r="FCA64" s="138"/>
      <c r="FCB64" s="138"/>
      <c r="FCC64" s="137"/>
      <c r="FCD64" s="138"/>
      <c r="FCE64" s="138"/>
      <c r="FCF64" s="138"/>
      <c r="FCG64" s="138"/>
      <c r="FCH64" s="138"/>
      <c r="FCI64" s="138"/>
      <c r="FCJ64" s="138"/>
      <c r="FCK64" s="138"/>
      <c r="FCL64" s="138"/>
      <c r="FCM64" s="138"/>
      <c r="FCN64" s="138"/>
      <c r="FCO64" s="138"/>
      <c r="FCP64" s="138"/>
      <c r="FCQ64" s="138"/>
      <c r="FCR64" s="138"/>
      <c r="FCS64" s="138"/>
      <c r="FCT64" s="138"/>
      <c r="FCU64" s="138"/>
      <c r="FCV64" s="138"/>
      <c r="FCW64" s="138"/>
      <c r="FCX64" s="138"/>
      <c r="FCY64" s="137"/>
      <c r="FCZ64" s="138"/>
      <c r="FDA64" s="138"/>
      <c r="FDB64" s="138"/>
      <c r="FDC64" s="138"/>
      <c r="FDD64" s="138"/>
      <c r="FDE64" s="138"/>
      <c r="FDF64" s="138"/>
      <c r="FDG64" s="138"/>
      <c r="FDH64" s="138"/>
      <c r="FDI64" s="138"/>
      <c r="FDJ64" s="138"/>
      <c r="FDK64" s="138"/>
      <c r="FDL64" s="138"/>
      <c r="FDM64" s="138"/>
      <c r="FDN64" s="138"/>
      <c r="FDO64" s="138"/>
      <c r="FDP64" s="138"/>
      <c r="FDQ64" s="138"/>
      <c r="FDR64" s="138"/>
      <c r="FDS64" s="138"/>
      <c r="FDT64" s="138"/>
      <c r="FDU64" s="137"/>
      <c r="FDV64" s="138"/>
      <c r="FDW64" s="138"/>
      <c r="FDX64" s="138"/>
      <c r="FDY64" s="138"/>
      <c r="FDZ64" s="138"/>
      <c r="FEA64" s="138"/>
      <c r="FEB64" s="138"/>
      <c r="FEC64" s="138"/>
      <c r="FED64" s="138"/>
      <c r="FEE64" s="138"/>
      <c r="FEF64" s="138"/>
      <c r="FEG64" s="138"/>
      <c r="FEH64" s="138"/>
      <c r="FEI64" s="138"/>
      <c r="FEJ64" s="138"/>
      <c r="FEK64" s="138"/>
      <c r="FEL64" s="138"/>
      <c r="FEM64" s="138"/>
      <c r="FEN64" s="138"/>
      <c r="FEO64" s="138"/>
      <c r="FEP64" s="138"/>
      <c r="FEQ64" s="137"/>
      <c r="FER64" s="138"/>
      <c r="FES64" s="138"/>
      <c r="FET64" s="138"/>
      <c r="FEU64" s="138"/>
      <c r="FEV64" s="138"/>
      <c r="FEW64" s="138"/>
      <c r="FEX64" s="138"/>
      <c r="FEY64" s="138"/>
      <c r="FEZ64" s="138"/>
      <c r="FFA64" s="138"/>
      <c r="FFB64" s="138"/>
      <c r="FFC64" s="138"/>
      <c r="FFD64" s="138"/>
      <c r="FFE64" s="138"/>
      <c r="FFF64" s="138"/>
      <c r="FFG64" s="138"/>
      <c r="FFH64" s="138"/>
      <c r="FFI64" s="138"/>
      <c r="FFJ64" s="138"/>
      <c r="FFK64" s="138"/>
      <c r="FFL64" s="138"/>
      <c r="FFM64" s="137"/>
      <c r="FFN64" s="138"/>
      <c r="FFO64" s="138"/>
      <c r="FFP64" s="138"/>
      <c r="FFQ64" s="138"/>
      <c r="FFR64" s="138"/>
      <c r="FFS64" s="138"/>
      <c r="FFT64" s="138"/>
      <c r="FFU64" s="138"/>
      <c r="FFV64" s="138"/>
      <c r="FFW64" s="138"/>
      <c r="FFX64" s="138"/>
      <c r="FFY64" s="138"/>
      <c r="FFZ64" s="138"/>
      <c r="FGA64" s="138"/>
      <c r="FGB64" s="138"/>
      <c r="FGC64" s="138"/>
      <c r="FGD64" s="138"/>
      <c r="FGE64" s="138"/>
      <c r="FGF64" s="138"/>
      <c r="FGG64" s="138"/>
      <c r="FGH64" s="138"/>
      <c r="FGI64" s="137"/>
      <c r="FGJ64" s="138"/>
      <c r="FGK64" s="138"/>
      <c r="FGL64" s="138"/>
      <c r="FGM64" s="138"/>
      <c r="FGN64" s="138"/>
      <c r="FGO64" s="138"/>
      <c r="FGP64" s="138"/>
      <c r="FGQ64" s="138"/>
      <c r="FGR64" s="138"/>
      <c r="FGS64" s="138"/>
      <c r="FGT64" s="138"/>
      <c r="FGU64" s="138"/>
      <c r="FGV64" s="138"/>
      <c r="FGW64" s="138"/>
      <c r="FGX64" s="138"/>
      <c r="FGY64" s="138"/>
      <c r="FGZ64" s="138"/>
      <c r="FHA64" s="138"/>
      <c r="FHB64" s="138"/>
      <c r="FHC64" s="138"/>
      <c r="FHD64" s="138"/>
      <c r="FHE64" s="137"/>
      <c r="FHF64" s="138"/>
      <c r="FHG64" s="138"/>
      <c r="FHH64" s="138"/>
      <c r="FHI64" s="138"/>
      <c r="FHJ64" s="138"/>
      <c r="FHK64" s="138"/>
      <c r="FHL64" s="138"/>
      <c r="FHM64" s="138"/>
      <c r="FHN64" s="138"/>
      <c r="FHO64" s="138"/>
      <c r="FHP64" s="138"/>
      <c r="FHQ64" s="138"/>
      <c r="FHR64" s="138"/>
      <c r="FHS64" s="138"/>
      <c r="FHT64" s="138"/>
      <c r="FHU64" s="138"/>
      <c r="FHV64" s="138"/>
      <c r="FHW64" s="138"/>
      <c r="FHX64" s="138"/>
      <c r="FHY64" s="138"/>
      <c r="FHZ64" s="138"/>
      <c r="FIA64" s="137"/>
      <c r="FIB64" s="138"/>
      <c r="FIC64" s="138"/>
      <c r="FID64" s="138"/>
      <c r="FIE64" s="138"/>
      <c r="FIF64" s="138"/>
      <c r="FIG64" s="138"/>
      <c r="FIH64" s="138"/>
      <c r="FII64" s="138"/>
      <c r="FIJ64" s="138"/>
      <c r="FIK64" s="138"/>
      <c r="FIL64" s="138"/>
      <c r="FIM64" s="138"/>
      <c r="FIN64" s="138"/>
      <c r="FIO64" s="138"/>
      <c r="FIP64" s="138"/>
      <c r="FIQ64" s="138"/>
      <c r="FIR64" s="138"/>
      <c r="FIS64" s="138"/>
      <c r="FIT64" s="138"/>
      <c r="FIU64" s="138"/>
      <c r="FIV64" s="138"/>
      <c r="FIW64" s="137"/>
      <c r="FIX64" s="138"/>
      <c r="FIY64" s="138"/>
      <c r="FIZ64" s="138"/>
      <c r="FJA64" s="138"/>
      <c r="FJB64" s="138"/>
      <c r="FJC64" s="138"/>
      <c r="FJD64" s="138"/>
      <c r="FJE64" s="138"/>
      <c r="FJF64" s="138"/>
      <c r="FJG64" s="138"/>
      <c r="FJH64" s="138"/>
      <c r="FJI64" s="138"/>
      <c r="FJJ64" s="138"/>
      <c r="FJK64" s="138"/>
      <c r="FJL64" s="138"/>
      <c r="FJM64" s="138"/>
      <c r="FJN64" s="138"/>
      <c r="FJO64" s="138"/>
      <c r="FJP64" s="138"/>
      <c r="FJQ64" s="138"/>
      <c r="FJR64" s="138"/>
      <c r="FJS64" s="137"/>
      <c r="FJT64" s="138"/>
      <c r="FJU64" s="138"/>
      <c r="FJV64" s="138"/>
      <c r="FJW64" s="138"/>
      <c r="FJX64" s="138"/>
      <c r="FJY64" s="138"/>
      <c r="FJZ64" s="138"/>
      <c r="FKA64" s="138"/>
      <c r="FKB64" s="138"/>
      <c r="FKC64" s="138"/>
      <c r="FKD64" s="138"/>
      <c r="FKE64" s="138"/>
      <c r="FKF64" s="138"/>
      <c r="FKG64" s="138"/>
      <c r="FKH64" s="138"/>
      <c r="FKI64" s="138"/>
      <c r="FKJ64" s="138"/>
      <c r="FKK64" s="138"/>
      <c r="FKL64" s="138"/>
      <c r="FKM64" s="138"/>
      <c r="FKN64" s="138"/>
      <c r="FKO64" s="137"/>
      <c r="FKP64" s="138"/>
      <c r="FKQ64" s="138"/>
      <c r="FKR64" s="138"/>
      <c r="FKS64" s="138"/>
      <c r="FKT64" s="138"/>
      <c r="FKU64" s="138"/>
      <c r="FKV64" s="138"/>
      <c r="FKW64" s="138"/>
      <c r="FKX64" s="138"/>
      <c r="FKY64" s="138"/>
      <c r="FKZ64" s="138"/>
      <c r="FLA64" s="138"/>
      <c r="FLB64" s="138"/>
      <c r="FLC64" s="138"/>
      <c r="FLD64" s="138"/>
      <c r="FLE64" s="138"/>
      <c r="FLF64" s="138"/>
      <c r="FLG64" s="138"/>
      <c r="FLH64" s="138"/>
      <c r="FLI64" s="138"/>
      <c r="FLJ64" s="138"/>
      <c r="FLK64" s="137"/>
      <c r="FLL64" s="138"/>
      <c r="FLM64" s="138"/>
      <c r="FLN64" s="138"/>
      <c r="FLO64" s="138"/>
      <c r="FLP64" s="138"/>
      <c r="FLQ64" s="138"/>
      <c r="FLR64" s="138"/>
      <c r="FLS64" s="138"/>
      <c r="FLT64" s="138"/>
      <c r="FLU64" s="138"/>
      <c r="FLV64" s="138"/>
      <c r="FLW64" s="138"/>
      <c r="FLX64" s="138"/>
      <c r="FLY64" s="138"/>
      <c r="FLZ64" s="138"/>
      <c r="FMA64" s="138"/>
      <c r="FMB64" s="138"/>
      <c r="FMC64" s="138"/>
      <c r="FMD64" s="138"/>
      <c r="FME64" s="138"/>
      <c r="FMF64" s="138"/>
      <c r="FMG64" s="137"/>
      <c r="FMH64" s="138"/>
      <c r="FMI64" s="138"/>
      <c r="FMJ64" s="138"/>
      <c r="FMK64" s="138"/>
      <c r="FML64" s="138"/>
      <c r="FMM64" s="138"/>
      <c r="FMN64" s="138"/>
      <c r="FMO64" s="138"/>
      <c r="FMP64" s="138"/>
      <c r="FMQ64" s="138"/>
      <c r="FMR64" s="138"/>
      <c r="FMS64" s="138"/>
      <c r="FMT64" s="138"/>
      <c r="FMU64" s="138"/>
      <c r="FMV64" s="138"/>
      <c r="FMW64" s="138"/>
      <c r="FMX64" s="138"/>
      <c r="FMY64" s="138"/>
      <c r="FMZ64" s="138"/>
      <c r="FNA64" s="138"/>
      <c r="FNB64" s="138"/>
      <c r="FNC64" s="137"/>
      <c r="FND64" s="138"/>
      <c r="FNE64" s="138"/>
      <c r="FNF64" s="138"/>
      <c r="FNG64" s="138"/>
      <c r="FNH64" s="138"/>
      <c r="FNI64" s="138"/>
      <c r="FNJ64" s="138"/>
      <c r="FNK64" s="138"/>
      <c r="FNL64" s="138"/>
      <c r="FNM64" s="138"/>
      <c r="FNN64" s="138"/>
      <c r="FNO64" s="138"/>
      <c r="FNP64" s="138"/>
      <c r="FNQ64" s="138"/>
      <c r="FNR64" s="138"/>
      <c r="FNS64" s="138"/>
      <c r="FNT64" s="138"/>
      <c r="FNU64" s="138"/>
      <c r="FNV64" s="138"/>
      <c r="FNW64" s="138"/>
      <c r="FNX64" s="138"/>
      <c r="FNY64" s="137"/>
      <c r="FNZ64" s="138"/>
      <c r="FOA64" s="138"/>
      <c r="FOB64" s="138"/>
      <c r="FOC64" s="138"/>
      <c r="FOD64" s="138"/>
      <c r="FOE64" s="138"/>
      <c r="FOF64" s="138"/>
      <c r="FOG64" s="138"/>
      <c r="FOH64" s="138"/>
      <c r="FOI64" s="138"/>
      <c r="FOJ64" s="138"/>
      <c r="FOK64" s="138"/>
      <c r="FOL64" s="138"/>
      <c r="FOM64" s="138"/>
      <c r="FON64" s="138"/>
      <c r="FOO64" s="138"/>
      <c r="FOP64" s="138"/>
      <c r="FOQ64" s="138"/>
      <c r="FOR64" s="138"/>
      <c r="FOS64" s="138"/>
      <c r="FOT64" s="138"/>
      <c r="FOU64" s="137"/>
      <c r="FOV64" s="138"/>
      <c r="FOW64" s="138"/>
      <c r="FOX64" s="138"/>
      <c r="FOY64" s="138"/>
      <c r="FOZ64" s="138"/>
      <c r="FPA64" s="138"/>
      <c r="FPB64" s="138"/>
      <c r="FPC64" s="138"/>
      <c r="FPD64" s="138"/>
      <c r="FPE64" s="138"/>
      <c r="FPF64" s="138"/>
      <c r="FPG64" s="138"/>
      <c r="FPH64" s="138"/>
      <c r="FPI64" s="138"/>
      <c r="FPJ64" s="138"/>
      <c r="FPK64" s="138"/>
      <c r="FPL64" s="138"/>
      <c r="FPM64" s="138"/>
      <c r="FPN64" s="138"/>
      <c r="FPO64" s="138"/>
      <c r="FPP64" s="138"/>
      <c r="FPQ64" s="137"/>
      <c r="FPR64" s="138"/>
      <c r="FPS64" s="138"/>
      <c r="FPT64" s="138"/>
      <c r="FPU64" s="138"/>
      <c r="FPV64" s="138"/>
      <c r="FPW64" s="138"/>
      <c r="FPX64" s="138"/>
      <c r="FPY64" s="138"/>
      <c r="FPZ64" s="138"/>
      <c r="FQA64" s="138"/>
      <c r="FQB64" s="138"/>
      <c r="FQC64" s="138"/>
      <c r="FQD64" s="138"/>
      <c r="FQE64" s="138"/>
      <c r="FQF64" s="138"/>
      <c r="FQG64" s="138"/>
      <c r="FQH64" s="138"/>
      <c r="FQI64" s="138"/>
      <c r="FQJ64" s="138"/>
      <c r="FQK64" s="138"/>
      <c r="FQL64" s="138"/>
      <c r="FQM64" s="137"/>
      <c r="FQN64" s="138"/>
      <c r="FQO64" s="138"/>
      <c r="FQP64" s="138"/>
      <c r="FQQ64" s="138"/>
      <c r="FQR64" s="138"/>
      <c r="FQS64" s="138"/>
      <c r="FQT64" s="138"/>
      <c r="FQU64" s="138"/>
      <c r="FQV64" s="138"/>
      <c r="FQW64" s="138"/>
      <c r="FQX64" s="138"/>
      <c r="FQY64" s="138"/>
      <c r="FQZ64" s="138"/>
      <c r="FRA64" s="138"/>
      <c r="FRB64" s="138"/>
      <c r="FRC64" s="138"/>
      <c r="FRD64" s="138"/>
      <c r="FRE64" s="138"/>
      <c r="FRF64" s="138"/>
      <c r="FRG64" s="138"/>
      <c r="FRH64" s="138"/>
      <c r="FRI64" s="137"/>
      <c r="FRJ64" s="138"/>
      <c r="FRK64" s="138"/>
      <c r="FRL64" s="138"/>
      <c r="FRM64" s="138"/>
      <c r="FRN64" s="138"/>
      <c r="FRO64" s="138"/>
      <c r="FRP64" s="138"/>
      <c r="FRQ64" s="138"/>
      <c r="FRR64" s="138"/>
      <c r="FRS64" s="138"/>
      <c r="FRT64" s="138"/>
      <c r="FRU64" s="138"/>
      <c r="FRV64" s="138"/>
      <c r="FRW64" s="138"/>
      <c r="FRX64" s="138"/>
      <c r="FRY64" s="138"/>
      <c r="FRZ64" s="138"/>
      <c r="FSA64" s="138"/>
      <c r="FSB64" s="138"/>
      <c r="FSC64" s="138"/>
      <c r="FSD64" s="138"/>
      <c r="FSE64" s="137"/>
      <c r="FSF64" s="138"/>
      <c r="FSG64" s="138"/>
      <c r="FSH64" s="138"/>
      <c r="FSI64" s="138"/>
      <c r="FSJ64" s="138"/>
      <c r="FSK64" s="138"/>
      <c r="FSL64" s="138"/>
      <c r="FSM64" s="138"/>
      <c r="FSN64" s="138"/>
      <c r="FSO64" s="138"/>
      <c r="FSP64" s="138"/>
      <c r="FSQ64" s="138"/>
      <c r="FSR64" s="138"/>
      <c r="FSS64" s="138"/>
      <c r="FST64" s="138"/>
      <c r="FSU64" s="138"/>
      <c r="FSV64" s="138"/>
      <c r="FSW64" s="138"/>
      <c r="FSX64" s="138"/>
      <c r="FSY64" s="138"/>
      <c r="FSZ64" s="138"/>
      <c r="FTA64" s="137"/>
      <c r="FTB64" s="138"/>
      <c r="FTC64" s="138"/>
      <c r="FTD64" s="138"/>
      <c r="FTE64" s="138"/>
      <c r="FTF64" s="138"/>
      <c r="FTG64" s="138"/>
      <c r="FTH64" s="138"/>
      <c r="FTI64" s="138"/>
      <c r="FTJ64" s="138"/>
      <c r="FTK64" s="138"/>
      <c r="FTL64" s="138"/>
      <c r="FTM64" s="138"/>
      <c r="FTN64" s="138"/>
      <c r="FTO64" s="138"/>
      <c r="FTP64" s="138"/>
      <c r="FTQ64" s="138"/>
      <c r="FTR64" s="138"/>
      <c r="FTS64" s="138"/>
      <c r="FTT64" s="138"/>
      <c r="FTU64" s="138"/>
      <c r="FTV64" s="138"/>
      <c r="FTW64" s="137"/>
      <c r="FTX64" s="138"/>
      <c r="FTY64" s="138"/>
      <c r="FTZ64" s="138"/>
      <c r="FUA64" s="138"/>
      <c r="FUB64" s="138"/>
      <c r="FUC64" s="138"/>
      <c r="FUD64" s="138"/>
      <c r="FUE64" s="138"/>
      <c r="FUF64" s="138"/>
      <c r="FUG64" s="138"/>
      <c r="FUH64" s="138"/>
      <c r="FUI64" s="138"/>
      <c r="FUJ64" s="138"/>
      <c r="FUK64" s="138"/>
      <c r="FUL64" s="138"/>
      <c r="FUM64" s="138"/>
      <c r="FUN64" s="138"/>
      <c r="FUO64" s="138"/>
      <c r="FUP64" s="138"/>
      <c r="FUQ64" s="138"/>
      <c r="FUR64" s="138"/>
      <c r="FUS64" s="137"/>
      <c r="FUT64" s="138"/>
      <c r="FUU64" s="138"/>
      <c r="FUV64" s="138"/>
      <c r="FUW64" s="138"/>
      <c r="FUX64" s="138"/>
      <c r="FUY64" s="138"/>
      <c r="FUZ64" s="138"/>
      <c r="FVA64" s="138"/>
      <c r="FVB64" s="138"/>
      <c r="FVC64" s="138"/>
      <c r="FVD64" s="138"/>
      <c r="FVE64" s="138"/>
      <c r="FVF64" s="138"/>
      <c r="FVG64" s="138"/>
      <c r="FVH64" s="138"/>
      <c r="FVI64" s="138"/>
      <c r="FVJ64" s="138"/>
      <c r="FVK64" s="138"/>
      <c r="FVL64" s="138"/>
      <c r="FVM64" s="138"/>
      <c r="FVN64" s="138"/>
      <c r="FVO64" s="137"/>
      <c r="FVP64" s="138"/>
      <c r="FVQ64" s="138"/>
      <c r="FVR64" s="138"/>
      <c r="FVS64" s="138"/>
      <c r="FVT64" s="138"/>
      <c r="FVU64" s="138"/>
      <c r="FVV64" s="138"/>
      <c r="FVW64" s="138"/>
      <c r="FVX64" s="138"/>
      <c r="FVY64" s="138"/>
      <c r="FVZ64" s="138"/>
      <c r="FWA64" s="138"/>
      <c r="FWB64" s="138"/>
      <c r="FWC64" s="138"/>
      <c r="FWD64" s="138"/>
      <c r="FWE64" s="138"/>
      <c r="FWF64" s="138"/>
      <c r="FWG64" s="138"/>
      <c r="FWH64" s="138"/>
      <c r="FWI64" s="138"/>
      <c r="FWJ64" s="138"/>
      <c r="FWK64" s="137"/>
      <c r="FWL64" s="138"/>
      <c r="FWM64" s="138"/>
      <c r="FWN64" s="138"/>
      <c r="FWO64" s="138"/>
      <c r="FWP64" s="138"/>
      <c r="FWQ64" s="138"/>
      <c r="FWR64" s="138"/>
      <c r="FWS64" s="138"/>
      <c r="FWT64" s="138"/>
      <c r="FWU64" s="138"/>
      <c r="FWV64" s="138"/>
      <c r="FWW64" s="138"/>
      <c r="FWX64" s="138"/>
      <c r="FWY64" s="138"/>
      <c r="FWZ64" s="138"/>
      <c r="FXA64" s="138"/>
      <c r="FXB64" s="138"/>
      <c r="FXC64" s="138"/>
      <c r="FXD64" s="138"/>
      <c r="FXE64" s="138"/>
      <c r="FXF64" s="138"/>
      <c r="FXG64" s="137"/>
      <c r="FXH64" s="138"/>
      <c r="FXI64" s="138"/>
      <c r="FXJ64" s="138"/>
      <c r="FXK64" s="138"/>
      <c r="FXL64" s="138"/>
      <c r="FXM64" s="138"/>
      <c r="FXN64" s="138"/>
      <c r="FXO64" s="138"/>
      <c r="FXP64" s="138"/>
      <c r="FXQ64" s="138"/>
      <c r="FXR64" s="138"/>
      <c r="FXS64" s="138"/>
      <c r="FXT64" s="138"/>
      <c r="FXU64" s="138"/>
      <c r="FXV64" s="138"/>
      <c r="FXW64" s="138"/>
      <c r="FXX64" s="138"/>
      <c r="FXY64" s="138"/>
      <c r="FXZ64" s="138"/>
      <c r="FYA64" s="138"/>
      <c r="FYB64" s="138"/>
      <c r="FYC64" s="137"/>
      <c r="FYD64" s="138"/>
      <c r="FYE64" s="138"/>
      <c r="FYF64" s="138"/>
      <c r="FYG64" s="138"/>
      <c r="FYH64" s="138"/>
      <c r="FYI64" s="138"/>
      <c r="FYJ64" s="138"/>
      <c r="FYK64" s="138"/>
      <c r="FYL64" s="138"/>
      <c r="FYM64" s="138"/>
      <c r="FYN64" s="138"/>
      <c r="FYO64" s="138"/>
      <c r="FYP64" s="138"/>
      <c r="FYQ64" s="138"/>
      <c r="FYR64" s="138"/>
      <c r="FYS64" s="138"/>
      <c r="FYT64" s="138"/>
      <c r="FYU64" s="138"/>
      <c r="FYV64" s="138"/>
      <c r="FYW64" s="138"/>
      <c r="FYX64" s="138"/>
      <c r="FYY64" s="137"/>
      <c r="FYZ64" s="138"/>
      <c r="FZA64" s="138"/>
      <c r="FZB64" s="138"/>
      <c r="FZC64" s="138"/>
      <c r="FZD64" s="138"/>
      <c r="FZE64" s="138"/>
      <c r="FZF64" s="138"/>
      <c r="FZG64" s="138"/>
      <c r="FZH64" s="138"/>
      <c r="FZI64" s="138"/>
      <c r="FZJ64" s="138"/>
      <c r="FZK64" s="138"/>
      <c r="FZL64" s="138"/>
      <c r="FZM64" s="138"/>
      <c r="FZN64" s="138"/>
      <c r="FZO64" s="138"/>
      <c r="FZP64" s="138"/>
      <c r="FZQ64" s="138"/>
      <c r="FZR64" s="138"/>
      <c r="FZS64" s="138"/>
      <c r="FZT64" s="138"/>
      <c r="FZU64" s="137"/>
      <c r="FZV64" s="138"/>
      <c r="FZW64" s="138"/>
      <c r="FZX64" s="138"/>
      <c r="FZY64" s="138"/>
      <c r="FZZ64" s="138"/>
      <c r="GAA64" s="138"/>
      <c r="GAB64" s="138"/>
      <c r="GAC64" s="138"/>
      <c r="GAD64" s="138"/>
      <c r="GAE64" s="138"/>
      <c r="GAF64" s="138"/>
      <c r="GAG64" s="138"/>
      <c r="GAH64" s="138"/>
      <c r="GAI64" s="138"/>
      <c r="GAJ64" s="138"/>
      <c r="GAK64" s="138"/>
      <c r="GAL64" s="138"/>
      <c r="GAM64" s="138"/>
      <c r="GAN64" s="138"/>
      <c r="GAO64" s="138"/>
      <c r="GAP64" s="138"/>
      <c r="GAQ64" s="137"/>
      <c r="GAR64" s="138"/>
      <c r="GAS64" s="138"/>
      <c r="GAT64" s="138"/>
      <c r="GAU64" s="138"/>
      <c r="GAV64" s="138"/>
      <c r="GAW64" s="138"/>
      <c r="GAX64" s="138"/>
      <c r="GAY64" s="138"/>
      <c r="GAZ64" s="138"/>
      <c r="GBA64" s="138"/>
      <c r="GBB64" s="138"/>
      <c r="GBC64" s="138"/>
      <c r="GBD64" s="138"/>
      <c r="GBE64" s="138"/>
      <c r="GBF64" s="138"/>
      <c r="GBG64" s="138"/>
      <c r="GBH64" s="138"/>
      <c r="GBI64" s="138"/>
      <c r="GBJ64" s="138"/>
      <c r="GBK64" s="138"/>
      <c r="GBL64" s="138"/>
      <c r="GBM64" s="137"/>
      <c r="GBN64" s="138"/>
      <c r="GBO64" s="138"/>
      <c r="GBP64" s="138"/>
      <c r="GBQ64" s="138"/>
      <c r="GBR64" s="138"/>
      <c r="GBS64" s="138"/>
      <c r="GBT64" s="138"/>
      <c r="GBU64" s="138"/>
      <c r="GBV64" s="138"/>
      <c r="GBW64" s="138"/>
      <c r="GBX64" s="138"/>
      <c r="GBY64" s="138"/>
      <c r="GBZ64" s="138"/>
      <c r="GCA64" s="138"/>
      <c r="GCB64" s="138"/>
      <c r="GCC64" s="138"/>
      <c r="GCD64" s="138"/>
      <c r="GCE64" s="138"/>
      <c r="GCF64" s="138"/>
      <c r="GCG64" s="138"/>
      <c r="GCH64" s="138"/>
      <c r="GCI64" s="137"/>
      <c r="GCJ64" s="138"/>
      <c r="GCK64" s="138"/>
      <c r="GCL64" s="138"/>
      <c r="GCM64" s="138"/>
      <c r="GCN64" s="138"/>
      <c r="GCO64" s="138"/>
      <c r="GCP64" s="138"/>
      <c r="GCQ64" s="138"/>
      <c r="GCR64" s="138"/>
      <c r="GCS64" s="138"/>
      <c r="GCT64" s="138"/>
      <c r="GCU64" s="138"/>
      <c r="GCV64" s="138"/>
      <c r="GCW64" s="138"/>
      <c r="GCX64" s="138"/>
      <c r="GCY64" s="138"/>
      <c r="GCZ64" s="138"/>
      <c r="GDA64" s="138"/>
      <c r="GDB64" s="138"/>
      <c r="GDC64" s="138"/>
      <c r="GDD64" s="138"/>
      <c r="GDE64" s="137"/>
      <c r="GDF64" s="138"/>
      <c r="GDG64" s="138"/>
      <c r="GDH64" s="138"/>
      <c r="GDI64" s="138"/>
      <c r="GDJ64" s="138"/>
      <c r="GDK64" s="138"/>
      <c r="GDL64" s="138"/>
      <c r="GDM64" s="138"/>
      <c r="GDN64" s="138"/>
      <c r="GDO64" s="138"/>
      <c r="GDP64" s="138"/>
      <c r="GDQ64" s="138"/>
      <c r="GDR64" s="138"/>
      <c r="GDS64" s="138"/>
      <c r="GDT64" s="138"/>
      <c r="GDU64" s="138"/>
      <c r="GDV64" s="138"/>
      <c r="GDW64" s="138"/>
      <c r="GDX64" s="138"/>
      <c r="GDY64" s="138"/>
      <c r="GDZ64" s="138"/>
      <c r="GEA64" s="137"/>
      <c r="GEB64" s="138"/>
      <c r="GEC64" s="138"/>
      <c r="GED64" s="138"/>
      <c r="GEE64" s="138"/>
      <c r="GEF64" s="138"/>
      <c r="GEG64" s="138"/>
      <c r="GEH64" s="138"/>
      <c r="GEI64" s="138"/>
      <c r="GEJ64" s="138"/>
      <c r="GEK64" s="138"/>
      <c r="GEL64" s="138"/>
      <c r="GEM64" s="138"/>
      <c r="GEN64" s="138"/>
      <c r="GEO64" s="138"/>
      <c r="GEP64" s="138"/>
      <c r="GEQ64" s="138"/>
      <c r="GER64" s="138"/>
      <c r="GES64" s="138"/>
      <c r="GET64" s="138"/>
      <c r="GEU64" s="138"/>
      <c r="GEV64" s="138"/>
      <c r="GEW64" s="137"/>
      <c r="GEX64" s="138"/>
      <c r="GEY64" s="138"/>
      <c r="GEZ64" s="138"/>
      <c r="GFA64" s="138"/>
      <c r="GFB64" s="138"/>
      <c r="GFC64" s="138"/>
      <c r="GFD64" s="138"/>
      <c r="GFE64" s="138"/>
      <c r="GFF64" s="138"/>
      <c r="GFG64" s="138"/>
      <c r="GFH64" s="138"/>
      <c r="GFI64" s="138"/>
      <c r="GFJ64" s="138"/>
      <c r="GFK64" s="138"/>
      <c r="GFL64" s="138"/>
      <c r="GFM64" s="138"/>
      <c r="GFN64" s="138"/>
      <c r="GFO64" s="138"/>
      <c r="GFP64" s="138"/>
      <c r="GFQ64" s="138"/>
      <c r="GFR64" s="138"/>
      <c r="GFS64" s="137"/>
      <c r="GFT64" s="138"/>
      <c r="GFU64" s="138"/>
      <c r="GFV64" s="138"/>
      <c r="GFW64" s="138"/>
      <c r="GFX64" s="138"/>
      <c r="GFY64" s="138"/>
      <c r="GFZ64" s="138"/>
      <c r="GGA64" s="138"/>
      <c r="GGB64" s="138"/>
      <c r="GGC64" s="138"/>
      <c r="GGD64" s="138"/>
      <c r="GGE64" s="138"/>
      <c r="GGF64" s="138"/>
      <c r="GGG64" s="138"/>
      <c r="GGH64" s="138"/>
      <c r="GGI64" s="138"/>
      <c r="GGJ64" s="138"/>
      <c r="GGK64" s="138"/>
      <c r="GGL64" s="138"/>
      <c r="GGM64" s="138"/>
      <c r="GGN64" s="138"/>
      <c r="GGO64" s="137"/>
      <c r="GGP64" s="138"/>
      <c r="GGQ64" s="138"/>
      <c r="GGR64" s="138"/>
      <c r="GGS64" s="138"/>
      <c r="GGT64" s="138"/>
      <c r="GGU64" s="138"/>
      <c r="GGV64" s="138"/>
      <c r="GGW64" s="138"/>
      <c r="GGX64" s="138"/>
      <c r="GGY64" s="138"/>
      <c r="GGZ64" s="138"/>
      <c r="GHA64" s="138"/>
      <c r="GHB64" s="138"/>
      <c r="GHC64" s="138"/>
      <c r="GHD64" s="138"/>
      <c r="GHE64" s="138"/>
      <c r="GHF64" s="138"/>
      <c r="GHG64" s="138"/>
      <c r="GHH64" s="138"/>
      <c r="GHI64" s="138"/>
      <c r="GHJ64" s="138"/>
      <c r="GHK64" s="137"/>
      <c r="GHL64" s="138"/>
      <c r="GHM64" s="138"/>
      <c r="GHN64" s="138"/>
      <c r="GHO64" s="138"/>
      <c r="GHP64" s="138"/>
      <c r="GHQ64" s="138"/>
      <c r="GHR64" s="138"/>
      <c r="GHS64" s="138"/>
      <c r="GHT64" s="138"/>
      <c r="GHU64" s="138"/>
      <c r="GHV64" s="138"/>
      <c r="GHW64" s="138"/>
      <c r="GHX64" s="138"/>
      <c r="GHY64" s="138"/>
      <c r="GHZ64" s="138"/>
      <c r="GIA64" s="138"/>
      <c r="GIB64" s="138"/>
      <c r="GIC64" s="138"/>
      <c r="GID64" s="138"/>
      <c r="GIE64" s="138"/>
      <c r="GIF64" s="138"/>
      <c r="GIG64" s="137"/>
      <c r="GIH64" s="138"/>
      <c r="GII64" s="138"/>
      <c r="GIJ64" s="138"/>
      <c r="GIK64" s="138"/>
      <c r="GIL64" s="138"/>
      <c r="GIM64" s="138"/>
      <c r="GIN64" s="138"/>
      <c r="GIO64" s="138"/>
      <c r="GIP64" s="138"/>
      <c r="GIQ64" s="138"/>
      <c r="GIR64" s="138"/>
      <c r="GIS64" s="138"/>
      <c r="GIT64" s="138"/>
      <c r="GIU64" s="138"/>
      <c r="GIV64" s="138"/>
      <c r="GIW64" s="138"/>
      <c r="GIX64" s="138"/>
      <c r="GIY64" s="138"/>
      <c r="GIZ64" s="138"/>
      <c r="GJA64" s="138"/>
      <c r="GJB64" s="138"/>
      <c r="GJC64" s="137"/>
      <c r="GJD64" s="138"/>
      <c r="GJE64" s="138"/>
      <c r="GJF64" s="138"/>
      <c r="GJG64" s="138"/>
      <c r="GJH64" s="138"/>
      <c r="GJI64" s="138"/>
      <c r="GJJ64" s="138"/>
      <c r="GJK64" s="138"/>
      <c r="GJL64" s="138"/>
      <c r="GJM64" s="138"/>
      <c r="GJN64" s="138"/>
      <c r="GJO64" s="138"/>
      <c r="GJP64" s="138"/>
      <c r="GJQ64" s="138"/>
      <c r="GJR64" s="138"/>
      <c r="GJS64" s="138"/>
      <c r="GJT64" s="138"/>
      <c r="GJU64" s="138"/>
      <c r="GJV64" s="138"/>
      <c r="GJW64" s="138"/>
      <c r="GJX64" s="138"/>
      <c r="GJY64" s="137"/>
      <c r="GJZ64" s="138"/>
      <c r="GKA64" s="138"/>
      <c r="GKB64" s="138"/>
      <c r="GKC64" s="138"/>
      <c r="GKD64" s="138"/>
      <c r="GKE64" s="138"/>
      <c r="GKF64" s="138"/>
      <c r="GKG64" s="138"/>
      <c r="GKH64" s="138"/>
      <c r="GKI64" s="138"/>
      <c r="GKJ64" s="138"/>
      <c r="GKK64" s="138"/>
      <c r="GKL64" s="138"/>
      <c r="GKM64" s="138"/>
      <c r="GKN64" s="138"/>
      <c r="GKO64" s="138"/>
      <c r="GKP64" s="138"/>
      <c r="GKQ64" s="138"/>
      <c r="GKR64" s="138"/>
      <c r="GKS64" s="138"/>
      <c r="GKT64" s="138"/>
      <c r="GKU64" s="137"/>
      <c r="GKV64" s="138"/>
      <c r="GKW64" s="138"/>
      <c r="GKX64" s="138"/>
      <c r="GKY64" s="138"/>
      <c r="GKZ64" s="138"/>
      <c r="GLA64" s="138"/>
      <c r="GLB64" s="138"/>
      <c r="GLC64" s="138"/>
      <c r="GLD64" s="138"/>
      <c r="GLE64" s="138"/>
      <c r="GLF64" s="138"/>
      <c r="GLG64" s="138"/>
      <c r="GLH64" s="138"/>
      <c r="GLI64" s="138"/>
      <c r="GLJ64" s="138"/>
      <c r="GLK64" s="138"/>
      <c r="GLL64" s="138"/>
      <c r="GLM64" s="138"/>
      <c r="GLN64" s="138"/>
      <c r="GLO64" s="138"/>
      <c r="GLP64" s="138"/>
      <c r="GLQ64" s="137"/>
      <c r="GLR64" s="138"/>
      <c r="GLS64" s="138"/>
      <c r="GLT64" s="138"/>
      <c r="GLU64" s="138"/>
      <c r="GLV64" s="138"/>
      <c r="GLW64" s="138"/>
      <c r="GLX64" s="138"/>
      <c r="GLY64" s="138"/>
      <c r="GLZ64" s="138"/>
      <c r="GMA64" s="138"/>
      <c r="GMB64" s="138"/>
      <c r="GMC64" s="138"/>
      <c r="GMD64" s="138"/>
      <c r="GME64" s="138"/>
      <c r="GMF64" s="138"/>
      <c r="GMG64" s="138"/>
      <c r="GMH64" s="138"/>
      <c r="GMI64" s="138"/>
      <c r="GMJ64" s="138"/>
      <c r="GMK64" s="138"/>
      <c r="GML64" s="138"/>
      <c r="GMM64" s="137"/>
      <c r="GMN64" s="138"/>
      <c r="GMO64" s="138"/>
      <c r="GMP64" s="138"/>
      <c r="GMQ64" s="138"/>
      <c r="GMR64" s="138"/>
      <c r="GMS64" s="138"/>
      <c r="GMT64" s="138"/>
      <c r="GMU64" s="138"/>
      <c r="GMV64" s="138"/>
      <c r="GMW64" s="138"/>
      <c r="GMX64" s="138"/>
      <c r="GMY64" s="138"/>
      <c r="GMZ64" s="138"/>
      <c r="GNA64" s="138"/>
      <c r="GNB64" s="138"/>
      <c r="GNC64" s="138"/>
      <c r="GND64" s="138"/>
      <c r="GNE64" s="138"/>
      <c r="GNF64" s="138"/>
      <c r="GNG64" s="138"/>
      <c r="GNH64" s="138"/>
      <c r="GNI64" s="137"/>
      <c r="GNJ64" s="138"/>
      <c r="GNK64" s="138"/>
      <c r="GNL64" s="138"/>
      <c r="GNM64" s="138"/>
      <c r="GNN64" s="138"/>
      <c r="GNO64" s="138"/>
      <c r="GNP64" s="138"/>
      <c r="GNQ64" s="138"/>
      <c r="GNR64" s="138"/>
      <c r="GNS64" s="138"/>
      <c r="GNT64" s="138"/>
      <c r="GNU64" s="138"/>
      <c r="GNV64" s="138"/>
      <c r="GNW64" s="138"/>
      <c r="GNX64" s="138"/>
      <c r="GNY64" s="138"/>
      <c r="GNZ64" s="138"/>
      <c r="GOA64" s="138"/>
      <c r="GOB64" s="138"/>
      <c r="GOC64" s="138"/>
      <c r="GOD64" s="138"/>
      <c r="GOE64" s="137"/>
      <c r="GOF64" s="138"/>
      <c r="GOG64" s="138"/>
      <c r="GOH64" s="138"/>
      <c r="GOI64" s="138"/>
      <c r="GOJ64" s="138"/>
      <c r="GOK64" s="138"/>
      <c r="GOL64" s="138"/>
      <c r="GOM64" s="138"/>
      <c r="GON64" s="138"/>
      <c r="GOO64" s="138"/>
      <c r="GOP64" s="138"/>
      <c r="GOQ64" s="138"/>
      <c r="GOR64" s="138"/>
      <c r="GOS64" s="138"/>
      <c r="GOT64" s="138"/>
      <c r="GOU64" s="138"/>
      <c r="GOV64" s="138"/>
      <c r="GOW64" s="138"/>
      <c r="GOX64" s="138"/>
      <c r="GOY64" s="138"/>
      <c r="GOZ64" s="138"/>
      <c r="GPA64" s="137"/>
      <c r="GPB64" s="138"/>
      <c r="GPC64" s="138"/>
      <c r="GPD64" s="138"/>
      <c r="GPE64" s="138"/>
      <c r="GPF64" s="138"/>
      <c r="GPG64" s="138"/>
      <c r="GPH64" s="138"/>
      <c r="GPI64" s="138"/>
      <c r="GPJ64" s="138"/>
      <c r="GPK64" s="138"/>
      <c r="GPL64" s="138"/>
      <c r="GPM64" s="138"/>
      <c r="GPN64" s="138"/>
      <c r="GPO64" s="138"/>
      <c r="GPP64" s="138"/>
      <c r="GPQ64" s="138"/>
      <c r="GPR64" s="138"/>
      <c r="GPS64" s="138"/>
      <c r="GPT64" s="138"/>
      <c r="GPU64" s="138"/>
      <c r="GPV64" s="138"/>
      <c r="GPW64" s="137"/>
      <c r="GPX64" s="138"/>
      <c r="GPY64" s="138"/>
      <c r="GPZ64" s="138"/>
      <c r="GQA64" s="138"/>
      <c r="GQB64" s="138"/>
      <c r="GQC64" s="138"/>
      <c r="GQD64" s="138"/>
      <c r="GQE64" s="138"/>
      <c r="GQF64" s="138"/>
      <c r="GQG64" s="138"/>
      <c r="GQH64" s="138"/>
      <c r="GQI64" s="138"/>
      <c r="GQJ64" s="138"/>
      <c r="GQK64" s="138"/>
      <c r="GQL64" s="138"/>
      <c r="GQM64" s="138"/>
      <c r="GQN64" s="138"/>
      <c r="GQO64" s="138"/>
      <c r="GQP64" s="138"/>
      <c r="GQQ64" s="138"/>
      <c r="GQR64" s="138"/>
      <c r="GQS64" s="137"/>
      <c r="GQT64" s="138"/>
      <c r="GQU64" s="138"/>
      <c r="GQV64" s="138"/>
      <c r="GQW64" s="138"/>
      <c r="GQX64" s="138"/>
      <c r="GQY64" s="138"/>
      <c r="GQZ64" s="138"/>
      <c r="GRA64" s="138"/>
      <c r="GRB64" s="138"/>
      <c r="GRC64" s="138"/>
      <c r="GRD64" s="138"/>
      <c r="GRE64" s="138"/>
      <c r="GRF64" s="138"/>
      <c r="GRG64" s="138"/>
      <c r="GRH64" s="138"/>
      <c r="GRI64" s="138"/>
      <c r="GRJ64" s="138"/>
      <c r="GRK64" s="138"/>
      <c r="GRL64" s="138"/>
      <c r="GRM64" s="138"/>
      <c r="GRN64" s="138"/>
      <c r="GRO64" s="137"/>
      <c r="GRP64" s="138"/>
      <c r="GRQ64" s="138"/>
      <c r="GRR64" s="138"/>
      <c r="GRS64" s="138"/>
      <c r="GRT64" s="138"/>
      <c r="GRU64" s="138"/>
      <c r="GRV64" s="138"/>
      <c r="GRW64" s="138"/>
      <c r="GRX64" s="138"/>
      <c r="GRY64" s="138"/>
      <c r="GRZ64" s="138"/>
      <c r="GSA64" s="138"/>
      <c r="GSB64" s="138"/>
      <c r="GSC64" s="138"/>
      <c r="GSD64" s="138"/>
      <c r="GSE64" s="138"/>
      <c r="GSF64" s="138"/>
      <c r="GSG64" s="138"/>
      <c r="GSH64" s="138"/>
      <c r="GSI64" s="138"/>
      <c r="GSJ64" s="138"/>
      <c r="GSK64" s="137"/>
      <c r="GSL64" s="138"/>
      <c r="GSM64" s="138"/>
      <c r="GSN64" s="138"/>
      <c r="GSO64" s="138"/>
      <c r="GSP64" s="138"/>
      <c r="GSQ64" s="138"/>
      <c r="GSR64" s="138"/>
      <c r="GSS64" s="138"/>
      <c r="GST64" s="138"/>
      <c r="GSU64" s="138"/>
      <c r="GSV64" s="138"/>
      <c r="GSW64" s="138"/>
      <c r="GSX64" s="138"/>
      <c r="GSY64" s="138"/>
      <c r="GSZ64" s="138"/>
      <c r="GTA64" s="138"/>
      <c r="GTB64" s="138"/>
      <c r="GTC64" s="138"/>
      <c r="GTD64" s="138"/>
      <c r="GTE64" s="138"/>
      <c r="GTF64" s="138"/>
      <c r="GTG64" s="137"/>
      <c r="GTH64" s="138"/>
      <c r="GTI64" s="138"/>
      <c r="GTJ64" s="138"/>
      <c r="GTK64" s="138"/>
      <c r="GTL64" s="138"/>
      <c r="GTM64" s="138"/>
      <c r="GTN64" s="138"/>
      <c r="GTO64" s="138"/>
      <c r="GTP64" s="138"/>
      <c r="GTQ64" s="138"/>
      <c r="GTR64" s="138"/>
      <c r="GTS64" s="138"/>
      <c r="GTT64" s="138"/>
      <c r="GTU64" s="138"/>
      <c r="GTV64" s="138"/>
      <c r="GTW64" s="138"/>
      <c r="GTX64" s="138"/>
      <c r="GTY64" s="138"/>
      <c r="GTZ64" s="138"/>
      <c r="GUA64" s="138"/>
      <c r="GUB64" s="138"/>
      <c r="GUC64" s="137"/>
      <c r="GUD64" s="138"/>
      <c r="GUE64" s="138"/>
      <c r="GUF64" s="138"/>
      <c r="GUG64" s="138"/>
      <c r="GUH64" s="138"/>
      <c r="GUI64" s="138"/>
      <c r="GUJ64" s="138"/>
      <c r="GUK64" s="138"/>
      <c r="GUL64" s="138"/>
      <c r="GUM64" s="138"/>
      <c r="GUN64" s="138"/>
      <c r="GUO64" s="138"/>
      <c r="GUP64" s="138"/>
      <c r="GUQ64" s="138"/>
      <c r="GUR64" s="138"/>
      <c r="GUS64" s="138"/>
      <c r="GUT64" s="138"/>
      <c r="GUU64" s="138"/>
      <c r="GUV64" s="138"/>
      <c r="GUW64" s="138"/>
      <c r="GUX64" s="138"/>
      <c r="GUY64" s="137"/>
      <c r="GUZ64" s="138"/>
      <c r="GVA64" s="138"/>
      <c r="GVB64" s="138"/>
      <c r="GVC64" s="138"/>
      <c r="GVD64" s="138"/>
      <c r="GVE64" s="138"/>
      <c r="GVF64" s="138"/>
      <c r="GVG64" s="138"/>
      <c r="GVH64" s="138"/>
      <c r="GVI64" s="138"/>
      <c r="GVJ64" s="138"/>
      <c r="GVK64" s="138"/>
      <c r="GVL64" s="138"/>
      <c r="GVM64" s="138"/>
      <c r="GVN64" s="138"/>
      <c r="GVO64" s="138"/>
      <c r="GVP64" s="138"/>
      <c r="GVQ64" s="138"/>
      <c r="GVR64" s="138"/>
      <c r="GVS64" s="138"/>
      <c r="GVT64" s="138"/>
      <c r="GVU64" s="137"/>
      <c r="GVV64" s="138"/>
      <c r="GVW64" s="138"/>
      <c r="GVX64" s="138"/>
      <c r="GVY64" s="138"/>
      <c r="GVZ64" s="138"/>
      <c r="GWA64" s="138"/>
      <c r="GWB64" s="138"/>
      <c r="GWC64" s="138"/>
      <c r="GWD64" s="138"/>
      <c r="GWE64" s="138"/>
      <c r="GWF64" s="138"/>
      <c r="GWG64" s="138"/>
      <c r="GWH64" s="138"/>
      <c r="GWI64" s="138"/>
      <c r="GWJ64" s="138"/>
      <c r="GWK64" s="138"/>
      <c r="GWL64" s="138"/>
      <c r="GWM64" s="138"/>
      <c r="GWN64" s="138"/>
      <c r="GWO64" s="138"/>
      <c r="GWP64" s="138"/>
      <c r="GWQ64" s="137"/>
      <c r="GWR64" s="138"/>
      <c r="GWS64" s="138"/>
      <c r="GWT64" s="138"/>
      <c r="GWU64" s="138"/>
      <c r="GWV64" s="138"/>
      <c r="GWW64" s="138"/>
      <c r="GWX64" s="138"/>
      <c r="GWY64" s="138"/>
      <c r="GWZ64" s="138"/>
      <c r="GXA64" s="138"/>
      <c r="GXB64" s="138"/>
      <c r="GXC64" s="138"/>
      <c r="GXD64" s="138"/>
      <c r="GXE64" s="138"/>
      <c r="GXF64" s="138"/>
      <c r="GXG64" s="138"/>
      <c r="GXH64" s="138"/>
      <c r="GXI64" s="138"/>
      <c r="GXJ64" s="138"/>
      <c r="GXK64" s="138"/>
      <c r="GXL64" s="138"/>
      <c r="GXM64" s="137"/>
      <c r="GXN64" s="138"/>
      <c r="GXO64" s="138"/>
      <c r="GXP64" s="138"/>
      <c r="GXQ64" s="138"/>
      <c r="GXR64" s="138"/>
      <c r="GXS64" s="138"/>
      <c r="GXT64" s="138"/>
      <c r="GXU64" s="138"/>
      <c r="GXV64" s="138"/>
      <c r="GXW64" s="138"/>
      <c r="GXX64" s="138"/>
      <c r="GXY64" s="138"/>
      <c r="GXZ64" s="138"/>
      <c r="GYA64" s="138"/>
      <c r="GYB64" s="138"/>
      <c r="GYC64" s="138"/>
      <c r="GYD64" s="138"/>
      <c r="GYE64" s="138"/>
      <c r="GYF64" s="138"/>
      <c r="GYG64" s="138"/>
      <c r="GYH64" s="138"/>
      <c r="GYI64" s="137"/>
      <c r="GYJ64" s="138"/>
      <c r="GYK64" s="138"/>
      <c r="GYL64" s="138"/>
      <c r="GYM64" s="138"/>
      <c r="GYN64" s="138"/>
      <c r="GYO64" s="138"/>
      <c r="GYP64" s="138"/>
      <c r="GYQ64" s="138"/>
      <c r="GYR64" s="138"/>
      <c r="GYS64" s="138"/>
      <c r="GYT64" s="138"/>
      <c r="GYU64" s="138"/>
      <c r="GYV64" s="138"/>
      <c r="GYW64" s="138"/>
      <c r="GYX64" s="138"/>
      <c r="GYY64" s="138"/>
      <c r="GYZ64" s="138"/>
      <c r="GZA64" s="138"/>
      <c r="GZB64" s="138"/>
      <c r="GZC64" s="138"/>
      <c r="GZD64" s="138"/>
      <c r="GZE64" s="137"/>
      <c r="GZF64" s="138"/>
      <c r="GZG64" s="138"/>
      <c r="GZH64" s="138"/>
      <c r="GZI64" s="138"/>
      <c r="GZJ64" s="138"/>
      <c r="GZK64" s="138"/>
      <c r="GZL64" s="138"/>
      <c r="GZM64" s="138"/>
      <c r="GZN64" s="138"/>
      <c r="GZO64" s="138"/>
      <c r="GZP64" s="138"/>
      <c r="GZQ64" s="138"/>
      <c r="GZR64" s="138"/>
      <c r="GZS64" s="138"/>
      <c r="GZT64" s="138"/>
      <c r="GZU64" s="138"/>
      <c r="GZV64" s="138"/>
      <c r="GZW64" s="138"/>
      <c r="GZX64" s="138"/>
      <c r="GZY64" s="138"/>
      <c r="GZZ64" s="138"/>
      <c r="HAA64" s="137"/>
      <c r="HAB64" s="138"/>
      <c r="HAC64" s="138"/>
      <c r="HAD64" s="138"/>
      <c r="HAE64" s="138"/>
      <c r="HAF64" s="138"/>
      <c r="HAG64" s="138"/>
      <c r="HAH64" s="138"/>
      <c r="HAI64" s="138"/>
      <c r="HAJ64" s="138"/>
      <c r="HAK64" s="138"/>
      <c r="HAL64" s="138"/>
      <c r="HAM64" s="138"/>
      <c r="HAN64" s="138"/>
      <c r="HAO64" s="138"/>
      <c r="HAP64" s="138"/>
      <c r="HAQ64" s="138"/>
      <c r="HAR64" s="138"/>
      <c r="HAS64" s="138"/>
      <c r="HAT64" s="138"/>
      <c r="HAU64" s="138"/>
      <c r="HAV64" s="138"/>
      <c r="HAW64" s="137"/>
      <c r="HAX64" s="138"/>
      <c r="HAY64" s="138"/>
      <c r="HAZ64" s="138"/>
      <c r="HBA64" s="138"/>
      <c r="HBB64" s="138"/>
      <c r="HBC64" s="138"/>
      <c r="HBD64" s="138"/>
      <c r="HBE64" s="138"/>
      <c r="HBF64" s="138"/>
      <c r="HBG64" s="138"/>
      <c r="HBH64" s="138"/>
      <c r="HBI64" s="138"/>
      <c r="HBJ64" s="138"/>
      <c r="HBK64" s="138"/>
      <c r="HBL64" s="138"/>
      <c r="HBM64" s="138"/>
      <c r="HBN64" s="138"/>
      <c r="HBO64" s="138"/>
      <c r="HBP64" s="138"/>
      <c r="HBQ64" s="138"/>
      <c r="HBR64" s="138"/>
      <c r="HBS64" s="137"/>
      <c r="HBT64" s="138"/>
      <c r="HBU64" s="138"/>
      <c r="HBV64" s="138"/>
      <c r="HBW64" s="138"/>
      <c r="HBX64" s="138"/>
      <c r="HBY64" s="138"/>
      <c r="HBZ64" s="138"/>
      <c r="HCA64" s="138"/>
      <c r="HCB64" s="138"/>
      <c r="HCC64" s="138"/>
      <c r="HCD64" s="138"/>
      <c r="HCE64" s="138"/>
      <c r="HCF64" s="138"/>
      <c r="HCG64" s="138"/>
      <c r="HCH64" s="138"/>
      <c r="HCI64" s="138"/>
      <c r="HCJ64" s="138"/>
      <c r="HCK64" s="138"/>
      <c r="HCL64" s="138"/>
      <c r="HCM64" s="138"/>
      <c r="HCN64" s="138"/>
      <c r="HCO64" s="137"/>
      <c r="HCP64" s="138"/>
      <c r="HCQ64" s="138"/>
      <c r="HCR64" s="138"/>
      <c r="HCS64" s="138"/>
      <c r="HCT64" s="138"/>
      <c r="HCU64" s="138"/>
      <c r="HCV64" s="138"/>
      <c r="HCW64" s="138"/>
      <c r="HCX64" s="138"/>
      <c r="HCY64" s="138"/>
      <c r="HCZ64" s="138"/>
      <c r="HDA64" s="138"/>
      <c r="HDB64" s="138"/>
      <c r="HDC64" s="138"/>
      <c r="HDD64" s="138"/>
      <c r="HDE64" s="138"/>
      <c r="HDF64" s="138"/>
      <c r="HDG64" s="138"/>
      <c r="HDH64" s="138"/>
      <c r="HDI64" s="138"/>
      <c r="HDJ64" s="138"/>
      <c r="HDK64" s="137"/>
      <c r="HDL64" s="138"/>
      <c r="HDM64" s="138"/>
      <c r="HDN64" s="138"/>
      <c r="HDO64" s="138"/>
      <c r="HDP64" s="138"/>
      <c r="HDQ64" s="138"/>
      <c r="HDR64" s="138"/>
      <c r="HDS64" s="138"/>
      <c r="HDT64" s="138"/>
      <c r="HDU64" s="138"/>
      <c r="HDV64" s="138"/>
      <c r="HDW64" s="138"/>
      <c r="HDX64" s="138"/>
      <c r="HDY64" s="138"/>
      <c r="HDZ64" s="138"/>
      <c r="HEA64" s="138"/>
      <c r="HEB64" s="138"/>
      <c r="HEC64" s="138"/>
      <c r="HED64" s="138"/>
      <c r="HEE64" s="138"/>
      <c r="HEF64" s="138"/>
      <c r="HEG64" s="137"/>
      <c r="HEH64" s="138"/>
      <c r="HEI64" s="138"/>
      <c r="HEJ64" s="138"/>
      <c r="HEK64" s="138"/>
      <c r="HEL64" s="138"/>
      <c r="HEM64" s="138"/>
      <c r="HEN64" s="138"/>
      <c r="HEO64" s="138"/>
      <c r="HEP64" s="138"/>
      <c r="HEQ64" s="138"/>
      <c r="HER64" s="138"/>
      <c r="HES64" s="138"/>
      <c r="HET64" s="138"/>
      <c r="HEU64" s="138"/>
      <c r="HEV64" s="138"/>
      <c r="HEW64" s="138"/>
      <c r="HEX64" s="138"/>
      <c r="HEY64" s="138"/>
      <c r="HEZ64" s="138"/>
      <c r="HFA64" s="138"/>
      <c r="HFB64" s="138"/>
      <c r="HFC64" s="137"/>
      <c r="HFD64" s="138"/>
      <c r="HFE64" s="138"/>
      <c r="HFF64" s="138"/>
      <c r="HFG64" s="138"/>
      <c r="HFH64" s="138"/>
      <c r="HFI64" s="138"/>
      <c r="HFJ64" s="138"/>
      <c r="HFK64" s="138"/>
      <c r="HFL64" s="138"/>
      <c r="HFM64" s="138"/>
      <c r="HFN64" s="138"/>
      <c r="HFO64" s="138"/>
      <c r="HFP64" s="138"/>
      <c r="HFQ64" s="138"/>
      <c r="HFR64" s="138"/>
      <c r="HFS64" s="138"/>
      <c r="HFT64" s="138"/>
      <c r="HFU64" s="138"/>
      <c r="HFV64" s="138"/>
      <c r="HFW64" s="138"/>
      <c r="HFX64" s="138"/>
      <c r="HFY64" s="137"/>
      <c r="HFZ64" s="138"/>
      <c r="HGA64" s="138"/>
      <c r="HGB64" s="138"/>
      <c r="HGC64" s="138"/>
      <c r="HGD64" s="138"/>
      <c r="HGE64" s="138"/>
      <c r="HGF64" s="138"/>
      <c r="HGG64" s="138"/>
      <c r="HGH64" s="138"/>
      <c r="HGI64" s="138"/>
      <c r="HGJ64" s="138"/>
      <c r="HGK64" s="138"/>
      <c r="HGL64" s="138"/>
      <c r="HGM64" s="138"/>
      <c r="HGN64" s="138"/>
      <c r="HGO64" s="138"/>
      <c r="HGP64" s="138"/>
      <c r="HGQ64" s="138"/>
      <c r="HGR64" s="138"/>
      <c r="HGS64" s="138"/>
      <c r="HGT64" s="138"/>
      <c r="HGU64" s="137"/>
      <c r="HGV64" s="138"/>
      <c r="HGW64" s="138"/>
      <c r="HGX64" s="138"/>
      <c r="HGY64" s="138"/>
      <c r="HGZ64" s="138"/>
      <c r="HHA64" s="138"/>
      <c r="HHB64" s="138"/>
      <c r="HHC64" s="138"/>
      <c r="HHD64" s="138"/>
      <c r="HHE64" s="138"/>
      <c r="HHF64" s="138"/>
      <c r="HHG64" s="138"/>
      <c r="HHH64" s="138"/>
      <c r="HHI64" s="138"/>
      <c r="HHJ64" s="138"/>
      <c r="HHK64" s="138"/>
      <c r="HHL64" s="138"/>
      <c r="HHM64" s="138"/>
      <c r="HHN64" s="138"/>
      <c r="HHO64" s="138"/>
      <c r="HHP64" s="138"/>
      <c r="HHQ64" s="137"/>
      <c r="HHR64" s="138"/>
      <c r="HHS64" s="138"/>
      <c r="HHT64" s="138"/>
      <c r="HHU64" s="138"/>
      <c r="HHV64" s="138"/>
      <c r="HHW64" s="138"/>
      <c r="HHX64" s="138"/>
      <c r="HHY64" s="138"/>
      <c r="HHZ64" s="138"/>
      <c r="HIA64" s="138"/>
      <c r="HIB64" s="138"/>
      <c r="HIC64" s="138"/>
      <c r="HID64" s="138"/>
      <c r="HIE64" s="138"/>
      <c r="HIF64" s="138"/>
      <c r="HIG64" s="138"/>
      <c r="HIH64" s="138"/>
      <c r="HII64" s="138"/>
      <c r="HIJ64" s="138"/>
      <c r="HIK64" s="138"/>
      <c r="HIL64" s="138"/>
      <c r="HIM64" s="137"/>
      <c r="HIN64" s="138"/>
      <c r="HIO64" s="138"/>
      <c r="HIP64" s="138"/>
      <c r="HIQ64" s="138"/>
      <c r="HIR64" s="138"/>
      <c r="HIS64" s="138"/>
      <c r="HIT64" s="138"/>
      <c r="HIU64" s="138"/>
      <c r="HIV64" s="138"/>
      <c r="HIW64" s="138"/>
      <c r="HIX64" s="138"/>
      <c r="HIY64" s="138"/>
      <c r="HIZ64" s="138"/>
      <c r="HJA64" s="138"/>
      <c r="HJB64" s="138"/>
      <c r="HJC64" s="138"/>
      <c r="HJD64" s="138"/>
      <c r="HJE64" s="138"/>
      <c r="HJF64" s="138"/>
      <c r="HJG64" s="138"/>
      <c r="HJH64" s="138"/>
      <c r="HJI64" s="137"/>
      <c r="HJJ64" s="138"/>
      <c r="HJK64" s="138"/>
      <c r="HJL64" s="138"/>
      <c r="HJM64" s="138"/>
      <c r="HJN64" s="138"/>
      <c r="HJO64" s="138"/>
      <c r="HJP64" s="138"/>
      <c r="HJQ64" s="138"/>
      <c r="HJR64" s="138"/>
      <c r="HJS64" s="138"/>
      <c r="HJT64" s="138"/>
      <c r="HJU64" s="138"/>
      <c r="HJV64" s="138"/>
      <c r="HJW64" s="138"/>
      <c r="HJX64" s="138"/>
      <c r="HJY64" s="138"/>
      <c r="HJZ64" s="138"/>
      <c r="HKA64" s="138"/>
      <c r="HKB64" s="138"/>
      <c r="HKC64" s="138"/>
      <c r="HKD64" s="138"/>
      <c r="HKE64" s="137"/>
      <c r="HKF64" s="138"/>
      <c r="HKG64" s="138"/>
      <c r="HKH64" s="138"/>
      <c r="HKI64" s="138"/>
      <c r="HKJ64" s="138"/>
      <c r="HKK64" s="138"/>
      <c r="HKL64" s="138"/>
      <c r="HKM64" s="138"/>
      <c r="HKN64" s="138"/>
      <c r="HKO64" s="138"/>
      <c r="HKP64" s="138"/>
      <c r="HKQ64" s="138"/>
      <c r="HKR64" s="138"/>
      <c r="HKS64" s="138"/>
      <c r="HKT64" s="138"/>
      <c r="HKU64" s="138"/>
      <c r="HKV64" s="138"/>
      <c r="HKW64" s="138"/>
      <c r="HKX64" s="138"/>
      <c r="HKY64" s="138"/>
      <c r="HKZ64" s="138"/>
      <c r="HLA64" s="137"/>
      <c r="HLB64" s="138"/>
      <c r="HLC64" s="138"/>
      <c r="HLD64" s="138"/>
      <c r="HLE64" s="138"/>
      <c r="HLF64" s="138"/>
      <c r="HLG64" s="138"/>
      <c r="HLH64" s="138"/>
      <c r="HLI64" s="138"/>
      <c r="HLJ64" s="138"/>
      <c r="HLK64" s="138"/>
      <c r="HLL64" s="138"/>
      <c r="HLM64" s="138"/>
      <c r="HLN64" s="138"/>
      <c r="HLO64" s="138"/>
      <c r="HLP64" s="138"/>
      <c r="HLQ64" s="138"/>
      <c r="HLR64" s="138"/>
      <c r="HLS64" s="138"/>
      <c r="HLT64" s="138"/>
      <c r="HLU64" s="138"/>
      <c r="HLV64" s="138"/>
      <c r="HLW64" s="137"/>
      <c r="HLX64" s="138"/>
      <c r="HLY64" s="138"/>
      <c r="HLZ64" s="138"/>
      <c r="HMA64" s="138"/>
      <c r="HMB64" s="138"/>
      <c r="HMC64" s="138"/>
      <c r="HMD64" s="138"/>
      <c r="HME64" s="138"/>
      <c r="HMF64" s="138"/>
      <c r="HMG64" s="138"/>
      <c r="HMH64" s="138"/>
      <c r="HMI64" s="138"/>
      <c r="HMJ64" s="138"/>
      <c r="HMK64" s="138"/>
      <c r="HML64" s="138"/>
      <c r="HMM64" s="138"/>
      <c r="HMN64" s="138"/>
      <c r="HMO64" s="138"/>
      <c r="HMP64" s="138"/>
      <c r="HMQ64" s="138"/>
      <c r="HMR64" s="138"/>
      <c r="HMS64" s="137"/>
      <c r="HMT64" s="138"/>
      <c r="HMU64" s="138"/>
      <c r="HMV64" s="138"/>
      <c r="HMW64" s="138"/>
      <c r="HMX64" s="138"/>
      <c r="HMY64" s="138"/>
      <c r="HMZ64" s="138"/>
      <c r="HNA64" s="138"/>
      <c r="HNB64" s="138"/>
      <c r="HNC64" s="138"/>
      <c r="HND64" s="138"/>
      <c r="HNE64" s="138"/>
      <c r="HNF64" s="138"/>
      <c r="HNG64" s="138"/>
      <c r="HNH64" s="138"/>
      <c r="HNI64" s="138"/>
      <c r="HNJ64" s="138"/>
      <c r="HNK64" s="138"/>
      <c r="HNL64" s="138"/>
      <c r="HNM64" s="138"/>
      <c r="HNN64" s="138"/>
      <c r="HNO64" s="137"/>
      <c r="HNP64" s="138"/>
      <c r="HNQ64" s="138"/>
      <c r="HNR64" s="138"/>
      <c r="HNS64" s="138"/>
      <c r="HNT64" s="138"/>
      <c r="HNU64" s="138"/>
      <c r="HNV64" s="138"/>
      <c r="HNW64" s="138"/>
      <c r="HNX64" s="138"/>
      <c r="HNY64" s="138"/>
      <c r="HNZ64" s="138"/>
      <c r="HOA64" s="138"/>
      <c r="HOB64" s="138"/>
      <c r="HOC64" s="138"/>
      <c r="HOD64" s="138"/>
      <c r="HOE64" s="138"/>
      <c r="HOF64" s="138"/>
      <c r="HOG64" s="138"/>
      <c r="HOH64" s="138"/>
      <c r="HOI64" s="138"/>
      <c r="HOJ64" s="138"/>
      <c r="HOK64" s="137"/>
      <c r="HOL64" s="138"/>
      <c r="HOM64" s="138"/>
      <c r="HON64" s="138"/>
      <c r="HOO64" s="138"/>
      <c r="HOP64" s="138"/>
      <c r="HOQ64" s="138"/>
      <c r="HOR64" s="138"/>
      <c r="HOS64" s="138"/>
      <c r="HOT64" s="138"/>
      <c r="HOU64" s="138"/>
      <c r="HOV64" s="138"/>
      <c r="HOW64" s="138"/>
      <c r="HOX64" s="138"/>
      <c r="HOY64" s="138"/>
      <c r="HOZ64" s="138"/>
      <c r="HPA64" s="138"/>
      <c r="HPB64" s="138"/>
      <c r="HPC64" s="138"/>
      <c r="HPD64" s="138"/>
      <c r="HPE64" s="138"/>
      <c r="HPF64" s="138"/>
      <c r="HPG64" s="137"/>
      <c r="HPH64" s="138"/>
      <c r="HPI64" s="138"/>
      <c r="HPJ64" s="138"/>
      <c r="HPK64" s="138"/>
      <c r="HPL64" s="138"/>
      <c r="HPM64" s="138"/>
      <c r="HPN64" s="138"/>
      <c r="HPO64" s="138"/>
      <c r="HPP64" s="138"/>
      <c r="HPQ64" s="138"/>
      <c r="HPR64" s="138"/>
      <c r="HPS64" s="138"/>
      <c r="HPT64" s="138"/>
      <c r="HPU64" s="138"/>
      <c r="HPV64" s="138"/>
      <c r="HPW64" s="138"/>
      <c r="HPX64" s="138"/>
      <c r="HPY64" s="138"/>
      <c r="HPZ64" s="138"/>
      <c r="HQA64" s="138"/>
      <c r="HQB64" s="138"/>
      <c r="HQC64" s="137"/>
      <c r="HQD64" s="138"/>
      <c r="HQE64" s="138"/>
      <c r="HQF64" s="138"/>
      <c r="HQG64" s="138"/>
      <c r="HQH64" s="138"/>
      <c r="HQI64" s="138"/>
      <c r="HQJ64" s="138"/>
      <c r="HQK64" s="138"/>
      <c r="HQL64" s="138"/>
      <c r="HQM64" s="138"/>
      <c r="HQN64" s="138"/>
      <c r="HQO64" s="138"/>
      <c r="HQP64" s="138"/>
      <c r="HQQ64" s="138"/>
      <c r="HQR64" s="138"/>
      <c r="HQS64" s="138"/>
      <c r="HQT64" s="138"/>
      <c r="HQU64" s="138"/>
      <c r="HQV64" s="138"/>
      <c r="HQW64" s="138"/>
      <c r="HQX64" s="138"/>
      <c r="HQY64" s="137"/>
      <c r="HQZ64" s="138"/>
      <c r="HRA64" s="138"/>
      <c r="HRB64" s="138"/>
      <c r="HRC64" s="138"/>
      <c r="HRD64" s="138"/>
      <c r="HRE64" s="138"/>
      <c r="HRF64" s="138"/>
      <c r="HRG64" s="138"/>
      <c r="HRH64" s="138"/>
      <c r="HRI64" s="138"/>
      <c r="HRJ64" s="138"/>
      <c r="HRK64" s="138"/>
      <c r="HRL64" s="138"/>
      <c r="HRM64" s="138"/>
      <c r="HRN64" s="138"/>
      <c r="HRO64" s="138"/>
      <c r="HRP64" s="138"/>
      <c r="HRQ64" s="138"/>
      <c r="HRR64" s="138"/>
      <c r="HRS64" s="138"/>
      <c r="HRT64" s="138"/>
      <c r="HRU64" s="137"/>
      <c r="HRV64" s="138"/>
      <c r="HRW64" s="138"/>
      <c r="HRX64" s="138"/>
      <c r="HRY64" s="138"/>
      <c r="HRZ64" s="138"/>
      <c r="HSA64" s="138"/>
      <c r="HSB64" s="138"/>
      <c r="HSC64" s="138"/>
      <c r="HSD64" s="138"/>
      <c r="HSE64" s="138"/>
      <c r="HSF64" s="138"/>
      <c r="HSG64" s="138"/>
      <c r="HSH64" s="138"/>
      <c r="HSI64" s="138"/>
      <c r="HSJ64" s="138"/>
      <c r="HSK64" s="138"/>
      <c r="HSL64" s="138"/>
      <c r="HSM64" s="138"/>
      <c r="HSN64" s="138"/>
      <c r="HSO64" s="138"/>
      <c r="HSP64" s="138"/>
      <c r="HSQ64" s="137"/>
      <c r="HSR64" s="138"/>
      <c r="HSS64" s="138"/>
      <c r="HST64" s="138"/>
      <c r="HSU64" s="138"/>
      <c r="HSV64" s="138"/>
      <c r="HSW64" s="138"/>
      <c r="HSX64" s="138"/>
      <c r="HSY64" s="138"/>
      <c r="HSZ64" s="138"/>
      <c r="HTA64" s="138"/>
      <c r="HTB64" s="138"/>
      <c r="HTC64" s="138"/>
      <c r="HTD64" s="138"/>
      <c r="HTE64" s="138"/>
      <c r="HTF64" s="138"/>
      <c r="HTG64" s="138"/>
      <c r="HTH64" s="138"/>
      <c r="HTI64" s="138"/>
      <c r="HTJ64" s="138"/>
      <c r="HTK64" s="138"/>
      <c r="HTL64" s="138"/>
      <c r="HTM64" s="137"/>
      <c r="HTN64" s="138"/>
      <c r="HTO64" s="138"/>
      <c r="HTP64" s="138"/>
      <c r="HTQ64" s="138"/>
      <c r="HTR64" s="138"/>
      <c r="HTS64" s="138"/>
      <c r="HTT64" s="138"/>
      <c r="HTU64" s="138"/>
      <c r="HTV64" s="138"/>
      <c r="HTW64" s="138"/>
      <c r="HTX64" s="138"/>
      <c r="HTY64" s="138"/>
      <c r="HTZ64" s="138"/>
      <c r="HUA64" s="138"/>
      <c r="HUB64" s="138"/>
      <c r="HUC64" s="138"/>
      <c r="HUD64" s="138"/>
      <c r="HUE64" s="138"/>
      <c r="HUF64" s="138"/>
      <c r="HUG64" s="138"/>
      <c r="HUH64" s="138"/>
      <c r="HUI64" s="137"/>
      <c r="HUJ64" s="138"/>
      <c r="HUK64" s="138"/>
      <c r="HUL64" s="138"/>
      <c r="HUM64" s="138"/>
      <c r="HUN64" s="138"/>
      <c r="HUO64" s="138"/>
      <c r="HUP64" s="138"/>
      <c r="HUQ64" s="138"/>
      <c r="HUR64" s="138"/>
      <c r="HUS64" s="138"/>
      <c r="HUT64" s="138"/>
      <c r="HUU64" s="138"/>
      <c r="HUV64" s="138"/>
      <c r="HUW64" s="138"/>
      <c r="HUX64" s="138"/>
      <c r="HUY64" s="138"/>
      <c r="HUZ64" s="138"/>
      <c r="HVA64" s="138"/>
      <c r="HVB64" s="138"/>
      <c r="HVC64" s="138"/>
      <c r="HVD64" s="138"/>
      <c r="HVE64" s="137"/>
      <c r="HVF64" s="138"/>
      <c r="HVG64" s="138"/>
      <c r="HVH64" s="138"/>
      <c r="HVI64" s="138"/>
      <c r="HVJ64" s="138"/>
      <c r="HVK64" s="138"/>
      <c r="HVL64" s="138"/>
      <c r="HVM64" s="138"/>
      <c r="HVN64" s="138"/>
      <c r="HVO64" s="138"/>
      <c r="HVP64" s="138"/>
      <c r="HVQ64" s="138"/>
      <c r="HVR64" s="138"/>
      <c r="HVS64" s="138"/>
      <c r="HVT64" s="138"/>
      <c r="HVU64" s="138"/>
      <c r="HVV64" s="138"/>
      <c r="HVW64" s="138"/>
      <c r="HVX64" s="138"/>
      <c r="HVY64" s="138"/>
      <c r="HVZ64" s="138"/>
      <c r="HWA64" s="137"/>
      <c r="HWB64" s="138"/>
      <c r="HWC64" s="138"/>
      <c r="HWD64" s="138"/>
      <c r="HWE64" s="138"/>
      <c r="HWF64" s="138"/>
      <c r="HWG64" s="138"/>
      <c r="HWH64" s="138"/>
      <c r="HWI64" s="138"/>
      <c r="HWJ64" s="138"/>
      <c r="HWK64" s="138"/>
      <c r="HWL64" s="138"/>
      <c r="HWM64" s="138"/>
      <c r="HWN64" s="138"/>
      <c r="HWO64" s="138"/>
      <c r="HWP64" s="138"/>
      <c r="HWQ64" s="138"/>
      <c r="HWR64" s="138"/>
      <c r="HWS64" s="138"/>
      <c r="HWT64" s="138"/>
      <c r="HWU64" s="138"/>
      <c r="HWV64" s="138"/>
      <c r="HWW64" s="137"/>
      <c r="HWX64" s="138"/>
      <c r="HWY64" s="138"/>
      <c r="HWZ64" s="138"/>
      <c r="HXA64" s="138"/>
      <c r="HXB64" s="138"/>
      <c r="HXC64" s="138"/>
      <c r="HXD64" s="138"/>
      <c r="HXE64" s="138"/>
      <c r="HXF64" s="138"/>
      <c r="HXG64" s="138"/>
      <c r="HXH64" s="138"/>
      <c r="HXI64" s="138"/>
      <c r="HXJ64" s="138"/>
      <c r="HXK64" s="138"/>
      <c r="HXL64" s="138"/>
      <c r="HXM64" s="138"/>
      <c r="HXN64" s="138"/>
      <c r="HXO64" s="138"/>
      <c r="HXP64" s="138"/>
      <c r="HXQ64" s="138"/>
      <c r="HXR64" s="138"/>
      <c r="HXS64" s="137"/>
      <c r="HXT64" s="138"/>
      <c r="HXU64" s="138"/>
      <c r="HXV64" s="138"/>
      <c r="HXW64" s="138"/>
      <c r="HXX64" s="138"/>
      <c r="HXY64" s="138"/>
      <c r="HXZ64" s="138"/>
      <c r="HYA64" s="138"/>
      <c r="HYB64" s="138"/>
      <c r="HYC64" s="138"/>
      <c r="HYD64" s="138"/>
      <c r="HYE64" s="138"/>
      <c r="HYF64" s="138"/>
      <c r="HYG64" s="138"/>
      <c r="HYH64" s="138"/>
      <c r="HYI64" s="138"/>
      <c r="HYJ64" s="138"/>
      <c r="HYK64" s="138"/>
      <c r="HYL64" s="138"/>
      <c r="HYM64" s="138"/>
      <c r="HYN64" s="138"/>
      <c r="HYO64" s="137"/>
      <c r="HYP64" s="138"/>
      <c r="HYQ64" s="138"/>
      <c r="HYR64" s="138"/>
      <c r="HYS64" s="138"/>
      <c r="HYT64" s="138"/>
      <c r="HYU64" s="138"/>
      <c r="HYV64" s="138"/>
      <c r="HYW64" s="138"/>
      <c r="HYX64" s="138"/>
      <c r="HYY64" s="138"/>
      <c r="HYZ64" s="138"/>
      <c r="HZA64" s="138"/>
      <c r="HZB64" s="138"/>
      <c r="HZC64" s="138"/>
      <c r="HZD64" s="138"/>
      <c r="HZE64" s="138"/>
      <c r="HZF64" s="138"/>
      <c r="HZG64" s="138"/>
      <c r="HZH64" s="138"/>
      <c r="HZI64" s="138"/>
      <c r="HZJ64" s="138"/>
      <c r="HZK64" s="137"/>
      <c r="HZL64" s="138"/>
      <c r="HZM64" s="138"/>
      <c r="HZN64" s="138"/>
      <c r="HZO64" s="138"/>
      <c r="HZP64" s="138"/>
      <c r="HZQ64" s="138"/>
      <c r="HZR64" s="138"/>
      <c r="HZS64" s="138"/>
      <c r="HZT64" s="138"/>
      <c r="HZU64" s="138"/>
      <c r="HZV64" s="138"/>
      <c r="HZW64" s="138"/>
      <c r="HZX64" s="138"/>
      <c r="HZY64" s="138"/>
      <c r="HZZ64" s="138"/>
      <c r="IAA64" s="138"/>
      <c r="IAB64" s="138"/>
      <c r="IAC64" s="138"/>
      <c r="IAD64" s="138"/>
      <c r="IAE64" s="138"/>
      <c r="IAF64" s="138"/>
      <c r="IAG64" s="137"/>
      <c r="IAH64" s="138"/>
      <c r="IAI64" s="138"/>
      <c r="IAJ64" s="138"/>
      <c r="IAK64" s="138"/>
      <c r="IAL64" s="138"/>
      <c r="IAM64" s="138"/>
      <c r="IAN64" s="138"/>
      <c r="IAO64" s="138"/>
      <c r="IAP64" s="138"/>
      <c r="IAQ64" s="138"/>
      <c r="IAR64" s="138"/>
      <c r="IAS64" s="138"/>
      <c r="IAT64" s="138"/>
      <c r="IAU64" s="138"/>
      <c r="IAV64" s="138"/>
      <c r="IAW64" s="138"/>
      <c r="IAX64" s="138"/>
      <c r="IAY64" s="138"/>
      <c r="IAZ64" s="138"/>
      <c r="IBA64" s="138"/>
      <c r="IBB64" s="138"/>
      <c r="IBC64" s="137"/>
      <c r="IBD64" s="138"/>
      <c r="IBE64" s="138"/>
      <c r="IBF64" s="138"/>
      <c r="IBG64" s="138"/>
      <c r="IBH64" s="138"/>
      <c r="IBI64" s="138"/>
      <c r="IBJ64" s="138"/>
      <c r="IBK64" s="138"/>
      <c r="IBL64" s="138"/>
      <c r="IBM64" s="138"/>
      <c r="IBN64" s="138"/>
      <c r="IBO64" s="138"/>
      <c r="IBP64" s="138"/>
      <c r="IBQ64" s="138"/>
      <c r="IBR64" s="138"/>
      <c r="IBS64" s="138"/>
      <c r="IBT64" s="138"/>
      <c r="IBU64" s="138"/>
      <c r="IBV64" s="138"/>
      <c r="IBW64" s="138"/>
      <c r="IBX64" s="138"/>
      <c r="IBY64" s="137"/>
      <c r="IBZ64" s="138"/>
      <c r="ICA64" s="138"/>
      <c r="ICB64" s="138"/>
      <c r="ICC64" s="138"/>
      <c r="ICD64" s="138"/>
      <c r="ICE64" s="138"/>
      <c r="ICF64" s="138"/>
      <c r="ICG64" s="138"/>
      <c r="ICH64" s="138"/>
      <c r="ICI64" s="138"/>
      <c r="ICJ64" s="138"/>
      <c r="ICK64" s="138"/>
      <c r="ICL64" s="138"/>
      <c r="ICM64" s="138"/>
      <c r="ICN64" s="138"/>
      <c r="ICO64" s="138"/>
      <c r="ICP64" s="138"/>
      <c r="ICQ64" s="138"/>
      <c r="ICR64" s="138"/>
      <c r="ICS64" s="138"/>
      <c r="ICT64" s="138"/>
      <c r="ICU64" s="137"/>
      <c r="ICV64" s="138"/>
      <c r="ICW64" s="138"/>
      <c r="ICX64" s="138"/>
      <c r="ICY64" s="138"/>
      <c r="ICZ64" s="138"/>
      <c r="IDA64" s="138"/>
      <c r="IDB64" s="138"/>
      <c r="IDC64" s="138"/>
      <c r="IDD64" s="138"/>
      <c r="IDE64" s="138"/>
      <c r="IDF64" s="138"/>
      <c r="IDG64" s="138"/>
      <c r="IDH64" s="138"/>
      <c r="IDI64" s="138"/>
      <c r="IDJ64" s="138"/>
      <c r="IDK64" s="138"/>
      <c r="IDL64" s="138"/>
      <c r="IDM64" s="138"/>
      <c r="IDN64" s="138"/>
      <c r="IDO64" s="138"/>
      <c r="IDP64" s="138"/>
      <c r="IDQ64" s="137"/>
      <c r="IDR64" s="138"/>
      <c r="IDS64" s="138"/>
      <c r="IDT64" s="138"/>
      <c r="IDU64" s="138"/>
      <c r="IDV64" s="138"/>
      <c r="IDW64" s="138"/>
      <c r="IDX64" s="138"/>
      <c r="IDY64" s="138"/>
      <c r="IDZ64" s="138"/>
      <c r="IEA64" s="138"/>
      <c r="IEB64" s="138"/>
      <c r="IEC64" s="138"/>
      <c r="IED64" s="138"/>
      <c r="IEE64" s="138"/>
      <c r="IEF64" s="138"/>
      <c r="IEG64" s="138"/>
      <c r="IEH64" s="138"/>
      <c r="IEI64" s="138"/>
      <c r="IEJ64" s="138"/>
      <c r="IEK64" s="138"/>
      <c r="IEL64" s="138"/>
      <c r="IEM64" s="137"/>
      <c r="IEN64" s="138"/>
      <c r="IEO64" s="138"/>
      <c r="IEP64" s="138"/>
      <c r="IEQ64" s="138"/>
      <c r="IER64" s="138"/>
      <c r="IES64" s="138"/>
      <c r="IET64" s="138"/>
      <c r="IEU64" s="138"/>
      <c r="IEV64" s="138"/>
      <c r="IEW64" s="138"/>
      <c r="IEX64" s="138"/>
      <c r="IEY64" s="138"/>
      <c r="IEZ64" s="138"/>
      <c r="IFA64" s="138"/>
      <c r="IFB64" s="138"/>
      <c r="IFC64" s="138"/>
      <c r="IFD64" s="138"/>
      <c r="IFE64" s="138"/>
      <c r="IFF64" s="138"/>
      <c r="IFG64" s="138"/>
      <c r="IFH64" s="138"/>
      <c r="IFI64" s="137"/>
      <c r="IFJ64" s="138"/>
      <c r="IFK64" s="138"/>
      <c r="IFL64" s="138"/>
      <c r="IFM64" s="138"/>
      <c r="IFN64" s="138"/>
      <c r="IFO64" s="138"/>
      <c r="IFP64" s="138"/>
      <c r="IFQ64" s="138"/>
      <c r="IFR64" s="138"/>
      <c r="IFS64" s="138"/>
      <c r="IFT64" s="138"/>
      <c r="IFU64" s="138"/>
      <c r="IFV64" s="138"/>
      <c r="IFW64" s="138"/>
      <c r="IFX64" s="138"/>
      <c r="IFY64" s="138"/>
      <c r="IFZ64" s="138"/>
      <c r="IGA64" s="138"/>
      <c r="IGB64" s="138"/>
      <c r="IGC64" s="138"/>
      <c r="IGD64" s="138"/>
      <c r="IGE64" s="137"/>
      <c r="IGF64" s="138"/>
      <c r="IGG64" s="138"/>
      <c r="IGH64" s="138"/>
      <c r="IGI64" s="138"/>
      <c r="IGJ64" s="138"/>
      <c r="IGK64" s="138"/>
      <c r="IGL64" s="138"/>
      <c r="IGM64" s="138"/>
      <c r="IGN64" s="138"/>
      <c r="IGO64" s="138"/>
      <c r="IGP64" s="138"/>
      <c r="IGQ64" s="138"/>
      <c r="IGR64" s="138"/>
      <c r="IGS64" s="138"/>
      <c r="IGT64" s="138"/>
      <c r="IGU64" s="138"/>
      <c r="IGV64" s="138"/>
      <c r="IGW64" s="138"/>
      <c r="IGX64" s="138"/>
      <c r="IGY64" s="138"/>
      <c r="IGZ64" s="138"/>
      <c r="IHA64" s="137"/>
      <c r="IHB64" s="138"/>
      <c r="IHC64" s="138"/>
      <c r="IHD64" s="138"/>
      <c r="IHE64" s="138"/>
      <c r="IHF64" s="138"/>
      <c r="IHG64" s="138"/>
      <c r="IHH64" s="138"/>
      <c r="IHI64" s="138"/>
      <c r="IHJ64" s="138"/>
      <c r="IHK64" s="138"/>
      <c r="IHL64" s="138"/>
      <c r="IHM64" s="138"/>
      <c r="IHN64" s="138"/>
      <c r="IHO64" s="138"/>
      <c r="IHP64" s="138"/>
      <c r="IHQ64" s="138"/>
      <c r="IHR64" s="138"/>
      <c r="IHS64" s="138"/>
      <c r="IHT64" s="138"/>
      <c r="IHU64" s="138"/>
      <c r="IHV64" s="138"/>
      <c r="IHW64" s="137"/>
      <c r="IHX64" s="138"/>
      <c r="IHY64" s="138"/>
      <c r="IHZ64" s="138"/>
      <c r="IIA64" s="138"/>
      <c r="IIB64" s="138"/>
      <c r="IIC64" s="138"/>
      <c r="IID64" s="138"/>
      <c r="IIE64" s="138"/>
      <c r="IIF64" s="138"/>
      <c r="IIG64" s="138"/>
      <c r="IIH64" s="138"/>
      <c r="III64" s="138"/>
      <c r="IIJ64" s="138"/>
      <c r="IIK64" s="138"/>
      <c r="IIL64" s="138"/>
      <c r="IIM64" s="138"/>
      <c r="IIN64" s="138"/>
      <c r="IIO64" s="138"/>
      <c r="IIP64" s="138"/>
      <c r="IIQ64" s="138"/>
      <c r="IIR64" s="138"/>
      <c r="IIS64" s="137"/>
      <c r="IIT64" s="138"/>
      <c r="IIU64" s="138"/>
      <c r="IIV64" s="138"/>
      <c r="IIW64" s="138"/>
      <c r="IIX64" s="138"/>
      <c r="IIY64" s="138"/>
      <c r="IIZ64" s="138"/>
      <c r="IJA64" s="138"/>
      <c r="IJB64" s="138"/>
      <c r="IJC64" s="138"/>
      <c r="IJD64" s="138"/>
      <c r="IJE64" s="138"/>
      <c r="IJF64" s="138"/>
      <c r="IJG64" s="138"/>
      <c r="IJH64" s="138"/>
      <c r="IJI64" s="138"/>
      <c r="IJJ64" s="138"/>
      <c r="IJK64" s="138"/>
      <c r="IJL64" s="138"/>
      <c r="IJM64" s="138"/>
      <c r="IJN64" s="138"/>
      <c r="IJO64" s="137"/>
      <c r="IJP64" s="138"/>
      <c r="IJQ64" s="138"/>
      <c r="IJR64" s="138"/>
      <c r="IJS64" s="138"/>
      <c r="IJT64" s="138"/>
      <c r="IJU64" s="138"/>
      <c r="IJV64" s="138"/>
      <c r="IJW64" s="138"/>
      <c r="IJX64" s="138"/>
      <c r="IJY64" s="138"/>
      <c r="IJZ64" s="138"/>
      <c r="IKA64" s="138"/>
      <c r="IKB64" s="138"/>
      <c r="IKC64" s="138"/>
      <c r="IKD64" s="138"/>
      <c r="IKE64" s="138"/>
      <c r="IKF64" s="138"/>
      <c r="IKG64" s="138"/>
      <c r="IKH64" s="138"/>
      <c r="IKI64" s="138"/>
      <c r="IKJ64" s="138"/>
      <c r="IKK64" s="137"/>
      <c r="IKL64" s="138"/>
      <c r="IKM64" s="138"/>
      <c r="IKN64" s="138"/>
      <c r="IKO64" s="138"/>
      <c r="IKP64" s="138"/>
      <c r="IKQ64" s="138"/>
      <c r="IKR64" s="138"/>
      <c r="IKS64" s="138"/>
      <c r="IKT64" s="138"/>
      <c r="IKU64" s="138"/>
      <c r="IKV64" s="138"/>
      <c r="IKW64" s="138"/>
      <c r="IKX64" s="138"/>
      <c r="IKY64" s="138"/>
      <c r="IKZ64" s="138"/>
      <c r="ILA64" s="138"/>
      <c r="ILB64" s="138"/>
      <c r="ILC64" s="138"/>
      <c r="ILD64" s="138"/>
      <c r="ILE64" s="138"/>
      <c r="ILF64" s="138"/>
      <c r="ILG64" s="137"/>
      <c r="ILH64" s="138"/>
      <c r="ILI64" s="138"/>
      <c r="ILJ64" s="138"/>
      <c r="ILK64" s="138"/>
      <c r="ILL64" s="138"/>
      <c r="ILM64" s="138"/>
      <c r="ILN64" s="138"/>
      <c r="ILO64" s="138"/>
      <c r="ILP64" s="138"/>
      <c r="ILQ64" s="138"/>
      <c r="ILR64" s="138"/>
      <c r="ILS64" s="138"/>
      <c r="ILT64" s="138"/>
      <c r="ILU64" s="138"/>
      <c r="ILV64" s="138"/>
      <c r="ILW64" s="138"/>
      <c r="ILX64" s="138"/>
      <c r="ILY64" s="138"/>
      <c r="ILZ64" s="138"/>
      <c r="IMA64" s="138"/>
      <c r="IMB64" s="138"/>
      <c r="IMC64" s="137"/>
      <c r="IMD64" s="138"/>
      <c r="IME64" s="138"/>
      <c r="IMF64" s="138"/>
      <c r="IMG64" s="138"/>
      <c r="IMH64" s="138"/>
      <c r="IMI64" s="138"/>
      <c r="IMJ64" s="138"/>
      <c r="IMK64" s="138"/>
      <c r="IML64" s="138"/>
      <c r="IMM64" s="138"/>
      <c r="IMN64" s="138"/>
      <c r="IMO64" s="138"/>
      <c r="IMP64" s="138"/>
      <c r="IMQ64" s="138"/>
      <c r="IMR64" s="138"/>
      <c r="IMS64" s="138"/>
      <c r="IMT64" s="138"/>
      <c r="IMU64" s="138"/>
      <c r="IMV64" s="138"/>
      <c r="IMW64" s="138"/>
      <c r="IMX64" s="138"/>
      <c r="IMY64" s="137"/>
      <c r="IMZ64" s="138"/>
      <c r="INA64" s="138"/>
      <c r="INB64" s="138"/>
      <c r="INC64" s="138"/>
      <c r="IND64" s="138"/>
      <c r="INE64" s="138"/>
      <c r="INF64" s="138"/>
      <c r="ING64" s="138"/>
      <c r="INH64" s="138"/>
      <c r="INI64" s="138"/>
      <c r="INJ64" s="138"/>
      <c r="INK64" s="138"/>
      <c r="INL64" s="138"/>
      <c r="INM64" s="138"/>
      <c r="INN64" s="138"/>
      <c r="INO64" s="138"/>
      <c r="INP64" s="138"/>
      <c r="INQ64" s="138"/>
      <c r="INR64" s="138"/>
      <c r="INS64" s="138"/>
      <c r="INT64" s="138"/>
      <c r="INU64" s="137"/>
      <c r="INV64" s="138"/>
      <c r="INW64" s="138"/>
      <c r="INX64" s="138"/>
      <c r="INY64" s="138"/>
      <c r="INZ64" s="138"/>
      <c r="IOA64" s="138"/>
      <c r="IOB64" s="138"/>
      <c r="IOC64" s="138"/>
      <c r="IOD64" s="138"/>
      <c r="IOE64" s="138"/>
      <c r="IOF64" s="138"/>
      <c r="IOG64" s="138"/>
      <c r="IOH64" s="138"/>
      <c r="IOI64" s="138"/>
      <c r="IOJ64" s="138"/>
      <c r="IOK64" s="138"/>
      <c r="IOL64" s="138"/>
      <c r="IOM64" s="138"/>
      <c r="ION64" s="138"/>
      <c r="IOO64" s="138"/>
      <c r="IOP64" s="138"/>
      <c r="IOQ64" s="137"/>
      <c r="IOR64" s="138"/>
      <c r="IOS64" s="138"/>
      <c r="IOT64" s="138"/>
      <c r="IOU64" s="138"/>
      <c r="IOV64" s="138"/>
      <c r="IOW64" s="138"/>
      <c r="IOX64" s="138"/>
      <c r="IOY64" s="138"/>
      <c r="IOZ64" s="138"/>
      <c r="IPA64" s="138"/>
      <c r="IPB64" s="138"/>
      <c r="IPC64" s="138"/>
      <c r="IPD64" s="138"/>
      <c r="IPE64" s="138"/>
      <c r="IPF64" s="138"/>
      <c r="IPG64" s="138"/>
      <c r="IPH64" s="138"/>
      <c r="IPI64" s="138"/>
      <c r="IPJ64" s="138"/>
      <c r="IPK64" s="138"/>
      <c r="IPL64" s="138"/>
      <c r="IPM64" s="137"/>
      <c r="IPN64" s="138"/>
      <c r="IPO64" s="138"/>
      <c r="IPP64" s="138"/>
      <c r="IPQ64" s="138"/>
      <c r="IPR64" s="138"/>
      <c r="IPS64" s="138"/>
      <c r="IPT64" s="138"/>
      <c r="IPU64" s="138"/>
      <c r="IPV64" s="138"/>
      <c r="IPW64" s="138"/>
      <c r="IPX64" s="138"/>
      <c r="IPY64" s="138"/>
      <c r="IPZ64" s="138"/>
      <c r="IQA64" s="138"/>
      <c r="IQB64" s="138"/>
      <c r="IQC64" s="138"/>
      <c r="IQD64" s="138"/>
      <c r="IQE64" s="138"/>
      <c r="IQF64" s="138"/>
      <c r="IQG64" s="138"/>
      <c r="IQH64" s="138"/>
      <c r="IQI64" s="137"/>
      <c r="IQJ64" s="138"/>
      <c r="IQK64" s="138"/>
      <c r="IQL64" s="138"/>
      <c r="IQM64" s="138"/>
      <c r="IQN64" s="138"/>
      <c r="IQO64" s="138"/>
      <c r="IQP64" s="138"/>
      <c r="IQQ64" s="138"/>
      <c r="IQR64" s="138"/>
      <c r="IQS64" s="138"/>
      <c r="IQT64" s="138"/>
      <c r="IQU64" s="138"/>
      <c r="IQV64" s="138"/>
      <c r="IQW64" s="138"/>
      <c r="IQX64" s="138"/>
      <c r="IQY64" s="138"/>
      <c r="IQZ64" s="138"/>
      <c r="IRA64" s="138"/>
      <c r="IRB64" s="138"/>
      <c r="IRC64" s="138"/>
      <c r="IRD64" s="138"/>
      <c r="IRE64" s="137"/>
      <c r="IRF64" s="138"/>
      <c r="IRG64" s="138"/>
      <c r="IRH64" s="138"/>
      <c r="IRI64" s="138"/>
      <c r="IRJ64" s="138"/>
      <c r="IRK64" s="138"/>
      <c r="IRL64" s="138"/>
      <c r="IRM64" s="138"/>
      <c r="IRN64" s="138"/>
      <c r="IRO64" s="138"/>
      <c r="IRP64" s="138"/>
      <c r="IRQ64" s="138"/>
      <c r="IRR64" s="138"/>
      <c r="IRS64" s="138"/>
      <c r="IRT64" s="138"/>
      <c r="IRU64" s="138"/>
      <c r="IRV64" s="138"/>
      <c r="IRW64" s="138"/>
      <c r="IRX64" s="138"/>
      <c r="IRY64" s="138"/>
      <c r="IRZ64" s="138"/>
      <c r="ISA64" s="137"/>
      <c r="ISB64" s="138"/>
      <c r="ISC64" s="138"/>
      <c r="ISD64" s="138"/>
      <c r="ISE64" s="138"/>
      <c r="ISF64" s="138"/>
      <c r="ISG64" s="138"/>
      <c r="ISH64" s="138"/>
      <c r="ISI64" s="138"/>
      <c r="ISJ64" s="138"/>
      <c r="ISK64" s="138"/>
      <c r="ISL64" s="138"/>
      <c r="ISM64" s="138"/>
      <c r="ISN64" s="138"/>
      <c r="ISO64" s="138"/>
      <c r="ISP64" s="138"/>
      <c r="ISQ64" s="138"/>
      <c r="ISR64" s="138"/>
      <c r="ISS64" s="138"/>
      <c r="IST64" s="138"/>
      <c r="ISU64" s="138"/>
      <c r="ISV64" s="138"/>
      <c r="ISW64" s="137"/>
      <c r="ISX64" s="138"/>
      <c r="ISY64" s="138"/>
      <c r="ISZ64" s="138"/>
      <c r="ITA64" s="138"/>
      <c r="ITB64" s="138"/>
      <c r="ITC64" s="138"/>
      <c r="ITD64" s="138"/>
      <c r="ITE64" s="138"/>
      <c r="ITF64" s="138"/>
      <c r="ITG64" s="138"/>
      <c r="ITH64" s="138"/>
      <c r="ITI64" s="138"/>
      <c r="ITJ64" s="138"/>
      <c r="ITK64" s="138"/>
      <c r="ITL64" s="138"/>
      <c r="ITM64" s="138"/>
      <c r="ITN64" s="138"/>
      <c r="ITO64" s="138"/>
      <c r="ITP64" s="138"/>
      <c r="ITQ64" s="138"/>
      <c r="ITR64" s="138"/>
      <c r="ITS64" s="137"/>
      <c r="ITT64" s="138"/>
      <c r="ITU64" s="138"/>
      <c r="ITV64" s="138"/>
      <c r="ITW64" s="138"/>
      <c r="ITX64" s="138"/>
      <c r="ITY64" s="138"/>
      <c r="ITZ64" s="138"/>
      <c r="IUA64" s="138"/>
      <c r="IUB64" s="138"/>
      <c r="IUC64" s="138"/>
      <c r="IUD64" s="138"/>
      <c r="IUE64" s="138"/>
      <c r="IUF64" s="138"/>
      <c r="IUG64" s="138"/>
      <c r="IUH64" s="138"/>
      <c r="IUI64" s="138"/>
      <c r="IUJ64" s="138"/>
      <c r="IUK64" s="138"/>
      <c r="IUL64" s="138"/>
      <c r="IUM64" s="138"/>
      <c r="IUN64" s="138"/>
      <c r="IUO64" s="137"/>
      <c r="IUP64" s="138"/>
      <c r="IUQ64" s="138"/>
      <c r="IUR64" s="138"/>
      <c r="IUS64" s="138"/>
      <c r="IUT64" s="138"/>
      <c r="IUU64" s="138"/>
      <c r="IUV64" s="138"/>
      <c r="IUW64" s="138"/>
      <c r="IUX64" s="138"/>
      <c r="IUY64" s="138"/>
      <c r="IUZ64" s="138"/>
      <c r="IVA64" s="138"/>
      <c r="IVB64" s="138"/>
      <c r="IVC64" s="138"/>
      <c r="IVD64" s="138"/>
      <c r="IVE64" s="138"/>
      <c r="IVF64" s="138"/>
      <c r="IVG64" s="138"/>
      <c r="IVH64" s="138"/>
      <c r="IVI64" s="138"/>
      <c r="IVJ64" s="138"/>
      <c r="IVK64" s="137"/>
      <c r="IVL64" s="138"/>
      <c r="IVM64" s="138"/>
      <c r="IVN64" s="138"/>
      <c r="IVO64" s="138"/>
      <c r="IVP64" s="138"/>
      <c r="IVQ64" s="138"/>
      <c r="IVR64" s="138"/>
      <c r="IVS64" s="138"/>
      <c r="IVT64" s="138"/>
      <c r="IVU64" s="138"/>
      <c r="IVV64" s="138"/>
      <c r="IVW64" s="138"/>
      <c r="IVX64" s="138"/>
      <c r="IVY64" s="138"/>
      <c r="IVZ64" s="138"/>
      <c r="IWA64" s="138"/>
      <c r="IWB64" s="138"/>
      <c r="IWC64" s="138"/>
      <c r="IWD64" s="138"/>
      <c r="IWE64" s="138"/>
      <c r="IWF64" s="138"/>
      <c r="IWG64" s="137"/>
      <c r="IWH64" s="138"/>
      <c r="IWI64" s="138"/>
      <c r="IWJ64" s="138"/>
      <c r="IWK64" s="138"/>
      <c r="IWL64" s="138"/>
      <c r="IWM64" s="138"/>
      <c r="IWN64" s="138"/>
      <c r="IWO64" s="138"/>
      <c r="IWP64" s="138"/>
      <c r="IWQ64" s="138"/>
      <c r="IWR64" s="138"/>
      <c r="IWS64" s="138"/>
      <c r="IWT64" s="138"/>
      <c r="IWU64" s="138"/>
      <c r="IWV64" s="138"/>
      <c r="IWW64" s="138"/>
      <c r="IWX64" s="138"/>
      <c r="IWY64" s="138"/>
      <c r="IWZ64" s="138"/>
      <c r="IXA64" s="138"/>
      <c r="IXB64" s="138"/>
      <c r="IXC64" s="137"/>
      <c r="IXD64" s="138"/>
      <c r="IXE64" s="138"/>
      <c r="IXF64" s="138"/>
      <c r="IXG64" s="138"/>
      <c r="IXH64" s="138"/>
      <c r="IXI64" s="138"/>
      <c r="IXJ64" s="138"/>
      <c r="IXK64" s="138"/>
      <c r="IXL64" s="138"/>
      <c r="IXM64" s="138"/>
      <c r="IXN64" s="138"/>
      <c r="IXO64" s="138"/>
      <c r="IXP64" s="138"/>
      <c r="IXQ64" s="138"/>
      <c r="IXR64" s="138"/>
      <c r="IXS64" s="138"/>
      <c r="IXT64" s="138"/>
      <c r="IXU64" s="138"/>
      <c r="IXV64" s="138"/>
      <c r="IXW64" s="138"/>
      <c r="IXX64" s="138"/>
      <c r="IXY64" s="137"/>
      <c r="IXZ64" s="138"/>
      <c r="IYA64" s="138"/>
      <c r="IYB64" s="138"/>
      <c r="IYC64" s="138"/>
      <c r="IYD64" s="138"/>
      <c r="IYE64" s="138"/>
      <c r="IYF64" s="138"/>
      <c r="IYG64" s="138"/>
      <c r="IYH64" s="138"/>
      <c r="IYI64" s="138"/>
      <c r="IYJ64" s="138"/>
      <c r="IYK64" s="138"/>
      <c r="IYL64" s="138"/>
      <c r="IYM64" s="138"/>
      <c r="IYN64" s="138"/>
      <c r="IYO64" s="138"/>
      <c r="IYP64" s="138"/>
      <c r="IYQ64" s="138"/>
      <c r="IYR64" s="138"/>
      <c r="IYS64" s="138"/>
      <c r="IYT64" s="138"/>
      <c r="IYU64" s="137"/>
      <c r="IYV64" s="138"/>
      <c r="IYW64" s="138"/>
      <c r="IYX64" s="138"/>
      <c r="IYY64" s="138"/>
      <c r="IYZ64" s="138"/>
      <c r="IZA64" s="138"/>
      <c r="IZB64" s="138"/>
      <c r="IZC64" s="138"/>
      <c r="IZD64" s="138"/>
      <c r="IZE64" s="138"/>
      <c r="IZF64" s="138"/>
      <c r="IZG64" s="138"/>
      <c r="IZH64" s="138"/>
      <c r="IZI64" s="138"/>
      <c r="IZJ64" s="138"/>
      <c r="IZK64" s="138"/>
      <c r="IZL64" s="138"/>
      <c r="IZM64" s="138"/>
      <c r="IZN64" s="138"/>
      <c r="IZO64" s="138"/>
      <c r="IZP64" s="138"/>
      <c r="IZQ64" s="137"/>
      <c r="IZR64" s="138"/>
      <c r="IZS64" s="138"/>
      <c r="IZT64" s="138"/>
      <c r="IZU64" s="138"/>
      <c r="IZV64" s="138"/>
      <c r="IZW64" s="138"/>
      <c r="IZX64" s="138"/>
      <c r="IZY64" s="138"/>
      <c r="IZZ64" s="138"/>
      <c r="JAA64" s="138"/>
      <c r="JAB64" s="138"/>
      <c r="JAC64" s="138"/>
      <c r="JAD64" s="138"/>
      <c r="JAE64" s="138"/>
      <c r="JAF64" s="138"/>
      <c r="JAG64" s="138"/>
      <c r="JAH64" s="138"/>
      <c r="JAI64" s="138"/>
      <c r="JAJ64" s="138"/>
      <c r="JAK64" s="138"/>
      <c r="JAL64" s="138"/>
      <c r="JAM64" s="137"/>
      <c r="JAN64" s="138"/>
      <c r="JAO64" s="138"/>
      <c r="JAP64" s="138"/>
      <c r="JAQ64" s="138"/>
      <c r="JAR64" s="138"/>
      <c r="JAS64" s="138"/>
      <c r="JAT64" s="138"/>
      <c r="JAU64" s="138"/>
      <c r="JAV64" s="138"/>
      <c r="JAW64" s="138"/>
      <c r="JAX64" s="138"/>
      <c r="JAY64" s="138"/>
      <c r="JAZ64" s="138"/>
      <c r="JBA64" s="138"/>
      <c r="JBB64" s="138"/>
      <c r="JBC64" s="138"/>
      <c r="JBD64" s="138"/>
      <c r="JBE64" s="138"/>
      <c r="JBF64" s="138"/>
      <c r="JBG64" s="138"/>
      <c r="JBH64" s="138"/>
      <c r="JBI64" s="137"/>
      <c r="JBJ64" s="138"/>
      <c r="JBK64" s="138"/>
      <c r="JBL64" s="138"/>
      <c r="JBM64" s="138"/>
      <c r="JBN64" s="138"/>
      <c r="JBO64" s="138"/>
      <c r="JBP64" s="138"/>
      <c r="JBQ64" s="138"/>
      <c r="JBR64" s="138"/>
      <c r="JBS64" s="138"/>
      <c r="JBT64" s="138"/>
      <c r="JBU64" s="138"/>
      <c r="JBV64" s="138"/>
      <c r="JBW64" s="138"/>
      <c r="JBX64" s="138"/>
      <c r="JBY64" s="138"/>
      <c r="JBZ64" s="138"/>
      <c r="JCA64" s="138"/>
      <c r="JCB64" s="138"/>
      <c r="JCC64" s="138"/>
      <c r="JCD64" s="138"/>
      <c r="JCE64" s="137"/>
      <c r="JCF64" s="138"/>
      <c r="JCG64" s="138"/>
      <c r="JCH64" s="138"/>
      <c r="JCI64" s="138"/>
      <c r="JCJ64" s="138"/>
      <c r="JCK64" s="138"/>
      <c r="JCL64" s="138"/>
      <c r="JCM64" s="138"/>
      <c r="JCN64" s="138"/>
      <c r="JCO64" s="138"/>
      <c r="JCP64" s="138"/>
      <c r="JCQ64" s="138"/>
      <c r="JCR64" s="138"/>
      <c r="JCS64" s="138"/>
      <c r="JCT64" s="138"/>
      <c r="JCU64" s="138"/>
      <c r="JCV64" s="138"/>
      <c r="JCW64" s="138"/>
      <c r="JCX64" s="138"/>
      <c r="JCY64" s="138"/>
      <c r="JCZ64" s="138"/>
      <c r="JDA64" s="137"/>
      <c r="JDB64" s="138"/>
      <c r="JDC64" s="138"/>
      <c r="JDD64" s="138"/>
      <c r="JDE64" s="138"/>
      <c r="JDF64" s="138"/>
      <c r="JDG64" s="138"/>
      <c r="JDH64" s="138"/>
      <c r="JDI64" s="138"/>
      <c r="JDJ64" s="138"/>
      <c r="JDK64" s="138"/>
      <c r="JDL64" s="138"/>
      <c r="JDM64" s="138"/>
      <c r="JDN64" s="138"/>
      <c r="JDO64" s="138"/>
      <c r="JDP64" s="138"/>
      <c r="JDQ64" s="138"/>
      <c r="JDR64" s="138"/>
      <c r="JDS64" s="138"/>
      <c r="JDT64" s="138"/>
      <c r="JDU64" s="138"/>
      <c r="JDV64" s="138"/>
      <c r="JDW64" s="137"/>
      <c r="JDX64" s="138"/>
      <c r="JDY64" s="138"/>
      <c r="JDZ64" s="138"/>
      <c r="JEA64" s="138"/>
      <c r="JEB64" s="138"/>
      <c r="JEC64" s="138"/>
      <c r="JED64" s="138"/>
      <c r="JEE64" s="138"/>
      <c r="JEF64" s="138"/>
      <c r="JEG64" s="138"/>
      <c r="JEH64" s="138"/>
      <c r="JEI64" s="138"/>
      <c r="JEJ64" s="138"/>
      <c r="JEK64" s="138"/>
      <c r="JEL64" s="138"/>
      <c r="JEM64" s="138"/>
      <c r="JEN64" s="138"/>
      <c r="JEO64" s="138"/>
      <c r="JEP64" s="138"/>
      <c r="JEQ64" s="138"/>
      <c r="JER64" s="138"/>
      <c r="JES64" s="137"/>
      <c r="JET64" s="138"/>
      <c r="JEU64" s="138"/>
      <c r="JEV64" s="138"/>
      <c r="JEW64" s="138"/>
      <c r="JEX64" s="138"/>
      <c r="JEY64" s="138"/>
      <c r="JEZ64" s="138"/>
      <c r="JFA64" s="138"/>
      <c r="JFB64" s="138"/>
      <c r="JFC64" s="138"/>
      <c r="JFD64" s="138"/>
      <c r="JFE64" s="138"/>
      <c r="JFF64" s="138"/>
      <c r="JFG64" s="138"/>
      <c r="JFH64" s="138"/>
      <c r="JFI64" s="138"/>
      <c r="JFJ64" s="138"/>
      <c r="JFK64" s="138"/>
      <c r="JFL64" s="138"/>
      <c r="JFM64" s="138"/>
      <c r="JFN64" s="138"/>
      <c r="JFO64" s="137"/>
      <c r="JFP64" s="138"/>
      <c r="JFQ64" s="138"/>
      <c r="JFR64" s="138"/>
      <c r="JFS64" s="138"/>
      <c r="JFT64" s="138"/>
      <c r="JFU64" s="138"/>
      <c r="JFV64" s="138"/>
      <c r="JFW64" s="138"/>
      <c r="JFX64" s="138"/>
      <c r="JFY64" s="138"/>
      <c r="JFZ64" s="138"/>
      <c r="JGA64" s="138"/>
      <c r="JGB64" s="138"/>
      <c r="JGC64" s="138"/>
      <c r="JGD64" s="138"/>
      <c r="JGE64" s="138"/>
      <c r="JGF64" s="138"/>
      <c r="JGG64" s="138"/>
      <c r="JGH64" s="138"/>
      <c r="JGI64" s="138"/>
      <c r="JGJ64" s="138"/>
      <c r="JGK64" s="137"/>
      <c r="JGL64" s="138"/>
      <c r="JGM64" s="138"/>
      <c r="JGN64" s="138"/>
      <c r="JGO64" s="138"/>
      <c r="JGP64" s="138"/>
      <c r="JGQ64" s="138"/>
      <c r="JGR64" s="138"/>
      <c r="JGS64" s="138"/>
      <c r="JGT64" s="138"/>
      <c r="JGU64" s="138"/>
      <c r="JGV64" s="138"/>
      <c r="JGW64" s="138"/>
      <c r="JGX64" s="138"/>
      <c r="JGY64" s="138"/>
      <c r="JGZ64" s="138"/>
      <c r="JHA64" s="138"/>
      <c r="JHB64" s="138"/>
      <c r="JHC64" s="138"/>
      <c r="JHD64" s="138"/>
      <c r="JHE64" s="138"/>
      <c r="JHF64" s="138"/>
      <c r="JHG64" s="137"/>
      <c r="JHH64" s="138"/>
      <c r="JHI64" s="138"/>
      <c r="JHJ64" s="138"/>
      <c r="JHK64" s="138"/>
      <c r="JHL64" s="138"/>
      <c r="JHM64" s="138"/>
      <c r="JHN64" s="138"/>
      <c r="JHO64" s="138"/>
      <c r="JHP64" s="138"/>
      <c r="JHQ64" s="138"/>
      <c r="JHR64" s="138"/>
      <c r="JHS64" s="138"/>
      <c r="JHT64" s="138"/>
      <c r="JHU64" s="138"/>
      <c r="JHV64" s="138"/>
      <c r="JHW64" s="138"/>
      <c r="JHX64" s="138"/>
      <c r="JHY64" s="138"/>
      <c r="JHZ64" s="138"/>
      <c r="JIA64" s="138"/>
      <c r="JIB64" s="138"/>
      <c r="JIC64" s="137"/>
      <c r="JID64" s="138"/>
      <c r="JIE64" s="138"/>
      <c r="JIF64" s="138"/>
      <c r="JIG64" s="138"/>
      <c r="JIH64" s="138"/>
      <c r="JII64" s="138"/>
      <c r="JIJ64" s="138"/>
      <c r="JIK64" s="138"/>
      <c r="JIL64" s="138"/>
      <c r="JIM64" s="138"/>
      <c r="JIN64" s="138"/>
      <c r="JIO64" s="138"/>
      <c r="JIP64" s="138"/>
      <c r="JIQ64" s="138"/>
      <c r="JIR64" s="138"/>
      <c r="JIS64" s="138"/>
      <c r="JIT64" s="138"/>
      <c r="JIU64" s="138"/>
      <c r="JIV64" s="138"/>
      <c r="JIW64" s="138"/>
      <c r="JIX64" s="138"/>
      <c r="JIY64" s="137"/>
      <c r="JIZ64" s="138"/>
      <c r="JJA64" s="138"/>
      <c r="JJB64" s="138"/>
      <c r="JJC64" s="138"/>
      <c r="JJD64" s="138"/>
      <c r="JJE64" s="138"/>
      <c r="JJF64" s="138"/>
      <c r="JJG64" s="138"/>
      <c r="JJH64" s="138"/>
      <c r="JJI64" s="138"/>
      <c r="JJJ64" s="138"/>
      <c r="JJK64" s="138"/>
      <c r="JJL64" s="138"/>
      <c r="JJM64" s="138"/>
      <c r="JJN64" s="138"/>
      <c r="JJO64" s="138"/>
      <c r="JJP64" s="138"/>
      <c r="JJQ64" s="138"/>
      <c r="JJR64" s="138"/>
      <c r="JJS64" s="138"/>
      <c r="JJT64" s="138"/>
      <c r="JJU64" s="137"/>
      <c r="JJV64" s="138"/>
      <c r="JJW64" s="138"/>
      <c r="JJX64" s="138"/>
      <c r="JJY64" s="138"/>
      <c r="JJZ64" s="138"/>
      <c r="JKA64" s="138"/>
      <c r="JKB64" s="138"/>
      <c r="JKC64" s="138"/>
      <c r="JKD64" s="138"/>
      <c r="JKE64" s="138"/>
      <c r="JKF64" s="138"/>
      <c r="JKG64" s="138"/>
      <c r="JKH64" s="138"/>
      <c r="JKI64" s="138"/>
      <c r="JKJ64" s="138"/>
      <c r="JKK64" s="138"/>
      <c r="JKL64" s="138"/>
      <c r="JKM64" s="138"/>
      <c r="JKN64" s="138"/>
      <c r="JKO64" s="138"/>
      <c r="JKP64" s="138"/>
      <c r="JKQ64" s="137"/>
      <c r="JKR64" s="138"/>
      <c r="JKS64" s="138"/>
      <c r="JKT64" s="138"/>
      <c r="JKU64" s="138"/>
      <c r="JKV64" s="138"/>
      <c r="JKW64" s="138"/>
      <c r="JKX64" s="138"/>
      <c r="JKY64" s="138"/>
      <c r="JKZ64" s="138"/>
      <c r="JLA64" s="138"/>
      <c r="JLB64" s="138"/>
      <c r="JLC64" s="138"/>
      <c r="JLD64" s="138"/>
      <c r="JLE64" s="138"/>
      <c r="JLF64" s="138"/>
      <c r="JLG64" s="138"/>
      <c r="JLH64" s="138"/>
      <c r="JLI64" s="138"/>
      <c r="JLJ64" s="138"/>
      <c r="JLK64" s="138"/>
      <c r="JLL64" s="138"/>
      <c r="JLM64" s="137"/>
      <c r="JLN64" s="138"/>
      <c r="JLO64" s="138"/>
      <c r="JLP64" s="138"/>
      <c r="JLQ64" s="138"/>
      <c r="JLR64" s="138"/>
      <c r="JLS64" s="138"/>
      <c r="JLT64" s="138"/>
      <c r="JLU64" s="138"/>
      <c r="JLV64" s="138"/>
      <c r="JLW64" s="138"/>
      <c r="JLX64" s="138"/>
      <c r="JLY64" s="138"/>
      <c r="JLZ64" s="138"/>
      <c r="JMA64" s="138"/>
      <c r="JMB64" s="138"/>
      <c r="JMC64" s="138"/>
      <c r="JMD64" s="138"/>
      <c r="JME64" s="138"/>
      <c r="JMF64" s="138"/>
      <c r="JMG64" s="138"/>
      <c r="JMH64" s="138"/>
      <c r="JMI64" s="137"/>
      <c r="JMJ64" s="138"/>
      <c r="JMK64" s="138"/>
      <c r="JML64" s="138"/>
      <c r="JMM64" s="138"/>
      <c r="JMN64" s="138"/>
      <c r="JMO64" s="138"/>
      <c r="JMP64" s="138"/>
      <c r="JMQ64" s="138"/>
      <c r="JMR64" s="138"/>
      <c r="JMS64" s="138"/>
      <c r="JMT64" s="138"/>
      <c r="JMU64" s="138"/>
      <c r="JMV64" s="138"/>
      <c r="JMW64" s="138"/>
      <c r="JMX64" s="138"/>
      <c r="JMY64" s="138"/>
      <c r="JMZ64" s="138"/>
      <c r="JNA64" s="138"/>
      <c r="JNB64" s="138"/>
      <c r="JNC64" s="138"/>
      <c r="JND64" s="138"/>
      <c r="JNE64" s="137"/>
      <c r="JNF64" s="138"/>
      <c r="JNG64" s="138"/>
      <c r="JNH64" s="138"/>
      <c r="JNI64" s="138"/>
      <c r="JNJ64" s="138"/>
      <c r="JNK64" s="138"/>
      <c r="JNL64" s="138"/>
      <c r="JNM64" s="138"/>
      <c r="JNN64" s="138"/>
      <c r="JNO64" s="138"/>
      <c r="JNP64" s="138"/>
      <c r="JNQ64" s="138"/>
      <c r="JNR64" s="138"/>
      <c r="JNS64" s="138"/>
      <c r="JNT64" s="138"/>
      <c r="JNU64" s="138"/>
      <c r="JNV64" s="138"/>
      <c r="JNW64" s="138"/>
      <c r="JNX64" s="138"/>
      <c r="JNY64" s="138"/>
      <c r="JNZ64" s="138"/>
      <c r="JOA64" s="137"/>
      <c r="JOB64" s="138"/>
      <c r="JOC64" s="138"/>
      <c r="JOD64" s="138"/>
      <c r="JOE64" s="138"/>
      <c r="JOF64" s="138"/>
      <c r="JOG64" s="138"/>
      <c r="JOH64" s="138"/>
      <c r="JOI64" s="138"/>
      <c r="JOJ64" s="138"/>
      <c r="JOK64" s="138"/>
      <c r="JOL64" s="138"/>
      <c r="JOM64" s="138"/>
      <c r="JON64" s="138"/>
      <c r="JOO64" s="138"/>
      <c r="JOP64" s="138"/>
      <c r="JOQ64" s="138"/>
      <c r="JOR64" s="138"/>
      <c r="JOS64" s="138"/>
      <c r="JOT64" s="138"/>
      <c r="JOU64" s="138"/>
      <c r="JOV64" s="138"/>
      <c r="JOW64" s="137"/>
      <c r="JOX64" s="138"/>
      <c r="JOY64" s="138"/>
      <c r="JOZ64" s="138"/>
      <c r="JPA64" s="138"/>
      <c r="JPB64" s="138"/>
      <c r="JPC64" s="138"/>
      <c r="JPD64" s="138"/>
      <c r="JPE64" s="138"/>
      <c r="JPF64" s="138"/>
      <c r="JPG64" s="138"/>
      <c r="JPH64" s="138"/>
      <c r="JPI64" s="138"/>
      <c r="JPJ64" s="138"/>
      <c r="JPK64" s="138"/>
      <c r="JPL64" s="138"/>
      <c r="JPM64" s="138"/>
      <c r="JPN64" s="138"/>
      <c r="JPO64" s="138"/>
      <c r="JPP64" s="138"/>
      <c r="JPQ64" s="138"/>
      <c r="JPR64" s="138"/>
      <c r="JPS64" s="137"/>
      <c r="JPT64" s="138"/>
      <c r="JPU64" s="138"/>
      <c r="JPV64" s="138"/>
      <c r="JPW64" s="138"/>
      <c r="JPX64" s="138"/>
      <c r="JPY64" s="138"/>
      <c r="JPZ64" s="138"/>
      <c r="JQA64" s="138"/>
      <c r="JQB64" s="138"/>
      <c r="JQC64" s="138"/>
      <c r="JQD64" s="138"/>
      <c r="JQE64" s="138"/>
      <c r="JQF64" s="138"/>
      <c r="JQG64" s="138"/>
      <c r="JQH64" s="138"/>
      <c r="JQI64" s="138"/>
      <c r="JQJ64" s="138"/>
      <c r="JQK64" s="138"/>
      <c r="JQL64" s="138"/>
      <c r="JQM64" s="138"/>
      <c r="JQN64" s="138"/>
      <c r="JQO64" s="137"/>
      <c r="JQP64" s="138"/>
      <c r="JQQ64" s="138"/>
      <c r="JQR64" s="138"/>
      <c r="JQS64" s="138"/>
      <c r="JQT64" s="138"/>
      <c r="JQU64" s="138"/>
      <c r="JQV64" s="138"/>
      <c r="JQW64" s="138"/>
      <c r="JQX64" s="138"/>
      <c r="JQY64" s="138"/>
      <c r="JQZ64" s="138"/>
      <c r="JRA64" s="138"/>
      <c r="JRB64" s="138"/>
      <c r="JRC64" s="138"/>
      <c r="JRD64" s="138"/>
      <c r="JRE64" s="138"/>
      <c r="JRF64" s="138"/>
      <c r="JRG64" s="138"/>
      <c r="JRH64" s="138"/>
      <c r="JRI64" s="138"/>
      <c r="JRJ64" s="138"/>
      <c r="JRK64" s="137"/>
      <c r="JRL64" s="138"/>
      <c r="JRM64" s="138"/>
      <c r="JRN64" s="138"/>
      <c r="JRO64" s="138"/>
      <c r="JRP64" s="138"/>
      <c r="JRQ64" s="138"/>
      <c r="JRR64" s="138"/>
      <c r="JRS64" s="138"/>
      <c r="JRT64" s="138"/>
      <c r="JRU64" s="138"/>
      <c r="JRV64" s="138"/>
      <c r="JRW64" s="138"/>
      <c r="JRX64" s="138"/>
      <c r="JRY64" s="138"/>
      <c r="JRZ64" s="138"/>
      <c r="JSA64" s="138"/>
      <c r="JSB64" s="138"/>
      <c r="JSC64" s="138"/>
      <c r="JSD64" s="138"/>
      <c r="JSE64" s="138"/>
      <c r="JSF64" s="138"/>
      <c r="JSG64" s="137"/>
      <c r="JSH64" s="138"/>
      <c r="JSI64" s="138"/>
      <c r="JSJ64" s="138"/>
      <c r="JSK64" s="138"/>
      <c r="JSL64" s="138"/>
      <c r="JSM64" s="138"/>
      <c r="JSN64" s="138"/>
      <c r="JSO64" s="138"/>
      <c r="JSP64" s="138"/>
      <c r="JSQ64" s="138"/>
      <c r="JSR64" s="138"/>
      <c r="JSS64" s="138"/>
      <c r="JST64" s="138"/>
      <c r="JSU64" s="138"/>
      <c r="JSV64" s="138"/>
      <c r="JSW64" s="138"/>
      <c r="JSX64" s="138"/>
      <c r="JSY64" s="138"/>
      <c r="JSZ64" s="138"/>
      <c r="JTA64" s="138"/>
      <c r="JTB64" s="138"/>
      <c r="JTC64" s="137"/>
      <c r="JTD64" s="138"/>
      <c r="JTE64" s="138"/>
      <c r="JTF64" s="138"/>
      <c r="JTG64" s="138"/>
      <c r="JTH64" s="138"/>
      <c r="JTI64" s="138"/>
      <c r="JTJ64" s="138"/>
      <c r="JTK64" s="138"/>
      <c r="JTL64" s="138"/>
      <c r="JTM64" s="138"/>
      <c r="JTN64" s="138"/>
      <c r="JTO64" s="138"/>
      <c r="JTP64" s="138"/>
      <c r="JTQ64" s="138"/>
      <c r="JTR64" s="138"/>
      <c r="JTS64" s="138"/>
      <c r="JTT64" s="138"/>
      <c r="JTU64" s="138"/>
      <c r="JTV64" s="138"/>
      <c r="JTW64" s="138"/>
      <c r="JTX64" s="138"/>
      <c r="JTY64" s="137"/>
      <c r="JTZ64" s="138"/>
      <c r="JUA64" s="138"/>
      <c r="JUB64" s="138"/>
      <c r="JUC64" s="138"/>
      <c r="JUD64" s="138"/>
      <c r="JUE64" s="138"/>
      <c r="JUF64" s="138"/>
      <c r="JUG64" s="138"/>
      <c r="JUH64" s="138"/>
      <c r="JUI64" s="138"/>
      <c r="JUJ64" s="138"/>
      <c r="JUK64" s="138"/>
      <c r="JUL64" s="138"/>
      <c r="JUM64" s="138"/>
      <c r="JUN64" s="138"/>
      <c r="JUO64" s="138"/>
      <c r="JUP64" s="138"/>
      <c r="JUQ64" s="138"/>
      <c r="JUR64" s="138"/>
      <c r="JUS64" s="138"/>
      <c r="JUT64" s="138"/>
      <c r="JUU64" s="137"/>
      <c r="JUV64" s="138"/>
      <c r="JUW64" s="138"/>
      <c r="JUX64" s="138"/>
      <c r="JUY64" s="138"/>
      <c r="JUZ64" s="138"/>
      <c r="JVA64" s="138"/>
      <c r="JVB64" s="138"/>
      <c r="JVC64" s="138"/>
      <c r="JVD64" s="138"/>
      <c r="JVE64" s="138"/>
      <c r="JVF64" s="138"/>
      <c r="JVG64" s="138"/>
      <c r="JVH64" s="138"/>
      <c r="JVI64" s="138"/>
      <c r="JVJ64" s="138"/>
      <c r="JVK64" s="138"/>
      <c r="JVL64" s="138"/>
      <c r="JVM64" s="138"/>
      <c r="JVN64" s="138"/>
      <c r="JVO64" s="138"/>
      <c r="JVP64" s="138"/>
      <c r="JVQ64" s="137"/>
      <c r="JVR64" s="138"/>
      <c r="JVS64" s="138"/>
      <c r="JVT64" s="138"/>
      <c r="JVU64" s="138"/>
      <c r="JVV64" s="138"/>
      <c r="JVW64" s="138"/>
      <c r="JVX64" s="138"/>
      <c r="JVY64" s="138"/>
      <c r="JVZ64" s="138"/>
      <c r="JWA64" s="138"/>
      <c r="JWB64" s="138"/>
      <c r="JWC64" s="138"/>
      <c r="JWD64" s="138"/>
      <c r="JWE64" s="138"/>
      <c r="JWF64" s="138"/>
      <c r="JWG64" s="138"/>
      <c r="JWH64" s="138"/>
      <c r="JWI64" s="138"/>
      <c r="JWJ64" s="138"/>
      <c r="JWK64" s="138"/>
      <c r="JWL64" s="138"/>
      <c r="JWM64" s="137"/>
      <c r="JWN64" s="138"/>
      <c r="JWO64" s="138"/>
      <c r="JWP64" s="138"/>
      <c r="JWQ64" s="138"/>
      <c r="JWR64" s="138"/>
      <c r="JWS64" s="138"/>
      <c r="JWT64" s="138"/>
      <c r="JWU64" s="138"/>
      <c r="JWV64" s="138"/>
      <c r="JWW64" s="138"/>
      <c r="JWX64" s="138"/>
      <c r="JWY64" s="138"/>
      <c r="JWZ64" s="138"/>
      <c r="JXA64" s="138"/>
      <c r="JXB64" s="138"/>
      <c r="JXC64" s="138"/>
      <c r="JXD64" s="138"/>
      <c r="JXE64" s="138"/>
      <c r="JXF64" s="138"/>
      <c r="JXG64" s="138"/>
      <c r="JXH64" s="138"/>
      <c r="JXI64" s="137"/>
      <c r="JXJ64" s="138"/>
      <c r="JXK64" s="138"/>
      <c r="JXL64" s="138"/>
      <c r="JXM64" s="138"/>
      <c r="JXN64" s="138"/>
      <c r="JXO64" s="138"/>
      <c r="JXP64" s="138"/>
      <c r="JXQ64" s="138"/>
      <c r="JXR64" s="138"/>
      <c r="JXS64" s="138"/>
      <c r="JXT64" s="138"/>
      <c r="JXU64" s="138"/>
      <c r="JXV64" s="138"/>
      <c r="JXW64" s="138"/>
      <c r="JXX64" s="138"/>
      <c r="JXY64" s="138"/>
      <c r="JXZ64" s="138"/>
      <c r="JYA64" s="138"/>
      <c r="JYB64" s="138"/>
      <c r="JYC64" s="138"/>
      <c r="JYD64" s="138"/>
      <c r="JYE64" s="137"/>
      <c r="JYF64" s="138"/>
      <c r="JYG64" s="138"/>
      <c r="JYH64" s="138"/>
      <c r="JYI64" s="138"/>
      <c r="JYJ64" s="138"/>
      <c r="JYK64" s="138"/>
      <c r="JYL64" s="138"/>
      <c r="JYM64" s="138"/>
      <c r="JYN64" s="138"/>
      <c r="JYO64" s="138"/>
      <c r="JYP64" s="138"/>
      <c r="JYQ64" s="138"/>
      <c r="JYR64" s="138"/>
      <c r="JYS64" s="138"/>
      <c r="JYT64" s="138"/>
      <c r="JYU64" s="138"/>
      <c r="JYV64" s="138"/>
      <c r="JYW64" s="138"/>
      <c r="JYX64" s="138"/>
      <c r="JYY64" s="138"/>
      <c r="JYZ64" s="138"/>
      <c r="JZA64" s="137"/>
      <c r="JZB64" s="138"/>
      <c r="JZC64" s="138"/>
      <c r="JZD64" s="138"/>
      <c r="JZE64" s="138"/>
      <c r="JZF64" s="138"/>
      <c r="JZG64" s="138"/>
      <c r="JZH64" s="138"/>
      <c r="JZI64" s="138"/>
      <c r="JZJ64" s="138"/>
      <c r="JZK64" s="138"/>
      <c r="JZL64" s="138"/>
      <c r="JZM64" s="138"/>
      <c r="JZN64" s="138"/>
      <c r="JZO64" s="138"/>
      <c r="JZP64" s="138"/>
      <c r="JZQ64" s="138"/>
      <c r="JZR64" s="138"/>
      <c r="JZS64" s="138"/>
      <c r="JZT64" s="138"/>
      <c r="JZU64" s="138"/>
      <c r="JZV64" s="138"/>
      <c r="JZW64" s="137"/>
      <c r="JZX64" s="138"/>
      <c r="JZY64" s="138"/>
      <c r="JZZ64" s="138"/>
      <c r="KAA64" s="138"/>
      <c r="KAB64" s="138"/>
      <c r="KAC64" s="138"/>
      <c r="KAD64" s="138"/>
      <c r="KAE64" s="138"/>
      <c r="KAF64" s="138"/>
      <c r="KAG64" s="138"/>
      <c r="KAH64" s="138"/>
      <c r="KAI64" s="138"/>
      <c r="KAJ64" s="138"/>
      <c r="KAK64" s="138"/>
      <c r="KAL64" s="138"/>
      <c r="KAM64" s="138"/>
      <c r="KAN64" s="138"/>
      <c r="KAO64" s="138"/>
      <c r="KAP64" s="138"/>
      <c r="KAQ64" s="138"/>
      <c r="KAR64" s="138"/>
      <c r="KAS64" s="137"/>
      <c r="KAT64" s="138"/>
      <c r="KAU64" s="138"/>
      <c r="KAV64" s="138"/>
      <c r="KAW64" s="138"/>
      <c r="KAX64" s="138"/>
      <c r="KAY64" s="138"/>
      <c r="KAZ64" s="138"/>
      <c r="KBA64" s="138"/>
      <c r="KBB64" s="138"/>
      <c r="KBC64" s="138"/>
      <c r="KBD64" s="138"/>
      <c r="KBE64" s="138"/>
      <c r="KBF64" s="138"/>
      <c r="KBG64" s="138"/>
      <c r="KBH64" s="138"/>
      <c r="KBI64" s="138"/>
      <c r="KBJ64" s="138"/>
      <c r="KBK64" s="138"/>
      <c r="KBL64" s="138"/>
      <c r="KBM64" s="138"/>
      <c r="KBN64" s="138"/>
      <c r="KBO64" s="137"/>
      <c r="KBP64" s="138"/>
      <c r="KBQ64" s="138"/>
      <c r="KBR64" s="138"/>
      <c r="KBS64" s="138"/>
      <c r="KBT64" s="138"/>
      <c r="KBU64" s="138"/>
      <c r="KBV64" s="138"/>
      <c r="KBW64" s="138"/>
      <c r="KBX64" s="138"/>
      <c r="KBY64" s="138"/>
      <c r="KBZ64" s="138"/>
      <c r="KCA64" s="138"/>
      <c r="KCB64" s="138"/>
      <c r="KCC64" s="138"/>
      <c r="KCD64" s="138"/>
      <c r="KCE64" s="138"/>
      <c r="KCF64" s="138"/>
      <c r="KCG64" s="138"/>
      <c r="KCH64" s="138"/>
      <c r="KCI64" s="138"/>
      <c r="KCJ64" s="138"/>
      <c r="KCK64" s="137"/>
      <c r="KCL64" s="138"/>
      <c r="KCM64" s="138"/>
      <c r="KCN64" s="138"/>
      <c r="KCO64" s="138"/>
      <c r="KCP64" s="138"/>
      <c r="KCQ64" s="138"/>
      <c r="KCR64" s="138"/>
      <c r="KCS64" s="138"/>
      <c r="KCT64" s="138"/>
      <c r="KCU64" s="138"/>
      <c r="KCV64" s="138"/>
      <c r="KCW64" s="138"/>
      <c r="KCX64" s="138"/>
      <c r="KCY64" s="138"/>
      <c r="KCZ64" s="138"/>
      <c r="KDA64" s="138"/>
      <c r="KDB64" s="138"/>
      <c r="KDC64" s="138"/>
      <c r="KDD64" s="138"/>
      <c r="KDE64" s="138"/>
      <c r="KDF64" s="138"/>
      <c r="KDG64" s="137"/>
      <c r="KDH64" s="138"/>
      <c r="KDI64" s="138"/>
      <c r="KDJ64" s="138"/>
      <c r="KDK64" s="138"/>
      <c r="KDL64" s="138"/>
      <c r="KDM64" s="138"/>
      <c r="KDN64" s="138"/>
      <c r="KDO64" s="138"/>
      <c r="KDP64" s="138"/>
      <c r="KDQ64" s="138"/>
      <c r="KDR64" s="138"/>
      <c r="KDS64" s="138"/>
      <c r="KDT64" s="138"/>
      <c r="KDU64" s="138"/>
      <c r="KDV64" s="138"/>
      <c r="KDW64" s="138"/>
      <c r="KDX64" s="138"/>
      <c r="KDY64" s="138"/>
      <c r="KDZ64" s="138"/>
      <c r="KEA64" s="138"/>
      <c r="KEB64" s="138"/>
      <c r="KEC64" s="137"/>
      <c r="KED64" s="138"/>
      <c r="KEE64" s="138"/>
      <c r="KEF64" s="138"/>
      <c r="KEG64" s="138"/>
      <c r="KEH64" s="138"/>
      <c r="KEI64" s="138"/>
      <c r="KEJ64" s="138"/>
      <c r="KEK64" s="138"/>
      <c r="KEL64" s="138"/>
      <c r="KEM64" s="138"/>
      <c r="KEN64" s="138"/>
      <c r="KEO64" s="138"/>
      <c r="KEP64" s="138"/>
      <c r="KEQ64" s="138"/>
      <c r="KER64" s="138"/>
      <c r="KES64" s="138"/>
      <c r="KET64" s="138"/>
      <c r="KEU64" s="138"/>
      <c r="KEV64" s="138"/>
      <c r="KEW64" s="138"/>
      <c r="KEX64" s="138"/>
      <c r="KEY64" s="137"/>
      <c r="KEZ64" s="138"/>
      <c r="KFA64" s="138"/>
      <c r="KFB64" s="138"/>
      <c r="KFC64" s="138"/>
      <c r="KFD64" s="138"/>
      <c r="KFE64" s="138"/>
      <c r="KFF64" s="138"/>
      <c r="KFG64" s="138"/>
      <c r="KFH64" s="138"/>
      <c r="KFI64" s="138"/>
      <c r="KFJ64" s="138"/>
      <c r="KFK64" s="138"/>
      <c r="KFL64" s="138"/>
      <c r="KFM64" s="138"/>
      <c r="KFN64" s="138"/>
      <c r="KFO64" s="138"/>
      <c r="KFP64" s="138"/>
      <c r="KFQ64" s="138"/>
      <c r="KFR64" s="138"/>
      <c r="KFS64" s="138"/>
      <c r="KFT64" s="138"/>
      <c r="KFU64" s="137"/>
      <c r="KFV64" s="138"/>
      <c r="KFW64" s="138"/>
      <c r="KFX64" s="138"/>
      <c r="KFY64" s="138"/>
      <c r="KFZ64" s="138"/>
      <c r="KGA64" s="138"/>
      <c r="KGB64" s="138"/>
      <c r="KGC64" s="138"/>
      <c r="KGD64" s="138"/>
      <c r="KGE64" s="138"/>
      <c r="KGF64" s="138"/>
      <c r="KGG64" s="138"/>
      <c r="KGH64" s="138"/>
      <c r="KGI64" s="138"/>
      <c r="KGJ64" s="138"/>
      <c r="KGK64" s="138"/>
      <c r="KGL64" s="138"/>
      <c r="KGM64" s="138"/>
      <c r="KGN64" s="138"/>
      <c r="KGO64" s="138"/>
      <c r="KGP64" s="138"/>
      <c r="KGQ64" s="137"/>
      <c r="KGR64" s="138"/>
      <c r="KGS64" s="138"/>
      <c r="KGT64" s="138"/>
      <c r="KGU64" s="138"/>
      <c r="KGV64" s="138"/>
      <c r="KGW64" s="138"/>
      <c r="KGX64" s="138"/>
      <c r="KGY64" s="138"/>
      <c r="KGZ64" s="138"/>
      <c r="KHA64" s="138"/>
      <c r="KHB64" s="138"/>
      <c r="KHC64" s="138"/>
      <c r="KHD64" s="138"/>
      <c r="KHE64" s="138"/>
      <c r="KHF64" s="138"/>
      <c r="KHG64" s="138"/>
      <c r="KHH64" s="138"/>
      <c r="KHI64" s="138"/>
      <c r="KHJ64" s="138"/>
      <c r="KHK64" s="138"/>
      <c r="KHL64" s="138"/>
      <c r="KHM64" s="137"/>
      <c r="KHN64" s="138"/>
      <c r="KHO64" s="138"/>
      <c r="KHP64" s="138"/>
      <c r="KHQ64" s="138"/>
      <c r="KHR64" s="138"/>
      <c r="KHS64" s="138"/>
      <c r="KHT64" s="138"/>
      <c r="KHU64" s="138"/>
      <c r="KHV64" s="138"/>
      <c r="KHW64" s="138"/>
      <c r="KHX64" s="138"/>
      <c r="KHY64" s="138"/>
      <c r="KHZ64" s="138"/>
      <c r="KIA64" s="138"/>
      <c r="KIB64" s="138"/>
      <c r="KIC64" s="138"/>
      <c r="KID64" s="138"/>
      <c r="KIE64" s="138"/>
      <c r="KIF64" s="138"/>
      <c r="KIG64" s="138"/>
      <c r="KIH64" s="138"/>
      <c r="KII64" s="137"/>
      <c r="KIJ64" s="138"/>
      <c r="KIK64" s="138"/>
      <c r="KIL64" s="138"/>
      <c r="KIM64" s="138"/>
      <c r="KIN64" s="138"/>
      <c r="KIO64" s="138"/>
      <c r="KIP64" s="138"/>
      <c r="KIQ64" s="138"/>
      <c r="KIR64" s="138"/>
      <c r="KIS64" s="138"/>
      <c r="KIT64" s="138"/>
      <c r="KIU64" s="138"/>
      <c r="KIV64" s="138"/>
      <c r="KIW64" s="138"/>
      <c r="KIX64" s="138"/>
      <c r="KIY64" s="138"/>
      <c r="KIZ64" s="138"/>
      <c r="KJA64" s="138"/>
      <c r="KJB64" s="138"/>
      <c r="KJC64" s="138"/>
      <c r="KJD64" s="138"/>
      <c r="KJE64" s="137"/>
      <c r="KJF64" s="138"/>
      <c r="KJG64" s="138"/>
      <c r="KJH64" s="138"/>
      <c r="KJI64" s="138"/>
      <c r="KJJ64" s="138"/>
      <c r="KJK64" s="138"/>
      <c r="KJL64" s="138"/>
      <c r="KJM64" s="138"/>
      <c r="KJN64" s="138"/>
      <c r="KJO64" s="138"/>
      <c r="KJP64" s="138"/>
      <c r="KJQ64" s="138"/>
      <c r="KJR64" s="138"/>
      <c r="KJS64" s="138"/>
      <c r="KJT64" s="138"/>
      <c r="KJU64" s="138"/>
      <c r="KJV64" s="138"/>
      <c r="KJW64" s="138"/>
      <c r="KJX64" s="138"/>
      <c r="KJY64" s="138"/>
      <c r="KJZ64" s="138"/>
      <c r="KKA64" s="137"/>
      <c r="KKB64" s="138"/>
      <c r="KKC64" s="138"/>
      <c r="KKD64" s="138"/>
      <c r="KKE64" s="138"/>
      <c r="KKF64" s="138"/>
      <c r="KKG64" s="138"/>
      <c r="KKH64" s="138"/>
      <c r="KKI64" s="138"/>
      <c r="KKJ64" s="138"/>
      <c r="KKK64" s="138"/>
      <c r="KKL64" s="138"/>
      <c r="KKM64" s="138"/>
      <c r="KKN64" s="138"/>
      <c r="KKO64" s="138"/>
      <c r="KKP64" s="138"/>
      <c r="KKQ64" s="138"/>
      <c r="KKR64" s="138"/>
      <c r="KKS64" s="138"/>
      <c r="KKT64" s="138"/>
      <c r="KKU64" s="138"/>
      <c r="KKV64" s="138"/>
      <c r="KKW64" s="137"/>
      <c r="KKX64" s="138"/>
      <c r="KKY64" s="138"/>
      <c r="KKZ64" s="138"/>
      <c r="KLA64" s="138"/>
      <c r="KLB64" s="138"/>
      <c r="KLC64" s="138"/>
      <c r="KLD64" s="138"/>
      <c r="KLE64" s="138"/>
      <c r="KLF64" s="138"/>
      <c r="KLG64" s="138"/>
      <c r="KLH64" s="138"/>
      <c r="KLI64" s="138"/>
      <c r="KLJ64" s="138"/>
      <c r="KLK64" s="138"/>
      <c r="KLL64" s="138"/>
      <c r="KLM64" s="138"/>
      <c r="KLN64" s="138"/>
      <c r="KLO64" s="138"/>
      <c r="KLP64" s="138"/>
      <c r="KLQ64" s="138"/>
      <c r="KLR64" s="138"/>
      <c r="KLS64" s="137"/>
      <c r="KLT64" s="138"/>
      <c r="KLU64" s="138"/>
      <c r="KLV64" s="138"/>
      <c r="KLW64" s="138"/>
      <c r="KLX64" s="138"/>
      <c r="KLY64" s="138"/>
      <c r="KLZ64" s="138"/>
      <c r="KMA64" s="138"/>
      <c r="KMB64" s="138"/>
      <c r="KMC64" s="138"/>
      <c r="KMD64" s="138"/>
      <c r="KME64" s="138"/>
      <c r="KMF64" s="138"/>
      <c r="KMG64" s="138"/>
      <c r="KMH64" s="138"/>
      <c r="KMI64" s="138"/>
      <c r="KMJ64" s="138"/>
      <c r="KMK64" s="138"/>
      <c r="KML64" s="138"/>
      <c r="KMM64" s="138"/>
      <c r="KMN64" s="138"/>
      <c r="KMO64" s="137"/>
      <c r="KMP64" s="138"/>
      <c r="KMQ64" s="138"/>
      <c r="KMR64" s="138"/>
      <c r="KMS64" s="138"/>
      <c r="KMT64" s="138"/>
      <c r="KMU64" s="138"/>
      <c r="KMV64" s="138"/>
      <c r="KMW64" s="138"/>
      <c r="KMX64" s="138"/>
      <c r="KMY64" s="138"/>
      <c r="KMZ64" s="138"/>
      <c r="KNA64" s="138"/>
      <c r="KNB64" s="138"/>
      <c r="KNC64" s="138"/>
      <c r="KND64" s="138"/>
      <c r="KNE64" s="138"/>
      <c r="KNF64" s="138"/>
      <c r="KNG64" s="138"/>
      <c r="KNH64" s="138"/>
      <c r="KNI64" s="138"/>
      <c r="KNJ64" s="138"/>
      <c r="KNK64" s="137"/>
      <c r="KNL64" s="138"/>
      <c r="KNM64" s="138"/>
      <c r="KNN64" s="138"/>
      <c r="KNO64" s="138"/>
      <c r="KNP64" s="138"/>
      <c r="KNQ64" s="138"/>
      <c r="KNR64" s="138"/>
      <c r="KNS64" s="138"/>
      <c r="KNT64" s="138"/>
      <c r="KNU64" s="138"/>
      <c r="KNV64" s="138"/>
      <c r="KNW64" s="138"/>
      <c r="KNX64" s="138"/>
      <c r="KNY64" s="138"/>
      <c r="KNZ64" s="138"/>
      <c r="KOA64" s="138"/>
      <c r="KOB64" s="138"/>
      <c r="KOC64" s="138"/>
      <c r="KOD64" s="138"/>
      <c r="KOE64" s="138"/>
      <c r="KOF64" s="138"/>
      <c r="KOG64" s="137"/>
      <c r="KOH64" s="138"/>
      <c r="KOI64" s="138"/>
      <c r="KOJ64" s="138"/>
      <c r="KOK64" s="138"/>
      <c r="KOL64" s="138"/>
      <c r="KOM64" s="138"/>
      <c r="KON64" s="138"/>
      <c r="KOO64" s="138"/>
      <c r="KOP64" s="138"/>
      <c r="KOQ64" s="138"/>
      <c r="KOR64" s="138"/>
      <c r="KOS64" s="138"/>
      <c r="KOT64" s="138"/>
      <c r="KOU64" s="138"/>
      <c r="KOV64" s="138"/>
      <c r="KOW64" s="138"/>
      <c r="KOX64" s="138"/>
      <c r="KOY64" s="138"/>
      <c r="KOZ64" s="138"/>
      <c r="KPA64" s="138"/>
      <c r="KPB64" s="138"/>
      <c r="KPC64" s="137"/>
      <c r="KPD64" s="138"/>
      <c r="KPE64" s="138"/>
      <c r="KPF64" s="138"/>
      <c r="KPG64" s="138"/>
      <c r="KPH64" s="138"/>
      <c r="KPI64" s="138"/>
      <c r="KPJ64" s="138"/>
      <c r="KPK64" s="138"/>
      <c r="KPL64" s="138"/>
      <c r="KPM64" s="138"/>
      <c r="KPN64" s="138"/>
      <c r="KPO64" s="138"/>
      <c r="KPP64" s="138"/>
      <c r="KPQ64" s="138"/>
      <c r="KPR64" s="138"/>
      <c r="KPS64" s="138"/>
      <c r="KPT64" s="138"/>
      <c r="KPU64" s="138"/>
      <c r="KPV64" s="138"/>
      <c r="KPW64" s="138"/>
      <c r="KPX64" s="138"/>
      <c r="KPY64" s="137"/>
      <c r="KPZ64" s="138"/>
      <c r="KQA64" s="138"/>
      <c r="KQB64" s="138"/>
      <c r="KQC64" s="138"/>
      <c r="KQD64" s="138"/>
      <c r="KQE64" s="138"/>
      <c r="KQF64" s="138"/>
      <c r="KQG64" s="138"/>
      <c r="KQH64" s="138"/>
      <c r="KQI64" s="138"/>
      <c r="KQJ64" s="138"/>
      <c r="KQK64" s="138"/>
      <c r="KQL64" s="138"/>
      <c r="KQM64" s="138"/>
      <c r="KQN64" s="138"/>
      <c r="KQO64" s="138"/>
      <c r="KQP64" s="138"/>
      <c r="KQQ64" s="138"/>
      <c r="KQR64" s="138"/>
      <c r="KQS64" s="138"/>
      <c r="KQT64" s="138"/>
      <c r="KQU64" s="137"/>
      <c r="KQV64" s="138"/>
      <c r="KQW64" s="138"/>
      <c r="KQX64" s="138"/>
      <c r="KQY64" s="138"/>
      <c r="KQZ64" s="138"/>
      <c r="KRA64" s="138"/>
      <c r="KRB64" s="138"/>
      <c r="KRC64" s="138"/>
      <c r="KRD64" s="138"/>
      <c r="KRE64" s="138"/>
      <c r="KRF64" s="138"/>
      <c r="KRG64" s="138"/>
      <c r="KRH64" s="138"/>
      <c r="KRI64" s="138"/>
      <c r="KRJ64" s="138"/>
      <c r="KRK64" s="138"/>
      <c r="KRL64" s="138"/>
      <c r="KRM64" s="138"/>
      <c r="KRN64" s="138"/>
      <c r="KRO64" s="138"/>
      <c r="KRP64" s="138"/>
      <c r="KRQ64" s="137"/>
      <c r="KRR64" s="138"/>
      <c r="KRS64" s="138"/>
      <c r="KRT64" s="138"/>
      <c r="KRU64" s="138"/>
      <c r="KRV64" s="138"/>
      <c r="KRW64" s="138"/>
      <c r="KRX64" s="138"/>
      <c r="KRY64" s="138"/>
      <c r="KRZ64" s="138"/>
      <c r="KSA64" s="138"/>
      <c r="KSB64" s="138"/>
      <c r="KSC64" s="138"/>
      <c r="KSD64" s="138"/>
      <c r="KSE64" s="138"/>
      <c r="KSF64" s="138"/>
      <c r="KSG64" s="138"/>
      <c r="KSH64" s="138"/>
      <c r="KSI64" s="138"/>
      <c r="KSJ64" s="138"/>
      <c r="KSK64" s="138"/>
      <c r="KSL64" s="138"/>
      <c r="KSM64" s="137"/>
      <c r="KSN64" s="138"/>
      <c r="KSO64" s="138"/>
      <c r="KSP64" s="138"/>
      <c r="KSQ64" s="138"/>
      <c r="KSR64" s="138"/>
      <c r="KSS64" s="138"/>
      <c r="KST64" s="138"/>
      <c r="KSU64" s="138"/>
      <c r="KSV64" s="138"/>
      <c r="KSW64" s="138"/>
      <c r="KSX64" s="138"/>
      <c r="KSY64" s="138"/>
      <c r="KSZ64" s="138"/>
      <c r="KTA64" s="138"/>
      <c r="KTB64" s="138"/>
      <c r="KTC64" s="138"/>
      <c r="KTD64" s="138"/>
      <c r="KTE64" s="138"/>
      <c r="KTF64" s="138"/>
      <c r="KTG64" s="138"/>
      <c r="KTH64" s="138"/>
      <c r="KTI64" s="137"/>
      <c r="KTJ64" s="138"/>
      <c r="KTK64" s="138"/>
      <c r="KTL64" s="138"/>
      <c r="KTM64" s="138"/>
      <c r="KTN64" s="138"/>
      <c r="KTO64" s="138"/>
      <c r="KTP64" s="138"/>
      <c r="KTQ64" s="138"/>
      <c r="KTR64" s="138"/>
      <c r="KTS64" s="138"/>
      <c r="KTT64" s="138"/>
      <c r="KTU64" s="138"/>
      <c r="KTV64" s="138"/>
      <c r="KTW64" s="138"/>
      <c r="KTX64" s="138"/>
      <c r="KTY64" s="138"/>
      <c r="KTZ64" s="138"/>
      <c r="KUA64" s="138"/>
      <c r="KUB64" s="138"/>
      <c r="KUC64" s="138"/>
      <c r="KUD64" s="138"/>
      <c r="KUE64" s="137"/>
      <c r="KUF64" s="138"/>
      <c r="KUG64" s="138"/>
      <c r="KUH64" s="138"/>
      <c r="KUI64" s="138"/>
      <c r="KUJ64" s="138"/>
      <c r="KUK64" s="138"/>
      <c r="KUL64" s="138"/>
      <c r="KUM64" s="138"/>
      <c r="KUN64" s="138"/>
      <c r="KUO64" s="138"/>
      <c r="KUP64" s="138"/>
      <c r="KUQ64" s="138"/>
      <c r="KUR64" s="138"/>
      <c r="KUS64" s="138"/>
      <c r="KUT64" s="138"/>
      <c r="KUU64" s="138"/>
      <c r="KUV64" s="138"/>
      <c r="KUW64" s="138"/>
      <c r="KUX64" s="138"/>
      <c r="KUY64" s="138"/>
      <c r="KUZ64" s="138"/>
      <c r="KVA64" s="137"/>
      <c r="KVB64" s="138"/>
      <c r="KVC64" s="138"/>
      <c r="KVD64" s="138"/>
      <c r="KVE64" s="138"/>
      <c r="KVF64" s="138"/>
      <c r="KVG64" s="138"/>
      <c r="KVH64" s="138"/>
      <c r="KVI64" s="138"/>
      <c r="KVJ64" s="138"/>
      <c r="KVK64" s="138"/>
      <c r="KVL64" s="138"/>
      <c r="KVM64" s="138"/>
      <c r="KVN64" s="138"/>
      <c r="KVO64" s="138"/>
      <c r="KVP64" s="138"/>
      <c r="KVQ64" s="138"/>
      <c r="KVR64" s="138"/>
      <c r="KVS64" s="138"/>
      <c r="KVT64" s="138"/>
      <c r="KVU64" s="138"/>
      <c r="KVV64" s="138"/>
      <c r="KVW64" s="137"/>
      <c r="KVX64" s="138"/>
      <c r="KVY64" s="138"/>
      <c r="KVZ64" s="138"/>
      <c r="KWA64" s="138"/>
      <c r="KWB64" s="138"/>
      <c r="KWC64" s="138"/>
      <c r="KWD64" s="138"/>
      <c r="KWE64" s="138"/>
      <c r="KWF64" s="138"/>
      <c r="KWG64" s="138"/>
      <c r="KWH64" s="138"/>
      <c r="KWI64" s="138"/>
      <c r="KWJ64" s="138"/>
      <c r="KWK64" s="138"/>
      <c r="KWL64" s="138"/>
      <c r="KWM64" s="138"/>
      <c r="KWN64" s="138"/>
      <c r="KWO64" s="138"/>
      <c r="KWP64" s="138"/>
      <c r="KWQ64" s="138"/>
      <c r="KWR64" s="138"/>
      <c r="KWS64" s="137"/>
      <c r="KWT64" s="138"/>
      <c r="KWU64" s="138"/>
      <c r="KWV64" s="138"/>
      <c r="KWW64" s="138"/>
      <c r="KWX64" s="138"/>
      <c r="KWY64" s="138"/>
      <c r="KWZ64" s="138"/>
      <c r="KXA64" s="138"/>
      <c r="KXB64" s="138"/>
      <c r="KXC64" s="138"/>
      <c r="KXD64" s="138"/>
      <c r="KXE64" s="138"/>
      <c r="KXF64" s="138"/>
      <c r="KXG64" s="138"/>
      <c r="KXH64" s="138"/>
      <c r="KXI64" s="138"/>
      <c r="KXJ64" s="138"/>
      <c r="KXK64" s="138"/>
      <c r="KXL64" s="138"/>
      <c r="KXM64" s="138"/>
      <c r="KXN64" s="138"/>
      <c r="KXO64" s="137"/>
      <c r="KXP64" s="138"/>
      <c r="KXQ64" s="138"/>
      <c r="KXR64" s="138"/>
      <c r="KXS64" s="138"/>
      <c r="KXT64" s="138"/>
      <c r="KXU64" s="138"/>
      <c r="KXV64" s="138"/>
      <c r="KXW64" s="138"/>
      <c r="KXX64" s="138"/>
      <c r="KXY64" s="138"/>
      <c r="KXZ64" s="138"/>
      <c r="KYA64" s="138"/>
      <c r="KYB64" s="138"/>
      <c r="KYC64" s="138"/>
      <c r="KYD64" s="138"/>
      <c r="KYE64" s="138"/>
      <c r="KYF64" s="138"/>
      <c r="KYG64" s="138"/>
      <c r="KYH64" s="138"/>
      <c r="KYI64" s="138"/>
      <c r="KYJ64" s="138"/>
      <c r="KYK64" s="137"/>
      <c r="KYL64" s="138"/>
      <c r="KYM64" s="138"/>
      <c r="KYN64" s="138"/>
      <c r="KYO64" s="138"/>
      <c r="KYP64" s="138"/>
      <c r="KYQ64" s="138"/>
      <c r="KYR64" s="138"/>
      <c r="KYS64" s="138"/>
      <c r="KYT64" s="138"/>
      <c r="KYU64" s="138"/>
      <c r="KYV64" s="138"/>
      <c r="KYW64" s="138"/>
      <c r="KYX64" s="138"/>
      <c r="KYY64" s="138"/>
      <c r="KYZ64" s="138"/>
      <c r="KZA64" s="138"/>
      <c r="KZB64" s="138"/>
      <c r="KZC64" s="138"/>
      <c r="KZD64" s="138"/>
      <c r="KZE64" s="138"/>
      <c r="KZF64" s="138"/>
      <c r="KZG64" s="137"/>
      <c r="KZH64" s="138"/>
      <c r="KZI64" s="138"/>
      <c r="KZJ64" s="138"/>
      <c r="KZK64" s="138"/>
      <c r="KZL64" s="138"/>
      <c r="KZM64" s="138"/>
      <c r="KZN64" s="138"/>
      <c r="KZO64" s="138"/>
      <c r="KZP64" s="138"/>
      <c r="KZQ64" s="138"/>
      <c r="KZR64" s="138"/>
      <c r="KZS64" s="138"/>
      <c r="KZT64" s="138"/>
      <c r="KZU64" s="138"/>
      <c r="KZV64" s="138"/>
      <c r="KZW64" s="138"/>
      <c r="KZX64" s="138"/>
      <c r="KZY64" s="138"/>
      <c r="KZZ64" s="138"/>
      <c r="LAA64" s="138"/>
      <c r="LAB64" s="138"/>
      <c r="LAC64" s="137"/>
      <c r="LAD64" s="138"/>
      <c r="LAE64" s="138"/>
      <c r="LAF64" s="138"/>
      <c r="LAG64" s="138"/>
      <c r="LAH64" s="138"/>
      <c r="LAI64" s="138"/>
      <c r="LAJ64" s="138"/>
      <c r="LAK64" s="138"/>
      <c r="LAL64" s="138"/>
      <c r="LAM64" s="138"/>
      <c r="LAN64" s="138"/>
      <c r="LAO64" s="138"/>
      <c r="LAP64" s="138"/>
      <c r="LAQ64" s="138"/>
      <c r="LAR64" s="138"/>
      <c r="LAS64" s="138"/>
      <c r="LAT64" s="138"/>
      <c r="LAU64" s="138"/>
      <c r="LAV64" s="138"/>
      <c r="LAW64" s="138"/>
      <c r="LAX64" s="138"/>
      <c r="LAY64" s="137"/>
      <c r="LAZ64" s="138"/>
      <c r="LBA64" s="138"/>
      <c r="LBB64" s="138"/>
      <c r="LBC64" s="138"/>
      <c r="LBD64" s="138"/>
      <c r="LBE64" s="138"/>
      <c r="LBF64" s="138"/>
      <c r="LBG64" s="138"/>
      <c r="LBH64" s="138"/>
      <c r="LBI64" s="138"/>
      <c r="LBJ64" s="138"/>
      <c r="LBK64" s="138"/>
      <c r="LBL64" s="138"/>
      <c r="LBM64" s="138"/>
      <c r="LBN64" s="138"/>
      <c r="LBO64" s="138"/>
      <c r="LBP64" s="138"/>
      <c r="LBQ64" s="138"/>
      <c r="LBR64" s="138"/>
      <c r="LBS64" s="138"/>
      <c r="LBT64" s="138"/>
      <c r="LBU64" s="137"/>
      <c r="LBV64" s="138"/>
      <c r="LBW64" s="138"/>
      <c r="LBX64" s="138"/>
      <c r="LBY64" s="138"/>
      <c r="LBZ64" s="138"/>
      <c r="LCA64" s="138"/>
      <c r="LCB64" s="138"/>
      <c r="LCC64" s="138"/>
      <c r="LCD64" s="138"/>
      <c r="LCE64" s="138"/>
      <c r="LCF64" s="138"/>
      <c r="LCG64" s="138"/>
      <c r="LCH64" s="138"/>
      <c r="LCI64" s="138"/>
      <c r="LCJ64" s="138"/>
      <c r="LCK64" s="138"/>
      <c r="LCL64" s="138"/>
      <c r="LCM64" s="138"/>
      <c r="LCN64" s="138"/>
      <c r="LCO64" s="138"/>
      <c r="LCP64" s="138"/>
      <c r="LCQ64" s="137"/>
      <c r="LCR64" s="138"/>
      <c r="LCS64" s="138"/>
      <c r="LCT64" s="138"/>
      <c r="LCU64" s="138"/>
      <c r="LCV64" s="138"/>
      <c r="LCW64" s="138"/>
      <c r="LCX64" s="138"/>
      <c r="LCY64" s="138"/>
      <c r="LCZ64" s="138"/>
      <c r="LDA64" s="138"/>
      <c r="LDB64" s="138"/>
      <c r="LDC64" s="138"/>
      <c r="LDD64" s="138"/>
      <c r="LDE64" s="138"/>
      <c r="LDF64" s="138"/>
      <c r="LDG64" s="138"/>
      <c r="LDH64" s="138"/>
      <c r="LDI64" s="138"/>
      <c r="LDJ64" s="138"/>
      <c r="LDK64" s="138"/>
      <c r="LDL64" s="138"/>
      <c r="LDM64" s="137"/>
      <c r="LDN64" s="138"/>
      <c r="LDO64" s="138"/>
      <c r="LDP64" s="138"/>
      <c r="LDQ64" s="138"/>
      <c r="LDR64" s="138"/>
      <c r="LDS64" s="138"/>
      <c r="LDT64" s="138"/>
      <c r="LDU64" s="138"/>
      <c r="LDV64" s="138"/>
      <c r="LDW64" s="138"/>
      <c r="LDX64" s="138"/>
      <c r="LDY64" s="138"/>
      <c r="LDZ64" s="138"/>
      <c r="LEA64" s="138"/>
      <c r="LEB64" s="138"/>
      <c r="LEC64" s="138"/>
      <c r="LED64" s="138"/>
      <c r="LEE64" s="138"/>
      <c r="LEF64" s="138"/>
      <c r="LEG64" s="138"/>
      <c r="LEH64" s="138"/>
      <c r="LEI64" s="137"/>
      <c r="LEJ64" s="138"/>
      <c r="LEK64" s="138"/>
      <c r="LEL64" s="138"/>
      <c r="LEM64" s="138"/>
      <c r="LEN64" s="138"/>
      <c r="LEO64" s="138"/>
      <c r="LEP64" s="138"/>
      <c r="LEQ64" s="138"/>
      <c r="LER64" s="138"/>
      <c r="LES64" s="138"/>
      <c r="LET64" s="138"/>
      <c r="LEU64" s="138"/>
      <c r="LEV64" s="138"/>
      <c r="LEW64" s="138"/>
      <c r="LEX64" s="138"/>
      <c r="LEY64" s="138"/>
      <c r="LEZ64" s="138"/>
      <c r="LFA64" s="138"/>
      <c r="LFB64" s="138"/>
      <c r="LFC64" s="138"/>
      <c r="LFD64" s="138"/>
      <c r="LFE64" s="137"/>
      <c r="LFF64" s="138"/>
      <c r="LFG64" s="138"/>
      <c r="LFH64" s="138"/>
      <c r="LFI64" s="138"/>
      <c r="LFJ64" s="138"/>
      <c r="LFK64" s="138"/>
      <c r="LFL64" s="138"/>
      <c r="LFM64" s="138"/>
      <c r="LFN64" s="138"/>
      <c r="LFO64" s="138"/>
      <c r="LFP64" s="138"/>
      <c r="LFQ64" s="138"/>
      <c r="LFR64" s="138"/>
      <c r="LFS64" s="138"/>
      <c r="LFT64" s="138"/>
      <c r="LFU64" s="138"/>
      <c r="LFV64" s="138"/>
      <c r="LFW64" s="138"/>
      <c r="LFX64" s="138"/>
      <c r="LFY64" s="138"/>
      <c r="LFZ64" s="138"/>
      <c r="LGA64" s="137"/>
      <c r="LGB64" s="138"/>
      <c r="LGC64" s="138"/>
      <c r="LGD64" s="138"/>
      <c r="LGE64" s="138"/>
      <c r="LGF64" s="138"/>
      <c r="LGG64" s="138"/>
      <c r="LGH64" s="138"/>
      <c r="LGI64" s="138"/>
      <c r="LGJ64" s="138"/>
      <c r="LGK64" s="138"/>
      <c r="LGL64" s="138"/>
      <c r="LGM64" s="138"/>
      <c r="LGN64" s="138"/>
      <c r="LGO64" s="138"/>
      <c r="LGP64" s="138"/>
      <c r="LGQ64" s="138"/>
      <c r="LGR64" s="138"/>
      <c r="LGS64" s="138"/>
      <c r="LGT64" s="138"/>
      <c r="LGU64" s="138"/>
      <c r="LGV64" s="138"/>
      <c r="LGW64" s="137"/>
      <c r="LGX64" s="138"/>
      <c r="LGY64" s="138"/>
      <c r="LGZ64" s="138"/>
      <c r="LHA64" s="138"/>
      <c r="LHB64" s="138"/>
      <c r="LHC64" s="138"/>
      <c r="LHD64" s="138"/>
      <c r="LHE64" s="138"/>
      <c r="LHF64" s="138"/>
      <c r="LHG64" s="138"/>
      <c r="LHH64" s="138"/>
      <c r="LHI64" s="138"/>
      <c r="LHJ64" s="138"/>
      <c r="LHK64" s="138"/>
      <c r="LHL64" s="138"/>
      <c r="LHM64" s="138"/>
      <c r="LHN64" s="138"/>
      <c r="LHO64" s="138"/>
      <c r="LHP64" s="138"/>
      <c r="LHQ64" s="138"/>
      <c r="LHR64" s="138"/>
      <c r="LHS64" s="137"/>
      <c r="LHT64" s="138"/>
      <c r="LHU64" s="138"/>
      <c r="LHV64" s="138"/>
      <c r="LHW64" s="138"/>
      <c r="LHX64" s="138"/>
      <c r="LHY64" s="138"/>
      <c r="LHZ64" s="138"/>
      <c r="LIA64" s="138"/>
      <c r="LIB64" s="138"/>
      <c r="LIC64" s="138"/>
      <c r="LID64" s="138"/>
      <c r="LIE64" s="138"/>
      <c r="LIF64" s="138"/>
      <c r="LIG64" s="138"/>
      <c r="LIH64" s="138"/>
      <c r="LII64" s="138"/>
      <c r="LIJ64" s="138"/>
      <c r="LIK64" s="138"/>
      <c r="LIL64" s="138"/>
      <c r="LIM64" s="138"/>
      <c r="LIN64" s="138"/>
      <c r="LIO64" s="137"/>
      <c r="LIP64" s="138"/>
      <c r="LIQ64" s="138"/>
      <c r="LIR64" s="138"/>
      <c r="LIS64" s="138"/>
      <c r="LIT64" s="138"/>
      <c r="LIU64" s="138"/>
      <c r="LIV64" s="138"/>
      <c r="LIW64" s="138"/>
      <c r="LIX64" s="138"/>
      <c r="LIY64" s="138"/>
      <c r="LIZ64" s="138"/>
      <c r="LJA64" s="138"/>
      <c r="LJB64" s="138"/>
      <c r="LJC64" s="138"/>
      <c r="LJD64" s="138"/>
      <c r="LJE64" s="138"/>
      <c r="LJF64" s="138"/>
      <c r="LJG64" s="138"/>
      <c r="LJH64" s="138"/>
      <c r="LJI64" s="138"/>
      <c r="LJJ64" s="138"/>
      <c r="LJK64" s="137"/>
      <c r="LJL64" s="138"/>
      <c r="LJM64" s="138"/>
      <c r="LJN64" s="138"/>
      <c r="LJO64" s="138"/>
      <c r="LJP64" s="138"/>
      <c r="LJQ64" s="138"/>
      <c r="LJR64" s="138"/>
      <c r="LJS64" s="138"/>
      <c r="LJT64" s="138"/>
      <c r="LJU64" s="138"/>
      <c r="LJV64" s="138"/>
      <c r="LJW64" s="138"/>
      <c r="LJX64" s="138"/>
      <c r="LJY64" s="138"/>
      <c r="LJZ64" s="138"/>
      <c r="LKA64" s="138"/>
      <c r="LKB64" s="138"/>
      <c r="LKC64" s="138"/>
      <c r="LKD64" s="138"/>
      <c r="LKE64" s="138"/>
      <c r="LKF64" s="138"/>
      <c r="LKG64" s="137"/>
      <c r="LKH64" s="138"/>
      <c r="LKI64" s="138"/>
      <c r="LKJ64" s="138"/>
      <c r="LKK64" s="138"/>
      <c r="LKL64" s="138"/>
      <c r="LKM64" s="138"/>
      <c r="LKN64" s="138"/>
      <c r="LKO64" s="138"/>
      <c r="LKP64" s="138"/>
      <c r="LKQ64" s="138"/>
      <c r="LKR64" s="138"/>
      <c r="LKS64" s="138"/>
      <c r="LKT64" s="138"/>
      <c r="LKU64" s="138"/>
      <c r="LKV64" s="138"/>
      <c r="LKW64" s="138"/>
      <c r="LKX64" s="138"/>
      <c r="LKY64" s="138"/>
      <c r="LKZ64" s="138"/>
      <c r="LLA64" s="138"/>
      <c r="LLB64" s="138"/>
      <c r="LLC64" s="137"/>
      <c r="LLD64" s="138"/>
      <c r="LLE64" s="138"/>
      <c r="LLF64" s="138"/>
      <c r="LLG64" s="138"/>
      <c r="LLH64" s="138"/>
      <c r="LLI64" s="138"/>
      <c r="LLJ64" s="138"/>
      <c r="LLK64" s="138"/>
      <c r="LLL64" s="138"/>
      <c r="LLM64" s="138"/>
      <c r="LLN64" s="138"/>
      <c r="LLO64" s="138"/>
      <c r="LLP64" s="138"/>
      <c r="LLQ64" s="138"/>
      <c r="LLR64" s="138"/>
      <c r="LLS64" s="138"/>
      <c r="LLT64" s="138"/>
      <c r="LLU64" s="138"/>
      <c r="LLV64" s="138"/>
      <c r="LLW64" s="138"/>
      <c r="LLX64" s="138"/>
      <c r="LLY64" s="137"/>
      <c r="LLZ64" s="138"/>
      <c r="LMA64" s="138"/>
      <c r="LMB64" s="138"/>
      <c r="LMC64" s="138"/>
      <c r="LMD64" s="138"/>
      <c r="LME64" s="138"/>
      <c r="LMF64" s="138"/>
      <c r="LMG64" s="138"/>
      <c r="LMH64" s="138"/>
      <c r="LMI64" s="138"/>
      <c r="LMJ64" s="138"/>
      <c r="LMK64" s="138"/>
      <c r="LML64" s="138"/>
      <c r="LMM64" s="138"/>
      <c r="LMN64" s="138"/>
      <c r="LMO64" s="138"/>
      <c r="LMP64" s="138"/>
      <c r="LMQ64" s="138"/>
      <c r="LMR64" s="138"/>
      <c r="LMS64" s="138"/>
      <c r="LMT64" s="138"/>
      <c r="LMU64" s="137"/>
      <c r="LMV64" s="138"/>
      <c r="LMW64" s="138"/>
      <c r="LMX64" s="138"/>
      <c r="LMY64" s="138"/>
      <c r="LMZ64" s="138"/>
      <c r="LNA64" s="138"/>
      <c r="LNB64" s="138"/>
      <c r="LNC64" s="138"/>
      <c r="LND64" s="138"/>
      <c r="LNE64" s="138"/>
      <c r="LNF64" s="138"/>
      <c r="LNG64" s="138"/>
      <c r="LNH64" s="138"/>
      <c r="LNI64" s="138"/>
      <c r="LNJ64" s="138"/>
      <c r="LNK64" s="138"/>
      <c r="LNL64" s="138"/>
      <c r="LNM64" s="138"/>
      <c r="LNN64" s="138"/>
      <c r="LNO64" s="138"/>
      <c r="LNP64" s="138"/>
      <c r="LNQ64" s="137"/>
      <c r="LNR64" s="138"/>
      <c r="LNS64" s="138"/>
      <c r="LNT64" s="138"/>
      <c r="LNU64" s="138"/>
      <c r="LNV64" s="138"/>
      <c r="LNW64" s="138"/>
      <c r="LNX64" s="138"/>
      <c r="LNY64" s="138"/>
      <c r="LNZ64" s="138"/>
      <c r="LOA64" s="138"/>
      <c r="LOB64" s="138"/>
      <c r="LOC64" s="138"/>
      <c r="LOD64" s="138"/>
      <c r="LOE64" s="138"/>
      <c r="LOF64" s="138"/>
      <c r="LOG64" s="138"/>
      <c r="LOH64" s="138"/>
      <c r="LOI64" s="138"/>
      <c r="LOJ64" s="138"/>
      <c r="LOK64" s="138"/>
      <c r="LOL64" s="138"/>
      <c r="LOM64" s="137"/>
      <c r="LON64" s="138"/>
      <c r="LOO64" s="138"/>
      <c r="LOP64" s="138"/>
      <c r="LOQ64" s="138"/>
      <c r="LOR64" s="138"/>
      <c r="LOS64" s="138"/>
      <c r="LOT64" s="138"/>
      <c r="LOU64" s="138"/>
      <c r="LOV64" s="138"/>
      <c r="LOW64" s="138"/>
      <c r="LOX64" s="138"/>
      <c r="LOY64" s="138"/>
      <c r="LOZ64" s="138"/>
      <c r="LPA64" s="138"/>
      <c r="LPB64" s="138"/>
      <c r="LPC64" s="138"/>
      <c r="LPD64" s="138"/>
      <c r="LPE64" s="138"/>
      <c r="LPF64" s="138"/>
      <c r="LPG64" s="138"/>
      <c r="LPH64" s="138"/>
      <c r="LPI64" s="137"/>
      <c r="LPJ64" s="138"/>
      <c r="LPK64" s="138"/>
      <c r="LPL64" s="138"/>
      <c r="LPM64" s="138"/>
      <c r="LPN64" s="138"/>
      <c r="LPO64" s="138"/>
      <c r="LPP64" s="138"/>
      <c r="LPQ64" s="138"/>
      <c r="LPR64" s="138"/>
      <c r="LPS64" s="138"/>
      <c r="LPT64" s="138"/>
      <c r="LPU64" s="138"/>
      <c r="LPV64" s="138"/>
      <c r="LPW64" s="138"/>
      <c r="LPX64" s="138"/>
      <c r="LPY64" s="138"/>
      <c r="LPZ64" s="138"/>
      <c r="LQA64" s="138"/>
      <c r="LQB64" s="138"/>
      <c r="LQC64" s="138"/>
      <c r="LQD64" s="138"/>
      <c r="LQE64" s="137"/>
      <c r="LQF64" s="138"/>
      <c r="LQG64" s="138"/>
      <c r="LQH64" s="138"/>
      <c r="LQI64" s="138"/>
      <c r="LQJ64" s="138"/>
      <c r="LQK64" s="138"/>
      <c r="LQL64" s="138"/>
      <c r="LQM64" s="138"/>
      <c r="LQN64" s="138"/>
      <c r="LQO64" s="138"/>
      <c r="LQP64" s="138"/>
      <c r="LQQ64" s="138"/>
      <c r="LQR64" s="138"/>
      <c r="LQS64" s="138"/>
      <c r="LQT64" s="138"/>
      <c r="LQU64" s="138"/>
      <c r="LQV64" s="138"/>
      <c r="LQW64" s="138"/>
      <c r="LQX64" s="138"/>
      <c r="LQY64" s="138"/>
      <c r="LQZ64" s="138"/>
      <c r="LRA64" s="137"/>
      <c r="LRB64" s="138"/>
      <c r="LRC64" s="138"/>
      <c r="LRD64" s="138"/>
      <c r="LRE64" s="138"/>
      <c r="LRF64" s="138"/>
      <c r="LRG64" s="138"/>
      <c r="LRH64" s="138"/>
      <c r="LRI64" s="138"/>
      <c r="LRJ64" s="138"/>
      <c r="LRK64" s="138"/>
      <c r="LRL64" s="138"/>
      <c r="LRM64" s="138"/>
      <c r="LRN64" s="138"/>
      <c r="LRO64" s="138"/>
      <c r="LRP64" s="138"/>
      <c r="LRQ64" s="138"/>
      <c r="LRR64" s="138"/>
      <c r="LRS64" s="138"/>
      <c r="LRT64" s="138"/>
      <c r="LRU64" s="138"/>
      <c r="LRV64" s="138"/>
      <c r="LRW64" s="137"/>
      <c r="LRX64" s="138"/>
      <c r="LRY64" s="138"/>
      <c r="LRZ64" s="138"/>
      <c r="LSA64" s="138"/>
      <c r="LSB64" s="138"/>
      <c r="LSC64" s="138"/>
      <c r="LSD64" s="138"/>
      <c r="LSE64" s="138"/>
      <c r="LSF64" s="138"/>
      <c r="LSG64" s="138"/>
      <c r="LSH64" s="138"/>
      <c r="LSI64" s="138"/>
      <c r="LSJ64" s="138"/>
      <c r="LSK64" s="138"/>
      <c r="LSL64" s="138"/>
      <c r="LSM64" s="138"/>
      <c r="LSN64" s="138"/>
      <c r="LSO64" s="138"/>
      <c r="LSP64" s="138"/>
      <c r="LSQ64" s="138"/>
      <c r="LSR64" s="138"/>
      <c r="LSS64" s="137"/>
      <c r="LST64" s="138"/>
      <c r="LSU64" s="138"/>
      <c r="LSV64" s="138"/>
      <c r="LSW64" s="138"/>
      <c r="LSX64" s="138"/>
      <c r="LSY64" s="138"/>
      <c r="LSZ64" s="138"/>
      <c r="LTA64" s="138"/>
      <c r="LTB64" s="138"/>
      <c r="LTC64" s="138"/>
      <c r="LTD64" s="138"/>
      <c r="LTE64" s="138"/>
      <c r="LTF64" s="138"/>
      <c r="LTG64" s="138"/>
      <c r="LTH64" s="138"/>
      <c r="LTI64" s="138"/>
      <c r="LTJ64" s="138"/>
      <c r="LTK64" s="138"/>
      <c r="LTL64" s="138"/>
      <c r="LTM64" s="138"/>
      <c r="LTN64" s="138"/>
      <c r="LTO64" s="137"/>
      <c r="LTP64" s="138"/>
      <c r="LTQ64" s="138"/>
      <c r="LTR64" s="138"/>
      <c r="LTS64" s="138"/>
      <c r="LTT64" s="138"/>
      <c r="LTU64" s="138"/>
      <c r="LTV64" s="138"/>
      <c r="LTW64" s="138"/>
      <c r="LTX64" s="138"/>
      <c r="LTY64" s="138"/>
      <c r="LTZ64" s="138"/>
      <c r="LUA64" s="138"/>
      <c r="LUB64" s="138"/>
      <c r="LUC64" s="138"/>
      <c r="LUD64" s="138"/>
      <c r="LUE64" s="138"/>
      <c r="LUF64" s="138"/>
      <c r="LUG64" s="138"/>
      <c r="LUH64" s="138"/>
      <c r="LUI64" s="138"/>
      <c r="LUJ64" s="138"/>
      <c r="LUK64" s="137"/>
      <c r="LUL64" s="138"/>
      <c r="LUM64" s="138"/>
      <c r="LUN64" s="138"/>
      <c r="LUO64" s="138"/>
      <c r="LUP64" s="138"/>
      <c r="LUQ64" s="138"/>
      <c r="LUR64" s="138"/>
      <c r="LUS64" s="138"/>
      <c r="LUT64" s="138"/>
      <c r="LUU64" s="138"/>
      <c r="LUV64" s="138"/>
      <c r="LUW64" s="138"/>
      <c r="LUX64" s="138"/>
      <c r="LUY64" s="138"/>
      <c r="LUZ64" s="138"/>
      <c r="LVA64" s="138"/>
      <c r="LVB64" s="138"/>
      <c r="LVC64" s="138"/>
      <c r="LVD64" s="138"/>
      <c r="LVE64" s="138"/>
      <c r="LVF64" s="138"/>
      <c r="LVG64" s="137"/>
      <c r="LVH64" s="138"/>
      <c r="LVI64" s="138"/>
      <c r="LVJ64" s="138"/>
      <c r="LVK64" s="138"/>
      <c r="LVL64" s="138"/>
      <c r="LVM64" s="138"/>
      <c r="LVN64" s="138"/>
      <c r="LVO64" s="138"/>
      <c r="LVP64" s="138"/>
      <c r="LVQ64" s="138"/>
      <c r="LVR64" s="138"/>
      <c r="LVS64" s="138"/>
      <c r="LVT64" s="138"/>
      <c r="LVU64" s="138"/>
      <c r="LVV64" s="138"/>
      <c r="LVW64" s="138"/>
      <c r="LVX64" s="138"/>
      <c r="LVY64" s="138"/>
      <c r="LVZ64" s="138"/>
      <c r="LWA64" s="138"/>
      <c r="LWB64" s="138"/>
      <c r="LWC64" s="137"/>
      <c r="LWD64" s="138"/>
      <c r="LWE64" s="138"/>
      <c r="LWF64" s="138"/>
      <c r="LWG64" s="138"/>
      <c r="LWH64" s="138"/>
      <c r="LWI64" s="138"/>
      <c r="LWJ64" s="138"/>
      <c r="LWK64" s="138"/>
      <c r="LWL64" s="138"/>
      <c r="LWM64" s="138"/>
      <c r="LWN64" s="138"/>
      <c r="LWO64" s="138"/>
      <c r="LWP64" s="138"/>
      <c r="LWQ64" s="138"/>
      <c r="LWR64" s="138"/>
      <c r="LWS64" s="138"/>
      <c r="LWT64" s="138"/>
      <c r="LWU64" s="138"/>
      <c r="LWV64" s="138"/>
      <c r="LWW64" s="138"/>
      <c r="LWX64" s="138"/>
      <c r="LWY64" s="137"/>
      <c r="LWZ64" s="138"/>
      <c r="LXA64" s="138"/>
      <c r="LXB64" s="138"/>
      <c r="LXC64" s="138"/>
      <c r="LXD64" s="138"/>
      <c r="LXE64" s="138"/>
      <c r="LXF64" s="138"/>
      <c r="LXG64" s="138"/>
      <c r="LXH64" s="138"/>
      <c r="LXI64" s="138"/>
      <c r="LXJ64" s="138"/>
      <c r="LXK64" s="138"/>
      <c r="LXL64" s="138"/>
      <c r="LXM64" s="138"/>
      <c r="LXN64" s="138"/>
      <c r="LXO64" s="138"/>
      <c r="LXP64" s="138"/>
      <c r="LXQ64" s="138"/>
      <c r="LXR64" s="138"/>
      <c r="LXS64" s="138"/>
      <c r="LXT64" s="138"/>
      <c r="LXU64" s="137"/>
      <c r="LXV64" s="138"/>
      <c r="LXW64" s="138"/>
      <c r="LXX64" s="138"/>
      <c r="LXY64" s="138"/>
      <c r="LXZ64" s="138"/>
      <c r="LYA64" s="138"/>
      <c r="LYB64" s="138"/>
      <c r="LYC64" s="138"/>
      <c r="LYD64" s="138"/>
      <c r="LYE64" s="138"/>
      <c r="LYF64" s="138"/>
      <c r="LYG64" s="138"/>
      <c r="LYH64" s="138"/>
      <c r="LYI64" s="138"/>
      <c r="LYJ64" s="138"/>
      <c r="LYK64" s="138"/>
      <c r="LYL64" s="138"/>
      <c r="LYM64" s="138"/>
      <c r="LYN64" s="138"/>
      <c r="LYO64" s="138"/>
      <c r="LYP64" s="138"/>
      <c r="LYQ64" s="137"/>
      <c r="LYR64" s="138"/>
      <c r="LYS64" s="138"/>
      <c r="LYT64" s="138"/>
      <c r="LYU64" s="138"/>
      <c r="LYV64" s="138"/>
      <c r="LYW64" s="138"/>
      <c r="LYX64" s="138"/>
      <c r="LYY64" s="138"/>
      <c r="LYZ64" s="138"/>
      <c r="LZA64" s="138"/>
      <c r="LZB64" s="138"/>
      <c r="LZC64" s="138"/>
      <c r="LZD64" s="138"/>
      <c r="LZE64" s="138"/>
      <c r="LZF64" s="138"/>
      <c r="LZG64" s="138"/>
      <c r="LZH64" s="138"/>
      <c r="LZI64" s="138"/>
      <c r="LZJ64" s="138"/>
      <c r="LZK64" s="138"/>
      <c r="LZL64" s="138"/>
      <c r="LZM64" s="137"/>
      <c r="LZN64" s="138"/>
      <c r="LZO64" s="138"/>
      <c r="LZP64" s="138"/>
      <c r="LZQ64" s="138"/>
      <c r="LZR64" s="138"/>
      <c r="LZS64" s="138"/>
      <c r="LZT64" s="138"/>
      <c r="LZU64" s="138"/>
      <c r="LZV64" s="138"/>
      <c r="LZW64" s="138"/>
      <c r="LZX64" s="138"/>
      <c r="LZY64" s="138"/>
      <c r="LZZ64" s="138"/>
      <c r="MAA64" s="138"/>
      <c r="MAB64" s="138"/>
      <c r="MAC64" s="138"/>
      <c r="MAD64" s="138"/>
      <c r="MAE64" s="138"/>
      <c r="MAF64" s="138"/>
      <c r="MAG64" s="138"/>
      <c r="MAH64" s="138"/>
      <c r="MAI64" s="137"/>
      <c r="MAJ64" s="138"/>
      <c r="MAK64" s="138"/>
      <c r="MAL64" s="138"/>
      <c r="MAM64" s="138"/>
      <c r="MAN64" s="138"/>
      <c r="MAO64" s="138"/>
      <c r="MAP64" s="138"/>
      <c r="MAQ64" s="138"/>
      <c r="MAR64" s="138"/>
      <c r="MAS64" s="138"/>
      <c r="MAT64" s="138"/>
      <c r="MAU64" s="138"/>
      <c r="MAV64" s="138"/>
      <c r="MAW64" s="138"/>
      <c r="MAX64" s="138"/>
      <c r="MAY64" s="138"/>
      <c r="MAZ64" s="138"/>
      <c r="MBA64" s="138"/>
      <c r="MBB64" s="138"/>
      <c r="MBC64" s="138"/>
      <c r="MBD64" s="138"/>
      <c r="MBE64" s="137"/>
      <c r="MBF64" s="138"/>
      <c r="MBG64" s="138"/>
      <c r="MBH64" s="138"/>
      <c r="MBI64" s="138"/>
      <c r="MBJ64" s="138"/>
      <c r="MBK64" s="138"/>
      <c r="MBL64" s="138"/>
      <c r="MBM64" s="138"/>
      <c r="MBN64" s="138"/>
      <c r="MBO64" s="138"/>
      <c r="MBP64" s="138"/>
      <c r="MBQ64" s="138"/>
      <c r="MBR64" s="138"/>
      <c r="MBS64" s="138"/>
      <c r="MBT64" s="138"/>
      <c r="MBU64" s="138"/>
      <c r="MBV64" s="138"/>
      <c r="MBW64" s="138"/>
      <c r="MBX64" s="138"/>
      <c r="MBY64" s="138"/>
      <c r="MBZ64" s="138"/>
      <c r="MCA64" s="137"/>
      <c r="MCB64" s="138"/>
      <c r="MCC64" s="138"/>
      <c r="MCD64" s="138"/>
      <c r="MCE64" s="138"/>
      <c r="MCF64" s="138"/>
      <c r="MCG64" s="138"/>
      <c r="MCH64" s="138"/>
      <c r="MCI64" s="138"/>
      <c r="MCJ64" s="138"/>
      <c r="MCK64" s="138"/>
      <c r="MCL64" s="138"/>
      <c r="MCM64" s="138"/>
      <c r="MCN64" s="138"/>
      <c r="MCO64" s="138"/>
      <c r="MCP64" s="138"/>
      <c r="MCQ64" s="138"/>
      <c r="MCR64" s="138"/>
      <c r="MCS64" s="138"/>
      <c r="MCT64" s="138"/>
      <c r="MCU64" s="138"/>
      <c r="MCV64" s="138"/>
      <c r="MCW64" s="137"/>
      <c r="MCX64" s="138"/>
      <c r="MCY64" s="138"/>
      <c r="MCZ64" s="138"/>
      <c r="MDA64" s="138"/>
      <c r="MDB64" s="138"/>
      <c r="MDC64" s="138"/>
      <c r="MDD64" s="138"/>
      <c r="MDE64" s="138"/>
      <c r="MDF64" s="138"/>
      <c r="MDG64" s="138"/>
      <c r="MDH64" s="138"/>
      <c r="MDI64" s="138"/>
      <c r="MDJ64" s="138"/>
      <c r="MDK64" s="138"/>
      <c r="MDL64" s="138"/>
      <c r="MDM64" s="138"/>
      <c r="MDN64" s="138"/>
      <c r="MDO64" s="138"/>
      <c r="MDP64" s="138"/>
      <c r="MDQ64" s="138"/>
      <c r="MDR64" s="138"/>
      <c r="MDS64" s="137"/>
      <c r="MDT64" s="138"/>
      <c r="MDU64" s="138"/>
      <c r="MDV64" s="138"/>
      <c r="MDW64" s="138"/>
      <c r="MDX64" s="138"/>
      <c r="MDY64" s="138"/>
      <c r="MDZ64" s="138"/>
      <c r="MEA64" s="138"/>
      <c r="MEB64" s="138"/>
      <c r="MEC64" s="138"/>
      <c r="MED64" s="138"/>
      <c r="MEE64" s="138"/>
      <c r="MEF64" s="138"/>
      <c r="MEG64" s="138"/>
      <c r="MEH64" s="138"/>
      <c r="MEI64" s="138"/>
      <c r="MEJ64" s="138"/>
      <c r="MEK64" s="138"/>
      <c r="MEL64" s="138"/>
      <c r="MEM64" s="138"/>
      <c r="MEN64" s="138"/>
      <c r="MEO64" s="137"/>
      <c r="MEP64" s="138"/>
      <c r="MEQ64" s="138"/>
      <c r="MER64" s="138"/>
      <c r="MES64" s="138"/>
      <c r="MET64" s="138"/>
      <c r="MEU64" s="138"/>
      <c r="MEV64" s="138"/>
      <c r="MEW64" s="138"/>
      <c r="MEX64" s="138"/>
      <c r="MEY64" s="138"/>
      <c r="MEZ64" s="138"/>
      <c r="MFA64" s="138"/>
      <c r="MFB64" s="138"/>
      <c r="MFC64" s="138"/>
      <c r="MFD64" s="138"/>
      <c r="MFE64" s="138"/>
      <c r="MFF64" s="138"/>
      <c r="MFG64" s="138"/>
      <c r="MFH64" s="138"/>
      <c r="MFI64" s="138"/>
      <c r="MFJ64" s="138"/>
      <c r="MFK64" s="137"/>
      <c r="MFL64" s="138"/>
      <c r="MFM64" s="138"/>
      <c r="MFN64" s="138"/>
      <c r="MFO64" s="138"/>
      <c r="MFP64" s="138"/>
      <c r="MFQ64" s="138"/>
      <c r="MFR64" s="138"/>
      <c r="MFS64" s="138"/>
      <c r="MFT64" s="138"/>
      <c r="MFU64" s="138"/>
      <c r="MFV64" s="138"/>
      <c r="MFW64" s="138"/>
      <c r="MFX64" s="138"/>
      <c r="MFY64" s="138"/>
      <c r="MFZ64" s="138"/>
      <c r="MGA64" s="138"/>
      <c r="MGB64" s="138"/>
      <c r="MGC64" s="138"/>
      <c r="MGD64" s="138"/>
      <c r="MGE64" s="138"/>
      <c r="MGF64" s="138"/>
      <c r="MGG64" s="137"/>
      <c r="MGH64" s="138"/>
      <c r="MGI64" s="138"/>
      <c r="MGJ64" s="138"/>
      <c r="MGK64" s="138"/>
      <c r="MGL64" s="138"/>
      <c r="MGM64" s="138"/>
      <c r="MGN64" s="138"/>
      <c r="MGO64" s="138"/>
      <c r="MGP64" s="138"/>
      <c r="MGQ64" s="138"/>
      <c r="MGR64" s="138"/>
      <c r="MGS64" s="138"/>
      <c r="MGT64" s="138"/>
      <c r="MGU64" s="138"/>
      <c r="MGV64" s="138"/>
      <c r="MGW64" s="138"/>
      <c r="MGX64" s="138"/>
      <c r="MGY64" s="138"/>
      <c r="MGZ64" s="138"/>
      <c r="MHA64" s="138"/>
      <c r="MHB64" s="138"/>
      <c r="MHC64" s="137"/>
      <c r="MHD64" s="138"/>
      <c r="MHE64" s="138"/>
      <c r="MHF64" s="138"/>
      <c r="MHG64" s="138"/>
      <c r="MHH64" s="138"/>
      <c r="MHI64" s="138"/>
      <c r="MHJ64" s="138"/>
      <c r="MHK64" s="138"/>
      <c r="MHL64" s="138"/>
      <c r="MHM64" s="138"/>
      <c r="MHN64" s="138"/>
      <c r="MHO64" s="138"/>
      <c r="MHP64" s="138"/>
      <c r="MHQ64" s="138"/>
      <c r="MHR64" s="138"/>
      <c r="MHS64" s="138"/>
      <c r="MHT64" s="138"/>
      <c r="MHU64" s="138"/>
      <c r="MHV64" s="138"/>
      <c r="MHW64" s="138"/>
      <c r="MHX64" s="138"/>
      <c r="MHY64" s="137"/>
      <c r="MHZ64" s="138"/>
      <c r="MIA64" s="138"/>
      <c r="MIB64" s="138"/>
      <c r="MIC64" s="138"/>
      <c r="MID64" s="138"/>
      <c r="MIE64" s="138"/>
      <c r="MIF64" s="138"/>
      <c r="MIG64" s="138"/>
      <c r="MIH64" s="138"/>
      <c r="MII64" s="138"/>
      <c r="MIJ64" s="138"/>
      <c r="MIK64" s="138"/>
      <c r="MIL64" s="138"/>
      <c r="MIM64" s="138"/>
      <c r="MIN64" s="138"/>
      <c r="MIO64" s="138"/>
      <c r="MIP64" s="138"/>
      <c r="MIQ64" s="138"/>
      <c r="MIR64" s="138"/>
      <c r="MIS64" s="138"/>
      <c r="MIT64" s="138"/>
      <c r="MIU64" s="137"/>
      <c r="MIV64" s="138"/>
      <c r="MIW64" s="138"/>
      <c r="MIX64" s="138"/>
      <c r="MIY64" s="138"/>
      <c r="MIZ64" s="138"/>
      <c r="MJA64" s="138"/>
      <c r="MJB64" s="138"/>
      <c r="MJC64" s="138"/>
      <c r="MJD64" s="138"/>
      <c r="MJE64" s="138"/>
      <c r="MJF64" s="138"/>
      <c r="MJG64" s="138"/>
      <c r="MJH64" s="138"/>
      <c r="MJI64" s="138"/>
      <c r="MJJ64" s="138"/>
      <c r="MJK64" s="138"/>
      <c r="MJL64" s="138"/>
      <c r="MJM64" s="138"/>
      <c r="MJN64" s="138"/>
      <c r="MJO64" s="138"/>
      <c r="MJP64" s="138"/>
      <c r="MJQ64" s="137"/>
      <c r="MJR64" s="138"/>
      <c r="MJS64" s="138"/>
      <c r="MJT64" s="138"/>
      <c r="MJU64" s="138"/>
      <c r="MJV64" s="138"/>
      <c r="MJW64" s="138"/>
      <c r="MJX64" s="138"/>
      <c r="MJY64" s="138"/>
      <c r="MJZ64" s="138"/>
      <c r="MKA64" s="138"/>
      <c r="MKB64" s="138"/>
      <c r="MKC64" s="138"/>
      <c r="MKD64" s="138"/>
      <c r="MKE64" s="138"/>
      <c r="MKF64" s="138"/>
      <c r="MKG64" s="138"/>
      <c r="MKH64" s="138"/>
      <c r="MKI64" s="138"/>
      <c r="MKJ64" s="138"/>
      <c r="MKK64" s="138"/>
      <c r="MKL64" s="138"/>
      <c r="MKM64" s="137"/>
      <c r="MKN64" s="138"/>
      <c r="MKO64" s="138"/>
      <c r="MKP64" s="138"/>
      <c r="MKQ64" s="138"/>
      <c r="MKR64" s="138"/>
      <c r="MKS64" s="138"/>
      <c r="MKT64" s="138"/>
      <c r="MKU64" s="138"/>
      <c r="MKV64" s="138"/>
      <c r="MKW64" s="138"/>
      <c r="MKX64" s="138"/>
      <c r="MKY64" s="138"/>
      <c r="MKZ64" s="138"/>
      <c r="MLA64" s="138"/>
      <c r="MLB64" s="138"/>
      <c r="MLC64" s="138"/>
      <c r="MLD64" s="138"/>
      <c r="MLE64" s="138"/>
      <c r="MLF64" s="138"/>
      <c r="MLG64" s="138"/>
      <c r="MLH64" s="138"/>
      <c r="MLI64" s="137"/>
      <c r="MLJ64" s="138"/>
      <c r="MLK64" s="138"/>
      <c r="MLL64" s="138"/>
      <c r="MLM64" s="138"/>
      <c r="MLN64" s="138"/>
      <c r="MLO64" s="138"/>
      <c r="MLP64" s="138"/>
      <c r="MLQ64" s="138"/>
      <c r="MLR64" s="138"/>
      <c r="MLS64" s="138"/>
      <c r="MLT64" s="138"/>
      <c r="MLU64" s="138"/>
      <c r="MLV64" s="138"/>
      <c r="MLW64" s="138"/>
      <c r="MLX64" s="138"/>
      <c r="MLY64" s="138"/>
      <c r="MLZ64" s="138"/>
      <c r="MMA64" s="138"/>
      <c r="MMB64" s="138"/>
      <c r="MMC64" s="138"/>
      <c r="MMD64" s="138"/>
      <c r="MME64" s="137"/>
      <c r="MMF64" s="138"/>
      <c r="MMG64" s="138"/>
      <c r="MMH64" s="138"/>
      <c r="MMI64" s="138"/>
      <c r="MMJ64" s="138"/>
      <c r="MMK64" s="138"/>
      <c r="MML64" s="138"/>
      <c r="MMM64" s="138"/>
      <c r="MMN64" s="138"/>
      <c r="MMO64" s="138"/>
      <c r="MMP64" s="138"/>
      <c r="MMQ64" s="138"/>
      <c r="MMR64" s="138"/>
      <c r="MMS64" s="138"/>
      <c r="MMT64" s="138"/>
      <c r="MMU64" s="138"/>
      <c r="MMV64" s="138"/>
      <c r="MMW64" s="138"/>
      <c r="MMX64" s="138"/>
      <c r="MMY64" s="138"/>
      <c r="MMZ64" s="138"/>
      <c r="MNA64" s="137"/>
      <c r="MNB64" s="138"/>
      <c r="MNC64" s="138"/>
      <c r="MND64" s="138"/>
      <c r="MNE64" s="138"/>
      <c r="MNF64" s="138"/>
      <c r="MNG64" s="138"/>
      <c r="MNH64" s="138"/>
      <c r="MNI64" s="138"/>
      <c r="MNJ64" s="138"/>
      <c r="MNK64" s="138"/>
      <c r="MNL64" s="138"/>
      <c r="MNM64" s="138"/>
      <c r="MNN64" s="138"/>
      <c r="MNO64" s="138"/>
      <c r="MNP64" s="138"/>
      <c r="MNQ64" s="138"/>
      <c r="MNR64" s="138"/>
      <c r="MNS64" s="138"/>
      <c r="MNT64" s="138"/>
      <c r="MNU64" s="138"/>
      <c r="MNV64" s="138"/>
      <c r="MNW64" s="137"/>
      <c r="MNX64" s="138"/>
      <c r="MNY64" s="138"/>
      <c r="MNZ64" s="138"/>
      <c r="MOA64" s="138"/>
      <c r="MOB64" s="138"/>
      <c r="MOC64" s="138"/>
      <c r="MOD64" s="138"/>
      <c r="MOE64" s="138"/>
      <c r="MOF64" s="138"/>
      <c r="MOG64" s="138"/>
      <c r="MOH64" s="138"/>
      <c r="MOI64" s="138"/>
      <c r="MOJ64" s="138"/>
      <c r="MOK64" s="138"/>
      <c r="MOL64" s="138"/>
      <c r="MOM64" s="138"/>
      <c r="MON64" s="138"/>
      <c r="MOO64" s="138"/>
      <c r="MOP64" s="138"/>
      <c r="MOQ64" s="138"/>
      <c r="MOR64" s="138"/>
      <c r="MOS64" s="137"/>
      <c r="MOT64" s="138"/>
      <c r="MOU64" s="138"/>
      <c r="MOV64" s="138"/>
      <c r="MOW64" s="138"/>
      <c r="MOX64" s="138"/>
      <c r="MOY64" s="138"/>
      <c r="MOZ64" s="138"/>
      <c r="MPA64" s="138"/>
      <c r="MPB64" s="138"/>
      <c r="MPC64" s="138"/>
      <c r="MPD64" s="138"/>
      <c r="MPE64" s="138"/>
      <c r="MPF64" s="138"/>
      <c r="MPG64" s="138"/>
      <c r="MPH64" s="138"/>
      <c r="MPI64" s="138"/>
      <c r="MPJ64" s="138"/>
      <c r="MPK64" s="138"/>
      <c r="MPL64" s="138"/>
      <c r="MPM64" s="138"/>
      <c r="MPN64" s="138"/>
      <c r="MPO64" s="137"/>
      <c r="MPP64" s="138"/>
      <c r="MPQ64" s="138"/>
      <c r="MPR64" s="138"/>
      <c r="MPS64" s="138"/>
      <c r="MPT64" s="138"/>
      <c r="MPU64" s="138"/>
      <c r="MPV64" s="138"/>
      <c r="MPW64" s="138"/>
      <c r="MPX64" s="138"/>
      <c r="MPY64" s="138"/>
      <c r="MPZ64" s="138"/>
      <c r="MQA64" s="138"/>
      <c r="MQB64" s="138"/>
      <c r="MQC64" s="138"/>
      <c r="MQD64" s="138"/>
      <c r="MQE64" s="138"/>
      <c r="MQF64" s="138"/>
      <c r="MQG64" s="138"/>
      <c r="MQH64" s="138"/>
      <c r="MQI64" s="138"/>
      <c r="MQJ64" s="138"/>
      <c r="MQK64" s="137"/>
      <c r="MQL64" s="138"/>
      <c r="MQM64" s="138"/>
      <c r="MQN64" s="138"/>
      <c r="MQO64" s="138"/>
      <c r="MQP64" s="138"/>
      <c r="MQQ64" s="138"/>
      <c r="MQR64" s="138"/>
      <c r="MQS64" s="138"/>
      <c r="MQT64" s="138"/>
      <c r="MQU64" s="138"/>
      <c r="MQV64" s="138"/>
      <c r="MQW64" s="138"/>
      <c r="MQX64" s="138"/>
      <c r="MQY64" s="138"/>
      <c r="MQZ64" s="138"/>
      <c r="MRA64" s="138"/>
      <c r="MRB64" s="138"/>
      <c r="MRC64" s="138"/>
      <c r="MRD64" s="138"/>
      <c r="MRE64" s="138"/>
      <c r="MRF64" s="138"/>
      <c r="MRG64" s="137"/>
      <c r="MRH64" s="138"/>
      <c r="MRI64" s="138"/>
      <c r="MRJ64" s="138"/>
      <c r="MRK64" s="138"/>
      <c r="MRL64" s="138"/>
      <c r="MRM64" s="138"/>
      <c r="MRN64" s="138"/>
      <c r="MRO64" s="138"/>
      <c r="MRP64" s="138"/>
      <c r="MRQ64" s="138"/>
      <c r="MRR64" s="138"/>
      <c r="MRS64" s="138"/>
      <c r="MRT64" s="138"/>
      <c r="MRU64" s="138"/>
      <c r="MRV64" s="138"/>
      <c r="MRW64" s="138"/>
      <c r="MRX64" s="138"/>
      <c r="MRY64" s="138"/>
      <c r="MRZ64" s="138"/>
      <c r="MSA64" s="138"/>
      <c r="MSB64" s="138"/>
      <c r="MSC64" s="137"/>
      <c r="MSD64" s="138"/>
      <c r="MSE64" s="138"/>
      <c r="MSF64" s="138"/>
      <c r="MSG64" s="138"/>
      <c r="MSH64" s="138"/>
      <c r="MSI64" s="138"/>
      <c r="MSJ64" s="138"/>
      <c r="MSK64" s="138"/>
      <c r="MSL64" s="138"/>
      <c r="MSM64" s="138"/>
      <c r="MSN64" s="138"/>
      <c r="MSO64" s="138"/>
      <c r="MSP64" s="138"/>
      <c r="MSQ64" s="138"/>
      <c r="MSR64" s="138"/>
      <c r="MSS64" s="138"/>
      <c r="MST64" s="138"/>
      <c r="MSU64" s="138"/>
      <c r="MSV64" s="138"/>
      <c r="MSW64" s="138"/>
      <c r="MSX64" s="138"/>
      <c r="MSY64" s="137"/>
      <c r="MSZ64" s="138"/>
      <c r="MTA64" s="138"/>
      <c r="MTB64" s="138"/>
      <c r="MTC64" s="138"/>
      <c r="MTD64" s="138"/>
      <c r="MTE64" s="138"/>
      <c r="MTF64" s="138"/>
      <c r="MTG64" s="138"/>
      <c r="MTH64" s="138"/>
      <c r="MTI64" s="138"/>
      <c r="MTJ64" s="138"/>
      <c r="MTK64" s="138"/>
      <c r="MTL64" s="138"/>
      <c r="MTM64" s="138"/>
      <c r="MTN64" s="138"/>
      <c r="MTO64" s="138"/>
      <c r="MTP64" s="138"/>
      <c r="MTQ64" s="138"/>
      <c r="MTR64" s="138"/>
      <c r="MTS64" s="138"/>
      <c r="MTT64" s="138"/>
      <c r="MTU64" s="137"/>
      <c r="MTV64" s="138"/>
      <c r="MTW64" s="138"/>
      <c r="MTX64" s="138"/>
      <c r="MTY64" s="138"/>
      <c r="MTZ64" s="138"/>
      <c r="MUA64" s="138"/>
      <c r="MUB64" s="138"/>
      <c r="MUC64" s="138"/>
      <c r="MUD64" s="138"/>
      <c r="MUE64" s="138"/>
      <c r="MUF64" s="138"/>
      <c r="MUG64" s="138"/>
      <c r="MUH64" s="138"/>
      <c r="MUI64" s="138"/>
      <c r="MUJ64" s="138"/>
      <c r="MUK64" s="138"/>
      <c r="MUL64" s="138"/>
      <c r="MUM64" s="138"/>
      <c r="MUN64" s="138"/>
      <c r="MUO64" s="138"/>
      <c r="MUP64" s="138"/>
      <c r="MUQ64" s="137"/>
      <c r="MUR64" s="138"/>
      <c r="MUS64" s="138"/>
      <c r="MUT64" s="138"/>
      <c r="MUU64" s="138"/>
      <c r="MUV64" s="138"/>
      <c r="MUW64" s="138"/>
      <c r="MUX64" s="138"/>
      <c r="MUY64" s="138"/>
      <c r="MUZ64" s="138"/>
      <c r="MVA64" s="138"/>
      <c r="MVB64" s="138"/>
      <c r="MVC64" s="138"/>
      <c r="MVD64" s="138"/>
      <c r="MVE64" s="138"/>
      <c r="MVF64" s="138"/>
      <c r="MVG64" s="138"/>
      <c r="MVH64" s="138"/>
      <c r="MVI64" s="138"/>
      <c r="MVJ64" s="138"/>
      <c r="MVK64" s="138"/>
      <c r="MVL64" s="138"/>
      <c r="MVM64" s="137"/>
      <c r="MVN64" s="138"/>
      <c r="MVO64" s="138"/>
      <c r="MVP64" s="138"/>
      <c r="MVQ64" s="138"/>
      <c r="MVR64" s="138"/>
      <c r="MVS64" s="138"/>
      <c r="MVT64" s="138"/>
      <c r="MVU64" s="138"/>
      <c r="MVV64" s="138"/>
      <c r="MVW64" s="138"/>
      <c r="MVX64" s="138"/>
      <c r="MVY64" s="138"/>
      <c r="MVZ64" s="138"/>
      <c r="MWA64" s="138"/>
      <c r="MWB64" s="138"/>
      <c r="MWC64" s="138"/>
      <c r="MWD64" s="138"/>
      <c r="MWE64" s="138"/>
      <c r="MWF64" s="138"/>
      <c r="MWG64" s="138"/>
      <c r="MWH64" s="138"/>
      <c r="MWI64" s="137"/>
      <c r="MWJ64" s="138"/>
      <c r="MWK64" s="138"/>
      <c r="MWL64" s="138"/>
      <c r="MWM64" s="138"/>
      <c r="MWN64" s="138"/>
      <c r="MWO64" s="138"/>
      <c r="MWP64" s="138"/>
      <c r="MWQ64" s="138"/>
      <c r="MWR64" s="138"/>
      <c r="MWS64" s="138"/>
      <c r="MWT64" s="138"/>
      <c r="MWU64" s="138"/>
      <c r="MWV64" s="138"/>
      <c r="MWW64" s="138"/>
      <c r="MWX64" s="138"/>
      <c r="MWY64" s="138"/>
      <c r="MWZ64" s="138"/>
      <c r="MXA64" s="138"/>
      <c r="MXB64" s="138"/>
      <c r="MXC64" s="138"/>
      <c r="MXD64" s="138"/>
      <c r="MXE64" s="137"/>
      <c r="MXF64" s="138"/>
      <c r="MXG64" s="138"/>
      <c r="MXH64" s="138"/>
      <c r="MXI64" s="138"/>
      <c r="MXJ64" s="138"/>
      <c r="MXK64" s="138"/>
      <c r="MXL64" s="138"/>
      <c r="MXM64" s="138"/>
      <c r="MXN64" s="138"/>
      <c r="MXO64" s="138"/>
      <c r="MXP64" s="138"/>
      <c r="MXQ64" s="138"/>
      <c r="MXR64" s="138"/>
      <c r="MXS64" s="138"/>
      <c r="MXT64" s="138"/>
      <c r="MXU64" s="138"/>
      <c r="MXV64" s="138"/>
      <c r="MXW64" s="138"/>
      <c r="MXX64" s="138"/>
      <c r="MXY64" s="138"/>
      <c r="MXZ64" s="138"/>
      <c r="MYA64" s="137"/>
      <c r="MYB64" s="138"/>
      <c r="MYC64" s="138"/>
      <c r="MYD64" s="138"/>
      <c r="MYE64" s="138"/>
      <c r="MYF64" s="138"/>
      <c r="MYG64" s="138"/>
      <c r="MYH64" s="138"/>
      <c r="MYI64" s="138"/>
      <c r="MYJ64" s="138"/>
      <c r="MYK64" s="138"/>
      <c r="MYL64" s="138"/>
      <c r="MYM64" s="138"/>
      <c r="MYN64" s="138"/>
      <c r="MYO64" s="138"/>
      <c r="MYP64" s="138"/>
      <c r="MYQ64" s="138"/>
      <c r="MYR64" s="138"/>
      <c r="MYS64" s="138"/>
      <c r="MYT64" s="138"/>
      <c r="MYU64" s="138"/>
      <c r="MYV64" s="138"/>
      <c r="MYW64" s="137"/>
      <c r="MYX64" s="138"/>
      <c r="MYY64" s="138"/>
      <c r="MYZ64" s="138"/>
      <c r="MZA64" s="138"/>
      <c r="MZB64" s="138"/>
      <c r="MZC64" s="138"/>
      <c r="MZD64" s="138"/>
      <c r="MZE64" s="138"/>
      <c r="MZF64" s="138"/>
      <c r="MZG64" s="138"/>
      <c r="MZH64" s="138"/>
      <c r="MZI64" s="138"/>
      <c r="MZJ64" s="138"/>
      <c r="MZK64" s="138"/>
      <c r="MZL64" s="138"/>
      <c r="MZM64" s="138"/>
      <c r="MZN64" s="138"/>
      <c r="MZO64" s="138"/>
      <c r="MZP64" s="138"/>
      <c r="MZQ64" s="138"/>
      <c r="MZR64" s="138"/>
      <c r="MZS64" s="137"/>
      <c r="MZT64" s="138"/>
      <c r="MZU64" s="138"/>
      <c r="MZV64" s="138"/>
      <c r="MZW64" s="138"/>
      <c r="MZX64" s="138"/>
      <c r="MZY64" s="138"/>
      <c r="MZZ64" s="138"/>
      <c r="NAA64" s="138"/>
      <c r="NAB64" s="138"/>
      <c r="NAC64" s="138"/>
      <c r="NAD64" s="138"/>
      <c r="NAE64" s="138"/>
      <c r="NAF64" s="138"/>
      <c r="NAG64" s="138"/>
      <c r="NAH64" s="138"/>
      <c r="NAI64" s="138"/>
      <c r="NAJ64" s="138"/>
      <c r="NAK64" s="138"/>
      <c r="NAL64" s="138"/>
      <c r="NAM64" s="138"/>
      <c r="NAN64" s="138"/>
      <c r="NAO64" s="137"/>
      <c r="NAP64" s="138"/>
      <c r="NAQ64" s="138"/>
      <c r="NAR64" s="138"/>
      <c r="NAS64" s="138"/>
      <c r="NAT64" s="138"/>
      <c r="NAU64" s="138"/>
      <c r="NAV64" s="138"/>
      <c r="NAW64" s="138"/>
      <c r="NAX64" s="138"/>
      <c r="NAY64" s="138"/>
      <c r="NAZ64" s="138"/>
      <c r="NBA64" s="138"/>
      <c r="NBB64" s="138"/>
      <c r="NBC64" s="138"/>
      <c r="NBD64" s="138"/>
      <c r="NBE64" s="138"/>
      <c r="NBF64" s="138"/>
      <c r="NBG64" s="138"/>
      <c r="NBH64" s="138"/>
      <c r="NBI64" s="138"/>
      <c r="NBJ64" s="138"/>
      <c r="NBK64" s="137"/>
      <c r="NBL64" s="138"/>
      <c r="NBM64" s="138"/>
      <c r="NBN64" s="138"/>
      <c r="NBO64" s="138"/>
      <c r="NBP64" s="138"/>
      <c r="NBQ64" s="138"/>
      <c r="NBR64" s="138"/>
      <c r="NBS64" s="138"/>
      <c r="NBT64" s="138"/>
      <c r="NBU64" s="138"/>
      <c r="NBV64" s="138"/>
      <c r="NBW64" s="138"/>
      <c r="NBX64" s="138"/>
      <c r="NBY64" s="138"/>
      <c r="NBZ64" s="138"/>
      <c r="NCA64" s="138"/>
      <c r="NCB64" s="138"/>
      <c r="NCC64" s="138"/>
      <c r="NCD64" s="138"/>
      <c r="NCE64" s="138"/>
      <c r="NCF64" s="138"/>
      <c r="NCG64" s="137"/>
      <c r="NCH64" s="138"/>
      <c r="NCI64" s="138"/>
      <c r="NCJ64" s="138"/>
      <c r="NCK64" s="138"/>
      <c r="NCL64" s="138"/>
      <c r="NCM64" s="138"/>
      <c r="NCN64" s="138"/>
      <c r="NCO64" s="138"/>
      <c r="NCP64" s="138"/>
      <c r="NCQ64" s="138"/>
      <c r="NCR64" s="138"/>
      <c r="NCS64" s="138"/>
      <c r="NCT64" s="138"/>
      <c r="NCU64" s="138"/>
      <c r="NCV64" s="138"/>
      <c r="NCW64" s="138"/>
      <c r="NCX64" s="138"/>
      <c r="NCY64" s="138"/>
      <c r="NCZ64" s="138"/>
      <c r="NDA64" s="138"/>
      <c r="NDB64" s="138"/>
      <c r="NDC64" s="137"/>
      <c r="NDD64" s="138"/>
      <c r="NDE64" s="138"/>
      <c r="NDF64" s="138"/>
      <c r="NDG64" s="138"/>
      <c r="NDH64" s="138"/>
      <c r="NDI64" s="138"/>
      <c r="NDJ64" s="138"/>
      <c r="NDK64" s="138"/>
      <c r="NDL64" s="138"/>
      <c r="NDM64" s="138"/>
      <c r="NDN64" s="138"/>
      <c r="NDO64" s="138"/>
      <c r="NDP64" s="138"/>
      <c r="NDQ64" s="138"/>
      <c r="NDR64" s="138"/>
      <c r="NDS64" s="138"/>
      <c r="NDT64" s="138"/>
      <c r="NDU64" s="138"/>
      <c r="NDV64" s="138"/>
      <c r="NDW64" s="138"/>
      <c r="NDX64" s="138"/>
      <c r="NDY64" s="137"/>
      <c r="NDZ64" s="138"/>
      <c r="NEA64" s="138"/>
      <c r="NEB64" s="138"/>
      <c r="NEC64" s="138"/>
      <c r="NED64" s="138"/>
      <c r="NEE64" s="138"/>
      <c r="NEF64" s="138"/>
      <c r="NEG64" s="138"/>
      <c r="NEH64" s="138"/>
      <c r="NEI64" s="138"/>
      <c r="NEJ64" s="138"/>
      <c r="NEK64" s="138"/>
      <c r="NEL64" s="138"/>
      <c r="NEM64" s="138"/>
      <c r="NEN64" s="138"/>
      <c r="NEO64" s="138"/>
      <c r="NEP64" s="138"/>
      <c r="NEQ64" s="138"/>
      <c r="NER64" s="138"/>
      <c r="NES64" s="138"/>
      <c r="NET64" s="138"/>
      <c r="NEU64" s="137"/>
      <c r="NEV64" s="138"/>
      <c r="NEW64" s="138"/>
      <c r="NEX64" s="138"/>
      <c r="NEY64" s="138"/>
      <c r="NEZ64" s="138"/>
      <c r="NFA64" s="138"/>
      <c r="NFB64" s="138"/>
      <c r="NFC64" s="138"/>
      <c r="NFD64" s="138"/>
      <c r="NFE64" s="138"/>
      <c r="NFF64" s="138"/>
      <c r="NFG64" s="138"/>
      <c r="NFH64" s="138"/>
      <c r="NFI64" s="138"/>
      <c r="NFJ64" s="138"/>
      <c r="NFK64" s="138"/>
      <c r="NFL64" s="138"/>
      <c r="NFM64" s="138"/>
      <c r="NFN64" s="138"/>
      <c r="NFO64" s="138"/>
      <c r="NFP64" s="138"/>
      <c r="NFQ64" s="137"/>
      <c r="NFR64" s="138"/>
      <c r="NFS64" s="138"/>
      <c r="NFT64" s="138"/>
      <c r="NFU64" s="138"/>
      <c r="NFV64" s="138"/>
      <c r="NFW64" s="138"/>
      <c r="NFX64" s="138"/>
      <c r="NFY64" s="138"/>
      <c r="NFZ64" s="138"/>
      <c r="NGA64" s="138"/>
      <c r="NGB64" s="138"/>
      <c r="NGC64" s="138"/>
      <c r="NGD64" s="138"/>
      <c r="NGE64" s="138"/>
      <c r="NGF64" s="138"/>
      <c r="NGG64" s="138"/>
      <c r="NGH64" s="138"/>
      <c r="NGI64" s="138"/>
      <c r="NGJ64" s="138"/>
      <c r="NGK64" s="138"/>
      <c r="NGL64" s="138"/>
      <c r="NGM64" s="137"/>
      <c r="NGN64" s="138"/>
      <c r="NGO64" s="138"/>
      <c r="NGP64" s="138"/>
      <c r="NGQ64" s="138"/>
      <c r="NGR64" s="138"/>
      <c r="NGS64" s="138"/>
      <c r="NGT64" s="138"/>
      <c r="NGU64" s="138"/>
      <c r="NGV64" s="138"/>
      <c r="NGW64" s="138"/>
      <c r="NGX64" s="138"/>
      <c r="NGY64" s="138"/>
      <c r="NGZ64" s="138"/>
      <c r="NHA64" s="138"/>
      <c r="NHB64" s="138"/>
      <c r="NHC64" s="138"/>
      <c r="NHD64" s="138"/>
      <c r="NHE64" s="138"/>
      <c r="NHF64" s="138"/>
      <c r="NHG64" s="138"/>
      <c r="NHH64" s="138"/>
      <c r="NHI64" s="137"/>
      <c r="NHJ64" s="138"/>
      <c r="NHK64" s="138"/>
      <c r="NHL64" s="138"/>
      <c r="NHM64" s="138"/>
      <c r="NHN64" s="138"/>
      <c r="NHO64" s="138"/>
      <c r="NHP64" s="138"/>
      <c r="NHQ64" s="138"/>
      <c r="NHR64" s="138"/>
      <c r="NHS64" s="138"/>
      <c r="NHT64" s="138"/>
      <c r="NHU64" s="138"/>
      <c r="NHV64" s="138"/>
      <c r="NHW64" s="138"/>
      <c r="NHX64" s="138"/>
      <c r="NHY64" s="138"/>
      <c r="NHZ64" s="138"/>
      <c r="NIA64" s="138"/>
      <c r="NIB64" s="138"/>
      <c r="NIC64" s="138"/>
      <c r="NID64" s="138"/>
      <c r="NIE64" s="137"/>
      <c r="NIF64" s="138"/>
      <c r="NIG64" s="138"/>
      <c r="NIH64" s="138"/>
      <c r="NII64" s="138"/>
      <c r="NIJ64" s="138"/>
      <c r="NIK64" s="138"/>
      <c r="NIL64" s="138"/>
      <c r="NIM64" s="138"/>
      <c r="NIN64" s="138"/>
      <c r="NIO64" s="138"/>
      <c r="NIP64" s="138"/>
      <c r="NIQ64" s="138"/>
      <c r="NIR64" s="138"/>
      <c r="NIS64" s="138"/>
      <c r="NIT64" s="138"/>
      <c r="NIU64" s="138"/>
      <c r="NIV64" s="138"/>
      <c r="NIW64" s="138"/>
      <c r="NIX64" s="138"/>
      <c r="NIY64" s="138"/>
      <c r="NIZ64" s="138"/>
      <c r="NJA64" s="137"/>
      <c r="NJB64" s="138"/>
      <c r="NJC64" s="138"/>
      <c r="NJD64" s="138"/>
      <c r="NJE64" s="138"/>
      <c r="NJF64" s="138"/>
      <c r="NJG64" s="138"/>
      <c r="NJH64" s="138"/>
      <c r="NJI64" s="138"/>
      <c r="NJJ64" s="138"/>
      <c r="NJK64" s="138"/>
      <c r="NJL64" s="138"/>
      <c r="NJM64" s="138"/>
      <c r="NJN64" s="138"/>
      <c r="NJO64" s="138"/>
      <c r="NJP64" s="138"/>
      <c r="NJQ64" s="138"/>
      <c r="NJR64" s="138"/>
      <c r="NJS64" s="138"/>
      <c r="NJT64" s="138"/>
      <c r="NJU64" s="138"/>
      <c r="NJV64" s="138"/>
      <c r="NJW64" s="137"/>
      <c r="NJX64" s="138"/>
      <c r="NJY64" s="138"/>
      <c r="NJZ64" s="138"/>
      <c r="NKA64" s="138"/>
      <c r="NKB64" s="138"/>
      <c r="NKC64" s="138"/>
      <c r="NKD64" s="138"/>
      <c r="NKE64" s="138"/>
      <c r="NKF64" s="138"/>
      <c r="NKG64" s="138"/>
      <c r="NKH64" s="138"/>
      <c r="NKI64" s="138"/>
      <c r="NKJ64" s="138"/>
      <c r="NKK64" s="138"/>
      <c r="NKL64" s="138"/>
      <c r="NKM64" s="138"/>
      <c r="NKN64" s="138"/>
      <c r="NKO64" s="138"/>
      <c r="NKP64" s="138"/>
      <c r="NKQ64" s="138"/>
      <c r="NKR64" s="138"/>
      <c r="NKS64" s="137"/>
      <c r="NKT64" s="138"/>
      <c r="NKU64" s="138"/>
      <c r="NKV64" s="138"/>
      <c r="NKW64" s="138"/>
      <c r="NKX64" s="138"/>
      <c r="NKY64" s="138"/>
      <c r="NKZ64" s="138"/>
      <c r="NLA64" s="138"/>
      <c r="NLB64" s="138"/>
      <c r="NLC64" s="138"/>
      <c r="NLD64" s="138"/>
      <c r="NLE64" s="138"/>
      <c r="NLF64" s="138"/>
      <c r="NLG64" s="138"/>
      <c r="NLH64" s="138"/>
      <c r="NLI64" s="138"/>
      <c r="NLJ64" s="138"/>
      <c r="NLK64" s="138"/>
      <c r="NLL64" s="138"/>
      <c r="NLM64" s="138"/>
      <c r="NLN64" s="138"/>
      <c r="NLO64" s="137"/>
      <c r="NLP64" s="138"/>
      <c r="NLQ64" s="138"/>
      <c r="NLR64" s="138"/>
      <c r="NLS64" s="138"/>
      <c r="NLT64" s="138"/>
      <c r="NLU64" s="138"/>
      <c r="NLV64" s="138"/>
      <c r="NLW64" s="138"/>
      <c r="NLX64" s="138"/>
      <c r="NLY64" s="138"/>
      <c r="NLZ64" s="138"/>
      <c r="NMA64" s="138"/>
      <c r="NMB64" s="138"/>
      <c r="NMC64" s="138"/>
      <c r="NMD64" s="138"/>
      <c r="NME64" s="138"/>
      <c r="NMF64" s="138"/>
      <c r="NMG64" s="138"/>
      <c r="NMH64" s="138"/>
      <c r="NMI64" s="138"/>
      <c r="NMJ64" s="138"/>
      <c r="NMK64" s="137"/>
      <c r="NML64" s="138"/>
      <c r="NMM64" s="138"/>
      <c r="NMN64" s="138"/>
      <c r="NMO64" s="138"/>
      <c r="NMP64" s="138"/>
      <c r="NMQ64" s="138"/>
      <c r="NMR64" s="138"/>
      <c r="NMS64" s="138"/>
      <c r="NMT64" s="138"/>
      <c r="NMU64" s="138"/>
      <c r="NMV64" s="138"/>
      <c r="NMW64" s="138"/>
      <c r="NMX64" s="138"/>
      <c r="NMY64" s="138"/>
      <c r="NMZ64" s="138"/>
      <c r="NNA64" s="138"/>
      <c r="NNB64" s="138"/>
      <c r="NNC64" s="138"/>
      <c r="NND64" s="138"/>
      <c r="NNE64" s="138"/>
      <c r="NNF64" s="138"/>
      <c r="NNG64" s="137"/>
      <c r="NNH64" s="138"/>
      <c r="NNI64" s="138"/>
      <c r="NNJ64" s="138"/>
      <c r="NNK64" s="138"/>
      <c r="NNL64" s="138"/>
      <c r="NNM64" s="138"/>
      <c r="NNN64" s="138"/>
      <c r="NNO64" s="138"/>
      <c r="NNP64" s="138"/>
      <c r="NNQ64" s="138"/>
      <c r="NNR64" s="138"/>
      <c r="NNS64" s="138"/>
      <c r="NNT64" s="138"/>
      <c r="NNU64" s="138"/>
      <c r="NNV64" s="138"/>
      <c r="NNW64" s="138"/>
      <c r="NNX64" s="138"/>
      <c r="NNY64" s="138"/>
      <c r="NNZ64" s="138"/>
      <c r="NOA64" s="138"/>
      <c r="NOB64" s="138"/>
      <c r="NOC64" s="137"/>
      <c r="NOD64" s="138"/>
      <c r="NOE64" s="138"/>
      <c r="NOF64" s="138"/>
      <c r="NOG64" s="138"/>
      <c r="NOH64" s="138"/>
      <c r="NOI64" s="138"/>
      <c r="NOJ64" s="138"/>
      <c r="NOK64" s="138"/>
      <c r="NOL64" s="138"/>
      <c r="NOM64" s="138"/>
      <c r="NON64" s="138"/>
      <c r="NOO64" s="138"/>
      <c r="NOP64" s="138"/>
      <c r="NOQ64" s="138"/>
      <c r="NOR64" s="138"/>
      <c r="NOS64" s="138"/>
      <c r="NOT64" s="138"/>
      <c r="NOU64" s="138"/>
      <c r="NOV64" s="138"/>
      <c r="NOW64" s="138"/>
      <c r="NOX64" s="138"/>
      <c r="NOY64" s="137"/>
      <c r="NOZ64" s="138"/>
      <c r="NPA64" s="138"/>
      <c r="NPB64" s="138"/>
      <c r="NPC64" s="138"/>
      <c r="NPD64" s="138"/>
      <c r="NPE64" s="138"/>
      <c r="NPF64" s="138"/>
      <c r="NPG64" s="138"/>
      <c r="NPH64" s="138"/>
      <c r="NPI64" s="138"/>
      <c r="NPJ64" s="138"/>
      <c r="NPK64" s="138"/>
      <c r="NPL64" s="138"/>
      <c r="NPM64" s="138"/>
      <c r="NPN64" s="138"/>
      <c r="NPO64" s="138"/>
      <c r="NPP64" s="138"/>
      <c r="NPQ64" s="138"/>
      <c r="NPR64" s="138"/>
      <c r="NPS64" s="138"/>
      <c r="NPT64" s="138"/>
      <c r="NPU64" s="137"/>
      <c r="NPV64" s="138"/>
      <c r="NPW64" s="138"/>
      <c r="NPX64" s="138"/>
      <c r="NPY64" s="138"/>
      <c r="NPZ64" s="138"/>
      <c r="NQA64" s="138"/>
      <c r="NQB64" s="138"/>
      <c r="NQC64" s="138"/>
      <c r="NQD64" s="138"/>
      <c r="NQE64" s="138"/>
      <c r="NQF64" s="138"/>
      <c r="NQG64" s="138"/>
      <c r="NQH64" s="138"/>
      <c r="NQI64" s="138"/>
      <c r="NQJ64" s="138"/>
      <c r="NQK64" s="138"/>
      <c r="NQL64" s="138"/>
      <c r="NQM64" s="138"/>
      <c r="NQN64" s="138"/>
      <c r="NQO64" s="138"/>
      <c r="NQP64" s="138"/>
      <c r="NQQ64" s="137"/>
      <c r="NQR64" s="138"/>
      <c r="NQS64" s="138"/>
      <c r="NQT64" s="138"/>
      <c r="NQU64" s="138"/>
      <c r="NQV64" s="138"/>
      <c r="NQW64" s="138"/>
      <c r="NQX64" s="138"/>
      <c r="NQY64" s="138"/>
      <c r="NQZ64" s="138"/>
      <c r="NRA64" s="138"/>
      <c r="NRB64" s="138"/>
      <c r="NRC64" s="138"/>
      <c r="NRD64" s="138"/>
      <c r="NRE64" s="138"/>
      <c r="NRF64" s="138"/>
      <c r="NRG64" s="138"/>
      <c r="NRH64" s="138"/>
      <c r="NRI64" s="138"/>
      <c r="NRJ64" s="138"/>
      <c r="NRK64" s="138"/>
      <c r="NRL64" s="138"/>
      <c r="NRM64" s="137"/>
      <c r="NRN64" s="138"/>
      <c r="NRO64" s="138"/>
      <c r="NRP64" s="138"/>
      <c r="NRQ64" s="138"/>
      <c r="NRR64" s="138"/>
      <c r="NRS64" s="138"/>
      <c r="NRT64" s="138"/>
      <c r="NRU64" s="138"/>
      <c r="NRV64" s="138"/>
      <c r="NRW64" s="138"/>
      <c r="NRX64" s="138"/>
      <c r="NRY64" s="138"/>
      <c r="NRZ64" s="138"/>
      <c r="NSA64" s="138"/>
      <c r="NSB64" s="138"/>
      <c r="NSC64" s="138"/>
      <c r="NSD64" s="138"/>
      <c r="NSE64" s="138"/>
      <c r="NSF64" s="138"/>
      <c r="NSG64" s="138"/>
      <c r="NSH64" s="138"/>
      <c r="NSI64" s="137"/>
      <c r="NSJ64" s="138"/>
      <c r="NSK64" s="138"/>
      <c r="NSL64" s="138"/>
      <c r="NSM64" s="138"/>
      <c r="NSN64" s="138"/>
      <c r="NSO64" s="138"/>
      <c r="NSP64" s="138"/>
      <c r="NSQ64" s="138"/>
      <c r="NSR64" s="138"/>
      <c r="NSS64" s="138"/>
      <c r="NST64" s="138"/>
      <c r="NSU64" s="138"/>
      <c r="NSV64" s="138"/>
      <c r="NSW64" s="138"/>
      <c r="NSX64" s="138"/>
      <c r="NSY64" s="138"/>
      <c r="NSZ64" s="138"/>
      <c r="NTA64" s="138"/>
      <c r="NTB64" s="138"/>
      <c r="NTC64" s="138"/>
      <c r="NTD64" s="138"/>
      <c r="NTE64" s="137"/>
      <c r="NTF64" s="138"/>
      <c r="NTG64" s="138"/>
      <c r="NTH64" s="138"/>
      <c r="NTI64" s="138"/>
      <c r="NTJ64" s="138"/>
      <c r="NTK64" s="138"/>
      <c r="NTL64" s="138"/>
      <c r="NTM64" s="138"/>
      <c r="NTN64" s="138"/>
      <c r="NTO64" s="138"/>
      <c r="NTP64" s="138"/>
      <c r="NTQ64" s="138"/>
      <c r="NTR64" s="138"/>
      <c r="NTS64" s="138"/>
      <c r="NTT64" s="138"/>
      <c r="NTU64" s="138"/>
      <c r="NTV64" s="138"/>
      <c r="NTW64" s="138"/>
      <c r="NTX64" s="138"/>
      <c r="NTY64" s="138"/>
      <c r="NTZ64" s="138"/>
      <c r="NUA64" s="137"/>
      <c r="NUB64" s="138"/>
      <c r="NUC64" s="138"/>
      <c r="NUD64" s="138"/>
      <c r="NUE64" s="138"/>
      <c r="NUF64" s="138"/>
      <c r="NUG64" s="138"/>
      <c r="NUH64" s="138"/>
      <c r="NUI64" s="138"/>
      <c r="NUJ64" s="138"/>
      <c r="NUK64" s="138"/>
      <c r="NUL64" s="138"/>
      <c r="NUM64" s="138"/>
      <c r="NUN64" s="138"/>
      <c r="NUO64" s="138"/>
      <c r="NUP64" s="138"/>
      <c r="NUQ64" s="138"/>
      <c r="NUR64" s="138"/>
      <c r="NUS64" s="138"/>
      <c r="NUT64" s="138"/>
      <c r="NUU64" s="138"/>
      <c r="NUV64" s="138"/>
      <c r="NUW64" s="137"/>
      <c r="NUX64" s="138"/>
      <c r="NUY64" s="138"/>
      <c r="NUZ64" s="138"/>
      <c r="NVA64" s="138"/>
      <c r="NVB64" s="138"/>
      <c r="NVC64" s="138"/>
      <c r="NVD64" s="138"/>
      <c r="NVE64" s="138"/>
      <c r="NVF64" s="138"/>
      <c r="NVG64" s="138"/>
      <c r="NVH64" s="138"/>
      <c r="NVI64" s="138"/>
      <c r="NVJ64" s="138"/>
      <c r="NVK64" s="138"/>
      <c r="NVL64" s="138"/>
      <c r="NVM64" s="138"/>
      <c r="NVN64" s="138"/>
      <c r="NVO64" s="138"/>
      <c r="NVP64" s="138"/>
      <c r="NVQ64" s="138"/>
      <c r="NVR64" s="138"/>
      <c r="NVS64" s="137"/>
      <c r="NVT64" s="138"/>
      <c r="NVU64" s="138"/>
      <c r="NVV64" s="138"/>
      <c r="NVW64" s="138"/>
      <c r="NVX64" s="138"/>
      <c r="NVY64" s="138"/>
      <c r="NVZ64" s="138"/>
      <c r="NWA64" s="138"/>
      <c r="NWB64" s="138"/>
      <c r="NWC64" s="138"/>
      <c r="NWD64" s="138"/>
      <c r="NWE64" s="138"/>
      <c r="NWF64" s="138"/>
      <c r="NWG64" s="138"/>
      <c r="NWH64" s="138"/>
      <c r="NWI64" s="138"/>
      <c r="NWJ64" s="138"/>
      <c r="NWK64" s="138"/>
      <c r="NWL64" s="138"/>
      <c r="NWM64" s="138"/>
      <c r="NWN64" s="138"/>
      <c r="NWO64" s="137"/>
      <c r="NWP64" s="138"/>
      <c r="NWQ64" s="138"/>
      <c r="NWR64" s="138"/>
      <c r="NWS64" s="138"/>
      <c r="NWT64" s="138"/>
      <c r="NWU64" s="138"/>
      <c r="NWV64" s="138"/>
      <c r="NWW64" s="138"/>
      <c r="NWX64" s="138"/>
      <c r="NWY64" s="138"/>
      <c r="NWZ64" s="138"/>
      <c r="NXA64" s="138"/>
      <c r="NXB64" s="138"/>
      <c r="NXC64" s="138"/>
      <c r="NXD64" s="138"/>
      <c r="NXE64" s="138"/>
      <c r="NXF64" s="138"/>
      <c r="NXG64" s="138"/>
      <c r="NXH64" s="138"/>
      <c r="NXI64" s="138"/>
      <c r="NXJ64" s="138"/>
      <c r="NXK64" s="137"/>
      <c r="NXL64" s="138"/>
      <c r="NXM64" s="138"/>
      <c r="NXN64" s="138"/>
      <c r="NXO64" s="138"/>
      <c r="NXP64" s="138"/>
      <c r="NXQ64" s="138"/>
      <c r="NXR64" s="138"/>
      <c r="NXS64" s="138"/>
      <c r="NXT64" s="138"/>
      <c r="NXU64" s="138"/>
      <c r="NXV64" s="138"/>
      <c r="NXW64" s="138"/>
      <c r="NXX64" s="138"/>
      <c r="NXY64" s="138"/>
      <c r="NXZ64" s="138"/>
      <c r="NYA64" s="138"/>
      <c r="NYB64" s="138"/>
      <c r="NYC64" s="138"/>
      <c r="NYD64" s="138"/>
      <c r="NYE64" s="138"/>
      <c r="NYF64" s="138"/>
      <c r="NYG64" s="137"/>
      <c r="NYH64" s="138"/>
      <c r="NYI64" s="138"/>
      <c r="NYJ64" s="138"/>
      <c r="NYK64" s="138"/>
      <c r="NYL64" s="138"/>
      <c r="NYM64" s="138"/>
      <c r="NYN64" s="138"/>
      <c r="NYO64" s="138"/>
      <c r="NYP64" s="138"/>
      <c r="NYQ64" s="138"/>
      <c r="NYR64" s="138"/>
      <c r="NYS64" s="138"/>
      <c r="NYT64" s="138"/>
      <c r="NYU64" s="138"/>
      <c r="NYV64" s="138"/>
      <c r="NYW64" s="138"/>
      <c r="NYX64" s="138"/>
      <c r="NYY64" s="138"/>
      <c r="NYZ64" s="138"/>
      <c r="NZA64" s="138"/>
      <c r="NZB64" s="138"/>
      <c r="NZC64" s="137"/>
      <c r="NZD64" s="138"/>
      <c r="NZE64" s="138"/>
      <c r="NZF64" s="138"/>
      <c r="NZG64" s="138"/>
      <c r="NZH64" s="138"/>
      <c r="NZI64" s="138"/>
      <c r="NZJ64" s="138"/>
      <c r="NZK64" s="138"/>
      <c r="NZL64" s="138"/>
      <c r="NZM64" s="138"/>
      <c r="NZN64" s="138"/>
      <c r="NZO64" s="138"/>
      <c r="NZP64" s="138"/>
      <c r="NZQ64" s="138"/>
      <c r="NZR64" s="138"/>
      <c r="NZS64" s="138"/>
      <c r="NZT64" s="138"/>
      <c r="NZU64" s="138"/>
      <c r="NZV64" s="138"/>
      <c r="NZW64" s="138"/>
      <c r="NZX64" s="138"/>
      <c r="NZY64" s="137"/>
      <c r="NZZ64" s="138"/>
      <c r="OAA64" s="138"/>
      <c r="OAB64" s="138"/>
      <c r="OAC64" s="138"/>
      <c r="OAD64" s="138"/>
      <c r="OAE64" s="138"/>
      <c r="OAF64" s="138"/>
      <c r="OAG64" s="138"/>
      <c r="OAH64" s="138"/>
      <c r="OAI64" s="138"/>
      <c r="OAJ64" s="138"/>
      <c r="OAK64" s="138"/>
      <c r="OAL64" s="138"/>
      <c r="OAM64" s="138"/>
      <c r="OAN64" s="138"/>
      <c r="OAO64" s="138"/>
      <c r="OAP64" s="138"/>
      <c r="OAQ64" s="138"/>
      <c r="OAR64" s="138"/>
      <c r="OAS64" s="138"/>
      <c r="OAT64" s="138"/>
      <c r="OAU64" s="137"/>
      <c r="OAV64" s="138"/>
      <c r="OAW64" s="138"/>
      <c r="OAX64" s="138"/>
      <c r="OAY64" s="138"/>
      <c r="OAZ64" s="138"/>
      <c r="OBA64" s="138"/>
      <c r="OBB64" s="138"/>
      <c r="OBC64" s="138"/>
      <c r="OBD64" s="138"/>
      <c r="OBE64" s="138"/>
      <c r="OBF64" s="138"/>
      <c r="OBG64" s="138"/>
      <c r="OBH64" s="138"/>
      <c r="OBI64" s="138"/>
      <c r="OBJ64" s="138"/>
      <c r="OBK64" s="138"/>
      <c r="OBL64" s="138"/>
      <c r="OBM64" s="138"/>
      <c r="OBN64" s="138"/>
      <c r="OBO64" s="138"/>
      <c r="OBP64" s="138"/>
      <c r="OBQ64" s="137"/>
      <c r="OBR64" s="138"/>
      <c r="OBS64" s="138"/>
      <c r="OBT64" s="138"/>
      <c r="OBU64" s="138"/>
      <c r="OBV64" s="138"/>
      <c r="OBW64" s="138"/>
      <c r="OBX64" s="138"/>
      <c r="OBY64" s="138"/>
      <c r="OBZ64" s="138"/>
      <c r="OCA64" s="138"/>
      <c r="OCB64" s="138"/>
      <c r="OCC64" s="138"/>
      <c r="OCD64" s="138"/>
      <c r="OCE64" s="138"/>
      <c r="OCF64" s="138"/>
      <c r="OCG64" s="138"/>
      <c r="OCH64" s="138"/>
      <c r="OCI64" s="138"/>
      <c r="OCJ64" s="138"/>
      <c r="OCK64" s="138"/>
      <c r="OCL64" s="138"/>
      <c r="OCM64" s="137"/>
      <c r="OCN64" s="138"/>
      <c r="OCO64" s="138"/>
      <c r="OCP64" s="138"/>
      <c r="OCQ64" s="138"/>
      <c r="OCR64" s="138"/>
      <c r="OCS64" s="138"/>
      <c r="OCT64" s="138"/>
      <c r="OCU64" s="138"/>
      <c r="OCV64" s="138"/>
      <c r="OCW64" s="138"/>
      <c r="OCX64" s="138"/>
      <c r="OCY64" s="138"/>
      <c r="OCZ64" s="138"/>
      <c r="ODA64" s="138"/>
      <c r="ODB64" s="138"/>
      <c r="ODC64" s="138"/>
      <c r="ODD64" s="138"/>
      <c r="ODE64" s="138"/>
      <c r="ODF64" s="138"/>
      <c r="ODG64" s="138"/>
      <c r="ODH64" s="138"/>
      <c r="ODI64" s="137"/>
      <c r="ODJ64" s="138"/>
      <c r="ODK64" s="138"/>
      <c r="ODL64" s="138"/>
      <c r="ODM64" s="138"/>
      <c r="ODN64" s="138"/>
      <c r="ODO64" s="138"/>
      <c r="ODP64" s="138"/>
      <c r="ODQ64" s="138"/>
      <c r="ODR64" s="138"/>
      <c r="ODS64" s="138"/>
      <c r="ODT64" s="138"/>
      <c r="ODU64" s="138"/>
      <c r="ODV64" s="138"/>
      <c r="ODW64" s="138"/>
      <c r="ODX64" s="138"/>
      <c r="ODY64" s="138"/>
      <c r="ODZ64" s="138"/>
      <c r="OEA64" s="138"/>
      <c r="OEB64" s="138"/>
      <c r="OEC64" s="138"/>
      <c r="OED64" s="138"/>
      <c r="OEE64" s="137"/>
      <c r="OEF64" s="138"/>
      <c r="OEG64" s="138"/>
      <c r="OEH64" s="138"/>
      <c r="OEI64" s="138"/>
      <c r="OEJ64" s="138"/>
      <c r="OEK64" s="138"/>
      <c r="OEL64" s="138"/>
      <c r="OEM64" s="138"/>
      <c r="OEN64" s="138"/>
      <c r="OEO64" s="138"/>
      <c r="OEP64" s="138"/>
      <c r="OEQ64" s="138"/>
      <c r="OER64" s="138"/>
      <c r="OES64" s="138"/>
      <c r="OET64" s="138"/>
      <c r="OEU64" s="138"/>
      <c r="OEV64" s="138"/>
      <c r="OEW64" s="138"/>
      <c r="OEX64" s="138"/>
      <c r="OEY64" s="138"/>
      <c r="OEZ64" s="138"/>
      <c r="OFA64" s="137"/>
      <c r="OFB64" s="138"/>
      <c r="OFC64" s="138"/>
      <c r="OFD64" s="138"/>
      <c r="OFE64" s="138"/>
      <c r="OFF64" s="138"/>
      <c r="OFG64" s="138"/>
      <c r="OFH64" s="138"/>
      <c r="OFI64" s="138"/>
      <c r="OFJ64" s="138"/>
      <c r="OFK64" s="138"/>
      <c r="OFL64" s="138"/>
      <c r="OFM64" s="138"/>
      <c r="OFN64" s="138"/>
      <c r="OFO64" s="138"/>
      <c r="OFP64" s="138"/>
      <c r="OFQ64" s="138"/>
      <c r="OFR64" s="138"/>
      <c r="OFS64" s="138"/>
      <c r="OFT64" s="138"/>
      <c r="OFU64" s="138"/>
      <c r="OFV64" s="138"/>
      <c r="OFW64" s="137"/>
      <c r="OFX64" s="138"/>
      <c r="OFY64" s="138"/>
      <c r="OFZ64" s="138"/>
      <c r="OGA64" s="138"/>
      <c r="OGB64" s="138"/>
      <c r="OGC64" s="138"/>
      <c r="OGD64" s="138"/>
      <c r="OGE64" s="138"/>
      <c r="OGF64" s="138"/>
      <c r="OGG64" s="138"/>
      <c r="OGH64" s="138"/>
      <c r="OGI64" s="138"/>
      <c r="OGJ64" s="138"/>
      <c r="OGK64" s="138"/>
      <c r="OGL64" s="138"/>
      <c r="OGM64" s="138"/>
      <c r="OGN64" s="138"/>
      <c r="OGO64" s="138"/>
      <c r="OGP64" s="138"/>
      <c r="OGQ64" s="138"/>
      <c r="OGR64" s="138"/>
      <c r="OGS64" s="137"/>
      <c r="OGT64" s="138"/>
      <c r="OGU64" s="138"/>
      <c r="OGV64" s="138"/>
      <c r="OGW64" s="138"/>
      <c r="OGX64" s="138"/>
      <c r="OGY64" s="138"/>
      <c r="OGZ64" s="138"/>
      <c r="OHA64" s="138"/>
      <c r="OHB64" s="138"/>
      <c r="OHC64" s="138"/>
      <c r="OHD64" s="138"/>
      <c r="OHE64" s="138"/>
      <c r="OHF64" s="138"/>
      <c r="OHG64" s="138"/>
      <c r="OHH64" s="138"/>
      <c r="OHI64" s="138"/>
      <c r="OHJ64" s="138"/>
      <c r="OHK64" s="138"/>
      <c r="OHL64" s="138"/>
      <c r="OHM64" s="138"/>
      <c r="OHN64" s="138"/>
      <c r="OHO64" s="137"/>
      <c r="OHP64" s="138"/>
      <c r="OHQ64" s="138"/>
      <c r="OHR64" s="138"/>
      <c r="OHS64" s="138"/>
      <c r="OHT64" s="138"/>
      <c r="OHU64" s="138"/>
      <c r="OHV64" s="138"/>
      <c r="OHW64" s="138"/>
      <c r="OHX64" s="138"/>
      <c r="OHY64" s="138"/>
      <c r="OHZ64" s="138"/>
      <c r="OIA64" s="138"/>
      <c r="OIB64" s="138"/>
      <c r="OIC64" s="138"/>
      <c r="OID64" s="138"/>
      <c r="OIE64" s="138"/>
      <c r="OIF64" s="138"/>
      <c r="OIG64" s="138"/>
      <c r="OIH64" s="138"/>
      <c r="OII64" s="138"/>
      <c r="OIJ64" s="138"/>
      <c r="OIK64" s="137"/>
      <c r="OIL64" s="138"/>
      <c r="OIM64" s="138"/>
      <c r="OIN64" s="138"/>
      <c r="OIO64" s="138"/>
      <c r="OIP64" s="138"/>
      <c r="OIQ64" s="138"/>
      <c r="OIR64" s="138"/>
      <c r="OIS64" s="138"/>
      <c r="OIT64" s="138"/>
      <c r="OIU64" s="138"/>
      <c r="OIV64" s="138"/>
      <c r="OIW64" s="138"/>
      <c r="OIX64" s="138"/>
      <c r="OIY64" s="138"/>
      <c r="OIZ64" s="138"/>
      <c r="OJA64" s="138"/>
      <c r="OJB64" s="138"/>
      <c r="OJC64" s="138"/>
      <c r="OJD64" s="138"/>
      <c r="OJE64" s="138"/>
      <c r="OJF64" s="138"/>
      <c r="OJG64" s="137"/>
      <c r="OJH64" s="138"/>
      <c r="OJI64" s="138"/>
      <c r="OJJ64" s="138"/>
      <c r="OJK64" s="138"/>
      <c r="OJL64" s="138"/>
      <c r="OJM64" s="138"/>
      <c r="OJN64" s="138"/>
      <c r="OJO64" s="138"/>
      <c r="OJP64" s="138"/>
      <c r="OJQ64" s="138"/>
      <c r="OJR64" s="138"/>
      <c r="OJS64" s="138"/>
      <c r="OJT64" s="138"/>
      <c r="OJU64" s="138"/>
      <c r="OJV64" s="138"/>
      <c r="OJW64" s="138"/>
      <c r="OJX64" s="138"/>
      <c r="OJY64" s="138"/>
      <c r="OJZ64" s="138"/>
      <c r="OKA64" s="138"/>
      <c r="OKB64" s="138"/>
      <c r="OKC64" s="137"/>
      <c r="OKD64" s="138"/>
      <c r="OKE64" s="138"/>
      <c r="OKF64" s="138"/>
      <c r="OKG64" s="138"/>
      <c r="OKH64" s="138"/>
      <c r="OKI64" s="138"/>
      <c r="OKJ64" s="138"/>
      <c r="OKK64" s="138"/>
      <c r="OKL64" s="138"/>
      <c r="OKM64" s="138"/>
      <c r="OKN64" s="138"/>
      <c r="OKO64" s="138"/>
      <c r="OKP64" s="138"/>
      <c r="OKQ64" s="138"/>
      <c r="OKR64" s="138"/>
      <c r="OKS64" s="138"/>
      <c r="OKT64" s="138"/>
      <c r="OKU64" s="138"/>
      <c r="OKV64" s="138"/>
      <c r="OKW64" s="138"/>
      <c r="OKX64" s="138"/>
      <c r="OKY64" s="137"/>
      <c r="OKZ64" s="138"/>
      <c r="OLA64" s="138"/>
      <c r="OLB64" s="138"/>
      <c r="OLC64" s="138"/>
      <c r="OLD64" s="138"/>
      <c r="OLE64" s="138"/>
      <c r="OLF64" s="138"/>
      <c r="OLG64" s="138"/>
      <c r="OLH64" s="138"/>
      <c r="OLI64" s="138"/>
      <c r="OLJ64" s="138"/>
      <c r="OLK64" s="138"/>
      <c r="OLL64" s="138"/>
      <c r="OLM64" s="138"/>
      <c r="OLN64" s="138"/>
      <c r="OLO64" s="138"/>
      <c r="OLP64" s="138"/>
      <c r="OLQ64" s="138"/>
      <c r="OLR64" s="138"/>
      <c r="OLS64" s="138"/>
      <c r="OLT64" s="138"/>
      <c r="OLU64" s="137"/>
      <c r="OLV64" s="138"/>
      <c r="OLW64" s="138"/>
      <c r="OLX64" s="138"/>
      <c r="OLY64" s="138"/>
      <c r="OLZ64" s="138"/>
      <c r="OMA64" s="138"/>
      <c r="OMB64" s="138"/>
      <c r="OMC64" s="138"/>
      <c r="OMD64" s="138"/>
      <c r="OME64" s="138"/>
      <c r="OMF64" s="138"/>
      <c r="OMG64" s="138"/>
      <c r="OMH64" s="138"/>
      <c r="OMI64" s="138"/>
      <c r="OMJ64" s="138"/>
      <c r="OMK64" s="138"/>
      <c r="OML64" s="138"/>
      <c r="OMM64" s="138"/>
      <c r="OMN64" s="138"/>
      <c r="OMO64" s="138"/>
      <c r="OMP64" s="138"/>
      <c r="OMQ64" s="137"/>
      <c r="OMR64" s="138"/>
      <c r="OMS64" s="138"/>
      <c r="OMT64" s="138"/>
      <c r="OMU64" s="138"/>
      <c r="OMV64" s="138"/>
      <c r="OMW64" s="138"/>
      <c r="OMX64" s="138"/>
      <c r="OMY64" s="138"/>
      <c r="OMZ64" s="138"/>
      <c r="ONA64" s="138"/>
      <c r="ONB64" s="138"/>
      <c r="ONC64" s="138"/>
      <c r="OND64" s="138"/>
      <c r="ONE64" s="138"/>
      <c r="ONF64" s="138"/>
      <c r="ONG64" s="138"/>
      <c r="ONH64" s="138"/>
      <c r="ONI64" s="138"/>
      <c r="ONJ64" s="138"/>
      <c r="ONK64" s="138"/>
      <c r="ONL64" s="138"/>
      <c r="ONM64" s="137"/>
      <c r="ONN64" s="138"/>
      <c r="ONO64" s="138"/>
      <c r="ONP64" s="138"/>
      <c r="ONQ64" s="138"/>
      <c r="ONR64" s="138"/>
      <c r="ONS64" s="138"/>
      <c r="ONT64" s="138"/>
      <c r="ONU64" s="138"/>
      <c r="ONV64" s="138"/>
      <c r="ONW64" s="138"/>
      <c r="ONX64" s="138"/>
      <c r="ONY64" s="138"/>
      <c r="ONZ64" s="138"/>
      <c r="OOA64" s="138"/>
      <c r="OOB64" s="138"/>
      <c r="OOC64" s="138"/>
      <c r="OOD64" s="138"/>
      <c r="OOE64" s="138"/>
      <c r="OOF64" s="138"/>
      <c r="OOG64" s="138"/>
      <c r="OOH64" s="138"/>
      <c r="OOI64" s="137"/>
      <c r="OOJ64" s="138"/>
      <c r="OOK64" s="138"/>
      <c r="OOL64" s="138"/>
      <c r="OOM64" s="138"/>
      <c r="OON64" s="138"/>
      <c r="OOO64" s="138"/>
      <c r="OOP64" s="138"/>
      <c r="OOQ64" s="138"/>
      <c r="OOR64" s="138"/>
      <c r="OOS64" s="138"/>
      <c r="OOT64" s="138"/>
      <c r="OOU64" s="138"/>
      <c r="OOV64" s="138"/>
      <c r="OOW64" s="138"/>
      <c r="OOX64" s="138"/>
      <c r="OOY64" s="138"/>
      <c r="OOZ64" s="138"/>
      <c r="OPA64" s="138"/>
      <c r="OPB64" s="138"/>
      <c r="OPC64" s="138"/>
      <c r="OPD64" s="138"/>
      <c r="OPE64" s="137"/>
      <c r="OPF64" s="138"/>
      <c r="OPG64" s="138"/>
      <c r="OPH64" s="138"/>
      <c r="OPI64" s="138"/>
      <c r="OPJ64" s="138"/>
      <c r="OPK64" s="138"/>
      <c r="OPL64" s="138"/>
      <c r="OPM64" s="138"/>
      <c r="OPN64" s="138"/>
      <c r="OPO64" s="138"/>
      <c r="OPP64" s="138"/>
      <c r="OPQ64" s="138"/>
      <c r="OPR64" s="138"/>
      <c r="OPS64" s="138"/>
      <c r="OPT64" s="138"/>
      <c r="OPU64" s="138"/>
      <c r="OPV64" s="138"/>
      <c r="OPW64" s="138"/>
      <c r="OPX64" s="138"/>
      <c r="OPY64" s="138"/>
      <c r="OPZ64" s="138"/>
      <c r="OQA64" s="137"/>
      <c r="OQB64" s="138"/>
      <c r="OQC64" s="138"/>
      <c r="OQD64" s="138"/>
      <c r="OQE64" s="138"/>
      <c r="OQF64" s="138"/>
      <c r="OQG64" s="138"/>
      <c r="OQH64" s="138"/>
      <c r="OQI64" s="138"/>
      <c r="OQJ64" s="138"/>
      <c r="OQK64" s="138"/>
      <c r="OQL64" s="138"/>
      <c r="OQM64" s="138"/>
      <c r="OQN64" s="138"/>
      <c r="OQO64" s="138"/>
      <c r="OQP64" s="138"/>
      <c r="OQQ64" s="138"/>
      <c r="OQR64" s="138"/>
      <c r="OQS64" s="138"/>
      <c r="OQT64" s="138"/>
      <c r="OQU64" s="138"/>
      <c r="OQV64" s="138"/>
      <c r="OQW64" s="137"/>
      <c r="OQX64" s="138"/>
      <c r="OQY64" s="138"/>
      <c r="OQZ64" s="138"/>
      <c r="ORA64" s="138"/>
      <c r="ORB64" s="138"/>
      <c r="ORC64" s="138"/>
      <c r="ORD64" s="138"/>
      <c r="ORE64" s="138"/>
      <c r="ORF64" s="138"/>
      <c r="ORG64" s="138"/>
      <c r="ORH64" s="138"/>
      <c r="ORI64" s="138"/>
      <c r="ORJ64" s="138"/>
      <c r="ORK64" s="138"/>
      <c r="ORL64" s="138"/>
      <c r="ORM64" s="138"/>
      <c r="ORN64" s="138"/>
      <c r="ORO64" s="138"/>
      <c r="ORP64" s="138"/>
      <c r="ORQ64" s="138"/>
      <c r="ORR64" s="138"/>
      <c r="ORS64" s="137"/>
      <c r="ORT64" s="138"/>
      <c r="ORU64" s="138"/>
      <c r="ORV64" s="138"/>
      <c r="ORW64" s="138"/>
      <c r="ORX64" s="138"/>
      <c r="ORY64" s="138"/>
      <c r="ORZ64" s="138"/>
      <c r="OSA64" s="138"/>
      <c r="OSB64" s="138"/>
      <c r="OSC64" s="138"/>
      <c r="OSD64" s="138"/>
      <c r="OSE64" s="138"/>
      <c r="OSF64" s="138"/>
      <c r="OSG64" s="138"/>
      <c r="OSH64" s="138"/>
      <c r="OSI64" s="138"/>
      <c r="OSJ64" s="138"/>
      <c r="OSK64" s="138"/>
      <c r="OSL64" s="138"/>
      <c r="OSM64" s="138"/>
      <c r="OSN64" s="138"/>
      <c r="OSO64" s="137"/>
      <c r="OSP64" s="138"/>
      <c r="OSQ64" s="138"/>
      <c r="OSR64" s="138"/>
      <c r="OSS64" s="138"/>
      <c r="OST64" s="138"/>
      <c r="OSU64" s="138"/>
      <c r="OSV64" s="138"/>
      <c r="OSW64" s="138"/>
      <c r="OSX64" s="138"/>
      <c r="OSY64" s="138"/>
      <c r="OSZ64" s="138"/>
      <c r="OTA64" s="138"/>
      <c r="OTB64" s="138"/>
      <c r="OTC64" s="138"/>
      <c r="OTD64" s="138"/>
      <c r="OTE64" s="138"/>
      <c r="OTF64" s="138"/>
      <c r="OTG64" s="138"/>
      <c r="OTH64" s="138"/>
      <c r="OTI64" s="138"/>
      <c r="OTJ64" s="138"/>
      <c r="OTK64" s="137"/>
      <c r="OTL64" s="138"/>
      <c r="OTM64" s="138"/>
      <c r="OTN64" s="138"/>
      <c r="OTO64" s="138"/>
      <c r="OTP64" s="138"/>
      <c r="OTQ64" s="138"/>
      <c r="OTR64" s="138"/>
      <c r="OTS64" s="138"/>
      <c r="OTT64" s="138"/>
      <c r="OTU64" s="138"/>
      <c r="OTV64" s="138"/>
      <c r="OTW64" s="138"/>
      <c r="OTX64" s="138"/>
      <c r="OTY64" s="138"/>
      <c r="OTZ64" s="138"/>
      <c r="OUA64" s="138"/>
      <c r="OUB64" s="138"/>
      <c r="OUC64" s="138"/>
      <c r="OUD64" s="138"/>
      <c r="OUE64" s="138"/>
      <c r="OUF64" s="138"/>
      <c r="OUG64" s="137"/>
      <c r="OUH64" s="138"/>
      <c r="OUI64" s="138"/>
      <c r="OUJ64" s="138"/>
      <c r="OUK64" s="138"/>
      <c r="OUL64" s="138"/>
      <c r="OUM64" s="138"/>
      <c r="OUN64" s="138"/>
      <c r="OUO64" s="138"/>
      <c r="OUP64" s="138"/>
      <c r="OUQ64" s="138"/>
      <c r="OUR64" s="138"/>
      <c r="OUS64" s="138"/>
      <c r="OUT64" s="138"/>
      <c r="OUU64" s="138"/>
      <c r="OUV64" s="138"/>
      <c r="OUW64" s="138"/>
      <c r="OUX64" s="138"/>
      <c r="OUY64" s="138"/>
      <c r="OUZ64" s="138"/>
      <c r="OVA64" s="138"/>
      <c r="OVB64" s="138"/>
      <c r="OVC64" s="137"/>
      <c r="OVD64" s="138"/>
      <c r="OVE64" s="138"/>
      <c r="OVF64" s="138"/>
      <c r="OVG64" s="138"/>
      <c r="OVH64" s="138"/>
      <c r="OVI64" s="138"/>
      <c r="OVJ64" s="138"/>
      <c r="OVK64" s="138"/>
      <c r="OVL64" s="138"/>
      <c r="OVM64" s="138"/>
      <c r="OVN64" s="138"/>
      <c r="OVO64" s="138"/>
      <c r="OVP64" s="138"/>
      <c r="OVQ64" s="138"/>
      <c r="OVR64" s="138"/>
      <c r="OVS64" s="138"/>
      <c r="OVT64" s="138"/>
      <c r="OVU64" s="138"/>
      <c r="OVV64" s="138"/>
      <c r="OVW64" s="138"/>
      <c r="OVX64" s="138"/>
      <c r="OVY64" s="137"/>
      <c r="OVZ64" s="138"/>
      <c r="OWA64" s="138"/>
      <c r="OWB64" s="138"/>
      <c r="OWC64" s="138"/>
      <c r="OWD64" s="138"/>
      <c r="OWE64" s="138"/>
      <c r="OWF64" s="138"/>
      <c r="OWG64" s="138"/>
      <c r="OWH64" s="138"/>
      <c r="OWI64" s="138"/>
      <c r="OWJ64" s="138"/>
      <c r="OWK64" s="138"/>
      <c r="OWL64" s="138"/>
      <c r="OWM64" s="138"/>
      <c r="OWN64" s="138"/>
      <c r="OWO64" s="138"/>
      <c r="OWP64" s="138"/>
      <c r="OWQ64" s="138"/>
      <c r="OWR64" s="138"/>
      <c r="OWS64" s="138"/>
      <c r="OWT64" s="138"/>
      <c r="OWU64" s="137"/>
      <c r="OWV64" s="138"/>
      <c r="OWW64" s="138"/>
      <c r="OWX64" s="138"/>
      <c r="OWY64" s="138"/>
      <c r="OWZ64" s="138"/>
      <c r="OXA64" s="138"/>
      <c r="OXB64" s="138"/>
      <c r="OXC64" s="138"/>
      <c r="OXD64" s="138"/>
      <c r="OXE64" s="138"/>
      <c r="OXF64" s="138"/>
      <c r="OXG64" s="138"/>
      <c r="OXH64" s="138"/>
      <c r="OXI64" s="138"/>
      <c r="OXJ64" s="138"/>
      <c r="OXK64" s="138"/>
      <c r="OXL64" s="138"/>
      <c r="OXM64" s="138"/>
      <c r="OXN64" s="138"/>
      <c r="OXO64" s="138"/>
      <c r="OXP64" s="138"/>
      <c r="OXQ64" s="137"/>
      <c r="OXR64" s="138"/>
      <c r="OXS64" s="138"/>
      <c r="OXT64" s="138"/>
      <c r="OXU64" s="138"/>
      <c r="OXV64" s="138"/>
      <c r="OXW64" s="138"/>
      <c r="OXX64" s="138"/>
      <c r="OXY64" s="138"/>
      <c r="OXZ64" s="138"/>
      <c r="OYA64" s="138"/>
      <c r="OYB64" s="138"/>
      <c r="OYC64" s="138"/>
      <c r="OYD64" s="138"/>
      <c r="OYE64" s="138"/>
      <c r="OYF64" s="138"/>
      <c r="OYG64" s="138"/>
      <c r="OYH64" s="138"/>
      <c r="OYI64" s="138"/>
      <c r="OYJ64" s="138"/>
      <c r="OYK64" s="138"/>
      <c r="OYL64" s="138"/>
      <c r="OYM64" s="137"/>
      <c r="OYN64" s="138"/>
      <c r="OYO64" s="138"/>
      <c r="OYP64" s="138"/>
      <c r="OYQ64" s="138"/>
      <c r="OYR64" s="138"/>
      <c r="OYS64" s="138"/>
      <c r="OYT64" s="138"/>
      <c r="OYU64" s="138"/>
      <c r="OYV64" s="138"/>
      <c r="OYW64" s="138"/>
      <c r="OYX64" s="138"/>
      <c r="OYY64" s="138"/>
      <c r="OYZ64" s="138"/>
      <c r="OZA64" s="138"/>
      <c r="OZB64" s="138"/>
      <c r="OZC64" s="138"/>
      <c r="OZD64" s="138"/>
      <c r="OZE64" s="138"/>
      <c r="OZF64" s="138"/>
      <c r="OZG64" s="138"/>
      <c r="OZH64" s="138"/>
      <c r="OZI64" s="137"/>
      <c r="OZJ64" s="138"/>
      <c r="OZK64" s="138"/>
      <c r="OZL64" s="138"/>
      <c r="OZM64" s="138"/>
      <c r="OZN64" s="138"/>
      <c r="OZO64" s="138"/>
      <c r="OZP64" s="138"/>
      <c r="OZQ64" s="138"/>
      <c r="OZR64" s="138"/>
      <c r="OZS64" s="138"/>
      <c r="OZT64" s="138"/>
      <c r="OZU64" s="138"/>
      <c r="OZV64" s="138"/>
      <c r="OZW64" s="138"/>
      <c r="OZX64" s="138"/>
      <c r="OZY64" s="138"/>
      <c r="OZZ64" s="138"/>
      <c r="PAA64" s="138"/>
      <c r="PAB64" s="138"/>
      <c r="PAC64" s="138"/>
      <c r="PAD64" s="138"/>
      <c r="PAE64" s="137"/>
      <c r="PAF64" s="138"/>
      <c r="PAG64" s="138"/>
      <c r="PAH64" s="138"/>
      <c r="PAI64" s="138"/>
      <c r="PAJ64" s="138"/>
      <c r="PAK64" s="138"/>
      <c r="PAL64" s="138"/>
      <c r="PAM64" s="138"/>
      <c r="PAN64" s="138"/>
      <c r="PAO64" s="138"/>
      <c r="PAP64" s="138"/>
      <c r="PAQ64" s="138"/>
      <c r="PAR64" s="138"/>
      <c r="PAS64" s="138"/>
      <c r="PAT64" s="138"/>
      <c r="PAU64" s="138"/>
      <c r="PAV64" s="138"/>
      <c r="PAW64" s="138"/>
      <c r="PAX64" s="138"/>
      <c r="PAY64" s="138"/>
      <c r="PAZ64" s="138"/>
      <c r="PBA64" s="137"/>
      <c r="PBB64" s="138"/>
      <c r="PBC64" s="138"/>
      <c r="PBD64" s="138"/>
      <c r="PBE64" s="138"/>
      <c r="PBF64" s="138"/>
      <c r="PBG64" s="138"/>
      <c r="PBH64" s="138"/>
      <c r="PBI64" s="138"/>
      <c r="PBJ64" s="138"/>
      <c r="PBK64" s="138"/>
      <c r="PBL64" s="138"/>
      <c r="PBM64" s="138"/>
      <c r="PBN64" s="138"/>
      <c r="PBO64" s="138"/>
      <c r="PBP64" s="138"/>
      <c r="PBQ64" s="138"/>
      <c r="PBR64" s="138"/>
      <c r="PBS64" s="138"/>
      <c r="PBT64" s="138"/>
      <c r="PBU64" s="138"/>
      <c r="PBV64" s="138"/>
      <c r="PBW64" s="137"/>
      <c r="PBX64" s="138"/>
      <c r="PBY64" s="138"/>
      <c r="PBZ64" s="138"/>
      <c r="PCA64" s="138"/>
      <c r="PCB64" s="138"/>
      <c r="PCC64" s="138"/>
      <c r="PCD64" s="138"/>
      <c r="PCE64" s="138"/>
      <c r="PCF64" s="138"/>
      <c r="PCG64" s="138"/>
      <c r="PCH64" s="138"/>
      <c r="PCI64" s="138"/>
      <c r="PCJ64" s="138"/>
      <c r="PCK64" s="138"/>
      <c r="PCL64" s="138"/>
      <c r="PCM64" s="138"/>
      <c r="PCN64" s="138"/>
      <c r="PCO64" s="138"/>
      <c r="PCP64" s="138"/>
      <c r="PCQ64" s="138"/>
      <c r="PCR64" s="138"/>
      <c r="PCS64" s="137"/>
      <c r="PCT64" s="138"/>
      <c r="PCU64" s="138"/>
      <c r="PCV64" s="138"/>
      <c r="PCW64" s="138"/>
      <c r="PCX64" s="138"/>
      <c r="PCY64" s="138"/>
      <c r="PCZ64" s="138"/>
      <c r="PDA64" s="138"/>
      <c r="PDB64" s="138"/>
      <c r="PDC64" s="138"/>
      <c r="PDD64" s="138"/>
      <c r="PDE64" s="138"/>
      <c r="PDF64" s="138"/>
      <c r="PDG64" s="138"/>
      <c r="PDH64" s="138"/>
      <c r="PDI64" s="138"/>
      <c r="PDJ64" s="138"/>
      <c r="PDK64" s="138"/>
      <c r="PDL64" s="138"/>
      <c r="PDM64" s="138"/>
      <c r="PDN64" s="138"/>
      <c r="PDO64" s="137"/>
      <c r="PDP64" s="138"/>
      <c r="PDQ64" s="138"/>
      <c r="PDR64" s="138"/>
      <c r="PDS64" s="138"/>
      <c r="PDT64" s="138"/>
      <c r="PDU64" s="138"/>
      <c r="PDV64" s="138"/>
      <c r="PDW64" s="138"/>
      <c r="PDX64" s="138"/>
      <c r="PDY64" s="138"/>
      <c r="PDZ64" s="138"/>
      <c r="PEA64" s="138"/>
      <c r="PEB64" s="138"/>
      <c r="PEC64" s="138"/>
      <c r="PED64" s="138"/>
      <c r="PEE64" s="138"/>
      <c r="PEF64" s="138"/>
      <c r="PEG64" s="138"/>
      <c r="PEH64" s="138"/>
      <c r="PEI64" s="138"/>
      <c r="PEJ64" s="138"/>
      <c r="PEK64" s="137"/>
      <c r="PEL64" s="138"/>
      <c r="PEM64" s="138"/>
      <c r="PEN64" s="138"/>
      <c r="PEO64" s="138"/>
      <c r="PEP64" s="138"/>
      <c r="PEQ64" s="138"/>
      <c r="PER64" s="138"/>
      <c r="PES64" s="138"/>
      <c r="PET64" s="138"/>
      <c r="PEU64" s="138"/>
      <c r="PEV64" s="138"/>
      <c r="PEW64" s="138"/>
      <c r="PEX64" s="138"/>
      <c r="PEY64" s="138"/>
      <c r="PEZ64" s="138"/>
      <c r="PFA64" s="138"/>
      <c r="PFB64" s="138"/>
      <c r="PFC64" s="138"/>
      <c r="PFD64" s="138"/>
      <c r="PFE64" s="138"/>
      <c r="PFF64" s="138"/>
      <c r="PFG64" s="137"/>
      <c r="PFH64" s="138"/>
      <c r="PFI64" s="138"/>
      <c r="PFJ64" s="138"/>
      <c r="PFK64" s="138"/>
      <c r="PFL64" s="138"/>
      <c r="PFM64" s="138"/>
      <c r="PFN64" s="138"/>
      <c r="PFO64" s="138"/>
      <c r="PFP64" s="138"/>
      <c r="PFQ64" s="138"/>
      <c r="PFR64" s="138"/>
      <c r="PFS64" s="138"/>
      <c r="PFT64" s="138"/>
      <c r="PFU64" s="138"/>
      <c r="PFV64" s="138"/>
      <c r="PFW64" s="138"/>
      <c r="PFX64" s="138"/>
      <c r="PFY64" s="138"/>
      <c r="PFZ64" s="138"/>
      <c r="PGA64" s="138"/>
      <c r="PGB64" s="138"/>
      <c r="PGC64" s="137"/>
      <c r="PGD64" s="138"/>
      <c r="PGE64" s="138"/>
      <c r="PGF64" s="138"/>
      <c r="PGG64" s="138"/>
      <c r="PGH64" s="138"/>
      <c r="PGI64" s="138"/>
      <c r="PGJ64" s="138"/>
      <c r="PGK64" s="138"/>
      <c r="PGL64" s="138"/>
      <c r="PGM64" s="138"/>
      <c r="PGN64" s="138"/>
      <c r="PGO64" s="138"/>
      <c r="PGP64" s="138"/>
      <c r="PGQ64" s="138"/>
      <c r="PGR64" s="138"/>
      <c r="PGS64" s="138"/>
      <c r="PGT64" s="138"/>
      <c r="PGU64" s="138"/>
      <c r="PGV64" s="138"/>
      <c r="PGW64" s="138"/>
      <c r="PGX64" s="138"/>
      <c r="PGY64" s="137"/>
      <c r="PGZ64" s="138"/>
      <c r="PHA64" s="138"/>
      <c r="PHB64" s="138"/>
      <c r="PHC64" s="138"/>
      <c r="PHD64" s="138"/>
      <c r="PHE64" s="138"/>
      <c r="PHF64" s="138"/>
      <c r="PHG64" s="138"/>
      <c r="PHH64" s="138"/>
      <c r="PHI64" s="138"/>
      <c r="PHJ64" s="138"/>
      <c r="PHK64" s="138"/>
      <c r="PHL64" s="138"/>
      <c r="PHM64" s="138"/>
      <c r="PHN64" s="138"/>
      <c r="PHO64" s="138"/>
      <c r="PHP64" s="138"/>
      <c r="PHQ64" s="138"/>
      <c r="PHR64" s="138"/>
      <c r="PHS64" s="138"/>
      <c r="PHT64" s="138"/>
      <c r="PHU64" s="137"/>
      <c r="PHV64" s="138"/>
      <c r="PHW64" s="138"/>
      <c r="PHX64" s="138"/>
      <c r="PHY64" s="138"/>
      <c r="PHZ64" s="138"/>
      <c r="PIA64" s="138"/>
      <c r="PIB64" s="138"/>
      <c r="PIC64" s="138"/>
      <c r="PID64" s="138"/>
      <c r="PIE64" s="138"/>
      <c r="PIF64" s="138"/>
      <c r="PIG64" s="138"/>
      <c r="PIH64" s="138"/>
      <c r="PII64" s="138"/>
      <c r="PIJ64" s="138"/>
      <c r="PIK64" s="138"/>
      <c r="PIL64" s="138"/>
      <c r="PIM64" s="138"/>
      <c r="PIN64" s="138"/>
      <c r="PIO64" s="138"/>
      <c r="PIP64" s="138"/>
      <c r="PIQ64" s="137"/>
      <c r="PIR64" s="138"/>
      <c r="PIS64" s="138"/>
      <c r="PIT64" s="138"/>
      <c r="PIU64" s="138"/>
      <c r="PIV64" s="138"/>
      <c r="PIW64" s="138"/>
      <c r="PIX64" s="138"/>
      <c r="PIY64" s="138"/>
      <c r="PIZ64" s="138"/>
      <c r="PJA64" s="138"/>
      <c r="PJB64" s="138"/>
      <c r="PJC64" s="138"/>
      <c r="PJD64" s="138"/>
      <c r="PJE64" s="138"/>
      <c r="PJF64" s="138"/>
      <c r="PJG64" s="138"/>
      <c r="PJH64" s="138"/>
      <c r="PJI64" s="138"/>
      <c r="PJJ64" s="138"/>
      <c r="PJK64" s="138"/>
      <c r="PJL64" s="138"/>
      <c r="PJM64" s="137"/>
      <c r="PJN64" s="138"/>
      <c r="PJO64" s="138"/>
      <c r="PJP64" s="138"/>
      <c r="PJQ64" s="138"/>
      <c r="PJR64" s="138"/>
      <c r="PJS64" s="138"/>
      <c r="PJT64" s="138"/>
      <c r="PJU64" s="138"/>
      <c r="PJV64" s="138"/>
      <c r="PJW64" s="138"/>
      <c r="PJX64" s="138"/>
      <c r="PJY64" s="138"/>
      <c r="PJZ64" s="138"/>
      <c r="PKA64" s="138"/>
      <c r="PKB64" s="138"/>
      <c r="PKC64" s="138"/>
      <c r="PKD64" s="138"/>
      <c r="PKE64" s="138"/>
      <c r="PKF64" s="138"/>
      <c r="PKG64" s="138"/>
      <c r="PKH64" s="138"/>
      <c r="PKI64" s="137"/>
      <c r="PKJ64" s="138"/>
      <c r="PKK64" s="138"/>
      <c r="PKL64" s="138"/>
      <c r="PKM64" s="138"/>
      <c r="PKN64" s="138"/>
      <c r="PKO64" s="138"/>
      <c r="PKP64" s="138"/>
      <c r="PKQ64" s="138"/>
      <c r="PKR64" s="138"/>
      <c r="PKS64" s="138"/>
      <c r="PKT64" s="138"/>
      <c r="PKU64" s="138"/>
      <c r="PKV64" s="138"/>
      <c r="PKW64" s="138"/>
      <c r="PKX64" s="138"/>
      <c r="PKY64" s="138"/>
      <c r="PKZ64" s="138"/>
      <c r="PLA64" s="138"/>
      <c r="PLB64" s="138"/>
      <c r="PLC64" s="138"/>
      <c r="PLD64" s="138"/>
      <c r="PLE64" s="137"/>
      <c r="PLF64" s="138"/>
      <c r="PLG64" s="138"/>
      <c r="PLH64" s="138"/>
      <c r="PLI64" s="138"/>
      <c r="PLJ64" s="138"/>
      <c r="PLK64" s="138"/>
      <c r="PLL64" s="138"/>
      <c r="PLM64" s="138"/>
      <c r="PLN64" s="138"/>
      <c r="PLO64" s="138"/>
      <c r="PLP64" s="138"/>
      <c r="PLQ64" s="138"/>
      <c r="PLR64" s="138"/>
      <c r="PLS64" s="138"/>
      <c r="PLT64" s="138"/>
      <c r="PLU64" s="138"/>
      <c r="PLV64" s="138"/>
      <c r="PLW64" s="138"/>
      <c r="PLX64" s="138"/>
      <c r="PLY64" s="138"/>
      <c r="PLZ64" s="138"/>
      <c r="PMA64" s="137"/>
      <c r="PMB64" s="138"/>
      <c r="PMC64" s="138"/>
      <c r="PMD64" s="138"/>
      <c r="PME64" s="138"/>
      <c r="PMF64" s="138"/>
      <c r="PMG64" s="138"/>
      <c r="PMH64" s="138"/>
      <c r="PMI64" s="138"/>
      <c r="PMJ64" s="138"/>
      <c r="PMK64" s="138"/>
      <c r="PML64" s="138"/>
      <c r="PMM64" s="138"/>
      <c r="PMN64" s="138"/>
      <c r="PMO64" s="138"/>
      <c r="PMP64" s="138"/>
      <c r="PMQ64" s="138"/>
      <c r="PMR64" s="138"/>
      <c r="PMS64" s="138"/>
      <c r="PMT64" s="138"/>
      <c r="PMU64" s="138"/>
      <c r="PMV64" s="138"/>
      <c r="PMW64" s="137"/>
      <c r="PMX64" s="138"/>
      <c r="PMY64" s="138"/>
      <c r="PMZ64" s="138"/>
      <c r="PNA64" s="138"/>
      <c r="PNB64" s="138"/>
      <c r="PNC64" s="138"/>
      <c r="PND64" s="138"/>
      <c r="PNE64" s="138"/>
      <c r="PNF64" s="138"/>
      <c r="PNG64" s="138"/>
      <c r="PNH64" s="138"/>
      <c r="PNI64" s="138"/>
      <c r="PNJ64" s="138"/>
      <c r="PNK64" s="138"/>
      <c r="PNL64" s="138"/>
      <c r="PNM64" s="138"/>
      <c r="PNN64" s="138"/>
      <c r="PNO64" s="138"/>
      <c r="PNP64" s="138"/>
      <c r="PNQ64" s="138"/>
      <c r="PNR64" s="138"/>
      <c r="PNS64" s="137"/>
      <c r="PNT64" s="138"/>
      <c r="PNU64" s="138"/>
      <c r="PNV64" s="138"/>
      <c r="PNW64" s="138"/>
      <c r="PNX64" s="138"/>
      <c r="PNY64" s="138"/>
      <c r="PNZ64" s="138"/>
      <c r="POA64" s="138"/>
      <c r="POB64" s="138"/>
      <c r="POC64" s="138"/>
      <c r="POD64" s="138"/>
      <c r="POE64" s="138"/>
      <c r="POF64" s="138"/>
      <c r="POG64" s="138"/>
      <c r="POH64" s="138"/>
      <c r="POI64" s="138"/>
      <c r="POJ64" s="138"/>
      <c r="POK64" s="138"/>
      <c r="POL64" s="138"/>
      <c r="POM64" s="138"/>
      <c r="PON64" s="138"/>
      <c r="POO64" s="137"/>
      <c r="POP64" s="138"/>
      <c r="POQ64" s="138"/>
      <c r="POR64" s="138"/>
      <c r="POS64" s="138"/>
      <c r="POT64" s="138"/>
      <c r="POU64" s="138"/>
      <c r="POV64" s="138"/>
      <c r="POW64" s="138"/>
      <c r="POX64" s="138"/>
      <c r="POY64" s="138"/>
      <c r="POZ64" s="138"/>
      <c r="PPA64" s="138"/>
      <c r="PPB64" s="138"/>
      <c r="PPC64" s="138"/>
      <c r="PPD64" s="138"/>
      <c r="PPE64" s="138"/>
      <c r="PPF64" s="138"/>
      <c r="PPG64" s="138"/>
      <c r="PPH64" s="138"/>
      <c r="PPI64" s="138"/>
      <c r="PPJ64" s="138"/>
      <c r="PPK64" s="137"/>
      <c r="PPL64" s="138"/>
      <c r="PPM64" s="138"/>
      <c r="PPN64" s="138"/>
      <c r="PPO64" s="138"/>
      <c r="PPP64" s="138"/>
      <c r="PPQ64" s="138"/>
      <c r="PPR64" s="138"/>
      <c r="PPS64" s="138"/>
      <c r="PPT64" s="138"/>
      <c r="PPU64" s="138"/>
      <c r="PPV64" s="138"/>
      <c r="PPW64" s="138"/>
      <c r="PPX64" s="138"/>
      <c r="PPY64" s="138"/>
      <c r="PPZ64" s="138"/>
      <c r="PQA64" s="138"/>
      <c r="PQB64" s="138"/>
      <c r="PQC64" s="138"/>
      <c r="PQD64" s="138"/>
      <c r="PQE64" s="138"/>
      <c r="PQF64" s="138"/>
      <c r="PQG64" s="137"/>
      <c r="PQH64" s="138"/>
      <c r="PQI64" s="138"/>
      <c r="PQJ64" s="138"/>
      <c r="PQK64" s="138"/>
      <c r="PQL64" s="138"/>
      <c r="PQM64" s="138"/>
      <c r="PQN64" s="138"/>
      <c r="PQO64" s="138"/>
      <c r="PQP64" s="138"/>
      <c r="PQQ64" s="138"/>
      <c r="PQR64" s="138"/>
      <c r="PQS64" s="138"/>
      <c r="PQT64" s="138"/>
      <c r="PQU64" s="138"/>
      <c r="PQV64" s="138"/>
      <c r="PQW64" s="138"/>
      <c r="PQX64" s="138"/>
      <c r="PQY64" s="138"/>
      <c r="PQZ64" s="138"/>
      <c r="PRA64" s="138"/>
      <c r="PRB64" s="138"/>
      <c r="PRC64" s="137"/>
      <c r="PRD64" s="138"/>
      <c r="PRE64" s="138"/>
      <c r="PRF64" s="138"/>
      <c r="PRG64" s="138"/>
      <c r="PRH64" s="138"/>
      <c r="PRI64" s="138"/>
      <c r="PRJ64" s="138"/>
      <c r="PRK64" s="138"/>
      <c r="PRL64" s="138"/>
      <c r="PRM64" s="138"/>
      <c r="PRN64" s="138"/>
      <c r="PRO64" s="138"/>
      <c r="PRP64" s="138"/>
      <c r="PRQ64" s="138"/>
      <c r="PRR64" s="138"/>
      <c r="PRS64" s="138"/>
      <c r="PRT64" s="138"/>
      <c r="PRU64" s="138"/>
      <c r="PRV64" s="138"/>
      <c r="PRW64" s="138"/>
      <c r="PRX64" s="138"/>
      <c r="PRY64" s="137"/>
      <c r="PRZ64" s="138"/>
      <c r="PSA64" s="138"/>
      <c r="PSB64" s="138"/>
      <c r="PSC64" s="138"/>
      <c r="PSD64" s="138"/>
      <c r="PSE64" s="138"/>
      <c r="PSF64" s="138"/>
      <c r="PSG64" s="138"/>
      <c r="PSH64" s="138"/>
      <c r="PSI64" s="138"/>
      <c r="PSJ64" s="138"/>
      <c r="PSK64" s="138"/>
      <c r="PSL64" s="138"/>
      <c r="PSM64" s="138"/>
      <c r="PSN64" s="138"/>
      <c r="PSO64" s="138"/>
      <c r="PSP64" s="138"/>
      <c r="PSQ64" s="138"/>
      <c r="PSR64" s="138"/>
      <c r="PSS64" s="138"/>
      <c r="PST64" s="138"/>
      <c r="PSU64" s="137"/>
      <c r="PSV64" s="138"/>
      <c r="PSW64" s="138"/>
      <c r="PSX64" s="138"/>
      <c r="PSY64" s="138"/>
      <c r="PSZ64" s="138"/>
      <c r="PTA64" s="138"/>
      <c r="PTB64" s="138"/>
      <c r="PTC64" s="138"/>
      <c r="PTD64" s="138"/>
      <c r="PTE64" s="138"/>
      <c r="PTF64" s="138"/>
      <c r="PTG64" s="138"/>
      <c r="PTH64" s="138"/>
      <c r="PTI64" s="138"/>
      <c r="PTJ64" s="138"/>
      <c r="PTK64" s="138"/>
      <c r="PTL64" s="138"/>
      <c r="PTM64" s="138"/>
      <c r="PTN64" s="138"/>
      <c r="PTO64" s="138"/>
      <c r="PTP64" s="138"/>
      <c r="PTQ64" s="137"/>
      <c r="PTR64" s="138"/>
      <c r="PTS64" s="138"/>
      <c r="PTT64" s="138"/>
      <c r="PTU64" s="138"/>
      <c r="PTV64" s="138"/>
      <c r="PTW64" s="138"/>
      <c r="PTX64" s="138"/>
      <c r="PTY64" s="138"/>
      <c r="PTZ64" s="138"/>
      <c r="PUA64" s="138"/>
      <c r="PUB64" s="138"/>
      <c r="PUC64" s="138"/>
      <c r="PUD64" s="138"/>
      <c r="PUE64" s="138"/>
      <c r="PUF64" s="138"/>
      <c r="PUG64" s="138"/>
      <c r="PUH64" s="138"/>
      <c r="PUI64" s="138"/>
      <c r="PUJ64" s="138"/>
      <c r="PUK64" s="138"/>
      <c r="PUL64" s="138"/>
      <c r="PUM64" s="137"/>
      <c r="PUN64" s="138"/>
      <c r="PUO64" s="138"/>
      <c r="PUP64" s="138"/>
      <c r="PUQ64" s="138"/>
      <c r="PUR64" s="138"/>
      <c r="PUS64" s="138"/>
      <c r="PUT64" s="138"/>
      <c r="PUU64" s="138"/>
      <c r="PUV64" s="138"/>
      <c r="PUW64" s="138"/>
      <c r="PUX64" s="138"/>
      <c r="PUY64" s="138"/>
      <c r="PUZ64" s="138"/>
      <c r="PVA64" s="138"/>
      <c r="PVB64" s="138"/>
      <c r="PVC64" s="138"/>
      <c r="PVD64" s="138"/>
      <c r="PVE64" s="138"/>
      <c r="PVF64" s="138"/>
      <c r="PVG64" s="138"/>
      <c r="PVH64" s="138"/>
      <c r="PVI64" s="137"/>
      <c r="PVJ64" s="138"/>
      <c r="PVK64" s="138"/>
      <c r="PVL64" s="138"/>
      <c r="PVM64" s="138"/>
      <c r="PVN64" s="138"/>
      <c r="PVO64" s="138"/>
      <c r="PVP64" s="138"/>
      <c r="PVQ64" s="138"/>
      <c r="PVR64" s="138"/>
      <c r="PVS64" s="138"/>
      <c r="PVT64" s="138"/>
      <c r="PVU64" s="138"/>
      <c r="PVV64" s="138"/>
      <c r="PVW64" s="138"/>
      <c r="PVX64" s="138"/>
      <c r="PVY64" s="138"/>
      <c r="PVZ64" s="138"/>
      <c r="PWA64" s="138"/>
      <c r="PWB64" s="138"/>
      <c r="PWC64" s="138"/>
      <c r="PWD64" s="138"/>
      <c r="PWE64" s="137"/>
      <c r="PWF64" s="138"/>
      <c r="PWG64" s="138"/>
      <c r="PWH64" s="138"/>
      <c r="PWI64" s="138"/>
      <c r="PWJ64" s="138"/>
      <c r="PWK64" s="138"/>
      <c r="PWL64" s="138"/>
      <c r="PWM64" s="138"/>
      <c r="PWN64" s="138"/>
      <c r="PWO64" s="138"/>
      <c r="PWP64" s="138"/>
      <c r="PWQ64" s="138"/>
      <c r="PWR64" s="138"/>
      <c r="PWS64" s="138"/>
      <c r="PWT64" s="138"/>
      <c r="PWU64" s="138"/>
      <c r="PWV64" s="138"/>
      <c r="PWW64" s="138"/>
      <c r="PWX64" s="138"/>
      <c r="PWY64" s="138"/>
      <c r="PWZ64" s="138"/>
      <c r="PXA64" s="137"/>
      <c r="PXB64" s="138"/>
      <c r="PXC64" s="138"/>
      <c r="PXD64" s="138"/>
      <c r="PXE64" s="138"/>
      <c r="PXF64" s="138"/>
      <c r="PXG64" s="138"/>
      <c r="PXH64" s="138"/>
      <c r="PXI64" s="138"/>
      <c r="PXJ64" s="138"/>
      <c r="PXK64" s="138"/>
      <c r="PXL64" s="138"/>
      <c r="PXM64" s="138"/>
      <c r="PXN64" s="138"/>
      <c r="PXO64" s="138"/>
      <c r="PXP64" s="138"/>
      <c r="PXQ64" s="138"/>
      <c r="PXR64" s="138"/>
      <c r="PXS64" s="138"/>
      <c r="PXT64" s="138"/>
      <c r="PXU64" s="138"/>
      <c r="PXV64" s="138"/>
      <c r="PXW64" s="137"/>
      <c r="PXX64" s="138"/>
      <c r="PXY64" s="138"/>
      <c r="PXZ64" s="138"/>
      <c r="PYA64" s="138"/>
      <c r="PYB64" s="138"/>
      <c r="PYC64" s="138"/>
      <c r="PYD64" s="138"/>
      <c r="PYE64" s="138"/>
      <c r="PYF64" s="138"/>
      <c r="PYG64" s="138"/>
      <c r="PYH64" s="138"/>
      <c r="PYI64" s="138"/>
      <c r="PYJ64" s="138"/>
      <c r="PYK64" s="138"/>
      <c r="PYL64" s="138"/>
      <c r="PYM64" s="138"/>
      <c r="PYN64" s="138"/>
      <c r="PYO64" s="138"/>
      <c r="PYP64" s="138"/>
      <c r="PYQ64" s="138"/>
      <c r="PYR64" s="138"/>
      <c r="PYS64" s="137"/>
      <c r="PYT64" s="138"/>
      <c r="PYU64" s="138"/>
      <c r="PYV64" s="138"/>
      <c r="PYW64" s="138"/>
      <c r="PYX64" s="138"/>
      <c r="PYY64" s="138"/>
      <c r="PYZ64" s="138"/>
      <c r="PZA64" s="138"/>
      <c r="PZB64" s="138"/>
      <c r="PZC64" s="138"/>
      <c r="PZD64" s="138"/>
      <c r="PZE64" s="138"/>
      <c r="PZF64" s="138"/>
      <c r="PZG64" s="138"/>
      <c r="PZH64" s="138"/>
      <c r="PZI64" s="138"/>
      <c r="PZJ64" s="138"/>
      <c r="PZK64" s="138"/>
      <c r="PZL64" s="138"/>
      <c r="PZM64" s="138"/>
      <c r="PZN64" s="138"/>
      <c r="PZO64" s="137"/>
      <c r="PZP64" s="138"/>
      <c r="PZQ64" s="138"/>
      <c r="PZR64" s="138"/>
      <c r="PZS64" s="138"/>
      <c r="PZT64" s="138"/>
      <c r="PZU64" s="138"/>
      <c r="PZV64" s="138"/>
      <c r="PZW64" s="138"/>
      <c r="PZX64" s="138"/>
      <c r="PZY64" s="138"/>
      <c r="PZZ64" s="138"/>
      <c r="QAA64" s="138"/>
      <c r="QAB64" s="138"/>
      <c r="QAC64" s="138"/>
      <c r="QAD64" s="138"/>
      <c r="QAE64" s="138"/>
      <c r="QAF64" s="138"/>
      <c r="QAG64" s="138"/>
      <c r="QAH64" s="138"/>
      <c r="QAI64" s="138"/>
      <c r="QAJ64" s="138"/>
      <c r="QAK64" s="137"/>
      <c r="QAL64" s="138"/>
      <c r="QAM64" s="138"/>
      <c r="QAN64" s="138"/>
      <c r="QAO64" s="138"/>
      <c r="QAP64" s="138"/>
      <c r="QAQ64" s="138"/>
      <c r="QAR64" s="138"/>
      <c r="QAS64" s="138"/>
      <c r="QAT64" s="138"/>
      <c r="QAU64" s="138"/>
      <c r="QAV64" s="138"/>
      <c r="QAW64" s="138"/>
      <c r="QAX64" s="138"/>
      <c r="QAY64" s="138"/>
      <c r="QAZ64" s="138"/>
      <c r="QBA64" s="138"/>
      <c r="QBB64" s="138"/>
      <c r="QBC64" s="138"/>
      <c r="QBD64" s="138"/>
      <c r="QBE64" s="138"/>
      <c r="QBF64" s="138"/>
      <c r="QBG64" s="137"/>
      <c r="QBH64" s="138"/>
      <c r="QBI64" s="138"/>
      <c r="QBJ64" s="138"/>
      <c r="QBK64" s="138"/>
      <c r="QBL64" s="138"/>
      <c r="QBM64" s="138"/>
      <c r="QBN64" s="138"/>
      <c r="QBO64" s="138"/>
      <c r="QBP64" s="138"/>
      <c r="QBQ64" s="138"/>
      <c r="QBR64" s="138"/>
      <c r="QBS64" s="138"/>
      <c r="QBT64" s="138"/>
      <c r="QBU64" s="138"/>
      <c r="QBV64" s="138"/>
      <c r="QBW64" s="138"/>
      <c r="QBX64" s="138"/>
      <c r="QBY64" s="138"/>
      <c r="QBZ64" s="138"/>
      <c r="QCA64" s="138"/>
      <c r="QCB64" s="138"/>
      <c r="QCC64" s="137"/>
      <c r="QCD64" s="138"/>
      <c r="QCE64" s="138"/>
      <c r="QCF64" s="138"/>
      <c r="QCG64" s="138"/>
      <c r="QCH64" s="138"/>
      <c r="QCI64" s="138"/>
      <c r="QCJ64" s="138"/>
      <c r="QCK64" s="138"/>
      <c r="QCL64" s="138"/>
      <c r="QCM64" s="138"/>
      <c r="QCN64" s="138"/>
      <c r="QCO64" s="138"/>
      <c r="QCP64" s="138"/>
      <c r="QCQ64" s="138"/>
      <c r="QCR64" s="138"/>
      <c r="QCS64" s="138"/>
      <c r="QCT64" s="138"/>
      <c r="QCU64" s="138"/>
      <c r="QCV64" s="138"/>
      <c r="QCW64" s="138"/>
      <c r="QCX64" s="138"/>
      <c r="QCY64" s="137"/>
      <c r="QCZ64" s="138"/>
      <c r="QDA64" s="138"/>
      <c r="QDB64" s="138"/>
      <c r="QDC64" s="138"/>
      <c r="QDD64" s="138"/>
      <c r="QDE64" s="138"/>
      <c r="QDF64" s="138"/>
      <c r="QDG64" s="138"/>
      <c r="QDH64" s="138"/>
      <c r="QDI64" s="138"/>
      <c r="QDJ64" s="138"/>
      <c r="QDK64" s="138"/>
      <c r="QDL64" s="138"/>
      <c r="QDM64" s="138"/>
      <c r="QDN64" s="138"/>
      <c r="QDO64" s="138"/>
      <c r="QDP64" s="138"/>
      <c r="QDQ64" s="138"/>
      <c r="QDR64" s="138"/>
      <c r="QDS64" s="138"/>
      <c r="QDT64" s="138"/>
      <c r="QDU64" s="137"/>
      <c r="QDV64" s="138"/>
      <c r="QDW64" s="138"/>
      <c r="QDX64" s="138"/>
      <c r="QDY64" s="138"/>
      <c r="QDZ64" s="138"/>
      <c r="QEA64" s="138"/>
      <c r="QEB64" s="138"/>
      <c r="QEC64" s="138"/>
      <c r="QED64" s="138"/>
      <c r="QEE64" s="138"/>
      <c r="QEF64" s="138"/>
      <c r="QEG64" s="138"/>
      <c r="QEH64" s="138"/>
      <c r="QEI64" s="138"/>
      <c r="QEJ64" s="138"/>
      <c r="QEK64" s="138"/>
      <c r="QEL64" s="138"/>
      <c r="QEM64" s="138"/>
      <c r="QEN64" s="138"/>
      <c r="QEO64" s="138"/>
      <c r="QEP64" s="138"/>
      <c r="QEQ64" s="137"/>
      <c r="QER64" s="138"/>
      <c r="QES64" s="138"/>
      <c r="QET64" s="138"/>
      <c r="QEU64" s="138"/>
      <c r="QEV64" s="138"/>
      <c r="QEW64" s="138"/>
      <c r="QEX64" s="138"/>
      <c r="QEY64" s="138"/>
      <c r="QEZ64" s="138"/>
      <c r="QFA64" s="138"/>
      <c r="QFB64" s="138"/>
      <c r="QFC64" s="138"/>
      <c r="QFD64" s="138"/>
      <c r="QFE64" s="138"/>
      <c r="QFF64" s="138"/>
      <c r="QFG64" s="138"/>
      <c r="QFH64" s="138"/>
      <c r="QFI64" s="138"/>
      <c r="QFJ64" s="138"/>
      <c r="QFK64" s="138"/>
      <c r="QFL64" s="138"/>
      <c r="QFM64" s="137"/>
      <c r="QFN64" s="138"/>
      <c r="QFO64" s="138"/>
      <c r="QFP64" s="138"/>
      <c r="QFQ64" s="138"/>
      <c r="QFR64" s="138"/>
      <c r="QFS64" s="138"/>
      <c r="QFT64" s="138"/>
      <c r="QFU64" s="138"/>
      <c r="QFV64" s="138"/>
      <c r="QFW64" s="138"/>
      <c r="QFX64" s="138"/>
      <c r="QFY64" s="138"/>
      <c r="QFZ64" s="138"/>
      <c r="QGA64" s="138"/>
      <c r="QGB64" s="138"/>
      <c r="QGC64" s="138"/>
      <c r="QGD64" s="138"/>
      <c r="QGE64" s="138"/>
      <c r="QGF64" s="138"/>
      <c r="QGG64" s="138"/>
      <c r="QGH64" s="138"/>
      <c r="QGI64" s="137"/>
      <c r="QGJ64" s="138"/>
      <c r="QGK64" s="138"/>
      <c r="QGL64" s="138"/>
      <c r="QGM64" s="138"/>
      <c r="QGN64" s="138"/>
      <c r="QGO64" s="138"/>
      <c r="QGP64" s="138"/>
      <c r="QGQ64" s="138"/>
      <c r="QGR64" s="138"/>
      <c r="QGS64" s="138"/>
      <c r="QGT64" s="138"/>
      <c r="QGU64" s="138"/>
      <c r="QGV64" s="138"/>
      <c r="QGW64" s="138"/>
      <c r="QGX64" s="138"/>
      <c r="QGY64" s="138"/>
      <c r="QGZ64" s="138"/>
      <c r="QHA64" s="138"/>
      <c r="QHB64" s="138"/>
      <c r="QHC64" s="138"/>
      <c r="QHD64" s="138"/>
      <c r="QHE64" s="137"/>
      <c r="QHF64" s="138"/>
      <c r="QHG64" s="138"/>
      <c r="QHH64" s="138"/>
      <c r="QHI64" s="138"/>
      <c r="QHJ64" s="138"/>
      <c r="QHK64" s="138"/>
      <c r="QHL64" s="138"/>
      <c r="QHM64" s="138"/>
      <c r="QHN64" s="138"/>
      <c r="QHO64" s="138"/>
      <c r="QHP64" s="138"/>
      <c r="QHQ64" s="138"/>
      <c r="QHR64" s="138"/>
      <c r="QHS64" s="138"/>
      <c r="QHT64" s="138"/>
      <c r="QHU64" s="138"/>
      <c r="QHV64" s="138"/>
      <c r="QHW64" s="138"/>
      <c r="QHX64" s="138"/>
      <c r="QHY64" s="138"/>
      <c r="QHZ64" s="138"/>
      <c r="QIA64" s="137"/>
      <c r="QIB64" s="138"/>
      <c r="QIC64" s="138"/>
      <c r="QID64" s="138"/>
      <c r="QIE64" s="138"/>
      <c r="QIF64" s="138"/>
      <c r="QIG64" s="138"/>
      <c r="QIH64" s="138"/>
      <c r="QII64" s="138"/>
      <c r="QIJ64" s="138"/>
      <c r="QIK64" s="138"/>
      <c r="QIL64" s="138"/>
      <c r="QIM64" s="138"/>
      <c r="QIN64" s="138"/>
      <c r="QIO64" s="138"/>
      <c r="QIP64" s="138"/>
      <c r="QIQ64" s="138"/>
      <c r="QIR64" s="138"/>
      <c r="QIS64" s="138"/>
      <c r="QIT64" s="138"/>
      <c r="QIU64" s="138"/>
      <c r="QIV64" s="138"/>
      <c r="QIW64" s="137"/>
      <c r="QIX64" s="138"/>
      <c r="QIY64" s="138"/>
      <c r="QIZ64" s="138"/>
      <c r="QJA64" s="138"/>
      <c r="QJB64" s="138"/>
      <c r="QJC64" s="138"/>
      <c r="QJD64" s="138"/>
      <c r="QJE64" s="138"/>
      <c r="QJF64" s="138"/>
      <c r="QJG64" s="138"/>
      <c r="QJH64" s="138"/>
      <c r="QJI64" s="138"/>
      <c r="QJJ64" s="138"/>
      <c r="QJK64" s="138"/>
      <c r="QJL64" s="138"/>
      <c r="QJM64" s="138"/>
      <c r="QJN64" s="138"/>
      <c r="QJO64" s="138"/>
      <c r="QJP64" s="138"/>
      <c r="QJQ64" s="138"/>
      <c r="QJR64" s="138"/>
      <c r="QJS64" s="137"/>
      <c r="QJT64" s="138"/>
      <c r="QJU64" s="138"/>
      <c r="QJV64" s="138"/>
      <c r="QJW64" s="138"/>
      <c r="QJX64" s="138"/>
      <c r="QJY64" s="138"/>
      <c r="QJZ64" s="138"/>
      <c r="QKA64" s="138"/>
      <c r="QKB64" s="138"/>
      <c r="QKC64" s="138"/>
      <c r="QKD64" s="138"/>
      <c r="QKE64" s="138"/>
      <c r="QKF64" s="138"/>
      <c r="QKG64" s="138"/>
      <c r="QKH64" s="138"/>
      <c r="QKI64" s="138"/>
      <c r="QKJ64" s="138"/>
      <c r="QKK64" s="138"/>
      <c r="QKL64" s="138"/>
      <c r="QKM64" s="138"/>
      <c r="QKN64" s="138"/>
      <c r="QKO64" s="137"/>
      <c r="QKP64" s="138"/>
      <c r="QKQ64" s="138"/>
      <c r="QKR64" s="138"/>
      <c r="QKS64" s="138"/>
      <c r="QKT64" s="138"/>
      <c r="QKU64" s="138"/>
      <c r="QKV64" s="138"/>
      <c r="QKW64" s="138"/>
      <c r="QKX64" s="138"/>
      <c r="QKY64" s="138"/>
      <c r="QKZ64" s="138"/>
      <c r="QLA64" s="138"/>
      <c r="QLB64" s="138"/>
      <c r="QLC64" s="138"/>
      <c r="QLD64" s="138"/>
      <c r="QLE64" s="138"/>
      <c r="QLF64" s="138"/>
      <c r="QLG64" s="138"/>
      <c r="QLH64" s="138"/>
      <c r="QLI64" s="138"/>
      <c r="QLJ64" s="138"/>
      <c r="QLK64" s="137"/>
      <c r="QLL64" s="138"/>
      <c r="QLM64" s="138"/>
      <c r="QLN64" s="138"/>
      <c r="QLO64" s="138"/>
      <c r="QLP64" s="138"/>
      <c r="QLQ64" s="138"/>
      <c r="QLR64" s="138"/>
      <c r="QLS64" s="138"/>
      <c r="QLT64" s="138"/>
      <c r="QLU64" s="138"/>
      <c r="QLV64" s="138"/>
      <c r="QLW64" s="138"/>
      <c r="QLX64" s="138"/>
      <c r="QLY64" s="138"/>
      <c r="QLZ64" s="138"/>
      <c r="QMA64" s="138"/>
      <c r="QMB64" s="138"/>
      <c r="QMC64" s="138"/>
      <c r="QMD64" s="138"/>
      <c r="QME64" s="138"/>
      <c r="QMF64" s="138"/>
      <c r="QMG64" s="137"/>
      <c r="QMH64" s="138"/>
      <c r="QMI64" s="138"/>
      <c r="QMJ64" s="138"/>
      <c r="QMK64" s="138"/>
      <c r="QML64" s="138"/>
      <c r="QMM64" s="138"/>
      <c r="QMN64" s="138"/>
      <c r="QMO64" s="138"/>
      <c r="QMP64" s="138"/>
      <c r="QMQ64" s="138"/>
      <c r="QMR64" s="138"/>
      <c r="QMS64" s="138"/>
      <c r="QMT64" s="138"/>
      <c r="QMU64" s="138"/>
      <c r="QMV64" s="138"/>
      <c r="QMW64" s="138"/>
      <c r="QMX64" s="138"/>
      <c r="QMY64" s="138"/>
      <c r="QMZ64" s="138"/>
      <c r="QNA64" s="138"/>
      <c r="QNB64" s="138"/>
      <c r="QNC64" s="137"/>
      <c r="QND64" s="138"/>
      <c r="QNE64" s="138"/>
      <c r="QNF64" s="138"/>
      <c r="QNG64" s="138"/>
      <c r="QNH64" s="138"/>
      <c r="QNI64" s="138"/>
      <c r="QNJ64" s="138"/>
      <c r="QNK64" s="138"/>
      <c r="QNL64" s="138"/>
      <c r="QNM64" s="138"/>
      <c r="QNN64" s="138"/>
      <c r="QNO64" s="138"/>
      <c r="QNP64" s="138"/>
      <c r="QNQ64" s="138"/>
      <c r="QNR64" s="138"/>
      <c r="QNS64" s="138"/>
      <c r="QNT64" s="138"/>
      <c r="QNU64" s="138"/>
      <c r="QNV64" s="138"/>
      <c r="QNW64" s="138"/>
      <c r="QNX64" s="138"/>
      <c r="QNY64" s="137"/>
      <c r="QNZ64" s="138"/>
      <c r="QOA64" s="138"/>
      <c r="QOB64" s="138"/>
      <c r="QOC64" s="138"/>
      <c r="QOD64" s="138"/>
      <c r="QOE64" s="138"/>
      <c r="QOF64" s="138"/>
      <c r="QOG64" s="138"/>
      <c r="QOH64" s="138"/>
      <c r="QOI64" s="138"/>
      <c r="QOJ64" s="138"/>
      <c r="QOK64" s="138"/>
      <c r="QOL64" s="138"/>
      <c r="QOM64" s="138"/>
      <c r="QON64" s="138"/>
      <c r="QOO64" s="138"/>
      <c r="QOP64" s="138"/>
      <c r="QOQ64" s="138"/>
      <c r="QOR64" s="138"/>
      <c r="QOS64" s="138"/>
      <c r="QOT64" s="138"/>
      <c r="QOU64" s="137"/>
      <c r="QOV64" s="138"/>
      <c r="QOW64" s="138"/>
      <c r="QOX64" s="138"/>
      <c r="QOY64" s="138"/>
      <c r="QOZ64" s="138"/>
      <c r="QPA64" s="138"/>
      <c r="QPB64" s="138"/>
      <c r="QPC64" s="138"/>
      <c r="QPD64" s="138"/>
      <c r="QPE64" s="138"/>
      <c r="QPF64" s="138"/>
      <c r="QPG64" s="138"/>
      <c r="QPH64" s="138"/>
      <c r="QPI64" s="138"/>
      <c r="QPJ64" s="138"/>
      <c r="QPK64" s="138"/>
      <c r="QPL64" s="138"/>
      <c r="QPM64" s="138"/>
      <c r="QPN64" s="138"/>
      <c r="QPO64" s="138"/>
      <c r="QPP64" s="138"/>
      <c r="QPQ64" s="137"/>
      <c r="QPR64" s="138"/>
      <c r="QPS64" s="138"/>
      <c r="QPT64" s="138"/>
      <c r="QPU64" s="138"/>
      <c r="QPV64" s="138"/>
      <c r="QPW64" s="138"/>
      <c r="QPX64" s="138"/>
      <c r="QPY64" s="138"/>
      <c r="QPZ64" s="138"/>
      <c r="QQA64" s="138"/>
      <c r="QQB64" s="138"/>
      <c r="QQC64" s="138"/>
      <c r="QQD64" s="138"/>
      <c r="QQE64" s="138"/>
      <c r="QQF64" s="138"/>
      <c r="QQG64" s="138"/>
      <c r="QQH64" s="138"/>
      <c r="QQI64" s="138"/>
      <c r="QQJ64" s="138"/>
      <c r="QQK64" s="138"/>
      <c r="QQL64" s="138"/>
      <c r="QQM64" s="137"/>
      <c r="QQN64" s="138"/>
      <c r="QQO64" s="138"/>
      <c r="QQP64" s="138"/>
      <c r="QQQ64" s="138"/>
      <c r="QQR64" s="138"/>
      <c r="QQS64" s="138"/>
      <c r="QQT64" s="138"/>
      <c r="QQU64" s="138"/>
      <c r="QQV64" s="138"/>
      <c r="QQW64" s="138"/>
      <c r="QQX64" s="138"/>
      <c r="QQY64" s="138"/>
      <c r="QQZ64" s="138"/>
      <c r="QRA64" s="138"/>
      <c r="QRB64" s="138"/>
      <c r="QRC64" s="138"/>
      <c r="QRD64" s="138"/>
      <c r="QRE64" s="138"/>
      <c r="QRF64" s="138"/>
      <c r="QRG64" s="138"/>
      <c r="QRH64" s="138"/>
      <c r="QRI64" s="137"/>
      <c r="QRJ64" s="138"/>
      <c r="QRK64" s="138"/>
      <c r="QRL64" s="138"/>
      <c r="QRM64" s="138"/>
      <c r="QRN64" s="138"/>
      <c r="QRO64" s="138"/>
      <c r="QRP64" s="138"/>
      <c r="QRQ64" s="138"/>
      <c r="QRR64" s="138"/>
      <c r="QRS64" s="138"/>
      <c r="QRT64" s="138"/>
      <c r="QRU64" s="138"/>
      <c r="QRV64" s="138"/>
      <c r="QRW64" s="138"/>
      <c r="QRX64" s="138"/>
      <c r="QRY64" s="138"/>
      <c r="QRZ64" s="138"/>
      <c r="QSA64" s="138"/>
      <c r="QSB64" s="138"/>
      <c r="QSC64" s="138"/>
      <c r="QSD64" s="138"/>
      <c r="QSE64" s="137"/>
      <c r="QSF64" s="138"/>
      <c r="QSG64" s="138"/>
      <c r="QSH64" s="138"/>
      <c r="QSI64" s="138"/>
      <c r="QSJ64" s="138"/>
      <c r="QSK64" s="138"/>
      <c r="QSL64" s="138"/>
      <c r="QSM64" s="138"/>
      <c r="QSN64" s="138"/>
      <c r="QSO64" s="138"/>
      <c r="QSP64" s="138"/>
      <c r="QSQ64" s="138"/>
      <c r="QSR64" s="138"/>
      <c r="QSS64" s="138"/>
      <c r="QST64" s="138"/>
      <c r="QSU64" s="138"/>
      <c r="QSV64" s="138"/>
      <c r="QSW64" s="138"/>
      <c r="QSX64" s="138"/>
      <c r="QSY64" s="138"/>
      <c r="QSZ64" s="138"/>
      <c r="QTA64" s="137"/>
      <c r="QTB64" s="138"/>
      <c r="QTC64" s="138"/>
      <c r="QTD64" s="138"/>
      <c r="QTE64" s="138"/>
      <c r="QTF64" s="138"/>
      <c r="QTG64" s="138"/>
      <c r="QTH64" s="138"/>
      <c r="QTI64" s="138"/>
      <c r="QTJ64" s="138"/>
      <c r="QTK64" s="138"/>
      <c r="QTL64" s="138"/>
      <c r="QTM64" s="138"/>
      <c r="QTN64" s="138"/>
      <c r="QTO64" s="138"/>
      <c r="QTP64" s="138"/>
      <c r="QTQ64" s="138"/>
      <c r="QTR64" s="138"/>
      <c r="QTS64" s="138"/>
      <c r="QTT64" s="138"/>
      <c r="QTU64" s="138"/>
      <c r="QTV64" s="138"/>
      <c r="QTW64" s="137"/>
      <c r="QTX64" s="138"/>
      <c r="QTY64" s="138"/>
      <c r="QTZ64" s="138"/>
      <c r="QUA64" s="138"/>
      <c r="QUB64" s="138"/>
      <c r="QUC64" s="138"/>
      <c r="QUD64" s="138"/>
      <c r="QUE64" s="138"/>
      <c r="QUF64" s="138"/>
      <c r="QUG64" s="138"/>
      <c r="QUH64" s="138"/>
      <c r="QUI64" s="138"/>
      <c r="QUJ64" s="138"/>
      <c r="QUK64" s="138"/>
      <c r="QUL64" s="138"/>
      <c r="QUM64" s="138"/>
      <c r="QUN64" s="138"/>
      <c r="QUO64" s="138"/>
      <c r="QUP64" s="138"/>
      <c r="QUQ64" s="138"/>
      <c r="QUR64" s="138"/>
      <c r="QUS64" s="137"/>
      <c r="QUT64" s="138"/>
      <c r="QUU64" s="138"/>
      <c r="QUV64" s="138"/>
      <c r="QUW64" s="138"/>
      <c r="QUX64" s="138"/>
      <c r="QUY64" s="138"/>
      <c r="QUZ64" s="138"/>
      <c r="QVA64" s="138"/>
      <c r="QVB64" s="138"/>
      <c r="QVC64" s="138"/>
      <c r="QVD64" s="138"/>
      <c r="QVE64" s="138"/>
      <c r="QVF64" s="138"/>
      <c r="QVG64" s="138"/>
      <c r="QVH64" s="138"/>
      <c r="QVI64" s="138"/>
      <c r="QVJ64" s="138"/>
      <c r="QVK64" s="138"/>
      <c r="QVL64" s="138"/>
      <c r="QVM64" s="138"/>
      <c r="QVN64" s="138"/>
      <c r="QVO64" s="137"/>
      <c r="QVP64" s="138"/>
      <c r="QVQ64" s="138"/>
      <c r="QVR64" s="138"/>
      <c r="QVS64" s="138"/>
      <c r="QVT64" s="138"/>
      <c r="QVU64" s="138"/>
      <c r="QVV64" s="138"/>
      <c r="QVW64" s="138"/>
      <c r="QVX64" s="138"/>
      <c r="QVY64" s="138"/>
      <c r="QVZ64" s="138"/>
      <c r="QWA64" s="138"/>
      <c r="QWB64" s="138"/>
      <c r="QWC64" s="138"/>
      <c r="QWD64" s="138"/>
      <c r="QWE64" s="138"/>
      <c r="QWF64" s="138"/>
      <c r="QWG64" s="138"/>
      <c r="QWH64" s="138"/>
      <c r="QWI64" s="138"/>
      <c r="QWJ64" s="138"/>
      <c r="QWK64" s="137"/>
      <c r="QWL64" s="138"/>
      <c r="QWM64" s="138"/>
      <c r="QWN64" s="138"/>
      <c r="QWO64" s="138"/>
      <c r="QWP64" s="138"/>
      <c r="QWQ64" s="138"/>
      <c r="QWR64" s="138"/>
      <c r="QWS64" s="138"/>
      <c r="QWT64" s="138"/>
      <c r="QWU64" s="138"/>
      <c r="QWV64" s="138"/>
      <c r="QWW64" s="138"/>
      <c r="QWX64" s="138"/>
      <c r="QWY64" s="138"/>
      <c r="QWZ64" s="138"/>
      <c r="QXA64" s="138"/>
      <c r="QXB64" s="138"/>
      <c r="QXC64" s="138"/>
      <c r="QXD64" s="138"/>
      <c r="QXE64" s="138"/>
      <c r="QXF64" s="138"/>
      <c r="QXG64" s="137"/>
      <c r="QXH64" s="138"/>
      <c r="QXI64" s="138"/>
      <c r="QXJ64" s="138"/>
      <c r="QXK64" s="138"/>
      <c r="QXL64" s="138"/>
      <c r="QXM64" s="138"/>
      <c r="QXN64" s="138"/>
      <c r="QXO64" s="138"/>
      <c r="QXP64" s="138"/>
      <c r="QXQ64" s="138"/>
      <c r="QXR64" s="138"/>
      <c r="QXS64" s="138"/>
      <c r="QXT64" s="138"/>
      <c r="QXU64" s="138"/>
      <c r="QXV64" s="138"/>
      <c r="QXW64" s="138"/>
      <c r="QXX64" s="138"/>
      <c r="QXY64" s="138"/>
      <c r="QXZ64" s="138"/>
      <c r="QYA64" s="138"/>
      <c r="QYB64" s="138"/>
      <c r="QYC64" s="137"/>
      <c r="QYD64" s="138"/>
      <c r="QYE64" s="138"/>
      <c r="QYF64" s="138"/>
      <c r="QYG64" s="138"/>
      <c r="QYH64" s="138"/>
      <c r="QYI64" s="138"/>
      <c r="QYJ64" s="138"/>
      <c r="QYK64" s="138"/>
      <c r="QYL64" s="138"/>
      <c r="QYM64" s="138"/>
      <c r="QYN64" s="138"/>
      <c r="QYO64" s="138"/>
      <c r="QYP64" s="138"/>
      <c r="QYQ64" s="138"/>
      <c r="QYR64" s="138"/>
      <c r="QYS64" s="138"/>
      <c r="QYT64" s="138"/>
      <c r="QYU64" s="138"/>
      <c r="QYV64" s="138"/>
      <c r="QYW64" s="138"/>
      <c r="QYX64" s="138"/>
      <c r="QYY64" s="137"/>
      <c r="QYZ64" s="138"/>
      <c r="QZA64" s="138"/>
      <c r="QZB64" s="138"/>
      <c r="QZC64" s="138"/>
      <c r="QZD64" s="138"/>
      <c r="QZE64" s="138"/>
      <c r="QZF64" s="138"/>
      <c r="QZG64" s="138"/>
      <c r="QZH64" s="138"/>
      <c r="QZI64" s="138"/>
      <c r="QZJ64" s="138"/>
      <c r="QZK64" s="138"/>
      <c r="QZL64" s="138"/>
      <c r="QZM64" s="138"/>
      <c r="QZN64" s="138"/>
      <c r="QZO64" s="138"/>
      <c r="QZP64" s="138"/>
      <c r="QZQ64" s="138"/>
      <c r="QZR64" s="138"/>
      <c r="QZS64" s="138"/>
      <c r="QZT64" s="138"/>
      <c r="QZU64" s="137"/>
      <c r="QZV64" s="138"/>
      <c r="QZW64" s="138"/>
      <c r="QZX64" s="138"/>
      <c r="QZY64" s="138"/>
      <c r="QZZ64" s="138"/>
      <c r="RAA64" s="138"/>
      <c r="RAB64" s="138"/>
      <c r="RAC64" s="138"/>
      <c r="RAD64" s="138"/>
      <c r="RAE64" s="138"/>
      <c r="RAF64" s="138"/>
      <c r="RAG64" s="138"/>
      <c r="RAH64" s="138"/>
      <c r="RAI64" s="138"/>
      <c r="RAJ64" s="138"/>
      <c r="RAK64" s="138"/>
      <c r="RAL64" s="138"/>
      <c r="RAM64" s="138"/>
      <c r="RAN64" s="138"/>
      <c r="RAO64" s="138"/>
      <c r="RAP64" s="138"/>
      <c r="RAQ64" s="137"/>
      <c r="RAR64" s="138"/>
      <c r="RAS64" s="138"/>
      <c r="RAT64" s="138"/>
      <c r="RAU64" s="138"/>
      <c r="RAV64" s="138"/>
      <c r="RAW64" s="138"/>
      <c r="RAX64" s="138"/>
      <c r="RAY64" s="138"/>
      <c r="RAZ64" s="138"/>
      <c r="RBA64" s="138"/>
      <c r="RBB64" s="138"/>
      <c r="RBC64" s="138"/>
      <c r="RBD64" s="138"/>
      <c r="RBE64" s="138"/>
      <c r="RBF64" s="138"/>
      <c r="RBG64" s="138"/>
      <c r="RBH64" s="138"/>
      <c r="RBI64" s="138"/>
      <c r="RBJ64" s="138"/>
      <c r="RBK64" s="138"/>
      <c r="RBL64" s="138"/>
      <c r="RBM64" s="137"/>
      <c r="RBN64" s="138"/>
      <c r="RBO64" s="138"/>
      <c r="RBP64" s="138"/>
      <c r="RBQ64" s="138"/>
      <c r="RBR64" s="138"/>
      <c r="RBS64" s="138"/>
      <c r="RBT64" s="138"/>
      <c r="RBU64" s="138"/>
      <c r="RBV64" s="138"/>
      <c r="RBW64" s="138"/>
      <c r="RBX64" s="138"/>
      <c r="RBY64" s="138"/>
      <c r="RBZ64" s="138"/>
      <c r="RCA64" s="138"/>
      <c r="RCB64" s="138"/>
      <c r="RCC64" s="138"/>
      <c r="RCD64" s="138"/>
      <c r="RCE64" s="138"/>
      <c r="RCF64" s="138"/>
      <c r="RCG64" s="138"/>
      <c r="RCH64" s="138"/>
      <c r="RCI64" s="137"/>
      <c r="RCJ64" s="138"/>
      <c r="RCK64" s="138"/>
      <c r="RCL64" s="138"/>
      <c r="RCM64" s="138"/>
      <c r="RCN64" s="138"/>
      <c r="RCO64" s="138"/>
      <c r="RCP64" s="138"/>
      <c r="RCQ64" s="138"/>
      <c r="RCR64" s="138"/>
      <c r="RCS64" s="138"/>
      <c r="RCT64" s="138"/>
      <c r="RCU64" s="138"/>
      <c r="RCV64" s="138"/>
      <c r="RCW64" s="138"/>
      <c r="RCX64" s="138"/>
      <c r="RCY64" s="138"/>
      <c r="RCZ64" s="138"/>
      <c r="RDA64" s="138"/>
      <c r="RDB64" s="138"/>
      <c r="RDC64" s="138"/>
      <c r="RDD64" s="138"/>
      <c r="RDE64" s="137"/>
      <c r="RDF64" s="138"/>
      <c r="RDG64" s="138"/>
      <c r="RDH64" s="138"/>
      <c r="RDI64" s="138"/>
      <c r="RDJ64" s="138"/>
      <c r="RDK64" s="138"/>
      <c r="RDL64" s="138"/>
      <c r="RDM64" s="138"/>
      <c r="RDN64" s="138"/>
      <c r="RDO64" s="138"/>
      <c r="RDP64" s="138"/>
      <c r="RDQ64" s="138"/>
      <c r="RDR64" s="138"/>
      <c r="RDS64" s="138"/>
      <c r="RDT64" s="138"/>
      <c r="RDU64" s="138"/>
      <c r="RDV64" s="138"/>
      <c r="RDW64" s="138"/>
      <c r="RDX64" s="138"/>
      <c r="RDY64" s="138"/>
      <c r="RDZ64" s="138"/>
      <c r="REA64" s="137"/>
      <c r="REB64" s="138"/>
      <c r="REC64" s="138"/>
      <c r="RED64" s="138"/>
      <c r="REE64" s="138"/>
      <c r="REF64" s="138"/>
      <c r="REG64" s="138"/>
      <c r="REH64" s="138"/>
      <c r="REI64" s="138"/>
      <c r="REJ64" s="138"/>
      <c r="REK64" s="138"/>
      <c r="REL64" s="138"/>
      <c r="REM64" s="138"/>
      <c r="REN64" s="138"/>
      <c r="REO64" s="138"/>
      <c r="REP64" s="138"/>
      <c r="REQ64" s="138"/>
      <c r="RER64" s="138"/>
      <c r="RES64" s="138"/>
      <c r="RET64" s="138"/>
      <c r="REU64" s="138"/>
      <c r="REV64" s="138"/>
      <c r="REW64" s="137"/>
      <c r="REX64" s="138"/>
      <c r="REY64" s="138"/>
      <c r="REZ64" s="138"/>
      <c r="RFA64" s="138"/>
      <c r="RFB64" s="138"/>
      <c r="RFC64" s="138"/>
      <c r="RFD64" s="138"/>
      <c r="RFE64" s="138"/>
      <c r="RFF64" s="138"/>
      <c r="RFG64" s="138"/>
      <c r="RFH64" s="138"/>
      <c r="RFI64" s="138"/>
      <c r="RFJ64" s="138"/>
      <c r="RFK64" s="138"/>
      <c r="RFL64" s="138"/>
      <c r="RFM64" s="138"/>
      <c r="RFN64" s="138"/>
      <c r="RFO64" s="138"/>
      <c r="RFP64" s="138"/>
      <c r="RFQ64" s="138"/>
      <c r="RFR64" s="138"/>
      <c r="RFS64" s="137"/>
      <c r="RFT64" s="138"/>
      <c r="RFU64" s="138"/>
      <c r="RFV64" s="138"/>
      <c r="RFW64" s="138"/>
      <c r="RFX64" s="138"/>
      <c r="RFY64" s="138"/>
      <c r="RFZ64" s="138"/>
      <c r="RGA64" s="138"/>
      <c r="RGB64" s="138"/>
      <c r="RGC64" s="138"/>
      <c r="RGD64" s="138"/>
      <c r="RGE64" s="138"/>
      <c r="RGF64" s="138"/>
      <c r="RGG64" s="138"/>
      <c r="RGH64" s="138"/>
      <c r="RGI64" s="138"/>
      <c r="RGJ64" s="138"/>
      <c r="RGK64" s="138"/>
      <c r="RGL64" s="138"/>
      <c r="RGM64" s="138"/>
      <c r="RGN64" s="138"/>
      <c r="RGO64" s="137"/>
      <c r="RGP64" s="138"/>
      <c r="RGQ64" s="138"/>
      <c r="RGR64" s="138"/>
      <c r="RGS64" s="138"/>
      <c r="RGT64" s="138"/>
      <c r="RGU64" s="138"/>
      <c r="RGV64" s="138"/>
      <c r="RGW64" s="138"/>
      <c r="RGX64" s="138"/>
      <c r="RGY64" s="138"/>
      <c r="RGZ64" s="138"/>
      <c r="RHA64" s="138"/>
      <c r="RHB64" s="138"/>
      <c r="RHC64" s="138"/>
      <c r="RHD64" s="138"/>
      <c r="RHE64" s="138"/>
      <c r="RHF64" s="138"/>
      <c r="RHG64" s="138"/>
      <c r="RHH64" s="138"/>
      <c r="RHI64" s="138"/>
      <c r="RHJ64" s="138"/>
      <c r="RHK64" s="137"/>
      <c r="RHL64" s="138"/>
      <c r="RHM64" s="138"/>
      <c r="RHN64" s="138"/>
      <c r="RHO64" s="138"/>
      <c r="RHP64" s="138"/>
      <c r="RHQ64" s="138"/>
      <c r="RHR64" s="138"/>
      <c r="RHS64" s="138"/>
      <c r="RHT64" s="138"/>
      <c r="RHU64" s="138"/>
      <c r="RHV64" s="138"/>
      <c r="RHW64" s="138"/>
      <c r="RHX64" s="138"/>
      <c r="RHY64" s="138"/>
      <c r="RHZ64" s="138"/>
      <c r="RIA64" s="138"/>
      <c r="RIB64" s="138"/>
      <c r="RIC64" s="138"/>
      <c r="RID64" s="138"/>
      <c r="RIE64" s="138"/>
      <c r="RIF64" s="138"/>
      <c r="RIG64" s="137"/>
      <c r="RIH64" s="138"/>
      <c r="RII64" s="138"/>
      <c r="RIJ64" s="138"/>
      <c r="RIK64" s="138"/>
      <c r="RIL64" s="138"/>
      <c r="RIM64" s="138"/>
      <c r="RIN64" s="138"/>
      <c r="RIO64" s="138"/>
      <c r="RIP64" s="138"/>
      <c r="RIQ64" s="138"/>
      <c r="RIR64" s="138"/>
      <c r="RIS64" s="138"/>
      <c r="RIT64" s="138"/>
      <c r="RIU64" s="138"/>
      <c r="RIV64" s="138"/>
      <c r="RIW64" s="138"/>
      <c r="RIX64" s="138"/>
      <c r="RIY64" s="138"/>
      <c r="RIZ64" s="138"/>
      <c r="RJA64" s="138"/>
      <c r="RJB64" s="138"/>
      <c r="RJC64" s="137"/>
      <c r="RJD64" s="138"/>
      <c r="RJE64" s="138"/>
      <c r="RJF64" s="138"/>
      <c r="RJG64" s="138"/>
      <c r="RJH64" s="138"/>
      <c r="RJI64" s="138"/>
      <c r="RJJ64" s="138"/>
      <c r="RJK64" s="138"/>
      <c r="RJL64" s="138"/>
      <c r="RJM64" s="138"/>
      <c r="RJN64" s="138"/>
      <c r="RJO64" s="138"/>
      <c r="RJP64" s="138"/>
      <c r="RJQ64" s="138"/>
      <c r="RJR64" s="138"/>
      <c r="RJS64" s="138"/>
      <c r="RJT64" s="138"/>
      <c r="RJU64" s="138"/>
      <c r="RJV64" s="138"/>
      <c r="RJW64" s="138"/>
      <c r="RJX64" s="138"/>
      <c r="RJY64" s="137"/>
      <c r="RJZ64" s="138"/>
      <c r="RKA64" s="138"/>
      <c r="RKB64" s="138"/>
      <c r="RKC64" s="138"/>
      <c r="RKD64" s="138"/>
      <c r="RKE64" s="138"/>
      <c r="RKF64" s="138"/>
      <c r="RKG64" s="138"/>
      <c r="RKH64" s="138"/>
      <c r="RKI64" s="138"/>
      <c r="RKJ64" s="138"/>
      <c r="RKK64" s="138"/>
      <c r="RKL64" s="138"/>
      <c r="RKM64" s="138"/>
      <c r="RKN64" s="138"/>
      <c r="RKO64" s="138"/>
      <c r="RKP64" s="138"/>
      <c r="RKQ64" s="138"/>
      <c r="RKR64" s="138"/>
      <c r="RKS64" s="138"/>
      <c r="RKT64" s="138"/>
      <c r="RKU64" s="137"/>
      <c r="RKV64" s="138"/>
      <c r="RKW64" s="138"/>
      <c r="RKX64" s="138"/>
      <c r="RKY64" s="138"/>
      <c r="RKZ64" s="138"/>
      <c r="RLA64" s="138"/>
      <c r="RLB64" s="138"/>
      <c r="RLC64" s="138"/>
      <c r="RLD64" s="138"/>
      <c r="RLE64" s="138"/>
      <c r="RLF64" s="138"/>
      <c r="RLG64" s="138"/>
      <c r="RLH64" s="138"/>
      <c r="RLI64" s="138"/>
      <c r="RLJ64" s="138"/>
      <c r="RLK64" s="138"/>
      <c r="RLL64" s="138"/>
      <c r="RLM64" s="138"/>
      <c r="RLN64" s="138"/>
      <c r="RLO64" s="138"/>
      <c r="RLP64" s="138"/>
      <c r="RLQ64" s="137"/>
      <c r="RLR64" s="138"/>
      <c r="RLS64" s="138"/>
      <c r="RLT64" s="138"/>
      <c r="RLU64" s="138"/>
      <c r="RLV64" s="138"/>
      <c r="RLW64" s="138"/>
      <c r="RLX64" s="138"/>
      <c r="RLY64" s="138"/>
      <c r="RLZ64" s="138"/>
      <c r="RMA64" s="138"/>
      <c r="RMB64" s="138"/>
      <c r="RMC64" s="138"/>
      <c r="RMD64" s="138"/>
      <c r="RME64" s="138"/>
      <c r="RMF64" s="138"/>
      <c r="RMG64" s="138"/>
      <c r="RMH64" s="138"/>
      <c r="RMI64" s="138"/>
      <c r="RMJ64" s="138"/>
      <c r="RMK64" s="138"/>
      <c r="RML64" s="138"/>
      <c r="RMM64" s="137"/>
      <c r="RMN64" s="138"/>
      <c r="RMO64" s="138"/>
      <c r="RMP64" s="138"/>
      <c r="RMQ64" s="138"/>
      <c r="RMR64" s="138"/>
      <c r="RMS64" s="138"/>
      <c r="RMT64" s="138"/>
      <c r="RMU64" s="138"/>
      <c r="RMV64" s="138"/>
      <c r="RMW64" s="138"/>
      <c r="RMX64" s="138"/>
      <c r="RMY64" s="138"/>
      <c r="RMZ64" s="138"/>
      <c r="RNA64" s="138"/>
      <c r="RNB64" s="138"/>
      <c r="RNC64" s="138"/>
      <c r="RND64" s="138"/>
      <c r="RNE64" s="138"/>
      <c r="RNF64" s="138"/>
      <c r="RNG64" s="138"/>
      <c r="RNH64" s="138"/>
      <c r="RNI64" s="137"/>
      <c r="RNJ64" s="138"/>
      <c r="RNK64" s="138"/>
      <c r="RNL64" s="138"/>
      <c r="RNM64" s="138"/>
      <c r="RNN64" s="138"/>
      <c r="RNO64" s="138"/>
      <c r="RNP64" s="138"/>
      <c r="RNQ64" s="138"/>
      <c r="RNR64" s="138"/>
      <c r="RNS64" s="138"/>
      <c r="RNT64" s="138"/>
      <c r="RNU64" s="138"/>
      <c r="RNV64" s="138"/>
      <c r="RNW64" s="138"/>
      <c r="RNX64" s="138"/>
      <c r="RNY64" s="138"/>
      <c r="RNZ64" s="138"/>
      <c r="ROA64" s="138"/>
      <c r="ROB64" s="138"/>
      <c r="ROC64" s="138"/>
      <c r="ROD64" s="138"/>
      <c r="ROE64" s="137"/>
      <c r="ROF64" s="138"/>
      <c r="ROG64" s="138"/>
      <c r="ROH64" s="138"/>
      <c r="ROI64" s="138"/>
      <c r="ROJ64" s="138"/>
      <c r="ROK64" s="138"/>
      <c r="ROL64" s="138"/>
      <c r="ROM64" s="138"/>
      <c r="RON64" s="138"/>
      <c r="ROO64" s="138"/>
      <c r="ROP64" s="138"/>
      <c r="ROQ64" s="138"/>
      <c r="ROR64" s="138"/>
      <c r="ROS64" s="138"/>
      <c r="ROT64" s="138"/>
      <c r="ROU64" s="138"/>
      <c r="ROV64" s="138"/>
      <c r="ROW64" s="138"/>
      <c r="ROX64" s="138"/>
      <c r="ROY64" s="138"/>
      <c r="ROZ64" s="138"/>
      <c r="RPA64" s="137"/>
      <c r="RPB64" s="138"/>
      <c r="RPC64" s="138"/>
      <c r="RPD64" s="138"/>
      <c r="RPE64" s="138"/>
      <c r="RPF64" s="138"/>
      <c r="RPG64" s="138"/>
      <c r="RPH64" s="138"/>
      <c r="RPI64" s="138"/>
      <c r="RPJ64" s="138"/>
      <c r="RPK64" s="138"/>
      <c r="RPL64" s="138"/>
      <c r="RPM64" s="138"/>
      <c r="RPN64" s="138"/>
      <c r="RPO64" s="138"/>
      <c r="RPP64" s="138"/>
      <c r="RPQ64" s="138"/>
      <c r="RPR64" s="138"/>
      <c r="RPS64" s="138"/>
      <c r="RPT64" s="138"/>
      <c r="RPU64" s="138"/>
      <c r="RPV64" s="138"/>
      <c r="RPW64" s="137"/>
      <c r="RPX64" s="138"/>
      <c r="RPY64" s="138"/>
      <c r="RPZ64" s="138"/>
      <c r="RQA64" s="138"/>
      <c r="RQB64" s="138"/>
      <c r="RQC64" s="138"/>
      <c r="RQD64" s="138"/>
      <c r="RQE64" s="138"/>
      <c r="RQF64" s="138"/>
      <c r="RQG64" s="138"/>
      <c r="RQH64" s="138"/>
      <c r="RQI64" s="138"/>
      <c r="RQJ64" s="138"/>
      <c r="RQK64" s="138"/>
      <c r="RQL64" s="138"/>
      <c r="RQM64" s="138"/>
      <c r="RQN64" s="138"/>
      <c r="RQO64" s="138"/>
      <c r="RQP64" s="138"/>
      <c r="RQQ64" s="138"/>
      <c r="RQR64" s="138"/>
      <c r="RQS64" s="137"/>
      <c r="RQT64" s="138"/>
      <c r="RQU64" s="138"/>
      <c r="RQV64" s="138"/>
      <c r="RQW64" s="138"/>
      <c r="RQX64" s="138"/>
      <c r="RQY64" s="138"/>
      <c r="RQZ64" s="138"/>
      <c r="RRA64" s="138"/>
      <c r="RRB64" s="138"/>
      <c r="RRC64" s="138"/>
      <c r="RRD64" s="138"/>
      <c r="RRE64" s="138"/>
      <c r="RRF64" s="138"/>
      <c r="RRG64" s="138"/>
      <c r="RRH64" s="138"/>
      <c r="RRI64" s="138"/>
      <c r="RRJ64" s="138"/>
      <c r="RRK64" s="138"/>
      <c r="RRL64" s="138"/>
      <c r="RRM64" s="138"/>
      <c r="RRN64" s="138"/>
      <c r="RRO64" s="137"/>
      <c r="RRP64" s="138"/>
      <c r="RRQ64" s="138"/>
      <c r="RRR64" s="138"/>
      <c r="RRS64" s="138"/>
      <c r="RRT64" s="138"/>
      <c r="RRU64" s="138"/>
      <c r="RRV64" s="138"/>
      <c r="RRW64" s="138"/>
      <c r="RRX64" s="138"/>
      <c r="RRY64" s="138"/>
      <c r="RRZ64" s="138"/>
      <c r="RSA64" s="138"/>
      <c r="RSB64" s="138"/>
      <c r="RSC64" s="138"/>
      <c r="RSD64" s="138"/>
      <c r="RSE64" s="138"/>
      <c r="RSF64" s="138"/>
      <c r="RSG64" s="138"/>
      <c r="RSH64" s="138"/>
      <c r="RSI64" s="138"/>
      <c r="RSJ64" s="138"/>
      <c r="RSK64" s="137"/>
      <c r="RSL64" s="138"/>
      <c r="RSM64" s="138"/>
      <c r="RSN64" s="138"/>
      <c r="RSO64" s="138"/>
      <c r="RSP64" s="138"/>
      <c r="RSQ64" s="138"/>
      <c r="RSR64" s="138"/>
      <c r="RSS64" s="138"/>
      <c r="RST64" s="138"/>
      <c r="RSU64" s="138"/>
      <c r="RSV64" s="138"/>
      <c r="RSW64" s="138"/>
      <c r="RSX64" s="138"/>
      <c r="RSY64" s="138"/>
      <c r="RSZ64" s="138"/>
      <c r="RTA64" s="138"/>
      <c r="RTB64" s="138"/>
      <c r="RTC64" s="138"/>
      <c r="RTD64" s="138"/>
      <c r="RTE64" s="138"/>
      <c r="RTF64" s="138"/>
      <c r="RTG64" s="137"/>
      <c r="RTH64" s="138"/>
      <c r="RTI64" s="138"/>
      <c r="RTJ64" s="138"/>
      <c r="RTK64" s="138"/>
      <c r="RTL64" s="138"/>
      <c r="RTM64" s="138"/>
      <c r="RTN64" s="138"/>
      <c r="RTO64" s="138"/>
      <c r="RTP64" s="138"/>
      <c r="RTQ64" s="138"/>
      <c r="RTR64" s="138"/>
      <c r="RTS64" s="138"/>
      <c r="RTT64" s="138"/>
      <c r="RTU64" s="138"/>
      <c r="RTV64" s="138"/>
      <c r="RTW64" s="138"/>
      <c r="RTX64" s="138"/>
      <c r="RTY64" s="138"/>
      <c r="RTZ64" s="138"/>
      <c r="RUA64" s="138"/>
      <c r="RUB64" s="138"/>
      <c r="RUC64" s="137"/>
      <c r="RUD64" s="138"/>
      <c r="RUE64" s="138"/>
      <c r="RUF64" s="138"/>
      <c r="RUG64" s="138"/>
      <c r="RUH64" s="138"/>
      <c r="RUI64" s="138"/>
      <c r="RUJ64" s="138"/>
      <c r="RUK64" s="138"/>
      <c r="RUL64" s="138"/>
      <c r="RUM64" s="138"/>
      <c r="RUN64" s="138"/>
      <c r="RUO64" s="138"/>
      <c r="RUP64" s="138"/>
      <c r="RUQ64" s="138"/>
      <c r="RUR64" s="138"/>
      <c r="RUS64" s="138"/>
      <c r="RUT64" s="138"/>
      <c r="RUU64" s="138"/>
      <c r="RUV64" s="138"/>
      <c r="RUW64" s="138"/>
      <c r="RUX64" s="138"/>
      <c r="RUY64" s="137"/>
      <c r="RUZ64" s="138"/>
      <c r="RVA64" s="138"/>
      <c r="RVB64" s="138"/>
      <c r="RVC64" s="138"/>
      <c r="RVD64" s="138"/>
      <c r="RVE64" s="138"/>
      <c r="RVF64" s="138"/>
      <c r="RVG64" s="138"/>
      <c r="RVH64" s="138"/>
      <c r="RVI64" s="138"/>
      <c r="RVJ64" s="138"/>
      <c r="RVK64" s="138"/>
      <c r="RVL64" s="138"/>
      <c r="RVM64" s="138"/>
      <c r="RVN64" s="138"/>
      <c r="RVO64" s="138"/>
      <c r="RVP64" s="138"/>
      <c r="RVQ64" s="138"/>
      <c r="RVR64" s="138"/>
      <c r="RVS64" s="138"/>
      <c r="RVT64" s="138"/>
      <c r="RVU64" s="137"/>
      <c r="RVV64" s="138"/>
      <c r="RVW64" s="138"/>
      <c r="RVX64" s="138"/>
      <c r="RVY64" s="138"/>
      <c r="RVZ64" s="138"/>
      <c r="RWA64" s="138"/>
      <c r="RWB64" s="138"/>
      <c r="RWC64" s="138"/>
      <c r="RWD64" s="138"/>
      <c r="RWE64" s="138"/>
      <c r="RWF64" s="138"/>
      <c r="RWG64" s="138"/>
      <c r="RWH64" s="138"/>
      <c r="RWI64" s="138"/>
      <c r="RWJ64" s="138"/>
      <c r="RWK64" s="138"/>
      <c r="RWL64" s="138"/>
      <c r="RWM64" s="138"/>
      <c r="RWN64" s="138"/>
      <c r="RWO64" s="138"/>
      <c r="RWP64" s="138"/>
      <c r="RWQ64" s="137"/>
      <c r="RWR64" s="138"/>
      <c r="RWS64" s="138"/>
      <c r="RWT64" s="138"/>
      <c r="RWU64" s="138"/>
      <c r="RWV64" s="138"/>
      <c r="RWW64" s="138"/>
      <c r="RWX64" s="138"/>
      <c r="RWY64" s="138"/>
      <c r="RWZ64" s="138"/>
      <c r="RXA64" s="138"/>
      <c r="RXB64" s="138"/>
      <c r="RXC64" s="138"/>
      <c r="RXD64" s="138"/>
      <c r="RXE64" s="138"/>
      <c r="RXF64" s="138"/>
      <c r="RXG64" s="138"/>
      <c r="RXH64" s="138"/>
      <c r="RXI64" s="138"/>
      <c r="RXJ64" s="138"/>
      <c r="RXK64" s="138"/>
      <c r="RXL64" s="138"/>
      <c r="RXM64" s="137"/>
      <c r="RXN64" s="138"/>
      <c r="RXO64" s="138"/>
      <c r="RXP64" s="138"/>
      <c r="RXQ64" s="138"/>
      <c r="RXR64" s="138"/>
      <c r="RXS64" s="138"/>
      <c r="RXT64" s="138"/>
      <c r="RXU64" s="138"/>
      <c r="RXV64" s="138"/>
      <c r="RXW64" s="138"/>
      <c r="RXX64" s="138"/>
      <c r="RXY64" s="138"/>
      <c r="RXZ64" s="138"/>
      <c r="RYA64" s="138"/>
      <c r="RYB64" s="138"/>
      <c r="RYC64" s="138"/>
      <c r="RYD64" s="138"/>
      <c r="RYE64" s="138"/>
      <c r="RYF64" s="138"/>
      <c r="RYG64" s="138"/>
      <c r="RYH64" s="138"/>
      <c r="RYI64" s="137"/>
      <c r="RYJ64" s="138"/>
      <c r="RYK64" s="138"/>
      <c r="RYL64" s="138"/>
      <c r="RYM64" s="138"/>
      <c r="RYN64" s="138"/>
      <c r="RYO64" s="138"/>
      <c r="RYP64" s="138"/>
      <c r="RYQ64" s="138"/>
      <c r="RYR64" s="138"/>
      <c r="RYS64" s="138"/>
      <c r="RYT64" s="138"/>
      <c r="RYU64" s="138"/>
      <c r="RYV64" s="138"/>
      <c r="RYW64" s="138"/>
      <c r="RYX64" s="138"/>
      <c r="RYY64" s="138"/>
      <c r="RYZ64" s="138"/>
      <c r="RZA64" s="138"/>
      <c r="RZB64" s="138"/>
      <c r="RZC64" s="138"/>
      <c r="RZD64" s="138"/>
      <c r="RZE64" s="137"/>
      <c r="RZF64" s="138"/>
      <c r="RZG64" s="138"/>
      <c r="RZH64" s="138"/>
      <c r="RZI64" s="138"/>
      <c r="RZJ64" s="138"/>
      <c r="RZK64" s="138"/>
      <c r="RZL64" s="138"/>
      <c r="RZM64" s="138"/>
      <c r="RZN64" s="138"/>
      <c r="RZO64" s="138"/>
      <c r="RZP64" s="138"/>
      <c r="RZQ64" s="138"/>
      <c r="RZR64" s="138"/>
      <c r="RZS64" s="138"/>
      <c r="RZT64" s="138"/>
      <c r="RZU64" s="138"/>
      <c r="RZV64" s="138"/>
      <c r="RZW64" s="138"/>
      <c r="RZX64" s="138"/>
      <c r="RZY64" s="138"/>
      <c r="RZZ64" s="138"/>
      <c r="SAA64" s="137"/>
      <c r="SAB64" s="138"/>
      <c r="SAC64" s="138"/>
      <c r="SAD64" s="138"/>
      <c r="SAE64" s="138"/>
      <c r="SAF64" s="138"/>
      <c r="SAG64" s="138"/>
      <c r="SAH64" s="138"/>
      <c r="SAI64" s="138"/>
      <c r="SAJ64" s="138"/>
      <c r="SAK64" s="138"/>
      <c r="SAL64" s="138"/>
      <c r="SAM64" s="138"/>
      <c r="SAN64" s="138"/>
      <c r="SAO64" s="138"/>
      <c r="SAP64" s="138"/>
      <c r="SAQ64" s="138"/>
      <c r="SAR64" s="138"/>
      <c r="SAS64" s="138"/>
      <c r="SAT64" s="138"/>
      <c r="SAU64" s="138"/>
      <c r="SAV64" s="138"/>
      <c r="SAW64" s="137"/>
      <c r="SAX64" s="138"/>
      <c r="SAY64" s="138"/>
      <c r="SAZ64" s="138"/>
      <c r="SBA64" s="138"/>
      <c r="SBB64" s="138"/>
      <c r="SBC64" s="138"/>
      <c r="SBD64" s="138"/>
      <c r="SBE64" s="138"/>
      <c r="SBF64" s="138"/>
      <c r="SBG64" s="138"/>
      <c r="SBH64" s="138"/>
      <c r="SBI64" s="138"/>
      <c r="SBJ64" s="138"/>
      <c r="SBK64" s="138"/>
      <c r="SBL64" s="138"/>
      <c r="SBM64" s="138"/>
      <c r="SBN64" s="138"/>
      <c r="SBO64" s="138"/>
      <c r="SBP64" s="138"/>
      <c r="SBQ64" s="138"/>
      <c r="SBR64" s="138"/>
      <c r="SBS64" s="137"/>
      <c r="SBT64" s="138"/>
      <c r="SBU64" s="138"/>
      <c r="SBV64" s="138"/>
      <c r="SBW64" s="138"/>
      <c r="SBX64" s="138"/>
      <c r="SBY64" s="138"/>
      <c r="SBZ64" s="138"/>
      <c r="SCA64" s="138"/>
      <c r="SCB64" s="138"/>
      <c r="SCC64" s="138"/>
      <c r="SCD64" s="138"/>
      <c r="SCE64" s="138"/>
      <c r="SCF64" s="138"/>
      <c r="SCG64" s="138"/>
      <c r="SCH64" s="138"/>
      <c r="SCI64" s="138"/>
      <c r="SCJ64" s="138"/>
      <c r="SCK64" s="138"/>
      <c r="SCL64" s="138"/>
      <c r="SCM64" s="138"/>
      <c r="SCN64" s="138"/>
      <c r="SCO64" s="137"/>
      <c r="SCP64" s="138"/>
      <c r="SCQ64" s="138"/>
      <c r="SCR64" s="138"/>
      <c r="SCS64" s="138"/>
      <c r="SCT64" s="138"/>
      <c r="SCU64" s="138"/>
      <c r="SCV64" s="138"/>
      <c r="SCW64" s="138"/>
      <c r="SCX64" s="138"/>
      <c r="SCY64" s="138"/>
      <c r="SCZ64" s="138"/>
      <c r="SDA64" s="138"/>
      <c r="SDB64" s="138"/>
      <c r="SDC64" s="138"/>
      <c r="SDD64" s="138"/>
      <c r="SDE64" s="138"/>
      <c r="SDF64" s="138"/>
      <c r="SDG64" s="138"/>
      <c r="SDH64" s="138"/>
      <c r="SDI64" s="138"/>
      <c r="SDJ64" s="138"/>
      <c r="SDK64" s="137"/>
      <c r="SDL64" s="138"/>
      <c r="SDM64" s="138"/>
      <c r="SDN64" s="138"/>
      <c r="SDO64" s="138"/>
      <c r="SDP64" s="138"/>
      <c r="SDQ64" s="138"/>
      <c r="SDR64" s="138"/>
      <c r="SDS64" s="138"/>
      <c r="SDT64" s="138"/>
      <c r="SDU64" s="138"/>
      <c r="SDV64" s="138"/>
      <c r="SDW64" s="138"/>
      <c r="SDX64" s="138"/>
      <c r="SDY64" s="138"/>
      <c r="SDZ64" s="138"/>
      <c r="SEA64" s="138"/>
      <c r="SEB64" s="138"/>
      <c r="SEC64" s="138"/>
      <c r="SED64" s="138"/>
      <c r="SEE64" s="138"/>
      <c r="SEF64" s="138"/>
      <c r="SEG64" s="137"/>
      <c r="SEH64" s="138"/>
      <c r="SEI64" s="138"/>
      <c r="SEJ64" s="138"/>
      <c r="SEK64" s="138"/>
      <c r="SEL64" s="138"/>
      <c r="SEM64" s="138"/>
      <c r="SEN64" s="138"/>
      <c r="SEO64" s="138"/>
      <c r="SEP64" s="138"/>
      <c r="SEQ64" s="138"/>
      <c r="SER64" s="138"/>
      <c r="SES64" s="138"/>
      <c r="SET64" s="138"/>
      <c r="SEU64" s="138"/>
      <c r="SEV64" s="138"/>
      <c r="SEW64" s="138"/>
      <c r="SEX64" s="138"/>
      <c r="SEY64" s="138"/>
      <c r="SEZ64" s="138"/>
      <c r="SFA64" s="138"/>
      <c r="SFB64" s="138"/>
      <c r="SFC64" s="137"/>
      <c r="SFD64" s="138"/>
      <c r="SFE64" s="138"/>
      <c r="SFF64" s="138"/>
      <c r="SFG64" s="138"/>
      <c r="SFH64" s="138"/>
      <c r="SFI64" s="138"/>
      <c r="SFJ64" s="138"/>
      <c r="SFK64" s="138"/>
      <c r="SFL64" s="138"/>
      <c r="SFM64" s="138"/>
      <c r="SFN64" s="138"/>
      <c r="SFO64" s="138"/>
      <c r="SFP64" s="138"/>
      <c r="SFQ64" s="138"/>
      <c r="SFR64" s="138"/>
      <c r="SFS64" s="138"/>
      <c r="SFT64" s="138"/>
      <c r="SFU64" s="138"/>
      <c r="SFV64" s="138"/>
      <c r="SFW64" s="138"/>
      <c r="SFX64" s="138"/>
      <c r="SFY64" s="137"/>
      <c r="SFZ64" s="138"/>
      <c r="SGA64" s="138"/>
      <c r="SGB64" s="138"/>
      <c r="SGC64" s="138"/>
      <c r="SGD64" s="138"/>
      <c r="SGE64" s="138"/>
      <c r="SGF64" s="138"/>
      <c r="SGG64" s="138"/>
      <c r="SGH64" s="138"/>
      <c r="SGI64" s="138"/>
      <c r="SGJ64" s="138"/>
      <c r="SGK64" s="138"/>
      <c r="SGL64" s="138"/>
      <c r="SGM64" s="138"/>
      <c r="SGN64" s="138"/>
      <c r="SGO64" s="138"/>
      <c r="SGP64" s="138"/>
      <c r="SGQ64" s="138"/>
      <c r="SGR64" s="138"/>
      <c r="SGS64" s="138"/>
      <c r="SGT64" s="138"/>
      <c r="SGU64" s="137"/>
      <c r="SGV64" s="138"/>
      <c r="SGW64" s="138"/>
      <c r="SGX64" s="138"/>
      <c r="SGY64" s="138"/>
      <c r="SGZ64" s="138"/>
      <c r="SHA64" s="138"/>
      <c r="SHB64" s="138"/>
      <c r="SHC64" s="138"/>
      <c r="SHD64" s="138"/>
      <c r="SHE64" s="138"/>
      <c r="SHF64" s="138"/>
      <c r="SHG64" s="138"/>
      <c r="SHH64" s="138"/>
      <c r="SHI64" s="138"/>
      <c r="SHJ64" s="138"/>
      <c r="SHK64" s="138"/>
      <c r="SHL64" s="138"/>
      <c r="SHM64" s="138"/>
      <c r="SHN64" s="138"/>
      <c r="SHO64" s="138"/>
      <c r="SHP64" s="138"/>
      <c r="SHQ64" s="137"/>
      <c r="SHR64" s="138"/>
      <c r="SHS64" s="138"/>
      <c r="SHT64" s="138"/>
      <c r="SHU64" s="138"/>
      <c r="SHV64" s="138"/>
      <c r="SHW64" s="138"/>
      <c r="SHX64" s="138"/>
      <c r="SHY64" s="138"/>
      <c r="SHZ64" s="138"/>
      <c r="SIA64" s="138"/>
      <c r="SIB64" s="138"/>
      <c r="SIC64" s="138"/>
      <c r="SID64" s="138"/>
      <c r="SIE64" s="138"/>
      <c r="SIF64" s="138"/>
      <c r="SIG64" s="138"/>
      <c r="SIH64" s="138"/>
      <c r="SII64" s="138"/>
      <c r="SIJ64" s="138"/>
      <c r="SIK64" s="138"/>
      <c r="SIL64" s="138"/>
      <c r="SIM64" s="137"/>
      <c r="SIN64" s="138"/>
      <c r="SIO64" s="138"/>
      <c r="SIP64" s="138"/>
      <c r="SIQ64" s="138"/>
      <c r="SIR64" s="138"/>
      <c r="SIS64" s="138"/>
      <c r="SIT64" s="138"/>
      <c r="SIU64" s="138"/>
      <c r="SIV64" s="138"/>
      <c r="SIW64" s="138"/>
      <c r="SIX64" s="138"/>
      <c r="SIY64" s="138"/>
      <c r="SIZ64" s="138"/>
      <c r="SJA64" s="138"/>
      <c r="SJB64" s="138"/>
      <c r="SJC64" s="138"/>
      <c r="SJD64" s="138"/>
      <c r="SJE64" s="138"/>
      <c r="SJF64" s="138"/>
      <c r="SJG64" s="138"/>
      <c r="SJH64" s="138"/>
      <c r="SJI64" s="137"/>
      <c r="SJJ64" s="138"/>
      <c r="SJK64" s="138"/>
      <c r="SJL64" s="138"/>
      <c r="SJM64" s="138"/>
      <c r="SJN64" s="138"/>
      <c r="SJO64" s="138"/>
      <c r="SJP64" s="138"/>
      <c r="SJQ64" s="138"/>
      <c r="SJR64" s="138"/>
      <c r="SJS64" s="138"/>
      <c r="SJT64" s="138"/>
      <c r="SJU64" s="138"/>
      <c r="SJV64" s="138"/>
      <c r="SJW64" s="138"/>
      <c r="SJX64" s="138"/>
      <c r="SJY64" s="138"/>
      <c r="SJZ64" s="138"/>
      <c r="SKA64" s="138"/>
      <c r="SKB64" s="138"/>
      <c r="SKC64" s="138"/>
      <c r="SKD64" s="138"/>
      <c r="SKE64" s="137"/>
      <c r="SKF64" s="138"/>
      <c r="SKG64" s="138"/>
      <c r="SKH64" s="138"/>
      <c r="SKI64" s="138"/>
      <c r="SKJ64" s="138"/>
      <c r="SKK64" s="138"/>
      <c r="SKL64" s="138"/>
      <c r="SKM64" s="138"/>
      <c r="SKN64" s="138"/>
      <c r="SKO64" s="138"/>
      <c r="SKP64" s="138"/>
      <c r="SKQ64" s="138"/>
      <c r="SKR64" s="138"/>
      <c r="SKS64" s="138"/>
      <c r="SKT64" s="138"/>
      <c r="SKU64" s="138"/>
      <c r="SKV64" s="138"/>
      <c r="SKW64" s="138"/>
      <c r="SKX64" s="138"/>
      <c r="SKY64" s="138"/>
      <c r="SKZ64" s="138"/>
      <c r="SLA64" s="137"/>
      <c r="SLB64" s="138"/>
      <c r="SLC64" s="138"/>
      <c r="SLD64" s="138"/>
      <c r="SLE64" s="138"/>
      <c r="SLF64" s="138"/>
      <c r="SLG64" s="138"/>
      <c r="SLH64" s="138"/>
      <c r="SLI64" s="138"/>
      <c r="SLJ64" s="138"/>
      <c r="SLK64" s="138"/>
      <c r="SLL64" s="138"/>
      <c r="SLM64" s="138"/>
      <c r="SLN64" s="138"/>
      <c r="SLO64" s="138"/>
      <c r="SLP64" s="138"/>
      <c r="SLQ64" s="138"/>
      <c r="SLR64" s="138"/>
      <c r="SLS64" s="138"/>
      <c r="SLT64" s="138"/>
      <c r="SLU64" s="138"/>
      <c r="SLV64" s="138"/>
      <c r="SLW64" s="137"/>
      <c r="SLX64" s="138"/>
      <c r="SLY64" s="138"/>
      <c r="SLZ64" s="138"/>
      <c r="SMA64" s="138"/>
      <c r="SMB64" s="138"/>
      <c r="SMC64" s="138"/>
      <c r="SMD64" s="138"/>
      <c r="SME64" s="138"/>
      <c r="SMF64" s="138"/>
      <c r="SMG64" s="138"/>
      <c r="SMH64" s="138"/>
      <c r="SMI64" s="138"/>
      <c r="SMJ64" s="138"/>
      <c r="SMK64" s="138"/>
      <c r="SML64" s="138"/>
      <c r="SMM64" s="138"/>
      <c r="SMN64" s="138"/>
      <c r="SMO64" s="138"/>
      <c r="SMP64" s="138"/>
      <c r="SMQ64" s="138"/>
      <c r="SMR64" s="138"/>
      <c r="SMS64" s="137"/>
      <c r="SMT64" s="138"/>
      <c r="SMU64" s="138"/>
      <c r="SMV64" s="138"/>
      <c r="SMW64" s="138"/>
      <c r="SMX64" s="138"/>
      <c r="SMY64" s="138"/>
      <c r="SMZ64" s="138"/>
      <c r="SNA64" s="138"/>
      <c r="SNB64" s="138"/>
      <c r="SNC64" s="138"/>
      <c r="SND64" s="138"/>
      <c r="SNE64" s="138"/>
      <c r="SNF64" s="138"/>
      <c r="SNG64" s="138"/>
      <c r="SNH64" s="138"/>
      <c r="SNI64" s="138"/>
      <c r="SNJ64" s="138"/>
      <c r="SNK64" s="138"/>
      <c r="SNL64" s="138"/>
      <c r="SNM64" s="138"/>
      <c r="SNN64" s="138"/>
      <c r="SNO64" s="137"/>
      <c r="SNP64" s="138"/>
      <c r="SNQ64" s="138"/>
      <c r="SNR64" s="138"/>
      <c r="SNS64" s="138"/>
      <c r="SNT64" s="138"/>
      <c r="SNU64" s="138"/>
      <c r="SNV64" s="138"/>
      <c r="SNW64" s="138"/>
      <c r="SNX64" s="138"/>
      <c r="SNY64" s="138"/>
      <c r="SNZ64" s="138"/>
      <c r="SOA64" s="138"/>
      <c r="SOB64" s="138"/>
      <c r="SOC64" s="138"/>
      <c r="SOD64" s="138"/>
      <c r="SOE64" s="138"/>
      <c r="SOF64" s="138"/>
      <c r="SOG64" s="138"/>
      <c r="SOH64" s="138"/>
      <c r="SOI64" s="138"/>
      <c r="SOJ64" s="138"/>
      <c r="SOK64" s="137"/>
      <c r="SOL64" s="138"/>
      <c r="SOM64" s="138"/>
      <c r="SON64" s="138"/>
      <c r="SOO64" s="138"/>
      <c r="SOP64" s="138"/>
      <c r="SOQ64" s="138"/>
      <c r="SOR64" s="138"/>
      <c r="SOS64" s="138"/>
      <c r="SOT64" s="138"/>
      <c r="SOU64" s="138"/>
      <c r="SOV64" s="138"/>
      <c r="SOW64" s="138"/>
      <c r="SOX64" s="138"/>
      <c r="SOY64" s="138"/>
      <c r="SOZ64" s="138"/>
      <c r="SPA64" s="138"/>
      <c r="SPB64" s="138"/>
      <c r="SPC64" s="138"/>
      <c r="SPD64" s="138"/>
      <c r="SPE64" s="138"/>
      <c r="SPF64" s="138"/>
      <c r="SPG64" s="137"/>
      <c r="SPH64" s="138"/>
      <c r="SPI64" s="138"/>
      <c r="SPJ64" s="138"/>
      <c r="SPK64" s="138"/>
      <c r="SPL64" s="138"/>
      <c r="SPM64" s="138"/>
      <c r="SPN64" s="138"/>
      <c r="SPO64" s="138"/>
      <c r="SPP64" s="138"/>
      <c r="SPQ64" s="138"/>
      <c r="SPR64" s="138"/>
      <c r="SPS64" s="138"/>
      <c r="SPT64" s="138"/>
      <c r="SPU64" s="138"/>
      <c r="SPV64" s="138"/>
      <c r="SPW64" s="138"/>
      <c r="SPX64" s="138"/>
      <c r="SPY64" s="138"/>
      <c r="SPZ64" s="138"/>
      <c r="SQA64" s="138"/>
      <c r="SQB64" s="138"/>
      <c r="SQC64" s="137"/>
      <c r="SQD64" s="138"/>
      <c r="SQE64" s="138"/>
      <c r="SQF64" s="138"/>
      <c r="SQG64" s="138"/>
      <c r="SQH64" s="138"/>
      <c r="SQI64" s="138"/>
      <c r="SQJ64" s="138"/>
      <c r="SQK64" s="138"/>
      <c r="SQL64" s="138"/>
      <c r="SQM64" s="138"/>
      <c r="SQN64" s="138"/>
      <c r="SQO64" s="138"/>
      <c r="SQP64" s="138"/>
      <c r="SQQ64" s="138"/>
      <c r="SQR64" s="138"/>
      <c r="SQS64" s="138"/>
      <c r="SQT64" s="138"/>
      <c r="SQU64" s="138"/>
      <c r="SQV64" s="138"/>
      <c r="SQW64" s="138"/>
      <c r="SQX64" s="138"/>
      <c r="SQY64" s="137"/>
      <c r="SQZ64" s="138"/>
      <c r="SRA64" s="138"/>
      <c r="SRB64" s="138"/>
      <c r="SRC64" s="138"/>
      <c r="SRD64" s="138"/>
      <c r="SRE64" s="138"/>
      <c r="SRF64" s="138"/>
      <c r="SRG64" s="138"/>
      <c r="SRH64" s="138"/>
      <c r="SRI64" s="138"/>
      <c r="SRJ64" s="138"/>
      <c r="SRK64" s="138"/>
      <c r="SRL64" s="138"/>
      <c r="SRM64" s="138"/>
      <c r="SRN64" s="138"/>
      <c r="SRO64" s="138"/>
      <c r="SRP64" s="138"/>
      <c r="SRQ64" s="138"/>
      <c r="SRR64" s="138"/>
      <c r="SRS64" s="138"/>
      <c r="SRT64" s="138"/>
      <c r="SRU64" s="137"/>
      <c r="SRV64" s="138"/>
      <c r="SRW64" s="138"/>
      <c r="SRX64" s="138"/>
      <c r="SRY64" s="138"/>
      <c r="SRZ64" s="138"/>
      <c r="SSA64" s="138"/>
      <c r="SSB64" s="138"/>
      <c r="SSC64" s="138"/>
      <c r="SSD64" s="138"/>
      <c r="SSE64" s="138"/>
      <c r="SSF64" s="138"/>
      <c r="SSG64" s="138"/>
      <c r="SSH64" s="138"/>
      <c r="SSI64" s="138"/>
      <c r="SSJ64" s="138"/>
      <c r="SSK64" s="138"/>
      <c r="SSL64" s="138"/>
      <c r="SSM64" s="138"/>
      <c r="SSN64" s="138"/>
      <c r="SSO64" s="138"/>
      <c r="SSP64" s="138"/>
      <c r="SSQ64" s="137"/>
      <c r="SSR64" s="138"/>
      <c r="SSS64" s="138"/>
      <c r="SST64" s="138"/>
      <c r="SSU64" s="138"/>
      <c r="SSV64" s="138"/>
      <c r="SSW64" s="138"/>
      <c r="SSX64" s="138"/>
      <c r="SSY64" s="138"/>
      <c r="SSZ64" s="138"/>
      <c r="STA64" s="138"/>
      <c r="STB64" s="138"/>
      <c r="STC64" s="138"/>
      <c r="STD64" s="138"/>
      <c r="STE64" s="138"/>
      <c r="STF64" s="138"/>
      <c r="STG64" s="138"/>
      <c r="STH64" s="138"/>
      <c r="STI64" s="138"/>
      <c r="STJ64" s="138"/>
      <c r="STK64" s="138"/>
      <c r="STL64" s="138"/>
      <c r="STM64" s="137"/>
      <c r="STN64" s="138"/>
      <c r="STO64" s="138"/>
      <c r="STP64" s="138"/>
      <c r="STQ64" s="138"/>
      <c r="STR64" s="138"/>
      <c r="STS64" s="138"/>
      <c r="STT64" s="138"/>
      <c r="STU64" s="138"/>
      <c r="STV64" s="138"/>
      <c r="STW64" s="138"/>
      <c r="STX64" s="138"/>
      <c r="STY64" s="138"/>
      <c r="STZ64" s="138"/>
      <c r="SUA64" s="138"/>
      <c r="SUB64" s="138"/>
      <c r="SUC64" s="138"/>
      <c r="SUD64" s="138"/>
      <c r="SUE64" s="138"/>
      <c r="SUF64" s="138"/>
      <c r="SUG64" s="138"/>
      <c r="SUH64" s="138"/>
      <c r="SUI64" s="137"/>
      <c r="SUJ64" s="138"/>
      <c r="SUK64" s="138"/>
      <c r="SUL64" s="138"/>
      <c r="SUM64" s="138"/>
      <c r="SUN64" s="138"/>
      <c r="SUO64" s="138"/>
      <c r="SUP64" s="138"/>
      <c r="SUQ64" s="138"/>
      <c r="SUR64" s="138"/>
      <c r="SUS64" s="138"/>
      <c r="SUT64" s="138"/>
      <c r="SUU64" s="138"/>
      <c r="SUV64" s="138"/>
      <c r="SUW64" s="138"/>
      <c r="SUX64" s="138"/>
      <c r="SUY64" s="138"/>
      <c r="SUZ64" s="138"/>
      <c r="SVA64" s="138"/>
      <c r="SVB64" s="138"/>
      <c r="SVC64" s="138"/>
      <c r="SVD64" s="138"/>
      <c r="SVE64" s="137"/>
      <c r="SVF64" s="138"/>
      <c r="SVG64" s="138"/>
      <c r="SVH64" s="138"/>
      <c r="SVI64" s="138"/>
      <c r="SVJ64" s="138"/>
      <c r="SVK64" s="138"/>
      <c r="SVL64" s="138"/>
      <c r="SVM64" s="138"/>
      <c r="SVN64" s="138"/>
      <c r="SVO64" s="138"/>
      <c r="SVP64" s="138"/>
      <c r="SVQ64" s="138"/>
      <c r="SVR64" s="138"/>
      <c r="SVS64" s="138"/>
      <c r="SVT64" s="138"/>
      <c r="SVU64" s="138"/>
      <c r="SVV64" s="138"/>
      <c r="SVW64" s="138"/>
      <c r="SVX64" s="138"/>
      <c r="SVY64" s="138"/>
      <c r="SVZ64" s="138"/>
      <c r="SWA64" s="137"/>
      <c r="SWB64" s="138"/>
      <c r="SWC64" s="138"/>
      <c r="SWD64" s="138"/>
      <c r="SWE64" s="138"/>
      <c r="SWF64" s="138"/>
      <c r="SWG64" s="138"/>
      <c r="SWH64" s="138"/>
      <c r="SWI64" s="138"/>
      <c r="SWJ64" s="138"/>
      <c r="SWK64" s="138"/>
      <c r="SWL64" s="138"/>
      <c r="SWM64" s="138"/>
      <c r="SWN64" s="138"/>
      <c r="SWO64" s="138"/>
      <c r="SWP64" s="138"/>
      <c r="SWQ64" s="138"/>
      <c r="SWR64" s="138"/>
      <c r="SWS64" s="138"/>
      <c r="SWT64" s="138"/>
      <c r="SWU64" s="138"/>
      <c r="SWV64" s="138"/>
      <c r="SWW64" s="137"/>
      <c r="SWX64" s="138"/>
      <c r="SWY64" s="138"/>
      <c r="SWZ64" s="138"/>
      <c r="SXA64" s="138"/>
      <c r="SXB64" s="138"/>
      <c r="SXC64" s="138"/>
      <c r="SXD64" s="138"/>
      <c r="SXE64" s="138"/>
      <c r="SXF64" s="138"/>
      <c r="SXG64" s="138"/>
      <c r="SXH64" s="138"/>
      <c r="SXI64" s="138"/>
      <c r="SXJ64" s="138"/>
      <c r="SXK64" s="138"/>
      <c r="SXL64" s="138"/>
      <c r="SXM64" s="138"/>
      <c r="SXN64" s="138"/>
      <c r="SXO64" s="138"/>
      <c r="SXP64" s="138"/>
      <c r="SXQ64" s="138"/>
      <c r="SXR64" s="138"/>
      <c r="SXS64" s="137"/>
      <c r="SXT64" s="138"/>
      <c r="SXU64" s="138"/>
      <c r="SXV64" s="138"/>
      <c r="SXW64" s="138"/>
      <c r="SXX64" s="138"/>
      <c r="SXY64" s="138"/>
      <c r="SXZ64" s="138"/>
      <c r="SYA64" s="138"/>
      <c r="SYB64" s="138"/>
      <c r="SYC64" s="138"/>
      <c r="SYD64" s="138"/>
      <c r="SYE64" s="138"/>
      <c r="SYF64" s="138"/>
      <c r="SYG64" s="138"/>
      <c r="SYH64" s="138"/>
      <c r="SYI64" s="138"/>
      <c r="SYJ64" s="138"/>
      <c r="SYK64" s="138"/>
      <c r="SYL64" s="138"/>
      <c r="SYM64" s="138"/>
      <c r="SYN64" s="138"/>
      <c r="SYO64" s="137"/>
      <c r="SYP64" s="138"/>
      <c r="SYQ64" s="138"/>
      <c r="SYR64" s="138"/>
      <c r="SYS64" s="138"/>
      <c r="SYT64" s="138"/>
      <c r="SYU64" s="138"/>
      <c r="SYV64" s="138"/>
      <c r="SYW64" s="138"/>
      <c r="SYX64" s="138"/>
      <c r="SYY64" s="138"/>
      <c r="SYZ64" s="138"/>
      <c r="SZA64" s="138"/>
      <c r="SZB64" s="138"/>
      <c r="SZC64" s="138"/>
      <c r="SZD64" s="138"/>
      <c r="SZE64" s="138"/>
      <c r="SZF64" s="138"/>
      <c r="SZG64" s="138"/>
      <c r="SZH64" s="138"/>
      <c r="SZI64" s="138"/>
      <c r="SZJ64" s="138"/>
      <c r="SZK64" s="137"/>
      <c r="SZL64" s="138"/>
      <c r="SZM64" s="138"/>
      <c r="SZN64" s="138"/>
      <c r="SZO64" s="138"/>
      <c r="SZP64" s="138"/>
      <c r="SZQ64" s="138"/>
      <c r="SZR64" s="138"/>
      <c r="SZS64" s="138"/>
      <c r="SZT64" s="138"/>
      <c r="SZU64" s="138"/>
      <c r="SZV64" s="138"/>
      <c r="SZW64" s="138"/>
      <c r="SZX64" s="138"/>
      <c r="SZY64" s="138"/>
      <c r="SZZ64" s="138"/>
      <c r="TAA64" s="138"/>
      <c r="TAB64" s="138"/>
      <c r="TAC64" s="138"/>
      <c r="TAD64" s="138"/>
      <c r="TAE64" s="138"/>
      <c r="TAF64" s="138"/>
      <c r="TAG64" s="137"/>
      <c r="TAH64" s="138"/>
      <c r="TAI64" s="138"/>
      <c r="TAJ64" s="138"/>
      <c r="TAK64" s="138"/>
      <c r="TAL64" s="138"/>
      <c r="TAM64" s="138"/>
      <c r="TAN64" s="138"/>
      <c r="TAO64" s="138"/>
      <c r="TAP64" s="138"/>
      <c r="TAQ64" s="138"/>
      <c r="TAR64" s="138"/>
      <c r="TAS64" s="138"/>
      <c r="TAT64" s="138"/>
      <c r="TAU64" s="138"/>
      <c r="TAV64" s="138"/>
      <c r="TAW64" s="138"/>
      <c r="TAX64" s="138"/>
      <c r="TAY64" s="138"/>
      <c r="TAZ64" s="138"/>
      <c r="TBA64" s="138"/>
      <c r="TBB64" s="138"/>
      <c r="TBC64" s="137"/>
      <c r="TBD64" s="138"/>
      <c r="TBE64" s="138"/>
      <c r="TBF64" s="138"/>
      <c r="TBG64" s="138"/>
      <c r="TBH64" s="138"/>
      <c r="TBI64" s="138"/>
      <c r="TBJ64" s="138"/>
      <c r="TBK64" s="138"/>
      <c r="TBL64" s="138"/>
      <c r="TBM64" s="138"/>
      <c r="TBN64" s="138"/>
      <c r="TBO64" s="138"/>
      <c r="TBP64" s="138"/>
      <c r="TBQ64" s="138"/>
      <c r="TBR64" s="138"/>
      <c r="TBS64" s="138"/>
      <c r="TBT64" s="138"/>
      <c r="TBU64" s="138"/>
      <c r="TBV64" s="138"/>
      <c r="TBW64" s="138"/>
      <c r="TBX64" s="138"/>
      <c r="TBY64" s="137"/>
      <c r="TBZ64" s="138"/>
      <c r="TCA64" s="138"/>
      <c r="TCB64" s="138"/>
      <c r="TCC64" s="138"/>
      <c r="TCD64" s="138"/>
      <c r="TCE64" s="138"/>
      <c r="TCF64" s="138"/>
      <c r="TCG64" s="138"/>
      <c r="TCH64" s="138"/>
      <c r="TCI64" s="138"/>
      <c r="TCJ64" s="138"/>
      <c r="TCK64" s="138"/>
      <c r="TCL64" s="138"/>
      <c r="TCM64" s="138"/>
      <c r="TCN64" s="138"/>
      <c r="TCO64" s="138"/>
      <c r="TCP64" s="138"/>
      <c r="TCQ64" s="138"/>
      <c r="TCR64" s="138"/>
      <c r="TCS64" s="138"/>
      <c r="TCT64" s="138"/>
      <c r="TCU64" s="137"/>
      <c r="TCV64" s="138"/>
      <c r="TCW64" s="138"/>
      <c r="TCX64" s="138"/>
      <c r="TCY64" s="138"/>
      <c r="TCZ64" s="138"/>
      <c r="TDA64" s="138"/>
      <c r="TDB64" s="138"/>
      <c r="TDC64" s="138"/>
      <c r="TDD64" s="138"/>
      <c r="TDE64" s="138"/>
      <c r="TDF64" s="138"/>
      <c r="TDG64" s="138"/>
      <c r="TDH64" s="138"/>
      <c r="TDI64" s="138"/>
      <c r="TDJ64" s="138"/>
      <c r="TDK64" s="138"/>
      <c r="TDL64" s="138"/>
      <c r="TDM64" s="138"/>
      <c r="TDN64" s="138"/>
      <c r="TDO64" s="138"/>
      <c r="TDP64" s="138"/>
      <c r="TDQ64" s="137"/>
      <c r="TDR64" s="138"/>
      <c r="TDS64" s="138"/>
      <c r="TDT64" s="138"/>
      <c r="TDU64" s="138"/>
      <c r="TDV64" s="138"/>
      <c r="TDW64" s="138"/>
      <c r="TDX64" s="138"/>
      <c r="TDY64" s="138"/>
      <c r="TDZ64" s="138"/>
      <c r="TEA64" s="138"/>
      <c r="TEB64" s="138"/>
      <c r="TEC64" s="138"/>
      <c r="TED64" s="138"/>
      <c r="TEE64" s="138"/>
      <c r="TEF64" s="138"/>
      <c r="TEG64" s="138"/>
      <c r="TEH64" s="138"/>
      <c r="TEI64" s="138"/>
      <c r="TEJ64" s="138"/>
      <c r="TEK64" s="138"/>
      <c r="TEL64" s="138"/>
      <c r="TEM64" s="137"/>
      <c r="TEN64" s="138"/>
      <c r="TEO64" s="138"/>
      <c r="TEP64" s="138"/>
      <c r="TEQ64" s="138"/>
      <c r="TER64" s="138"/>
      <c r="TES64" s="138"/>
      <c r="TET64" s="138"/>
      <c r="TEU64" s="138"/>
      <c r="TEV64" s="138"/>
      <c r="TEW64" s="138"/>
      <c r="TEX64" s="138"/>
      <c r="TEY64" s="138"/>
      <c r="TEZ64" s="138"/>
      <c r="TFA64" s="138"/>
      <c r="TFB64" s="138"/>
      <c r="TFC64" s="138"/>
      <c r="TFD64" s="138"/>
      <c r="TFE64" s="138"/>
      <c r="TFF64" s="138"/>
      <c r="TFG64" s="138"/>
      <c r="TFH64" s="138"/>
      <c r="TFI64" s="137"/>
      <c r="TFJ64" s="138"/>
      <c r="TFK64" s="138"/>
      <c r="TFL64" s="138"/>
      <c r="TFM64" s="138"/>
      <c r="TFN64" s="138"/>
      <c r="TFO64" s="138"/>
      <c r="TFP64" s="138"/>
      <c r="TFQ64" s="138"/>
      <c r="TFR64" s="138"/>
      <c r="TFS64" s="138"/>
      <c r="TFT64" s="138"/>
      <c r="TFU64" s="138"/>
      <c r="TFV64" s="138"/>
      <c r="TFW64" s="138"/>
      <c r="TFX64" s="138"/>
      <c r="TFY64" s="138"/>
      <c r="TFZ64" s="138"/>
      <c r="TGA64" s="138"/>
      <c r="TGB64" s="138"/>
      <c r="TGC64" s="138"/>
      <c r="TGD64" s="138"/>
      <c r="TGE64" s="137"/>
      <c r="TGF64" s="138"/>
      <c r="TGG64" s="138"/>
      <c r="TGH64" s="138"/>
      <c r="TGI64" s="138"/>
      <c r="TGJ64" s="138"/>
      <c r="TGK64" s="138"/>
      <c r="TGL64" s="138"/>
      <c r="TGM64" s="138"/>
      <c r="TGN64" s="138"/>
      <c r="TGO64" s="138"/>
      <c r="TGP64" s="138"/>
      <c r="TGQ64" s="138"/>
      <c r="TGR64" s="138"/>
      <c r="TGS64" s="138"/>
      <c r="TGT64" s="138"/>
      <c r="TGU64" s="138"/>
      <c r="TGV64" s="138"/>
      <c r="TGW64" s="138"/>
      <c r="TGX64" s="138"/>
      <c r="TGY64" s="138"/>
      <c r="TGZ64" s="138"/>
      <c r="THA64" s="137"/>
      <c r="THB64" s="138"/>
      <c r="THC64" s="138"/>
      <c r="THD64" s="138"/>
      <c r="THE64" s="138"/>
      <c r="THF64" s="138"/>
      <c r="THG64" s="138"/>
      <c r="THH64" s="138"/>
      <c r="THI64" s="138"/>
      <c r="THJ64" s="138"/>
      <c r="THK64" s="138"/>
      <c r="THL64" s="138"/>
      <c r="THM64" s="138"/>
      <c r="THN64" s="138"/>
      <c r="THO64" s="138"/>
      <c r="THP64" s="138"/>
      <c r="THQ64" s="138"/>
      <c r="THR64" s="138"/>
      <c r="THS64" s="138"/>
      <c r="THT64" s="138"/>
      <c r="THU64" s="138"/>
      <c r="THV64" s="138"/>
      <c r="THW64" s="137"/>
      <c r="THX64" s="138"/>
      <c r="THY64" s="138"/>
      <c r="THZ64" s="138"/>
      <c r="TIA64" s="138"/>
      <c r="TIB64" s="138"/>
      <c r="TIC64" s="138"/>
      <c r="TID64" s="138"/>
      <c r="TIE64" s="138"/>
      <c r="TIF64" s="138"/>
      <c r="TIG64" s="138"/>
      <c r="TIH64" s="138"/>
      <c r="TII64" s="138"/>
      <c r="TIJ64" s="138"/>
      <c r="TIK64" s="138"/>
      <c r="TIL64" s="138"/>
      <c r="TIM64" s="138"/>
      <c r="TIN64" s="138"/>
      <c r="TIO64" s="138"/>
      <c r="TIP64" s="138"/>
      <c r="TIQ64" s="138"/>
      <c r="TIR64" s="138"/>
      <c r="TIS64" s="137"/>
      <c r="TIT64" s="138"/>
      <c r="TIU64" s="138"/>
      <c r="TIV64" s="138"/>
      <c r="TIW64" s="138"/>
      <c r="TIX64" s="138"/>
      <c r="TIY64" s="138"/>
      <c r="TIZ64" s="138"/>
      <c r="TJA64" s="138"/>
      <c r="TJB64" s="138"/>
      <c r="TJC64" s="138"/>
      <c r="TJD64" s="138"/>
      <c r="TJE64" s="138"/>
      <c r="TJF64" s="138"/>
      <c r="TJG64" s="138"/>
      <c r="TJH64" s="138"/>
      <c r="TJI64" s="138"/>
      <c r="TJJ64" s="138"/>
      <c r="TJK64" s="138"/>
      <c r="TJL64" s="138"/>
      <c r="TJM64" s="138"/>
      <c r="TJN64" s="138"/>
      <c r="TJO64" s="137"/>
      <c r="TJP64" s="138"/>
      <c r="TJQ64" s="138"/>
      <c r="TJR64" s="138"/>
      <c r="TJS64" s="138"/>
      <c r="TJT64" s="138"/>
      <c r="TJU64" s="138"/>
      <c r="TJV64" s="138"/>
      <c r="TJW64" s="138"/>
      <c r="TJX64" s="138"/>
      <c r="TJY64" s="138"/>
      <c r="TJZ64" s="138"/>
      <c r="TKA64" s="138"/>
      <c r="TKB64" s="138"/>
      <c r="TKC64" s="138"/>
      <c r="TKD64" s="138"/>
      <c r="TKE64" s="138"/>
      <c r="TKF64" s="138"/>
      <c r="TKG64" s="138"/>
      <c r="TKH64" s="138"/>
      <c r="TKI64" s="138"/>
      <c r="TKJ64" s="138"/>
      <c r="TKK64" s="137"/>
      <c r="TKL64" s="138"/>
      <c r="TKM64" s="138"/>
      <c r="TKN64" s="138"/>
      <c r="TKO64" s="138"/>
      <c r="TKP64" s="138"/>
      <c r="TKQ64" s="138"/>
      <c r="TKR64" s="138"/>
      <c r="TKS64" s="138"/>
      <c r="TKT64" s="138"/>
      <c r="TKU64" s="138"/>
      <c r="TKV64" s="138"/>
      <c r="TKW64" s="138"/>
      <c r="TKX64" s="138"/>
      <c r="TKY64" s="138"/>
      <c r="TKZ64" s="138"/>
      <c r="TLA64" s="138"/>
      <c r="TLB64" s="138"/>
      <c r="TLC64" s="138"/>
      <c r="TLD64" s="138"/>
      <c r="TLE64" s="138"/>
      <c r="TLF64" s="138"/>
      <c r="TLG64" s="137"/>
      <c r="TLH64" s="138"/>
      <c r="TLI64" s="138"/>
      <c r="TLJ64" s="138"/>
      <c r="TLK64" s="138"/>
      <c r="TLL64" s="138"/>
      <c r="TLM64" s="138"/>
      <c r="TLN64" s="138"/>
      <c r="TLO64" s="138"/>
      <c r="TLP64" s="138"/>
      <c r="TLQ64" s="138"/>
      <c r="TLR64" s="138"/>
      <c r="TLS64" s="138"/>
      <c r="TLT64" s="138"/>
      <c r="TLU64" s="138"/>
      <c r="TLV64" s="138"/>
      <c r="TLW64" s="138"/>
      <c r="TLX64" s="138"/>
      <c r="TLY64" s="138"/>
      <c r="TLZ64" s="138"/>
      <c r="TMA64" s="138"/>
      <c r="TMB64" s="138"/>
      <c r="TMC64" s="137"/>
      <c r="TMD64" s="138"/>
      <c r="TME64" s="138"/>
      <c r="TMF64" s="138"/>
      <c r="TMG64" s="138"/>
      <c r="TMH64" s="138"/>
      <c r="TMI64" s="138"/>
      <c r="TMJ64" s="138"/>
      <c r="TMK64" s="138"/>
      <c r="TML64" s="138"/>
      <c r="TMM64" s="138"/>
      <c r="TMN64" s="138"/>
      <c r="TMO64" s="138"/>
      <c r="TMP64" s="138"/>
      <c r="TMQ64" s="138"/>
      <c r="TMR64" s="138"/>
      <c r="TMS64" s="138"/>
      <c r="TMT64" s="138"/>
      <c r="TMU64" s="138"/>
      <c r="TMV64" s="138"/>
      <c r="TMW64" s="138"/>
      <c r="TMX64" s="138"/>
      <c r="TMY64" s="137"/>
      <c r="TMZ64" s="138"/>
      <c r="TNA64" s="138"/>
      <c r="TNB64" s="138"/>
      <c r="TNC64" s="138"/>
      <c r="TND64" s="138"/>
      <c r="TNE64" s="138"/>
      <c r="TNF64" s="138"/>
      <c r="TNG64" s="138"/>
      <c r="TNH64" s="138"/>
      <c r="TNI64" s="138"/>
      <c r="TNJ64" s="138"/>
      <c r="TNK64" s="138"/>
      <c r="TNL64" s="138"/>
      <c r="TNM64" s="138"/>
      <c r="TNN64" s="138"/>
      <c r="TNO64" s="138"/>
      <c r="TNP64" s="138"/>
      <c r="TNQ64" s="138"/>
      <c r="TNR64" s="138"/>
      <c r="TNS64" s="138"/>
      <c r="TNT64" s="138"/>
      <c r="TNU64" s="137"/>
      <c r="TNV64" s="138"/>
      <c r="TNW64" s="138"/>
      <c r="TNX64" s="138"/>
      <c r="TNY64" s="138"/>
      <c r="TNZ64" s="138"/>
      <c r="TOA64" s="138"/>
      <c r="TOB64" s="138"/>
      <c r="TOC64" s="138"/>
      <c r="TOD64" s="138"/>
      <c r="TOE64" s="138"/>
      <c r="TOF64" s="138"/>
      <c r="TOG64" s="138"/>
      <c r="TOH64" s="138"/>
      <c r="TOI64" s="138"/>
      <c r="TOJ64" s="138"/>
      <c r="TOK64" s="138"/>
      <c r="TOL64" s="138"/>
      <c r="TOM64" s="138"/>
      <c r="TON64" s="138"/>
      <c r="TOO64" s="138"/>
      <c r="TOP64" s="138"/>
      <c r="TOQ64" s="137"/>
      <c r="TOR64" s="138"/>
      <c r="TOS64" s="138"/>
      <c r="TOT64" s="138"/>
      <c r="TOU64" s="138"/>
      <c r="TOV64" s="138"/>
      <c r="TOW64" s="138"/>
      <c r="TOX64" s="138"/>
      <c r="TOY64" s="138"/>
      <c r="TOZ64" s="138"/>
      <c r="TPA64" s="138"/>
      <c r="TPB64" s="138"/>
      <c r="TPC64" s="138"/>
      <c r="TPD64" s="138"/>
      <c r="TPE64" s="138"/>
      <c r="TPF64" s="138"/>
      <c r="TPG64" s="138"/>
      <c r="TPH64" s="138"/>
      <c r="TPI64" s="138"/>
      <c r="TPJ64" s="138"/>
      <c r="TPK64" s="138"/>
      <c r="TPL64" s="138"/>
      <c r="TPM64" s="137"/>
      <c r="TPN64" s="138"/>
      <c r="TPO64" s="138"/>
      <c r="TPP64" s="138"/>
      <c r="TPQ64" s="138"/>
      <c r="TPR64" s="138"/>
      <c r="TPS64" s="138"/>
      <c r="TPT64" s="138"/>
      <c r="TPU64" s="138"/>
      <c r="TPV64" s="138"/>
      <c r="TPW64" s="138"/>
      <c r="TPX64" s="138"/>
      <c r="TPY64" s="138"/>
      <c r="TPZ64" s="138"/>
      <c r="TQA64" s="138"/>
      <c r="TQB64" s="138"/>
      <c r="TQC64" s="138"/>
      <c r="TQD64" s="138"/>
      <c r="TQE64" s="138"/>
      <c r="TQF64" s="138"/>
      <c r="TQG64" s="138"/>
      <c r="TQH64" s="138"/>
      <c r="TQI64" s="137"/>
      <c r="TQJ64" s="138"/>
      <c r="TQK64" s="138"/>
      <c r="TQL64" s="138"/>
      <c r="TQM64" s="138"/>
      <c r="TQN64" s="138"/>
      <c r="TQO64" s="138"/>
      <c r="TQP64" s="138"/>
      <c r="TQQ64" s="138"/>
      <c r="TQR64" s="138"/>
      <c r="TQS64" s="138"/>
      <c r="TQT64" s="138"/>
      <c r="TQU64" s="138"/>
      <c r="TQV64" s="138"/>
      <c r="TQW64" s="138"/>
      <c r="TQX64" s="138"/>
      <c r="TQY64" s="138"/>
      <c r="TQZ64" s="138"/>
      <c r="TRA64" s="138"/>
      <c r="TRB64" s="138"/>
      <c r="TRC64" s="138"/>
      <c r="TRD64" s="138"/>
      <c r="TRE64" s="137"/>
      <c r="TRF64" s="138"/>
      <c r="TRG64" s="138"/>
      <c r="TRH64" s="138"/>
      <c r="TRI64" s="138"/>
      <c r="TRJ64" s="138"/>
      <c r="TRK64" s="138"/>
      <c r="TRL64" s="138"/>
      <c r="TRM64" s="138"/>
      <c r="TRN64" s="138"/>
      <c r="TRO64" s="138"/>
      <c r="TRP64" s="138"/>
      <c r="TRQ64" s="138"/>
      <c r="TRR64" s="138"/>
      <c r="TRS64" s="138"/>
      <c r="TRT64" s="138"/>
      <c r="TRU64" s="138"/>
      <c r="TRV64" s="138"/>
      <c r="TRW64" s="138"/>
      <c r="TRX64" s="138"/>
      <c r="TRY64" s="138"/>
      <c r="TRZ64" s="138"/>
      <c r="TSA64" s="137"/>
      <c r="TSB64" s="138"/>
      <c r="TSC64" s="138"/>
      <c r="TSD64" s="138"/>
      <c r="TSE64" s="138"/>
      <c r="TSF64" s="138"/>
      <c r="TSG64" s="138"/>
      <c r="TSH64" s="138"/>
      <c r="TSI64" s="138"/>
      <c r="TSJ64" s="138"/>
      <c r="TSK64" s="138"/>
      <c r="TSL64" s="138"/>
      <c r="TSM64" s="138"/>
      <c r="TSN64" s="138"/>
      <c r="TSO64" s="138"/>
      <c r="TSP64" s="138"/>
      <c r="TSQ64" s="138"/>
      <c r="TSR64" s="138"/>
      <c r="TSS64" s="138"/>
      <c r="TST64" s="138"/>
      <c r="TSU64" s="138"/>
      <c r="TSV64" s="138"/>
      <c r="TSW64" s="137"/>
      <c r="TSX64" s="138"/>
      <c r="TSY64" s="138"/>
      <c r="TSZ64" s="138"/>
      <c r="TTA64" s="138"/>
      <c r="TTB64" s="138"/>
      <c r="TTC64" s="138"/>
      <c r="TTD64" s="138"/>
      <c r="TTE64" s="138"/>
      <c r="TTF64" s="138"/>
      <c r="TTG64" s="138"/>
      <c r="TTH64" s="138"/>
      <c r="TTI64" s="138"/>
      <c r="TTJ64" s="138"/>
      <c r="TTK64" s="138"/>
      <c r="TTL64" s="138"/>
      <c r="TTM64" s="138"/>
      <c r="TTN64" s="138"/>
      <c r="TTO64" s="138"/>
      <c r="TTP64" s="138"/>
      <c r="TTQ64" s="138"/>
      <c r="TTR64" s="138"/>
      <c r="TTS64" s="137"/>
      <c r="TTT64" s="138"/>
      <c r="TTU64" s="138"/>
      <c r="TTV64" s="138"/>
      <c r="TTW64" s="138"/>
      <c r="TTX64" s="138"/>
      <c r="TTY64" s="138"/>
      <c r="TTZ64" s="138"/>
      <c r="TUA64" s="138"/>
      <c r="TUB64" s="138"/>
      <c r="TUC64" s="138"/>
      <c r="TUD64" s="138"/>
      <c r="TUE64" s="138"/>
      <c r="TUF64" s="138"/>
      <c r="TUG64" s="138"/>
      <c r="TUH64" s="138"/>
      <c r="TUI64" s="138"/>
      <c r="TUJ64" s="138"/>
      <c r="TUK64" s="138"/>
      <c r="TUL64" s="138"/>
      <c r="TUM64" s="138"/>
      <c r="TUN64" s="138"/>
      <c r="TUO64" s="137"/>
      <c r="TUP64" s="138"/>
      <c r="TUQ64" s="138"/>
      <c r="TUR64" s="138"/>
      <c r="TUS64" s="138"/>
      <c r="TUT64" s="138"/>
      <c r="TUU64" s="138"/>
      <c r="TUV64" s="138"/>
      <c r="TUW64" s="138"/>
      <c r="TUX64" s="138"/>
      <c r="TUY64" s="138"/>
      <c r="TUZ64" s="138"/>
      <c r="TVA64" s="138"/>
      <c r="TVB64" s="138"/>
      <c r="TVC64" s="138"/>
      <c r="TVD64" s="138"/>
      <c r="TVE64" s="138"/>
      <c r="TVF64" s="138"/>
      <c r="TVG64" s="138"/>
      <c r="TVH64" s="138"/>
      <c r="TVI64" s="138"/>
      <c r="TVJ64" s="138"/>
      <c r="TVK64" s="137"/>
      <c r="TVL64" s="138"/>
      <c r="TVM64" s="138"/>
      <c r="TVN64" s="138"/>
      <c r="TVO64" s="138"/>
      <c r="TVP64" s="138"/>
      <c r="TVQ64" s="138"/>
      <c r="TVR64" s="138"/>
      <c r="TVS64" s="138"/>
      <c r="TVT64" s="138"/>
      <c r="TVU64" s="138"/>
      <c r="TVV64" s="138"/>
      <c r="TVW64" s="138"/>
      <c r="TVX64" s="138"/>
      <c r="TVY64" s="138"/>
      <c r="TVZ64" s="138"/>
      <c r="TWA64" s="138"/>
      <c r="TWB64" s="138"/>
      <c r="TWC64" s="138"/>
      <c r="TWD64" s="138"/>
      <c r="TWE64" s="138"/>
      <c r="TWF64" s="138"/>
      <c r="TWG64" s="137"/>
      <c r="TWH64" s="138"/>
      <c r="TWI64" s="138"/>
      <c r="TWJ64" s="138"/>
      <c r="TWK64" s="138"/>
      <c r="TWL64" s="138"/>
      <c r="TWM64" s="138"/>
      <c r="TWN64" s="138"/>
      <c r="TWO64" s="138"/>
      <c r="TWP64" s="138"/>
      <c r="TWQ64" s="138"/>
      <c r="TWR64" s="138"/>
      <c r="TWS64" s="138"/>
      <c r="TWT64" s="138"/>
      <c r="TWU64" s="138"/>
      <c r="TWV64" s="138"/>
      <c r="TWW64" s="138"/>
      <c r="TWX64" s="138"/>
      <c r="TWY64" s="138"/>
      <c r="TWZ64" s="138"/>
      <c r="TXA64" s="138"/>
      <c r="TXB64" s="138"/>
      <c r="TXC64" s="137"/>
      <c r="TXD64" s="138"/>
      <c r="TXE64" s="138"/>
      <c r="TXF64" s="138"/>
      <c r="TXG64" s="138"/>
      <c r="TXH64" s="138"/>
      <c r="TXI64" s="138"/>
      <c r="TXJ64" s="138"/>
      <c r="TXK64" s="138"/>
      <c r="TXL64" s="138"/>
      <c r="TXM64" s="138"/>
      <c r="TXN64" s="138"/>
      <c r="TXO64" s="138"/>
      <c r="TXP64" s="138"/>
      <c r="TXQ64" s="138"/>
      <c r="TXR64" s="138"/>
      <c r="TXS64" s="138"/>
      <c r="TXT64" s="138"/>
      <c r="TXU64" s="138"/>
      <c r="TXV64" s="138"/>
      <c r="TXW64" s="138"/>
      <c r="TXX64" s="138"/>
      <c r="TXY64" s="137"/>
      <c r="TXZ64" s="138"/>
      <c r="TYA64" s="138"/>
      <c r="TYB64" s="138"/>
      <c r="TYC64" s="138"/>
      <c r="TYD64" s="138"/>
      <c r="TYE64" s="138"/>
      <c r="TYF64" s="138"/>
      <c r="TYG64" s="138"/>
      <c r="TYH64" s="138"/>
      <c r="TYI64" s="138"/>
      <c r="TYJ64" s="138"/>
      <c r="TYK64" s="138"/>
      <c r="TYL64" s="138"/>
      <c r="TYM64" s="138"/>
      <c r="TYN64" s="138"/>
      <c r="TYO64" s="138"/>
      <c r="TYP64" s="138"/>
      <c r="TYQ64" s="138"/>
      <c r="TYR64" s="138"/>
      <c r="TYS64" s="138"/>
      <c r="TYT64" s="138"/>
      <c r="TYU64" s="137"/>
      <c r="TYV64" s="138"/>
      <c r="TYW64" s="138"/>
      <c r="TYX64" s="138"/>
      <c r="TYY64" s="138"/>
      <c r="TYZ64" s="138"/>
      <c r="TZA64" s="138"/>
      <c r="TZB64" s="138"/>
      <c r="TZC64" s="138"/>
      <c r="TZD64" s="138"/>
      <c r="TZE64" s="138"/>
      <c r="TZF64" s="138"/>
      <c r="TZG64" s="138"/>
      <c r="TZH64" s="138"/>
      <c r="TZI64" s="138"/>
      <c r="TZJ64" s="138"/>
      <c r="TZK64" s="138"/>
      <c r="TZL64" s="138"/>
      <c r="TZM64" s="138"/>
      <c r="TZN64" s="138"/>
      <c r="TZO64" s="138"/>
      <c r="TZP64" s="138"/>
      <c r="TZQ64" s="137"/>
      <c r="TZR64" s="138"/>
      <c r="TZS64" s="138"/>
      <c r="TZT64" s="138"/>
      <c r="TZU64" s="138"/>
      <c r="TZV64" s="138"/>
      <c r="TZW64" s="138"/>
      <c r="TZX64" s="138"/>
      <c r="TZY64" s="138"/>
      <c r="TZZ64" s="138"/>
      <c r="UAA64" s="138"/>
      <c r="UAB64" s="138"/>
      <c r="UAC64" s="138"/>
      <c r="UAD64" s="138"/>
      <c r="UAE64" s="138"/>
      <c r="UAF64" s="138"/>
      <c r="UAG64" s="138"/>
      <c r="UAH64" s="138"/>
      <c r="UAI64" s="138"/>
      <c r="UAJ64" s="138"/>
      <c r="UAK64" s="138"/>
      <c r="UAL64" s="138"/>
      <c r="UAM64" s="137"/>
      <c r="UAN64" s="138"/>
      <c r="UAO64" s="138"/>
      <c r="UAP64" s="138"/>
      <c r="UAQ64" s="138"/>
      <c r="UAR64" s="138"/>
      <c r="UAS64" s="138"/>
      <c r="UAT64" s="138"/>
      <c r="UAU64" s="138"/>
      <c r="UAV64" s="138"/>
      <c r="UAW64" s="138"/>
      <c r="UAX64" s="138"/>
      <c r="UAY64" s="138"/>
      <c r="UAZ64" s="138"/>
      <c r="UBA64" s="138"/>
      <c r="UBB64" s="138"/>
      <c r="UBC64" s="138"/>
      <c r="UBD64" s="138"/>
      <c r="UBE64" s="138"/>
      <c r="UBF64" s="138"/>
      <c r="UBG64" s="138"/>
      <c r="UBH64" s="138"/>
      <c r="UBI64" s="137"/>
      <c r="UBJ64" s="138"/>
      <c r="UBK64" s="138"/>
      <c r="UBL64" s="138"/>
      <c r="UBM64" s="138"/>
      <c r="UBN64" s="138"/>
      <c r="UBO64" s="138"/>
      <c r="UBP64" s="138"/>
      <c r="UBQ64" s="138"/>
      <c r="UBR64" s="138"/>
      <c r="UBS64" s="138"/>
      <c r="UBT64" s="138"/>
      <c r="UBU64" s="138"/>
      <c r="UBV64" s="138"/>
      <c r="UBW64" s="138"/>
      <c r="UBX64" s="138"/>
      <c r="UBY64" s="138"/>
      <c r="UBZ64" s="138"/>
      <c r="UCA64" s="138"/>
      <c r="UCB64" s="138"/>
      <c r="UCC64" s="138"/>
      <c r="UCD64" s="138"/>
      <c r="UCE64" s="137"/>
      <c r="UCF64" s="138"/>
      <c r="UCG64" s="138"/>
      <c r="UCH64" s="138"/>
      <c r="UCI64" s="138"/>
      <c r="UCJ64" s="138"/>
      <c r="UCK64" s="138"/>
      <c r="UCL64" s="138"/>
      <c r="UCM64" s="138"/>
      <c r="UCN64" s="138"/>
      <c r="UCO64" s="138"/>
      <c r="UCP64" s="138"/>
      <c r="UCQ64" s="138"/>
      <c r="UCR64" s="138"/>
      <c r="UCS64" s="138"/>
      <c r="UCT64" s="138"/>
      <c r="UCU64" s="138"/>
      <c r="UCV64" s="138"/>
      <c r="UCW64" s="138"/>
      <c r="UCX64" s="138"/>
      <c r="UCY64" s="138"/>
      <c r="UCZ64" s="138"/>
      <c r="UDA64" s="137"/>
      <c r="UDB64" s="138"/>
      <c r="UDC64" s="138"/>
      <c r="UDD64" s="138"/>
      <c r="UDE64" s="138"/>
      <c r="UDF64" s="138"/>
      <c r="UDG64" s="138"/>
      <c r="UDH64" s="138"/>
      <c r="UDI64" s="138"/>
      <c r="UDJ64" s="138"/>
      <c r="UDK64" s="138"/>
      <c r="UDL64" s="138"/>
      <c r="UDM64" s="138"/>
      <c r="UDN64" s="138"/>
      <c r="UDO64" s="138"/>
      <c r="UDP64" s="138"/>
      <c r="UDQ64" s="138"/>
      <c r="UDR64" s="138"/>
      <c r="UDS64" s="138"/>
      <c r="UDT64" s="138"/>
      <c r="UDU64" s="138"/>
      <c r="UDV64" s="138"/>
      <c r="UDW64" s="137"/>
      <c r="UDX64" s="138"/>
      <c r="UDY64" s="138"/>
      <c r="UDZ64" s="138"/>
      <c r="UEA64" s="138"/>
      <c r="UEB64" s="138"/>
      <c r="UEC64" s="138"/>
      <c r="UED64" s="138"/>
      <c r="UEE64" s="138"/>
      <c r="UEF64" s="138"/>
      <c r="UEG64" s="138"/>
      <c r="UEH64" s="138"/>
      <c r="UEI64" s="138"/>
      <c r="UEJ64" s="138"/>
      <c r="UEK64" s="138"/>
      <c r="UEL64" s="138"/>
      <c r="UEM64" s="138"/>
      <c r="UEN64" s="138"/>
      <c r="UEO64" s="138"/>
      <c r="UEP64" s="138"/>
      <c r="UEQ64" s="138"/>
      <c r="UER64" s="138"/>
      <c r="UES64" s="137"/>
      <c r="UET64" s="138"/>
      <c r="UEU64" s="138"/>
      <c r="UEV64" s="138"/>
      <c r="UEW64" s="138"/>
      <c r="UEX64" s="138"/>
      <c r="UEY64" s="138"/>
      <c r="UEZ64" s="138"/>
      <c r="UFA64" s="138"/>
      <c r="UFB64" s="138"/>
      <c r="UFC64" s="138"/>
      <c r="UFD64" s="138"/>
      <c r="UFE64" s="138"/>
      <c r="UFF64" s="138"/>
      <c r="UFG64" s="138"/>
      <c r="UFH64" s="138"/>
      <c r="UFI64" s="138"/>
      <c r="UFJ64" s="138"/>
      <c r="UFK64" s="138"/>
      <c r="UFL64" s="138"/>
      <c r="UFM64" s="138"/>
      <c r="UFN64" s="138"/>
      <c r="UFO64" s="137"/>
      <c r="UFP64" s="138"/>
      <c r="UFQ64" s="138"/>
      <c r="UFR64" s="138"/>
      <c r="UFS64" s="138"/>
      <c r="UFT64" s="138"/>
      <c r="UFU64" s="138"/>
      <c r="UFV64" s="138"/>
      <c r="UFW64" s="138"/>
      <c r="UFX64" s="138"/>
      <c r="UFY64" s="138"/>
      <c r="UFZ64" s="138"/>
      <c r="UGA64" s="138"/>
      <c r="UGB64" s="138"/>
      <c r="UGC64" s="138"/>
      <c r="UGD64" s="138"/>
      <c r="UGE64" s="138"/>
      <c r="UGF64" s="138"/>
      <c r="UGG64" s="138"/>
      <c r="UGH64" s="138"/>
      <c r="UGI64" s="138"/>
      <c r="UGJ64" s="138"/>
      <c r="UGK64" s="137"/>
      <c r="UGL64" s="138"/>
      <c r="UGM64" s="138"/>
      <c r="UGN64" s="138"/>
      <c r="UGO64" s="138"/>
      <c r="UGP64" s="138"/>
      <c r="UGQ64" s="138"/>
      <c r="UGR64" s="138"/>
      <c r="UGS64" s="138"/>
      <c r="UGT64" s="138"/>
      <c r="UGU64" s="138"/>
      <c r="UGV64" s="138"/>
      <c r="UGW64" s="138"/>
      <c r="UGX64" s="138"/>
      <c r="UGY64" s="138"/>
      <c r="UGZ64" s="138"/>
      <c r="UHA64" s="138"/>
      <c r="UHB64" s="138"/>
      <c r="UHC64" s="138"/>
      <c r="UHD64" s="138"/>
      <c r="UHE64" s="138"/>
      <c r="UHF64" s="138"/>
      <c r="UHG64" s="137"/>
      <c r="UHH64" s="138"/>
      <c r="UHI64" s="138"/>
      <c r="UHJ64" s="138"/>
      <c r="UHK64" s="138"/>
      <c r="UHL64" s="138"/>
      <c r="UHM64" s="138"/>
      <c r="UHN64" s="138"/>
      <c r="UHO64" s="138"/>
      <c r="UHP64" s="138"/>
      <c r="UHQ64" s="138"/>
      <c r="UHR64" s="138"/>
      <c r="UHS64" s="138"/>
      <c r="UHT64" s="138"/>
      <c r="UHU64" s="138"/>
      <c r="UHV64" s="138"/>
      <c r="UHW64" s="138"/>
      <c r="UHX64" s="138"/>
      <c r="UHY64" s="138"/>
      <c r="UHZ64" s="138"/>
      <c r="UIA64" s="138"/>
      <c r="UIB64" s="138"/>
      <c r="UIC64" s="137"/>
      <c r="UID64" s="138"/>
      <c r="UIE64" s="138"/>
      <c r="UIF64" s="138"/>
      <c r="UIG64" s="138"/>
      <c r="UIH64" s="138"/>
      <c r="UII64" s="138"/>
      <c r="UIJ64" s="138"/>
      <c r="UIK64" s="138"/>
      <c r="UIL64" s="138"/>
      <c r="UIM64" s="138"/>
      <c r="UIN64" s="138"/>
      <c r="UIO64" s="138"/>
      <c r="UIP64" s="138"/>
      <c r="UIQ64" s="138"/>
      <c r="UIR64" s="138"/>
      <c r="UIS64" s="138"/>
      <c r="UIT64" s="138"/>
      <c r="UIU64" s="138"/>
      <c r="UIV64" s="138"/>
      <c r="UIW64" s="138"/>
      <c r="UIX64" s="138"/>
      <c r="UIY64" s="137"/>
      <c r="UIZ64" s="138"/>
      <c r="UJA64" s="138"/>
      <c r="UJB64" s="138"/>
      <c r="UJC64" s="138"/>
      <c r="UJD64" s="138"/>
      <c r="UJE64" s="138"/>
      <c r="UJF64" s="138"/>
      <c r="UJG64" s="138"/>
      <c r="UJH64" s="138"/>
      <c r="UJI64" s="138"/>
      <c r="UJJ64" s="138"/>
      <c r="UJK64" s="138"/>
      <c r="UJL64" s="138"/>
      <c r="UJM64" s="138"/>
      <c r="UJN64" s="138"/>
      <c r="UJO64" s="138"/>
      <c r="UJP64" s="138"/>
      <c r="UJQ64" s="138"/>
      <c r="UJR64" s="138"/>
      <c r="UJS64" s="138"/>
      <c r="UJT64" s="138"/>
      <c r="UJU64" s="137"/>
      <c r="UJV64" s="138"/>
      <c r="UJW64" s="138"/>
      <c r="UJX64" s="138"/>
      <c r="UJY64" s="138"/>
      <c r="UJZ64" s="138"/>
      <c r="UKA64" s="138"/>
      <c r="UKB64" s="138"/>
      <c r="UKC64" s="138"/>
      <c r="UKD64" s="138"/>
      <c r="UKE64" s="138"/>
      <c r="UKF64" s="138"/>
      <c r="UKG64" s="138"/>
      <c r="UKH64" s="138"/>
      <c r="UKI64" s="138"/>
      <c r="UKJ64" s="138"/>
      <c r="UKK64" s="138"/>
      <c r="UKL64" s="138"/>
      <c r="UKM64" s="138"/>
      <c r="UKN64" s="138"/>
      <c r="UKO64" s="138"/>
      <c r="UKP64" s="138"/>
      <c r="UKQ64" s="137"/>
      <c r="UKR64" s="138"/>
      <c r="UKS64" s="138"/>
      <c r="UKT64" s="138"/>
      <c r="UKU64" s="138"/>
      <c r="UKV64" s="138"/>
      <c r="UKW64" s="138"/>
      <c r="UKX64" s="138"/>
      <c r="UKY64" s="138"/>
      <c r="UKZ64" s="138"/>
      <c r="ULA64" s="138"/>
      <c r="ULB64" s="138"/>
      <c r="ULC64" s="138"/>
      <c r="ULD64" s="138"/>
      <c r="ULE64" s="138"/>
      <c r="ULF64" s="138"/>
      <c r="ULG64" s="138"/>
      <c r="ULH64" s="138"/>
      <c r="ULI64" s="138"/>
      <c r="ULJ64" s="138"/>
      <c r="ULK64" s="138"/>
      <c r="ULL64" s="138"/>
      <c r="ULM64" s="137"/>
      <c r="ULN64" s="138"/>
      <c r="ULO64" s="138"/>
      <c r="ULP64" s="138"/>
      <c r="ULQ64" s="138"/>
      <c r="ULR64" s="138"/>
      <c r="ULS64" s="138"/>
      <c r="ULT64" s="138"/>
      <c r="ULU64" s="138"/>
      <c r="ULV64" s="138"/>
      <c r="ULW64" s="138"/>
      <c r="ULX64" s="138"/>
      <c r="ULY64" s="138"/>
      <c r="ULZ64" s="138"/>
      <c r="UMA64" s="138"/>
      <c r="UMB64" s="138"/>
      <c r="UMC64" s="138"/>
      <c r="UMD64" s="138"/>
      <c r="UME64" s="138"/>
      <c r="UMF64" s="138"/>
      <c r="UMG64" s="138"/>
      <c r="UMH64" s="138"/>
      <c r="UMI64" s="137"/>
      <c r="UMJ64" s="138"/>
      <c r="UMK64" s="138"/>
      <c r="UML64" s="138"/>
      <c r="UMM64" s="138"/>
      <c r="UMN64" s="138"/>
      <c r="UMO64" s="138"/>
      <c r="UMP64" s="138"/>
      <c r="UMQ64" s="138"/>
      <c r="UMR64" s="138"/>
      <c r="UMS64" s="138"/>
      <c r="UMT64" s="138"/>
      <c r="UMU64" s="138"/>
      <c r="UMV64" s="138"/>
      <c r="UMW64" s="138"/>
      <c r="UMX64" s="138"/>
      <c r="UMY64" s="138"/>
      <c r="UMZ64" s="138"/>
      <c r="UNA64" s="138"/>
      <c r="UNB64" s="138"/>
      <c r="UNC64" s="138"/>
      <c r="UND64" s="138"/>
      <c r="UNE64" s="137"/>
      <c r="UNF64" s="138"/>
      <c r="UNG64" s="138"/>
      <c r="UNH64" s="138"/>
      <c r="UNI64" s="138"/>
      <c r="UNJ64" s="138"/>
      <c r="UNK64" s="138"/>
      <c r="UNL64" s="138"/>
      <c r="UNM64" s="138"/>
      <c r="UNN64" s="138"/>
      <c r="UNO64" s="138"/>
      <c r="UNP64" s="138"/>
      <c r="UNQ64" s="138"/>
      <c r="UNR64" s="138"/>
      <c r="UNS64" s="138"/>
      <c r="UNT64" s="138"/>
      <c r="UNU64" s="138"/>
      <c r="UNV64" s="138"/>
      <c r="UNW64" s="138"/>
      <c r="UNX64" s="138"/>
      <c r="UNY64" s="138"/>
      <c r="UNZ64" s="138"/>
      <c r="UOA64" s="137"/>
      <c r="UOB64" s="138"/>
      <c r="UOC64" s="138"/>
      <c r="UOD64" s="138"/>
      <c r="UOE64" s="138"/>
      <c r="UOF64" s="138"/>
      <c r="UOG64" s="138"/>
      <c r="UOH64" s="138"/>
      <c r="UOI64" s="138"/>
      <c r="UOJ64" s="138"/>
      <c r="UOK64" s="138"/>
      <c r="UOL64" s="138"/>
      <c r="UOM64" s="138"/>
      <c r="UON64" s="138"/>
      <c r="UOO64" s="138"/>
      <c r="UOP64" s="138"/>
      <c r="UOQ64" s="138"/>
      <c r="UOR64" s="138"/>
      <c r="UOS64" s="138"/>
      <c r="UOT64" s="138"/>
      <c r="UOU64" s="138"/>
      <c r="UOV64" s="138"/>
      <c r="UOW64" s="137"/>
      <c r="UOX64" s="138"/>
      <c r="UOY64" s="138"/>
      <c r="UOZ64" s="138"/>
      <c r="UPA64" s="138"/>
      <c r="UPB64" s="138"/>
      <c r="UPC64" s="138"/>
      <c r="UPD64" s="138"/>
      <c r="UPE64" s="138"/>
      <c r="UPF64" s="138"/>
      <c r="UPG64" s="138"/>
      <c r="UPH64" s="138"/>
      <c r="UPI64" s="138"/>
      <c r="UPJ64" s="138"/>
      <c r="UPK64" s="138"/>
      <c r="UPL64" s="138"/>
      <c r="UPM64" s="138"/>
      <c r="UPN64" s="138"/>
      <c r="UPO64" s="138"/>
      <c r="UPP64" s="138"/>
      <c r="UPQ64" s="138"/>
      <c r="UPR64" s="138"/>
      <c r="UPS64" s="137"/>
      <c r="UPT64" s="138"/>
      <c r="UPU64" s="138"/>
      <c r="UPV64" s="138"/>
      <c r="UPW64" s="138"/>
      <c r="UPX64" s="138"/>
      <c r="UPY64" s="138"/>
      <c r="UPZ64" s="138"/>
      <c r="UQA64" s="138"/>
      <c r="UQB64" s="138"/>
      <c r="UQC64" s="138"/>
      <c r="UQD64" s="138"/>
      <c r="UQE64" s="138"/>
      <c r="UQF64" s="138"/>
      <c r="UQG64" s="138"/>
      <c r="UQH64" s="138"/>
      <c r="UQI64" s="138"/>
      <c r="UQJ64" s="138"/>
      <c r="UQK64" s="138"/>
      <c r="UQL64" s="138"/>
      <c r="UQM64" s="138"/>
      <c r="UQN64" s="138"/>
      <c r="UQO64" s="137"/>
      <c r="UQP64" s="138"/>
      <c r="UQQ64" s="138"/>
      <c r="UQR64" s="138"/>
      <c r="UQS64" s="138"/>
      <c r="UQT64" s="138"/>
      <c r="UQU64" s="138"/>
      <c r="UQV64" s="138"/>
      <c r="UQW64" s="138"/>
      <c r="UQX64" s="138"/>
      <c r="UQY64" s="138"/>
      <c r="UQZ64" s="138"/>
      <c r="URA64" s="138"/>
      <c r="URB64" s="138"/>
      <c r="URC64" s="138"/>
      <c r="URD64" s="138"/>
      <c r="URE64" s="138"/>
      <c r="URF64" s="138"/>
      <c r="URG64" s="138"/>
      <c r="URH64" s="138"/>
      <c r="URI64" s="138"/>
      <c r="URJ64" s="138"/>
      <c r="URK64" s="137"/>
      <c r="URL64" s="138"/>
      <c r="URM64" s="138"/>
      <c r="URN64" s="138"/>
      <c r="URO64" s="138"/>
      <c r="URP64" s="138"/>
      <c r="URQ64" s="138"/>
      <c r="URR64" s="138"/>
      <c r="URS64" s="138"/>
      <c r="URT64" s="138"/>
      <c r="URU64" s="138"/>
      <c r="URV64" s="138"/>
      <c r="URW64" s="138"/>
      <c r="URX64" s="138"/>
      <c r="URY64" s="138"/>
      <c r="URZ64" s="138"/>
      <c r="USA64" s="138"/>
      <c r="USB64" s="138"/>
      <c r="USC64" s="138"/>
      <c r="USD64" s="138"/>
      <c r="USE64" s="138"/>
      <c r="USF64" s="138"/>
      <c r="USG64" s="137"/>
      <c r="USH64" s="138"/>
      <c r="USI64" s="138"/>
      <c r="USJ64" s="138"/>
      <c r="USK64" s="138"/>
      <c r="USL64" s="138"/>
      <c r="USM64" s="138"/>
      <c r="USN64" s="138"/>
      <c r="USO64" s="138"/>
      <c r="USP64" s="138"/>
      <c r="USQ64" s="138"/>
      <c r="USR64" s="138"/>
      <c r="USS64" s="138"/>
      <c r="UST64" s="138"/>
      <c r="USU64" s="138"/>
      <c r="USV64" s="138"/>
      <c r="USW64" s="138"/>
      <c r="USX64" s="138"/>
      <c r="USY64" s="138"/>
      <c r="USZ64" s="138"/>
      <c r="UTA64" s="138"/>
      <c r="UTB64" s="138"/>
      <c r="UTC64" s="137"/>
      <c r="UTD64" s="138"/>
      <c r="UTE64" s="138"/>
      <c r="UTF64" s="138"/>
      <c r="UTG64" s="138"/>
      <c r="UTH64" s="138"/>
      <c r="UTI64" s="138"/>
      <c r="UTJ64" s="138"/>
      <c r="UTK64" s="138"/>
      <c r="UTL64" s="138"/>
      <c r="UTM64" s="138"/>
      <c r="UTN64" s="138"/>
      <c r="UTO64" s="138"/>
      <c r="UTP64" s="138"/>
      <c r="UTQ64" s="138"/>
      <c r="UTR64" s="138"/>
      <c r="UTS64" s="138"/>
      <c r="UTT64" s="138"/>
      <c r="UTU64" s="138"/>
      <c r="UTV64" s="138"/>
      <c r="UTW64" s="138"/>
      <c r="UTX64" s="138"/>
      <c r="UTY64" s="137"/>
      <c r="UTZ64" s="138"/>
      <c r="UUA64" s="138"/>
      <c r="UUB64" s="138"/>
      <c r="UUC64" s="138"/>
      <c r="UUD64" s="138"/>
      <c r="UUE64" s="138"/>
      <c r="UUF64" s="138"/>
      <c r="UUG64" s="138"/>
      <c r="UUH64" s="138"/>
      <c r="UUI64" s="138"/>
      <c r="UUJ64" s="138"/>
      <c r="UUK64" s="138"/>
      <c r="UUL64" s="138"/>
      <c r="UUM64" s="138"/>
      <c r="UUN64" s="138"/>
      <c r="UUO64" s="138"/>
      <c r="UUP64" s="138"/>
      <c r="UUQ64" s="138"/>
      <c r="UUR64" s="138"/>
      <c r="UUS64" s="138"/>
      <c r="UUT64" s="138"/>
      <c r="UUU64" s="137"/>
      <c r="UUV64" s="138"/>
      <c r="UUW64" s="138"/>
      <c r="UUX64" s="138"/>
      <c r="UUY64" s="138"/>
      <c r="UUZ64" s="138"/>
      <c r="UVA64" s="138"/>
      <c r="UVB64" s="138"/>
      <c r="UVC64" s="138"/>
      <c r="UVD64" s="138"/>
      <c r="UVE64" s="138"/>
      <c r="UVF64" s="138"/>
      <c r="UVG64" s="138"/>
      <c r="UVH64" s="138"/>
      <c r="UVI64" s="138"/>
      <c r="UVJ64" s="138"/>
      <c r="UVK64" s="138"/>
      <c r="UVL64" s="138"/>
      <c r="UVM64" s="138"/>
      <c r="UVN64" s="138"/>
      <c r="UVO64" s="138"/>
      <c r="UVP64" s="138"/>
      <c r="UVQ64" s="137"/>
      <c r="UVR64" s="138"/>
      <c r="UVS64" s="138"/>
      <c r="UVT64" s="138"/>
      <c r="UVU64" s="138"/>
      <c r="UVV64" s="138"/>
      <c r="UVW64" s="138"/>
      <c r="UVX64" s="138"/>
      <c r="UVY64" s="138"/>
      <c r="UVZ64" s="138"/>
      <c r="UWA64" s="138"/>
      <c r="UWB64" s="138"/>
      <c r="UWC64" s="138"/>
      <c r="UWD64" s="138"/>
      <c r="UWE64" s="138"/>
      <c r="UWF64" s="138"/>
      <c r="UWG64" s="138"/>
      <c r="UWH64" s="138"/>
      <c r="UWI64" s="138"/>
      <c r="UWJ64" s="138"/>
      <c r="UWK64" s="138"/>
      <c r="UWL64" s="138"/>
      <c r="UWM64" s="137"/>
      <c r="UWN64" s="138"/>
      <c r="UWO64" s="138"/>
      <c r="UWP64" s="138"/>
      <c r="UWQ64" s="138"/>
      <c r="UWR64" s="138"/>
      <c r="UWS64" s="138"/>
      <c r="UWT64" s="138"/>
      <c r="UWU64" s="138"/>
      <c r="UWV64" s="138"/>
      <c r="UWW64" s="138"/>
      <c r="UWX64" s="138"/>
      <c r="UWY64" s="138"/>
      <c r="UWZ64" s="138"/>
      <c r="UXA64" s="138"/>
      <c r="UXB64" s="138"/>
      <c r="UXC64" s="138"/>
      <c r="UXD64" s="138"/>
      <c r="UXE64" s="138"/>
      <c r="UXF64" s="138"/>
      <c r="UXG64" s="138"/>
      <c r="UXH64" s="138"/>
      <c r="UXI64" s="137"/>
      <c r="UXJ64" s="138"/>
      <c r="UXK64" s="138"/>
      <c r="UXL64" s="138"/>
      <c r="UXM64" s="138"/>
      <c r="UXN64" s="138"/>
      <c r="UXO64" s="138"/>
      <c r="UXP64" s="138"/>
      <c r="UXQ64" s="138"/>
      <c r="UXR64" s="138"/>
      <c r="UXS64" s="138"/>
      <c r="UXT64" s="138"/>
      <c r="UXU64" s="138"/>
      <c r="UXV64" s="138"/>
      <c r="UXW64" s="138"/>
      <c r="UXX64" s="138"/>
      <c r="UXY64" s="138"/>
      <c r="UXZ64" s="138"/>
      <c r="UYA64" s="138"/>
      <c r="UYB64" s="138"/>
      <c r="UYC64" s="138"/>
      <c r="UYD64" s="138"/>
      <c r="UYE64" s="137"/>
      <c r="UYF64" s="138"/>
      <c r="UYG64" s="138"/>
      <c r="UYH64" s="138"/>
      <c r="UYI64" s="138"/>
      <c r="UYJ64" s="138"/>
      <c r="UYK64" s="138"/>
      <c r="UYL64" s="138"/>
      <c r="UYM64" s="138"/>
      <c r="UYN64" s="138"/>
      <c r="UYO64" s="138"/>
      <c r="UYP64" s="138"/>
      <c r="UYQ64" s="138"/>
      <c r="UYR64" s="138"/>
      <c r="UYS64" s="138"/>
      <c r="UYT64" s="138"/>
      <c r="UYU64" s="138"/>
      <c r="UYV64" s="138"/>
      <c r="UYW64" s="138"/>
      <c r="UYX64" s="138"/>
      <c r="UYY64" s="138"/>
      <c r="UYZ64" s="138"/>
      <c r="UZA64" s="137"/>
      <c r="UZB64" s="138"/>
      <c r="UZC64" s="138"/>
      <c r="UZD64" s="138"/>
      <c r="UZE64" s="138"/>
      <c r="UZF64" s="138"/>
      <c r="UZG64" s="138"/>
      <c r="UZH64" s="138"/>
      <c r="UZI64" s="138"/>
      <c r="UZJ64" s="138"/>
      <c r="UZK64" s="138"/>
      <c r="UZL64" s="138"/>
      <c r="UZM64" s="138"/>
      <c r="UZN64" s="138"/>
      <c r="UZO64" s="138"/>
      <c r="UZP64" s="138"/>
      <c r="UZQ64" s="138"/>
      <c r="UZR64" s="138"/>
      <c r="UZS64" s="138"/>
      <c r="UZT64" s="138"/>
      <c r="UZU64" s="138"/>
      <c r="UZV64" s="138"/>
      <c r="UZW64" s="137"/>
      <c r="UZX64" s="138"/>
      <c r="UZY64" s="138"/>
      <c r="UZZ64" s="138"/>
      <c r="VAA64" s="138"/>
      <c r="VAB64" s="138"/>
      <c r="VAC64" s="138"/>
      <c r="VAD64" s="138"/>
      <c r="VAE64" s="138"/>
      <c r="VAF64" s="138"/>
      <c r="VAG64" s="138"/>
      <c r="VAH64" s="138"/>
      <c r="VAI64" s="138"/>
      <c r="VAJ64" s="138"/>
      <c r="VAK64" s="138"/>
      <c r="VAL64" s="138"/>
      <c r="VAM64" s="138"/>
      <c r="VAN64" s="138"/>
      <c r="VAO64" s="138"/>
      <c r="VAP64" s="138"/>
      <c r="VAQ64" s="138"/>
      <c r="VAR64" s="138"/>
      <c r="VAS64" s="137"/>
      <c r="VAT64" s="138"/>
      <c r="VAU64" s="138"/>
      <c r="VAV64" s="138"/>
      <c r="VAW64" s="138"/>
      <c r="VAX64" s="138"/>
      <c r="VAY64" s="138"/>
      <c r="VAZ64" s="138"/>
      <c r="VBA64" s="138"/>
      <c r="VBB64" s="138"/>
      <c r="VBC64" s="138"/>
      <c r="VBD64" s="138"/>
      <c r="VBE64" s="138"/>
      <c r="VBF64" s="138"/>
      <c r="VBG64" s="138"/>
      <c r="VBH64" s="138"/>
      <c r="VBI64" s="138"/>
      <c r="VBJ64" s="138"/>
      <c r="VBK64" s="138"/>
      <c r="VBL64" s="138"/>
      <c r="VBM64" s="138"/>
      <c r="VBN64" s="138"/>
      <c r="VBO64" s="137"/>
      <c r="VBP64" s="138"/>
      <c r="VBQ64" s="138"/>
      <c r="VBR64" s="138"/>
      <c r="VBS64" s="138"/>
      <c r="VBT64" s="138"/>
      <c r="VBU64" s="138"/>
      <c r="VBV64" s="138"/>
      <c r="VBW64" s="138"/>
      <c r="VBX64" s="138"/>
      <c r="VBY64" s="138"/>
      <c r="VBZ64" s="138"/>
      <c r="VCA64" s="138"/>
      <c r="VCB64" s="138"/>
      <c r="VCC64" s="138"/>
      <c r="VCD64" s="138"/>
      <c r="VCE64" s="138"/>
      <c r="VCF64" s="138"/>
      <c r="VCG64" s="138"/>
      <c r="VCH64" s="138"/>
      <c r="VCI64" s="138"/>
      <c r="VCJ64" s="138"/>
      <c r="VCK64" s="137"/>
      <c r="VCL64" s="138"/>
      <c r="VCM64" s="138"/>
      <c r="VCN64" s="138"/>
      <c r="VCO64" s="138"/>
      <c r="VCP64" s="138"/>
      <c r="VCQ64" s="138"/>
      <c r="VCR64" s="138"/>
      <c r="VCS64" s="138"/>
      <c r="VCT64" s="138"/>
      <c r="VCU64" s="138"/>
      <c r="VCV64" s="138"/>
      <c r="VCW64" s="138"/>
      <c r="VCX64" s="138"/>
      <c r="VCY64" s="138"/>
      <c r="VCZ64" s="138"/>
      <c r="VDA64" s="138"/>
      <c r="VDB64" s="138"/>
      <c r="VDC64" s="138"/>
      <c r="VDD64" s="138"/>
      <c r="VDE64" s="138"/>
      <c r="VDF64" s="138"/>
      <c r="VDG64" s="137"/>
      <c r="VDH64" s="138"/>
      <c r="VDI64" s="138"/>
      <c r="VDJ64" s="138"/>
      <c r="VDK64" s="138"/>
      <c r="VDL64" s="138"/>
      <c r="VDM64" s="138"/>
      <c r="VDN64" s="138"/>
      <c r="VDO64" s="138"/>
      <c r="VDP64" s="138"/>
      <c r="VDQ64" s="138"/>
      <c r="VDR64" s="138"/>
      <c r="VDS64" s="138"/>
      <c r="VDT64" s="138"/>
      <c r="VDU64" s="138"/>
      <c r="VDV64" s="138"/>
      <c r="VDW64" s="138"/>
      <c r="VDX64" s="138"/>
      <c r="VDY64" s="138"/>
      <c r="VDZ64" s="138"/>
      <c r="VEA64" s="138"/>
      <c r="VEB64" s="138"/>
      <c r="VEC64" s="137"/>
      <c r="VED64" s="138"/>
      <c r="VEE64" s="138"/>
      <c r="VEF64" s="138"/>
      <c r="VEG64" s="138"/>
      <c r="VEH64" s="138"/>
      <c r="VEI64" s="138"/>
      <c r="VEJ64" s="138"/>
      <c r="VEK64" s="138"/>
      <c r="VEL64" s="138"/>
      <c r="VEM64" s="138"/>
      <c r="VEN64" s="138"/>
      <c r="VEO64" s="138"/>
      <c r="VEP64" s="138"/>
      <c r="VEQ64" s="138"/>
      <c r="VER64" s="138"/>
      <c r="VES64" s="138"/>
      <c r="VET64" s="138"/>
      <c r="VEU64" s="138"/>
      <c r="VEV64" s="138"/>
      <c r="VEW64" s="138"/>
      <c r="VEX64" s="138"/>
      <c r="VEY64" s="137"/>
      <c r="VEZ64" s="138"/>
      <c r="VFA64" s="138"/>
      <c r="VFB64" s="138"/>
      <c r="VFC64" s="138"/>
      <c r="VFD64" s="138"/>
      <c r="VFE64" s="138"/>
      <c r="VFF64" s="138"/>
      <c r="VFG64" s="138"/>
      <c r="VFH64" s="138"/>
      <c r="VFI64" s="138"/>
      <c r="VFJ64" s="138"/>
      <c r="VFK64" s="138"/>
      <c r="VFL64" s="138"/>
      <c r="VFM64" s="138"/>
      <c r="VFN64" s="138"/>
      <c r="VFO64" s="138"/>
      <c r="VFP64" s="138"/>
      <c r="VFQ64" s="138"/>
      <c r="VFR64" s="138"/>
      <c r="VFS64" s="138"/>
      <c r="VFT64" s="138"/>
      <c r="VFU64" s="137"/>
      <c r="VFV64" s="138"/>
      <c r="VFW64" s="138"/>
      <c r="VFX64" s="138"/>
      <c r="VFY64" s="138"/>
      <c r="VFZ64" s="138"/>
      <c r="VGA64" s="138"/>
      <c r="VGB64" s="138"/>
      <c r="VGC64" s="138"/>
      <c r="VGD64" s="138"/>
      <c r="VGE64" s="138"/>
      <c r="VGF64" s="138"/>
      <c r="VGG64" s="138"/>
      <c r="VGH64" s="138"/>
      <c r="VGI64" s="138"/>
      <c r="VGJ64" s="138"/>
      <c r="VGK64" s="138"/>
      <c r="VGL64" s="138"/>
      <c r="VGM64" s="138"/>
      <c r="VGN64" s="138"/>
      <c r="VGO64" s="138"/>
      <c r="VGP64" s="138"/>
      <c r="VGQ64" s="137"/>
      <c r="VGR64" s="138"/>
      <c r="VGS64" s="138"/>
      <c r="VGT64" s="138"/>
      <c r="VGU64" s="138"/>
      <c r="VGV64" s="138"/>
      <c r="VGW64" s="138"/>
      <c r="VGX64" s="138"/>
      <c r="VGY64" s="138"/>
      <c r="VGZ64" s="138"/>
      <c r="VHA64" s="138"/>
      <c r="VHB64" s="138"/>
      <c r="VHC64" s="138"/>
      <c r="VHD64" s="138"/>
      <c r="VHE64" s="138"/>
      <c r="VHF64" s="138"/>
      <c r="VHG64" s="138"/>
      <c r="VHH64" s="138"/>
      <c r="VHI64" s="138"/>
      <c r="VHJ64" s="138"/>
      <c r="VHK64" s="138"/>
      <c r="VHL64" s="138"/>
      <c r="VHM64" s="137"/>
      <c r="VHN64" s="138"/>
      <c r="VHO64" s="138"/>
      <c r="VHP64" s="138"/>
      <c r="VHQ64" s="138"/>
      <c r="VHR64" s="138"/>
      <c r="VHS64" s="138"/>
      <c r="VHT64" s="138"/>
      <c r="VHU64" s="138"/>
      <c r="VHV64" s="138"/>
      <c r="VHW64" s="138"/>
      <c r="VHX64" s="138"/>
      <c r="VHY64" s="138"/>
      <c r="VHZ64" s="138"/>
      <c r="VIA64" s="138"/>
      <c r="VIB64" s="138"/>
      <c r="VIC64" s="138"/>
      <c r="VID64" s="138"/>
      <c r="VIE64" s="138"/>
      <c r="VIF64" s="138"/>
      <c r="VIG64" s="138"/>
      <c r="VIH64" s="138"/>
      <c r="VII64" s="137"/>
      <c r="VIJ64" s="138"/>
      <c r="VIK64" s="138"/>
      <c r="VIL64" s="138"/>
      <c r="VIM64" s="138"/>
      <c r="VIN64" s="138"/>
      <c r="VIO64" s="138"/>
      <c r="VIP64" s="138"/>
      <c r="VIQ64" s="138"/>
      <c r="VIR64" s="138"/>
      <c r="VIS64" s="138"/>
      <c r="VIT64" s="138"/>
      <c r="VIU64" s="138"/>
      <c r="VIV64" s="138"/>
      <c r="VIW64" s="138"/>
      <c r="VIX64" s="138"/>
      <c r="VIY64" s="138"/>
      <c r="VIZ64" s="138"/>
      <c r="VJA64" s="138"/>
      <c r="VJB64" s="138"/>
      <c r="VJC64" s="138"/>
      <c r="VJD64" s="138"/>
      <c r="VJE64" s="137"/>
      <c r="VJF64" s="138"/>
      <c r="VJG64" s="138"/>
      <c r="VJH64" s="138"/>
      <c r="VJI64" s="138"/>
      <c r="VJJ64" s="138"/>
      <c r="VJK64" s="138"/>
      <c r="VJL64" s="138"/>
      <c r="VJM64" s="138"/>
      <c r="VJN64" s="138"/>
      <c r="VJO64" s="138"/>
      <c r="VJP64" s="138"/>
      <c r="VJQ64" s="138"/>
      <c r="VJR64" s="138"/>
      <c r="VJS64" s="138"/>
      <c r="VJT64" s="138"/>
      <c r="VJU64" s="138"/>
      <c r="VJV64" s="138"/>
      <c r="VJW64" s="138"/>
      <c r="VJX64" s="138"/>
      <c r="VJY64" s="138"/>
      <c r="VJZ64" s="138"/>
      <c r="VKA64" s="137"/>
      <c r="VKB64" s="138"/>
      <c r="VKC64" s="138"/>
      <c r="VKD64" s="138"/>
      <c r="VKE64" s="138"/>
      <c r="VKF64" s="138"/>
      <c r="VKG64" s="138"/>
      <c r="VKH64" s="138"/>
      <c r="VKI64" s="138"/>
      <c r="VKJ64" s="138"/>
      <c r="VKK64" s="138"/>
      <c r="VKL64" s="138"/>
      <c r="VKM64" s="138"/>
      <c r="VKN64" s="138"/>
      <c r="VKO64" s="138"/>
      <c r="VKP64" s="138"/>
      <c r="VKQ64" s="138"/>
      <c r="VKR64" s="138"/>
      <c r="VKS64" s="138"/>
      <c r="VKT64" s="138"/>
      <c r="VKU64" s="138"/>
      <c r="VKV64" s="138"/>
      <c r="VKW64" s="137"/>
      <c r="VKX64" s="138"/>
      <c r="VKY64" s="138"/>
      <c r="VKZ64" s="138"/>
      <c r="VLA64" s="138"/>
      <c r="VLB64" s="138"/>
      <c r="VLC64" s="138"/>
      <c r="VLD64" s="138"/>
      <c r="VLE64" s="138"/>
      <c r="VLF64" s="138"/>
      <c r="VLG64" s="138"/>
      <c r="VLH64" s="138"/>
      <c r="VLI64" s="138"/>
      <c r="VLJ64" s="138"/>
      <c r="VLK64" s="138"/>
      <c r="VLL64" s="138"/>
      <c r="VLM64" s="138"/>
      <c r="VLN64" s="138"/>
      <c r="VLO64" s="138"/>
      <c r="VLP64" s="138"/>
      <c r="VLQ64" s="138"/>
      <c r="VLR64" s="138"/>
      <c r="VLS64" s="137"/>
      <c r="VLT64" s="138"/>
      <c r="VLU64" s="138"/>
      <c r="VLV64" s="138"/>
      <c r="VLW64" s="138"/>
      <c r="VLX64" s="138"/>
      <c r="VLY64" s="138"/>
      <c r="VLZ64" s="138"/>
      <c r="VMA64" s="138"/>
      <c r="VMB64" s="138"/>
      <c r="VMC64" s="138"/>
      <c r="VMD64" s="138"/>
      <c r="VME64" s="138"/>
      <c r="VMF64" s="138"/>
      <c r="VMG64" s="138"/>
      <c r="VMH64" s="138"/>
      <c r="VMI64" s="138"/>
      <c r="VMJ64" s="138"/>
      <c r="VMK64" s="138"/>
      <c r="VML64" s="138"/>
      <c r="VMM64" s="138"/>
      <c r="VMN64" s="138"/>
      <c r="VMO64" s="137"/>
      <c r="VMP64" s="138"/>
      <c r="VMQ64" s="138"/>
      <c r="VMR64" s="138"/>
      <c r="VMS64" s="138"/>
      <c r="VMT64" s="138"/>
      <c r="VMU64" s="138"/>
      <c r="VMV64" s="138"/>
      <c r="VMW64" s="138"/>
      <c r="VMX64" s="138"/>
      <c r="VMY64" s="138"/>
      <c r="VMZ64" s="138"/>
      <c r="VNA64" s="138"/>
      <c r="VNB64" s="138"/>
      <c r="VNC64" s="138"/>
      <c r="VND64" s="138"/>
      <c r="VNE64" s="138"/>
      <c r="VNF64" s="138"/>
      <c r="VNG64" s="138"/>
      <c r="VNH64" s="138"/>
      <c r="VNI64" s="138"/>
      <c r="VNJ64" s="138"/>
      <c r="VNK64" s="137"/>
      <c r="VNL64" s="138"/>
      <c r="VNM64" s="138"/>
      <c r="VNN64" s="138"/>
      <c r="VNO64" s="138"/>
      <c r="VNP64" s="138"/>
      <c r="VNQ64" s="138"/>
      <c r="VNR64" s="138"/>
      <c r="VNS64" s="138"/>
      <c r="VNT64" s="138"/>
      <c r="VNU64" s="138"/>
      <c r="VNV64" s="138"/>
      <c r="VNW64" s="138"/>
      <c r="VNX64" s="138"/>
      <c r="VNY64" s="138"/>
      <c r="VNZ64" s="138"/>
      <c r="VOA64" s="138"/>
      <c r="VOB64" s="138"/>
      <c r="VOC64" s="138"/>
      <c r="VOD64" s="138"/>
      <c r="VOE64" s="138"/>
      <c r="VOF64" s="138"/>
      <c r="VOG64" s="137"/>
      <c r="VOH64" s="138"/>
      <c r="VOI64" s="138"/>
      <c r="VOJ64" s="138"/>
      <c r="VOK64" s="138"/>
      <c r="VOL64" s="138"/>
      <c r="VOM64" s="138"/>
      <c r="VON64" s="138"/>
      <c r="VOO64" s="138"/>
      <c r="VOP64" s="138"/>
      <c r="VOQ64" s="138"/>
      <c r="VOR64" s="138"/>
      <c r="VOS64" s="138"/>
      <c r="VOT64" s="138"/>
      <c r="VOU64" s="138"/>
      <c r="VOV64" s="138"/>
      <c r="VOW64" s="138"/>
      <c r="VOX64" s="138"/>
      <c r="VOY64" s="138"/>
      <c r="VOZ64" s="138"/>
      <c r="VPA64" s="138"/>
      <c r="VPB64" s="138"/>
      <c r="VPC64" s="137"/>
      <c r="VPD64" s="138"/>
      <c r="VPE64" s="138"/>
      <c r="VPF64" s="138"/>
      <c r="VPG64" s="138"/>
      <c r="VPH64" s="138"/>
      <c r="VPI64" s="138"/>
      <c r="VPJ64" s="138"/>
      <c r="VPK64" s="138"/>
      <c r="VPL64" s="138"/>
      <c r="VPM64" s="138"/>
      <c r="VPN64" s="138"/>
      <c r="VPO64" s="138"/>
      <c r="VPP64" s="138"/>
      <c r="VPQ64" s="138"/>
      <c r="VPR64" s="138"/>
      <c r="VPS64" s="138"/>
      <c r="VPT64" s="138"/>
      <c r="VPU64" s="138"/>
      <c r="VPV64" s="138"/>
      <c r="VPW64" s="138"/>
      <c r="VPX64" s="138"/>
      <c r="VPY64" s="137"/>
      <c r="VPZ64" s="138"/>
      <c r="VQA64" s="138"/>
      <c r="VQB64" s="138"/>
      <c r="VQC64" s="138"/>
      <c r="VQD64" s="138"/>
      <c r="VQE64" s="138"/>
      <c r="VQF64" s="138"/>
      <c r="VQG64" s="138"/>
      <c r="VQH64" s="138"/>
      <c r="VQI64" s="138"/>
      <c r="VQJ64" s="138"/>
      <c r="VQK64" s="138"/>
      <c r="VQL64" s="138"/>
      <c r="VQM64" s="138"/>
      <c r="VQN64" s="138"/>
      <c r="VQO64" s="138"/>
      <c r="VQP64" s="138"/>
      <c r="VQQ64" s="138"/>
      <c r="VQR64" s="138"/>
      <c r="VQS64" s="138"/>
      <c r="VQT64" s="138"/>
      <c r="VQU64" s="137"/>
      <c r="VQV64" s="138"/>
      <c r="VQW64" s="138"/>
      <c r="VQX64" s="138"/>
      <c r="VQY64" s="138"/>
      <c r="VQZ64" s="138"/>
      <c r="VRA64" s="138"/>
      <c r="VRB64" s="138"/>
      <c r="VRC64" s="138"/>
      <c r="VRD64" s="138"/>
      <c r="VRE64" s="138"/>
      <c r="VRF64" s="138"/>
      <c r="VRG64" s="138"/>
      <c r="VRH64" s="138"/>
      <c r="VRI64" s="138"/>
      <c r="VRJ64" s="138"/>
      <c r="VRK64" s="138"/>
      <c r="VRL64" s="138"/>
      <c r="VRM64" s="138"/>
      <c r="VRN64" s="138"/>
      <c r="VRO64" s="138"/>
      <c r="VRP64" s="138"/>
      <c r="VRQ64" s="137"/>
      <c r="VRR64" s="138"/>
      <c r="VRS64" s="138"/>
      <c r="VRT64" s="138"/>
      <c r="VRU64" s="138"/>
      <c r="VRV64" s="138"/>
      <c r="VRW64" s="138"/>
      <c r="VRX64" s="138"/>
      <c r="VRY64" s="138"/>
      <c r="VRZ64" s="138"/>
      <c r="VSA64" s="138"/>
      <c r="VSB64" s="138"/>
      <c r="VSC64" s="138"/>
      <c r="VSD64" s="138"/>
      <c r="VSE64" s="138"/>
      <c r="VSF64" s="138"/>
      <c r="VSG64" s="138"/>
      <c r="VSH64" s="138"/>
      <c r="VSI64" s="138"/>
      <c r="VSJ64" s="138"/>
      <c r="VSK64" s="138"/>
      <c r="VSL64" s="138"/>
      <c r="VSM64" s="137"/>
      <c r="VSN64" s="138"/>
      <c r="VSO64" s="138"/>
      <c r="VSP64" s="138"/>
      <c r="VSQ64" s="138"/>
      <c r="VSR64" s="138"/>
      <c r="VSS64" s="138"/>
      <c r="VST64" s="138"/>
      <c r="VSU64" s="138"/>
      <c r="VSV64" s="138"/>
      <c r="VSW64" s="138"/>
      <c r="VSX64" s="138"/>
      <c r="VSY64" s="138"/>
      <c r="VSZ64" s="138"/>
      <c r="VTA64" s="138"/>
      <c r="VTB64" s="138"/>
      <c r="VTC64" s="138"/>
      <c r="VTD64" s="138"/>
      <c r="VTE64" s="138"/>
      <c r="VTF64" s="138"/>
      <c r="VTG64" s="138"/>
      <c r="VTH64" s="138"/>
      <c r="VTI64" s="137"/>
      <c r="VTJ64" s="138"/>
      <c r="VTK64" s="138"/>
      <c r="VTL64" s="138"/>
      <c r="VTM64" s="138"/>
      <c r="VTN64" s="138"/>
      <c r="VTO64" s="138"/>
      <c r="VTP64" s="138"/>
      <c r="VTQ64" s="138"/>
      <c r="VTR64" s="138"/>
      <c r="VTS64" s="138"/>
      <c r="VTT64" s="138"/>
      <c r="VTU64" s="138"/>
      <c r="VTV64" s="138"/>
      <c r="VTW64" s="138"/>
      <c r="VTX64" s="138"/>
      <c r="VTY64" s="138"/>
      <c r="VTZ64" s="138"/>
      <c r="VUA64" s="138"/>
      <c r="VUB64" s="138"/>
      <c r="VUC64" s="138"/>
      <c r="VUD64" s="138"/>
      <c r="VUE64" s="137"/>
      <c r="VUF64" s="138"/>
      <c r="VUG64" s="138"/>
      <c r="VUH64" s="138"/>
      <c r="VUI64" s="138"/>
      <c r="VUJ64" s="138"/>
      <c r="VUK64" s="138"/>
      <c r="VUL64" s="138"/>
      <c r="VUM64" s="138"/>
      <c r="VUN64" s="138"/>
      <c r="VUO64" s="138"/>
      <c r="VUP64" s="138"/>
      <c r="VUQ64" s="138"/>
      <c r="VUR64" s="138"/>
      <c r="VUS64" s="138"/>
      <c r="VUT64" s="138"/>
      <c r="VUU64" s="138"/>
      <c r="VUV64" s="138"/>
      <c r="VUW64" s="138"/>
      <c r="VUX64" s="138"/>
      <c r="VUY64" s="138"/>
      <c r="VUZ64" s="138"/>
      <c r="VVA64" s="137"/>
      <c r="VVB64" s="138"/>
      <c r="VVC64" s="138"/>
      <c r="VVD64" s="138"/>
      <c r="VVE64" s="138"/>
      <c r="VVF64" s="138"/>
      <c r="VVG64" s="138"/>
      <c r="VVH64" s="138"/>
      <c r="VVI64" s="138"/>
      <c r="VVJ64" s="138"/>
      <c r="VVK64" s="138"/>
      <c r="VVL64" s="138"/>
      <c r="VVM64" s="138"/>
      <c r="VVN64" s="138"/>
      <c r="VVO64" s="138"/>
      <c r="VVP64" s="138"/>
      <c r="VVQ64" s="138"/>
      <c r="VVR64" s="138"/>
      <c r="VVS64" s="138"/>
      <c r="VVT64" s="138"/>
      <c r="VVU64" s="138"/>
      <c r="VVV64" s="138"/>
      <c r="VVW64" s="137"/>
      <c r="VVX64" s="138"/>
      <c r="VVY64" s="138"/>
      <c r="VVZ64" s="138"/>
      <c r="VWA64" s="138"/>
      <c r="VWB64" s="138"/>
      <c r="VWC64" s="138"/>
      <c r="VWD64" s="138"/>
      <c r="VWE64" s="138"/>
      <c r="VWF64" s="138"/>
      <c r="VWG64" s="138"/>
      <c r="VWH64" s="138"/>
      <c r="VWI64" s="138"/>
      <c r="VWJ64" s="138"/>
      <c r="VWK64" s="138"/>
      <c r="VWL64" s="138"/>
      <c r="VWM64" s="138"/>
      <c r="VWN64" s="138"/>
      <c r="VWO64" s="138"/>
      <c r="VWP64" s="138"/>
      <c r="VWQ64" s="138"/>
      <c r="VWR64" s="138"/>
      <c r="VWS64" s="137"/>
      <c r="VWT64" s="138"/>
      <c r="VWU64" s="138"/>
      <c r="VWV64" s="138"/>
      <c r="VWW64" s="138"/>
      <c r="VWX64" s="138"/>
      <c r="VWY64" s="138"/>
      <c r="VWZ64" s="138"/>
      <c r="VXA64" s="138"/>
      <c r="VXB64" s="138"/>
      <c r="VXC64" s="138"/>
      <c r="VXD64" s="138"/>
      <c r="VXE64" s="138"/>
      <c r="VXF64" s="138"/>
      <c r="VXG64" s="138"/>
      <c r="VXH64" s="138"/>
      <c r="VXI64" s="138"/>
      <c r="VXJ64" s="138"/>
      <c r="VXK64" s="138"/>
      <c r="VXL64" s="138"/>
      <c r="VXM64" s="138"/>
      <c r="VXN64" s="138"/>
      <c r="VXO64" s="137"/>
      <c r="VXP64" s="138"/>
      <c r="VXQ64" s="138"/>
      <c r="VXR64" s="138"/>
      <c r="VXS64" s="138"/>
      <c r="VXT64" s="138"/>
      <c r="VXU64" s="138"/>
      <c r="VXV64" s="138"/>
      <c r="VXW64" s="138"/>
      <c r="VXX64" s="138"/>
      <c r="VXY64" s="138"/>
      <c r="VXZ64" s="138"/>
      <c r="VYA64" s="138"/>
      <c r="VYB64" s="138"/>
      <c r="VYC64" s="138"/>
      <c r="VYD64" s="138"/>
      <c r="VYE64" s="138"/>
      <c r="VYF64" s="138"/>
      <c r="VYG64" s="138"/>
      <c r="VYH64" s="138"/>
      <c r="VYI64" s="138"/>
      <c r="VYJ64" s="138"/>
      <c r="VYK64" s="137"/>
      <c r="VYL64" s="138"/>
      <c r="VYM64" s="138"/>
      <c r="VYN64" s="138"/>
      <c r="VYO64" s="138"/>
      <c r="VYP64" s="138"/>
      <c r="VYQ64" s="138"/>
      <c r="VYR64" s="138"/>
      <c r="VYS64" s="138"/>
      <c r="VYT64" s="138"/>
      <c r="VYU64" s="138"/>
      <c r="VYV64" s="138"/>
      <c r="VYW64" s="138"/>
      <c r="VYX64" s="138"/>
      <c r="VYY64" s="138"/>
      <c r="VYZ64" s="138"/>
      <c r="VZA64" s="138"/>
      <c r="VZB64" s="138"/>
      <c r="VZC64" s="138"/>
      <c r="VZD64" s="138"/>
      <c r="VZE64" s="138"/>
      <c r="VZF64" s="138"/>
      <c r="VZG64" s="137"/>
      <c r="VZH64" s="138"/>
      <c r="VZI64" s="138"/>
      <c r="VZJ64" s="138"/>
      <c r="VZK64" s="138"/>
      <c r="VZL64" s="138"/>
      <c r="VZM64" s="138"/>
      <c r="VZN64" s="138"/>
      <c r="VZO64" s="138"/>
      <c r="VZP64" s="138"/>
      <c r="VZQ64" s="138"/>
      <c r="VZR64" s="138"/>
      <c r="VZS64" s="138"/>
      <c r="VZT64" s="138"/>
      <c r="VZU64" s="138"/>
      <c r="VZV64" s="138"/>
      <c r="VZW64" s="138"/>
      <c r="VZX64" s="138"/>
      <c r="VZY64" s="138"/>
      <c r="VZZ64" s="138"/>
      <c r="WAA64" s="138"/>
      <c r="WAB64" s="138"/>
      <c r="WAC64" s="137"/>
      <c r="WAD64" s="138"/>
      <c r="WAE64" s="138"/>
      <c r="WAF64" s="138"/>
      <c r="WAG64" s="138"/>
      <c r="WAH64" s="138"/>
      <c r="WAI64" s="138"/>
      <c r="WAJ64" s="138"/>
      <c r="WAK64" s="138"/>
      <c r="WAL64" s="138"/>
      <c r="WAM64" s="138"/>
      <c r="WAN64" s="138"/>
      <c r="WAO64" s="138"/>
      <c r="WAP64" s="138"/>
      <c r="WAQ64" s="138"/>
      <c r="WAR64" s="138"/>
      <c r="WAS64" s="138"/>
      <c r="WAT64" s="138"/>
      <c r="WAU64" s="138"/>
      <c r="WAV64" s="138"/>
      <c r="WAW64" s="138"/>
      <c r="WAX64" s="138"/>
      <c r="WAY64" s="137"/>
      <c r="WAZ64" s="138"/>
      <c r="WBA64" s="138"/>
      <c r="WBB64" s="138"/>
      <c r="WBC64" s="138"/>
      <c r="WBD64" s="138"/>
      <c r="WBE64" s="138"/>
      <c r="WBF64" s="138"/>
      <c r="WBG64" s="138"/>
      <c r="WBH64" s="138"/>
      <c r="WBI64" s="138"/>
      <c r="WBJ64" s="138"/>
      <c r="WBK64" s="138"/>
      <c r="WBL64" s="138"/>
      <c r="WBM64" s="138"/>
      <c r="WBN64" s="138"/>
      <c r="WBO64" s="138"/>
      <c r="WBP64" s="138"/>
      <c r="WBQ64" s="138"/>
      <c r="WBR64" s="138"/>
      <c r="WBS64" s="138"/>
      <c r="WBT64" s="138"/>
      <c r="WBU64" s="137"/>
      <c r="WBV64" s="138"/>
      <c r="WBW64" s="138"/>
      <c r="WBX64" s="138"/>
      <c r="WBY64" s="138"/>
      <c r="WBZ64" s="138"/>
      <c r="WCA64" s="138"/>
      <c r="WCB64" s="138"/>
      <c r="WCC64" s="138"/>
      <c r="WCD64" s="138"/>
      <c r="WCE64" s="138"/>
      <c r="WCF64" s="138"/>
      <c r="WCG64" s="138"/>
      <c r="WCH64" s="138"/>
      <c r="WCI64" s="138"/>
      <c r="WCJ64" s="138"/>
      <c r="WCK64" s="138"/>
      <c r="WCL64" s="138"/>
      <c r="WCM64" s="138"/>
      <c r="WCN64" s="138"/>
      <c r="WCO64" s="138"/>
      <c r="WCP64" s="138"/>
      <c r="WCQ64" s="137"/>
      <c r="WCR64" s="138"/>
      <c r="WCS64" s="138"/>
      <c r="WCT64" s="138"/>
      <c r="WCU64" s="138"/>
      <c r="WCV64" s="138"/>
      <c r="WCW64" s="138"/>
      <c r="WCX64" s="138"/>
      <c r="WCY64" s="138"/>
      <c r="WCZ64" s="138"/>
      <c r="WDA64" s="138"/>
      <c r="WDB64" s="138"/>
      <c r="WDC64" s="138"/>
      <c r="WDD64" s="138"/>
      <c r="WDE64" s="138"/>
      <c r="WDF64" s="138"/>
      <c r="WDG64" s="138"/>
      <c r="WDH64" s="138"/>
      <c r="WDI64" s="138"/>
      <c r="WDJ64" s="138"/>
      <c r="WDK64" s="138"/>
      <c r="WDL64" s="138"/>
      <c r="WDM64" s="137"/>
      <c r="WDN64" s="138"/>
      <c r="WDO64" s="138"/>
      <c r="WDP64" s="138"/>
      <c r="WDQ64" s="138"/>
      <c r="WDR64" s="138"/>
      <c r="WDS64" s="138"/>
      <c r="WDT64" s="138"/>
      <c r="WDU64" s="138"/>
      <c r="WDV64" s="138"/>
      <c r="WDW64" s="138"/>
      <c r="WDX64" s="138"/>
      <c r="WDY64" s="138"/>
      <c r="WDZ64" s="138"/>
      <c r="WEA64" s="138"/>
      <c r="WEB64" s="138"/>
      <c r="WEC64" s="138"/>
      <c r="WED64" s="138"/>
      <c r="WEE64" s="138"/>
      <c r="WEF64" s="138"/>
      <c r="WEG64" s="138"/>
      <c r="WEH64" s="138"/>
      <c r="WEI64" s="137"/>
      <c r="WEJ64" s="138"/>
      <c r="WEK64" s="138"/>
      <c r="WEL64" s="138"/>
      <c r="WEM64" s="138"/>
      <c r="WEN64" s="138"/>
      <c r="WEO64" s="138"/>
      <c r="WEP64" s="138"/>
      <c r="WEQ64" s="138"/>
      <c r="WER64" s="138"/>
      <c r="WES64" s="138"/>
      <c r="WET64" s="138"/>
      <c r="WEU64" s="138"/>
      <c r="WEV64" s="138"/>
      <c r="WEW64" s="138"/>
      <c r="WEX64" s="138"/>
      <c r="WEY64" s="138"/>
      <c r="WEZ64" s="138"/>
      <c r="WFA64" s="138"/>
      <c r="WFB64" s="138"/>
      <c r="WFC64" s="138"/>
      <c r="WFD64" s="138"/>
      <c r="WFE64" s="137"/>
      <c r="WFF64" s="138"/>
      <c r="WFG64" s="138"/>
      <c r="WFH64" s="138"/>
      <c r="WFI64" s="138"/>
      <c r="WFJ64" s="138"/>
      <c r="WFK64" s="138"/>
      <c r="WFL64" s="138"/>
      <c r="WFM64" s="138"/>
      <c r="WFN64" s="138"/>
      <c r="WFO64" s="138"/>
      <c r="WFP64" s="138"/>
      <c r="WFQ64" s="138"/>
      <c r="WFR64" s="138"/>
      <c r="WFS64" s="138"/>
      <c r="WFT64" s="138"/>
      <c r="WFU64" s="138"/>
      <c r="WFV64" s="138"/>
      <c r="WFW64" s="138"/>
      <c r="WFX64" s="138"/>
      <c r="WFY64" s="138"/>
      <c r="WFZ64" s="138"/>
      <c r="WGA64" s="137"/>
      <c r="WGB64" s="138"/>
      <c r="WGC64" s="138"/>
      <c r="WGD64" s="138"/>
      <c r="WGE64" s="138"/>
      <c r="WGF64" s="138"/>
      <c r="WGG64" s="138"/>
      <c r="WGH64" s="138"/>
      <c r="WGI64" s="138"/>
      <c r="WGJ64" s="138"/>
      <c r="WGK64" s="138"/>
      <c r="WGL64" s="138"/>
      <c r="WGM64" s="138"/>
      <c r="WGN64" s="138"/>
      <c r="WGO64" s="138"/>
      <c r="WGP64" s="138"/>
      <c r="WGQ64" s="138"/>
      <c r="WGR64" s="138"/>
      <c r="WGS64" s="138"/>
      <c r="WGT64" s="138"/>
      <c r="WGU64" s="138"/>
      <c r="WGV64" s="138"/>
      <c r="WGW64" s="137"/>
      <c r="WGX64" s="138"/>
      <c r="WGY64" s="138"/>
      <c r="WGZ64" s="138"/>
      <c r="WHA64" s="138"/>
      <c r="WHB64" s="138"/>
      <c r="WHC64" s="138"/>
      <c r="WHD64" s="138"/>
      <c r="WHE64" s="138"/>
      <c r="WHF64" s="138"/>
      <c r="WHG64" s="138"/>
      <c r="WHH64" s="138"/>
      <c r="WHI64" s="138"/>
      <c r="WHJ64" s="138"/>
      <c r="WHK64" s="138"/>
      <c r="WHL64" s="138"/>
      <c r="WHM64" s="138"/>
      <c r="WHN64" s="138"/>
      <c r="WHO64" s="138"/>
      <c r="WHP64" s="138"/>
      <c r="WHQ64" s="138"/>
      <c r="WHR64" s="138"/>
      <c r="WHS64" s="137"/>
      <c r="WHT64" s="138"/>
      <c r="WHU64" s="138"/>
      <c r="WHV64" s="138"/>
      <c r="WHW64" s="138"/>
      <c r="WHX64" s="138"/>
      <c r="WHY64" s="138"/>
      <c r="WHZ64" s="138"/>
      <c r="WIA64" s="138"/>
      <c r="WIB64" s="138"/>
      <c r="WIC64" s="138"/>
      <c r="WID64" s="138"/>
      <c r="WIE64" s="138"/>
      <c r="WIF64" s="138"/>
      <c r="WIG64" s="138"/>
      <c r="WIH64" s="138"/>
      <c r="WII64" s="138"/>
      <c r="WIJ64" s="138"/>
      <c r="WIK64" s="138"/>
      <c r="WIL64" s="138"/>
      <c r="WIM64" s="138"/>
      <c r="WIN64" s="138"/>
      <c r="WIO64" s="137"/>
      <c r="WIP64" s="138"/>
      <c r="WIQ64" s="138"/>
      <c r="WIR64" s="138"/>
      <c r="WIS64" s="138"/>
      <c r="WIT64" s="138"/>
      <c r="WIU64" s="138"/>
      <c r="WIV64" s="138"/>
      <c r="WIW64" s="138"/>
      <c r="WIX64" s="138"/>
      <c r="WIY64" s="138"/>
      <c r="WIZ64" s="138"/>
      <c r="WJA64" s="138"/>
      <c r="WJB64" s="138"/>
      <c r="WJC64" s="138"/>
      <c r="WJD64" s="138"/>
      <c r="WJE64" s="138"/>
      <c r="WJF64" s="138"/>
      <c r="WJG64" s="138"/>
      <c r="WJH64" s="138"/>
      <c r="WJI64" s="138"/>
      <c r="WJJ64" s="138"/>
      <c r="WJK64" s="137"/>
      <c r="WJL64" s="138"/>
      <c r="WJM64" s="138"/>
      <c r="WJN64" s="138"/>
      <c r="WJO64" s="138"/>
      <c r="WJP64" s="138"/>
      <c r="WJQ64" s="138"/>
      <c r="WJR64" s="138"/>
      <c r="WJS64" s="138"/>
      <c r="WJT64" s="138"/>
      <c r="WJU64" s="138"/>
      <c r="WJV64" s="138"/>
      <c r="WJW64" s="138"/>
      <c r="WJX64" s="138"/>
      <c r="WJY64" s="138"/>
      <c r="WJZ64" s="138"/>
      <c r="WKA64" s="138"/>
      <c r="WKB64" s="138"/>
      <c r="WKC64" s="138"/>
      <c r="WKD64" s="138"/>
      <c r="WKE64" s="138"/>
      <c r="WKF64" s="138"/>
      <c r="WKG64" s="137"/>
      <c r="WKH64" s="138"/>
      <c r="WKI64" s="138"/>
      <c r="WKJ64" s="138"/>
      <c r="WKK64" s="138"/>
      <c r="WKL64" s="138"/>
      <c r="WKM64" s="138"/>
      <c r="WKN64" s="138"/>
      <c r="WKO64" s="138"/>
      <c r="WKP64" s="138"/>
      <c r="WKQ64" s="138"/>
      <c r="WKR64" s="138"/>
      <c r="WKS64" s="138"/>
      <c r="WKT64" s="138"/>
      <c r="WKU64" s="138"/>
      <c r="WKV64" s="138"/>
      <c r="WKW64" s="138"/>
      <c r="WKX64" s="138"/>
      <c r="WKY64" s="138"/>
      <c r="WKZ64" s="138"/>
      <c r="WLA64" s="138"/>
      <c r="WLB64" s="138"/>
      <c r="WLC64" s="137"/>
      <c r="WLD64" s="138"/>
      <c r="WLE64" s="138"/>
      <c r="WLF64" s="138"/>
      <c r="WLG64" s="138"/>
      <c r="WLH64" s="138"/>
      <c r="WLI64" s="138"/>
      <c r="WLJ64" s="138"/>
      <c r="WLK64" s="138"/>
      <c r="WLL64" s="138"/>
      <c r="WLM64" s="138"/>
      <c r="WLN64" s="138"/>
      <c r="WLO64" s="138"/>
      <c r="WLP64" s="138"/>
      <c r="WLQ64" s="138"/>
      <c r="WLR64" s="138"/>
      <c r="WLS64" s="138"/>
      <c r="WLT64" s="138"/>
      <c r="WLU64" s="138"/>
      <c r="WLV64" s="138"/>
      <c r="WLW64" s="138"/>
      <c r="WLX64" s="138"/>
      <c r="WLY64" s="137"/>
      <c r="WLZ64" s="138"/>
      <c r="WMA64" s="138"/>
      <c r="WMB64" s="138"/>
      <c r="WMC64" s="138"/>
      <c r="WMD64" s="138"/>
      <c r="WME64" s="138"/>
      <c r="WMF64" s="138"/>
      <c r="WMG64" s="138"/>
      <c r="WMH64" s="138"/>
      <c r="WMI64" s="138"/>
      <c r="WMJ64" s="138"/>
      <c r="WMK64" s="138"/>
      <c r="WML64" s="138"/>
      <c r="WMM64" s="138"/>
      <c r="WMN64" s="138"/>
      <c r="WMO64" s="138"/>
      <c r="WMP64" s="138"/>
      <c r="WMQ64" s="138"/>
      <c r="WMR64" s="138"/>
      <c r="WMS64" s="138"/>
      <c r="WMT64" s="138"/>
      <c r="WMU64" s="137"/>
      <c r="WMV64" s="138"/>
      <c r="WMW64" s="138"/>
      <c r="WMX64" s="138"/>
      <c r="WMY64" s="138"/>
      <c r="WMZ64" s="138"/>
      <c r="WNA64" s="138"/>
      <c r="WNB64" s="138"/>
      <c r="WNC64" s="138"/>
      <c r="WND64" s="138"/>
      <c r="WNE64" s="138"/>
      <c r="WNF64" s="138"/>
      <c r="WNG64" s="138"/>
      <c r="WNH64" s="138"/>
      <c r="WNI64" s="138"/>
      <c r="WNJ64" s="138"/>
      <c r="WNK64" s="138"/>
      <c r="WNL64" s="138"/>
      <c r="WNM64" s="138"/>
      <c r="WNN64" s="138"/>
      <c r="WNO64" s="138"/>
      <c r="WNP64" s="138"/>
      <c r="WNQ64" s="137"/>
      <c r="WNR64" s="138"/>
      <c r="WNS64" s="138"/>
      <c r="WNT64" s="138"/>
      <c r="WNU64" s="138"/>
      <c r="WNV64" s="138"/>
      <c r="WNW64" s="138"/>
      <c r="WNX64" s="138"/>
      <c r="WNY64" s="138"/>
      <c r="WNZ64" s="138"/>
      <c r="WOA64" s="138"/>
      <c r="WOB64" s="138"/>
      <c r="WOC64" s="138"/>
      <c r="WOD64" s="138"/>
      <c r="WOE64" s="138"/>
      <c r="WOF64" s="138"/>
      <c r="WOG64" s="138"/>
      <c r="WOH64" s="138"/>
      <c r="WOI64" s="138"/>
      <c r="WOJ64" s="138"/>
      <c r="WOK64" s="138"/>
      <c r="WOL64" s="138"/>
      <c r="WOM64" s="137"/>
      <c r="WON64" s="138"/>
      <c r="WOO64" s="138"/>
      <c r="WOP64" s="138"/>
      <c r="WOQ64" s="138"/>
      <c r="WOR64" s="138"/>
      <c r="WOS64" s="138"/>
      <c r="WOT64" s="138"/>
      <c r="WOU64" s="138"/>
      <c r="WOV64" s="138"/>
      <c r="WOW64" s="138"/>
      <c r="WOX64" s="138"/>
      <c r="WOY64" s="138"/>
      <c r="WOZ64" s="138"/>
      <c r="WPA64" s="138"/>
      <c r="WPB64" s="138"/>
      <c r="WPC64" s="138"/>
      <c r="WPD64" s="138"/>
      <c r="WPE64" s="138"/>
      <c r="WPF64" s="138"/>
      <c r="WPG64" s="138"/>
      <c r="WPH64" s="138"/>
      <c r="WPI64" s="137"/>
      <c r="WPJ64" s="138"/>
      <c r="WPK64" s="138"/>
      <c r="WPL64" s="138"/>
      <c r="WPM64" s="138"/>
      <c r="WPN64" s="138"/>
      <c r="WPO64" s="138"/>
      <c r="WPP64" s="138"/>
      <c r="WPQ64" s="138"/>
      <c r="WPR64" s="138"/>
      <c r="WPS64" s="138"/>
      <c r="WPT64" s="138"/>
      <c r="WPU64" s="138"/>
      <c r="WPV64" s="138"/>
      <c r="WPW64" s="138"/>
      <c r="WPX64" s="138"/>
      <c r="WPY64" s="138"/>
      <c r="WPZ64" s="138"/>
      <c r="WQA64" s="138"/>
      <c r="WQB64" s="138"/>
      <c r="WQC64" s="138"/>
      <c r="WQD64" s="138"/>
      <c r="WQE64" s="137"/>
      <c r="WQF64" s="138"/>
      <c r="WQG64" s="138"/>
      <c r="WQH64" s="138"/>
      <c r="WQI64" s="138"/>
      <c r="WQJ64" s="138"/>
      <c r="WQK64" s="138"/>
      <c r="WQL64" s="138"/>
      <c r="WQM64" s="138"/>
      <c r="WQN64" s="138"/>
      <c r="WQO64" s="138"/>
      <c r="WQP64" s="138"/>
      <c r="WQQ64" s="138"/>
      <c r="WQR64" s="138"/>
      <c r="WQS64" s="138"/>
      <c r="WQT64" s="138"/>
      <c r="WQU64" s="138"/>
      <c r="WQV64" s="138"/>
      <c r="WQW64" s="138"/>
      <c r="WQX64" s="138"/>
      <c r="WQY64" s="138"/>
      <c r="WQZ64" s="138"/>
      <c r="WRA64" s="137"/>
      <c r="WRB64" s="138"/>
      <c r="WRC64" s="138"/>
      <c r="WRD64" s="138"/>
      <c r="WRE64" s="138"/>
      <c r="WRF64" s="138"/>
      <c r="WRG64" s="138"/>
      <c r="WRH64" s="138"/>
      <c r="WRI64" s="138"/>
      <c r="WRJ64" s="138"/>
      <c r="WRK64" s="138"/>
      <c r="WRL64" s="138"/>
      <c r="WRM64" s="138"/>
      <c r="WRN64" s="138"/>
      <c r="WRO64" s="138"/>
      <c r="WRP64" s="138"/>
      <c r="WRQ64" s="138"/>
      <c r="WRR64" s="138"/>
      <c r="WRS64" s="138"/>
      <c r="WRT64" s="138"/>
      <c r="WRU64" s="138"/>
      <c r="WRV64" s="138"/>
      <c r="WRW64" s="137"/>
      <c r="WRX64" s="138"/>
      <c r="WRY64" s="138"/>
      <c r="WRZ64" s="138"/>
      <c r="WSA64" s="138"/>
      <c r="WSB64" s="138"/>
      <c r="WSC64" s="138"/>
      <c r="WSD64" s="138"/>
      <c r="WSE64" s="138"/>
      <c r="WSF64" s="138"/>
      <c r="WSG64" s="138"/>
      <c r="WSH64" s="138"/>
      <c r="WSI64" s="138"/>
      <c r="WSJ64" s="138"/>
      <c r="WSK64" s="138"/>
      <c r="WSL64" s="138"/>
      <c r="WSM64" s="138"/>
      <c r="WSN64" s="138"/>
      <c r="WSO64" s="138"/>
      <c r="WSP64" s="138"/>
      <c r="WSQ64" s="138"/>
      <c r="WSR64" s="138"/>
      <c r="WSS64" s="137"/>
      <c r="WST64" s="138"/>
      <c r="WSU64" s="138"/>
      <c r="WSV64" s="138"/>
      <c r="WSW64" s="138"/>
      <c r="WSX64" s="138"/>
      <c r="WSY64" s="138"/>
      <c r="WSZ64" s="138"/>
      <c r="WTA64" s="138"/>
      <c r="WTB64" s="138"/>
      <c r="WTC64" s="138"/>
      <c r="WTD64" s="138"/>
      <c r="WTE64" s="138"/>
      <c r="WTF64" s="138"/>
      <c r="WTG64" s="138"/>
      <c r="WTH64" s="138"/>
      <c r="WTI64" s="138"/>
      <c r="WTJ64" s="138"/>
      <c r="WTK64" s="138"/>
      <c r="WTL64" s="138"/>
      <c r="WTM64" s="138"/>
      <c r="WTN64" s="138"/>
      <c r="WTO64" s="137"/>
      <c r="WTP64" s="138"/>
      <c r="WTQ64" s="138"/>
      <c r="WTR64" s="138"/>
      <c r="WTS64" s="138"/>
      <c r="WTT64" s="138"/>
      <c r="WTU64" s="138"/>
      <c r="WTV64" s="138"/>
      <c r="WTW64" s="138"/>
      <c r="WTX64" s="138"/>
      <c r="WTY64" s="138"/>
      <c r="WTZ64" s="138"/>
      <c r="WUA64" s="138"/>
      <c r="WUB64" s="138"/>
      <c r="WUC64" s="138"/>
      <c r="WUD64" s="138"/>
      <c r="WUE64" s="138"/>
      <c r="WUF64" s="138"/>
      <c r="WUG64" s="138"/>
      <c r="WUH64" s="138"/>
      <c r="WUI64" s="138"/>
      <c r="WUJ64" s="138"/>
      <c r="WUK64" s="137"/>
      <c r="WUL64" s="138"/>
      <c r="WUM64" s="138"/>
      <c r="WUN64" s="138"/>
      <c r="WUO64" s="138"/>
      <c r="WUP64" s="138"/>
      <c r="WUQ64" s="138"/>
      <c r="WUR64" s="138"/>
      <c r="WUS64" s="138"/>
      <c r="WUT64" s="138"/>
      <c r="WUU64" s="138"/>
      <c r="WUV64" s="138"/>
      <c r="WUW64" s="138"/>
      <c r="WUX64" s="138"/>
      <c r="WUY64" s="138"/>
      <c r="WUZ64" s="138"/>
      <c r="WVA64" s="138"/>
      <c r="WVB64" s="138"/>
      <c r="WVC64" s="138"/>
      <c r="WVD64" s="138"/>
      <c r="WVE64" s="138"/>
      <c r="WVF64" s="138"/>
      <c r="WVG64" s="137"/>
      <c r="WVH64" s="138"/>
      <c r="WVI64" s="138"/>
      <c r="WVJ64" s="138"/>
      <c r="WVK64" s="138"/>
      <c r="WVL64" s="138"/>
      <c r="WVM64" s="138"/>
      <c r="WVN64" s="138"/>
      <c r="WVO64" s="138"/>
      <c r="WVP64" s="138"/>
      <c r="WVQ64" s="138"/>
      <c r="WVR64" s="138"/>
      <c r="WVS64" s="138"/>
      <c r="WVT64" s="138"/>
      <c r="WVU64" s="138"/>
      <c r="WVV64" s="138"/>
      <c r="WVW64" s="138"/>
      <c r="WVX64" s="138"/>
      <c r="WVY64" s="138"/>
      <c r="WVZ64" s="138"/>
      <c r="WWA64" s="138"/>
      <c r="WWB64" s="138"/>
      <c r="WWC64" s="137"/>
      <c r="WWD64" s="138"/>
      <c r="WWE64" s="138"/>
      <c r="WWF64" s="138"/>
      <c r="WWG64" s="138"/>
      <c r="WWH64" s="138"/>
      <c r="WWI64" s="138"/>
      <c r="WWJ64" s="138"/>
      <c r="WWK64" s="138"/>
      <c r="WWL64" s="138"/>
      <c r="WWM64" s="138"/>
      <c r="WWN64" s="138"/>
      <c r="WWO64" s="138"/>
      <c r="WWP64" s="138"/>
      <c r="WWQ64" s="138"/>
      <c r="WWR64" s="138"/>
      <c r="WWS64" s="138"/>
      <c r="WWT64" s="138"/>
      <c r="WWU64" s="138"/>
      <c r="WWV64" s="138"/>
      <c r="WWW64" s="138"/>
      <c r="WWX64" s="138"/>
      <c r="WWY64" s="137"/>
      <c r="WWZ64" s="138"/>
      <c r="WXA64" s="138"/>
      <c r="WXB64" s="138"/>
      <c r="WXC64" s="138"/>
      <c r="WXD64" s="138"/>
      <c r="WXE64" s="138"/>
      <c r="WXF64" s="138"/>
      <c r="WXG64" s="138"/>
      <c r="WXH64" s="138"/>
      <c r="WXI64" s="138"/>
      <c r="WXJ64" s="138"/>
      <c r="WXK64" s="138"/>
      <c r="WXL64" s="138"/>
      <c r="WXM64" s="138"/>
      <c r="WXN64" s="138"/>
      <c r="WXO64" s="138"/>
      <c r="WXP64" s="138"/>
      <c r="WXQ64" s="138"/>
      <c r="WXR64" s="138"/>
      <c r="WXS64" s="138"/>
      <c r="WXT64" s="138"/>
      <c r="WXU64" s="137"/>
      <c r="WXV64" s="138"/>
      <c r="WXW64" s="138"/>
      <c r="WXX64" s="138"/>
      <c r="WXY64" s="138"/>
      <c r="WXZ64" s="138"/>
      <c r="WYA64" s="138"/>
      <c r="WYB64" s="138"/>
      <c r="WYC64" s="138"/>
      <c r="WYD64" s="138"/>
      <c r="WYE64" s="138"/>
      <c r="WYF64" s="138"/>
      <c r="WYG64" s="138"/>
      <c r="WYH64" s="138"/>
      <c r="WYI64" s="138"/>
      <c r="WYJ64" s="138"/>
      <c r="WYK64" s="138"/>
      <c r="WYL64" s="138"/>
      <c r="WYM64" s="138"/>
      <c r="WYN64" s="138"/>
      <c r="WYO64" s="138"/>
      <c r="WYP64" s="138"/>
      <c r="WYQ64" s="137"/>
      <c r="WYR64" s="138"/>
      <c r="WYS64" s="138"/>
      <c r="WYT64" s="138"/>
      <c r="WYU64" s="138"/>
      <c r="WYV64" s="138"/>
      <c r="WYW64" s="138"/>
      <c r="WYX64" s="138"/>
      <c r="WYY64" s="138"/>
      <c r="WYZ64" s="138"/>
      <c r="WZA64" s="138"/>
      <c r="WZB64" s="138"/>
      <c r="WZC64" s="138"/>
      <c r="WZD64" s="138"/>
      <c r="WZE64" s="138"/>
      <c r="WZF64" s="138"/>
      <c r="WZG64" s="138"/>
      <c r="WZH64" s="138"/>
      <c r="WZI64" s="138"/>
      <c r="WZJ64" s="138"/>
      <c r="WZK64" s="138"/>
      <c r="WZL64" s="138"/>
      <c r="WZM64" s="137"/>
      <c r="WZN64" s="138"/>
      <c r="WZO64" s="138"/>
      <c r="WZP64" s="138"/>
      <c r="WZQ64" s="138"/>
      <c r="WZR64" s="138"/>
      <c r="WZS64" s="138"/>
      <c r="WZT64" s="138"/>
      <c r="WZU64" s="138"/>
      <c r="WZV64" s="138"/>
      <c r="WZW64" s="138"/>
      <c r="WZX64" s="138"/>
      <c r="WZY64" s="138"/>
      <c r="WZZ64" s="138"/>
      <c r="XAA64" s="138"/>
      <c r="XAB64" s="138"/>
      <c r="XAC64" s="138"/>
      <c r="XAD64" s="138"/>
      <c r="XAE64" s="138"/>
      <c r="XAF64" s="138"/>
      <c r="XAG64" s="138"/>
      <c r="XAH64" s="138"/>
      <c r="XAI64" s="137"/>
      <c r="XAJ64" s="138"/>
      <c r="XAK64" s="138"/>
      <c r="XAL64" s="138"/>
      <c r="XAM64" s="138"/>
      <c r="XAN64" s="138"/>
      <c r="XAO64" s="138"/>
      <c r="XAP64" s="138"/>
      <c r="XAQ64" s="138"/>
      <c r="XAR64" s="138"/>
      <c r="XAS64" s="138"/>
      <c r="XAT64" s="138"/>
      <c r="XAU64" s="138"/>
      <c r="XAV64" s="138"/>
      <c r="XAW64" s="138"/>
      <c r="XAX64" s="138"/>
      <c r="XAY64" s="138"/>
      <c r="XAZ64" s="138"/>
      <c r="XBA64" s="138"/>
      <c r="XBB64" s="138"/>
      <c r="XBC64" s="138"/>
      <c r="XBD64" s="138"/>
      <c r="XBE64" s="137"/>
      <c r="XBF64" s="138"/>
      <c r="XBG64" s="138"/>
      <c r="XBH64" s="138"/>
      <c r="XBI64" s="138"/>
      <c r="XBJ64" s="138"/>
      <c r="XBK64" s="138"/>
      <c r="XBL64" s="138"/>
      <c r="XBM64" s="138"/>
      <c r="XBN64" s="138"/>
      <c r="XBO64" s="138"/>
      <c r="XBP64" s="138"/>
      <c r="XBQ64" s="138"/>
      <c r="XBR64" s="138"/>
      <c r="XBS64" s="138"/>
      <c r="XBT64" s="138"/>
      <c r="XBU64" s="138"/>
      <c r="XBV64" s="138"/>
      <c r="XBW64" s="138"/>
      <c r="XBX64" s="138"/>
      <c r="XBY64" s="138"/>
      <c r="XBZ64" s="138"/>
      <c r="XCA64" s="137"/>
      <c r="XCB64" s="138"/>
      <c r="XCC64" s="138"/>
      <c r="XCD64" s="138"/>
      <c r="XCE64" s="138"/>
      <c r="XCF64" s="138"/>
      <c r="XCG64" s="138"/>
      <c r="XCH64" s="138"/>
      <c r="XCI64" s="138"/>
      <c r="XCJ64" s="138"/>
      <c r="XCK64" s="138"/>
      <c r="XCL64" s="138"/>
      <c r="XCM64" s="138"/>
      <c r="XCN64" s="138"/>
      <c r="XCO64" s="138"/>
      <c r="XCP64" s="138"/>
      <c r="XCQ64" s="138"/>
      <c r="XCR64" s="138"/>
      <c r="XCS64" s="138"/>
      <c r="XCT64" s="138"/>
      <c r="XCU64" s="138"/>
      <c r="XCV64" s="138"/>
      <c r="XCW64" s="137"/>
      <c r="XCX64" s="138"/>
      <c r="XCY64" s="138"/>
      <c r="XCZ64" s="138"/>
      <c r="XDA64" s="138"/>
      <c r="XDB64" s="138"/>
      <c r="XDC64" s="138"/>
      <c r="XDD64" s="138"/>
      <c r="XDE64" s="138"/>
      <c r="XDF64" s="138"/>
      <c r="XDG64" s="138"/>
      <c r="XDH64" s="138"/>
      <c r="XDI64" s="138"/>
      <c r="XDJ64" s="138"/>
      <c r="XDK64" s="138"/>
      <c r="XDL64" s="138"/>
      <c r="XDM64" s="138"/>
      <c r="XDN64" s="138"/>
      <c r="XDO64" s="138"/>
      <c r="XDP64" s="138"/>
      <c r="XDQ64" s="138"/>
      <c r="XDR64" s="138"/>
      <c r="XDS64" s="137"/>
      <c r="XDT64" s="138"/>
      <c r="XDU64" s="138"/>
      <c r="XDV64" s="138"/>
      <c r="XDW64" s="138"/>
      <c r="XDX64" s="138"/>
      <c r="XDY64" s="138"/>
      <c r="XDZ64" s="138"/>
      <c r="XEA64" s="138"/>
      <c r="XEB64" s="138"/>
      <c r="XEC64" s="138"/>
      <c r="XED64" s="138"/>
      <c r="XEE64" s="138"/>
      <c r="XEF64" s="138"/>
      <c r="XEG64" s="138"/>
      <c r="XEH64" s="138"/>
      <c r="XEI64" s="138"/>
      <c r="XEJ64" s="138"/>
      <c r="XEK64" s="138"/>
      <c r="XEL64" s="138"/>
      <c r="XEM64" s="138"/>
      <c r="XEN64" s="138"/>
      <c r="XEO64" s="137"/>
      <c r="XEP64" s="137"/>
      <c r="XEQ64" s="137"/>
      <c r="XER64" s="137"/>
      <c r="XES64" s="137"/>
      <c r="XET64" s="137"/>
      <c r="XEU64" s="137"/>
      <c r="XEV64" s="137"/>
      <c r="XEW64" s="137"/>
      <c r="XEX64" s="137"/>
      <c r="XEY64" s="137"/>
      <c r="XEZ64" s="137"/>
      <c r="XFA64" s="137"/>
      <c r="XFB64" s="137"/>
      <c r="XFC64" s="137"/>
      <c r="XFD64" s="137"/>
    </row>
    <row r="75" spans="1:1" s="20" customFormat="1" ht="27.95" customHeight="1">
      <c r="A75" s="20" t="s">
        <v>106</v>
      </c>
    </row>
    <row r="76" spans="1:1" s="20" customFormat="1" ht="27.95" customHeight="1">
      <c r="A76" s="20" t="s">
        <v>107</v>
      </c>
    </row>
    <row r="77" spans="1:1" s="20" customFormat="1" ht="27.95" customHeight="1">
      <c r="A77" s="20" t="s">
        <v>108</v>
      </c>
    </row>
    <row r="78" spans="1:1" s="20" customFormat="1" ht="27.95" customHeight="1">
      <c r="A78" s="20" t="s">
        <v>109</v>
      </c>
    </row>
    <row r="79" spans="1:1" s="20" customFormat="1" ht="27.95" customHeight="1">
      <c r="A79" s="20" t="s">
        <v>110</v>
      </c>
    </row>
    <row r="82" spans="1:7" ht="27.95" customHeight="1">
      <c r="E82" s="7" t="s">
        <v>111</v>
      </c>
    </row>
    <row r="83" spans="1:7" ht="27.95" customHeight="1">
      <c r="E83" s="7" t="s">
        <v>112</v>
      </c>
    </row>
    <row r="84" spans="1:7" ht="27.95" customHeight="1" thickBot="1">
      <c r="E84" s="7" t="s">
        <v>113</v>
      </c>
    </row>
    <row r="85" spans="1:7" ht="27.95" customHeight="1" thickBot="1">
      <c r="E85" s="113"/>
      <c r="F85" s="116" t="s">
        <v>114</v>
      </c>
      <c r="G85" s="116" t="s">
        <v>115</v>
      </c>
    </row>
    <row r="86" spans="1:7" ht="27.95" customHeight="1" thickBot="1">
      <c r="A86" s="24"/>
      <c r="E86" s="116" t="s">
        <v>116</v>
      </c>
      <c r="F86" s="114">
        <v>80</v>
      </c>
      <c r="G86" s="114">
        <v>120</v>
      </c>
    </row>
    <row r="87" spans="1:7" ht="27.95" customHeight="1" thickBot="1">
      <c r="E87" s="116" t="s">
        <v>117</v>
      </c>
      <c r="F87" s="115">
        <v>1000</v>
      </c>
      <c r="G87" s="115">
        <v>1200</v>
      </c>
    </row>
    <row r="88" spans="1:7" ht="27.95" customHeight="1" thickBot="1">
      <c r="E88" s="7" t="s">
        <v>118</v>
      </c>
    </row>
    <row r="89" spans="1:7" ht="27.95" customHeight="1" thickBot="1">
      <c r="E89" s="117" t="s">
        <v>119</v>
      </c>
      <c r="F89" s="118" t="s">
        <v>120</v>
      </c>
      <c r="G89" s="119">
        <f>(G86-F86)/F86</f>
        <v>0.5</v>
      </c>
    </row>
    <row r="90" spans="1:7" ht="27.95" customHeight="1" thickBot="1">
      <c r="E90" s="117" t="s">
        <v>121</v>
      </c>
      <c r="F90" s="118" t="s">
        <v>122</v>
      </c>
      <c r="G90" s="119">
        <f>(G87-F87)/F87</f>
        <v>0.2</v>
      </c>
    </row>
    <row r="91" spans="1:7" ht="27.95" customHeight="1">
      <c r="E91" s="7" t="s">
        <v>123</v>
      </c>
    </row>
    <row r="92" spans="1:7" ht="27.95" customHeight="1">
      <c r="E92" s="7" t="s">
        <v>124</v>
      </c>
    </row>
    <row r="93" spans="1:7" ht="27.95" customHeight="1" thickBot="1">
      <c r="E93" s="24"/>
    </row>
    <row r="94" spans="1:7" ht="27.95" customHeight="1" thickBot="1">
      <c r="E94" s="117" t="s">
        <v>125</v>
      </c>
      <c r="F94" s="120"/>
      <c r="G94" s="121">
        <f>G90/G89</f>
        <v>0.4</v>
      </c>
    </row>
    <row r="95" spans="1:7" ht="27.95" customHeight="1">
      <c r="E95" s="7" t="s">
        <v>126</v>
      </c>
    </row>
    <row r="96" spans="1:7" ht="27.95" customHeight="1">
      <c r="E96" s="7" t="s">
        <v>127</v>
      </c>
    </row>
    <row r="97" spans="1:15" s="11" customFormat="1" ht="27.95" customHeight="1">
      <c r="A97" s="11" t="s">
        <v>128</v>
      </c>
    </row>
    <row r="98" spans="1:15" s="20" customFormat="1" ht="27.95" customHeight="1">
      <c r="A98" s="11" t="s">
        <v>129</v>
      </c>
    </row>
    <row r="99" spans="1:15" ht="27.95" customHeight="1">
      <c r="A99" s="24" t="s">
        <v>130</v>
      </c>
      <c r="C99" s="14">
        <v>41640</v>
      </c>
      <c r="D99" s="14">
        <v>41671</v>
      </c>
      <c r="E99" s="14">
        <v>41699</v>
      </c>
      <c r="F99" s="14">
        <v>41730</v>
      </c>
      <c r="G99" s="14">
        <v>41760</v>
      </c>
      <c r="H99" s="14">
        <v>41791</v>
      </c>
      <c r="I99" s="14">
        <v>41821</v>
      </c>
      <c r="J99" s="14">
        <v>41852</v>
      </c>
      <c r="K99" s="14">
        <v>41883</v>
      </c>
      <c r="L99" s="14">
        <v>41913</v>
      </c>
      <c r="M99" s="14">
        <v>41944</v>
      </c>
      <c r="N99" s="14">
        <v>41974</v>
      </c>
    </row>
    <row r="100" spans="1:15" ht="27.95" customHeight="1">
      <c r="B100" s="24" t="s">
        <v>131</v>
      </c>
      <c r="C100" s="63"/>
      <c r="D100" s="63">
        <f>D22/C22-1</f>
        <v>3.3519414045410256E-2</v>
      </c>
      <c r="E100" s="63">
        <f t="shared" ref="E100:N100" si="0">E22/D22-1</f>
        <v>-9.9622003531071979E-2</v>
      </c>
      <c r="F100" s="63">
        <f t="shared" si="0"/>
        <v>-1.4522956855124391E-2</v>
      </c>
      <c r="G100" s="63">
        <f t="shared" si="0"/>
        <v>1.2807340311979942E-2</v>
      </c>
      <c r="H100" s="63">
        <f t="shared" si="0"/>
        <v>2.5489196352020072E-2</v>
      </c>
      <c r="I100" s="63">
        <f t="shared" si="0"/>
        <v>1.0785209877826052E-2</v>
      </c>
      <c r="J100" s="63">
        <f t="shared" si="0"/>
        <v>-1.0158769585860483E-2</v>
      </c>
      <c r="K100" s="63">
        <f t="shared" si="0"/>
        <v>-2.6615317893932566E-2</v>
      </c>
      <c r="L100" s="63">
        <f t="shared" si="0"/>
        <v>-1.7677604039480932E-2</v>
      </c>
      <c r="M100" s="63">
        <f t="shared" si="0"/>
        <v>4.4413002294260373E-2</v>
      </c>
      <c r="N100" s="63">
        <f t="shared" si="0"/>
        <v>3.9256841166148027E-2</v>
      </c>
    </row>
    <row r="101" spans="1:15" ht="27.95" customHeight="1">
      <c r="B101" s="24" t="s">
        <v>132</v>
      </c>
      <c r="C101" s="63"/>
      <c r="D101" s="63">
        <f>D21/C21-1</f>
        <v>1.1750902271077779E-2</v>
      </c>
      <c r="E101" s="63">
        <f t="shared" ref="E101:N101" si="1">E21/D21-1</f>
        <v>-0.16801338758843143</v>
      </c>
      <c r="F101" s="63">
        <f t="shared" si="1"/>
        <v>-9.1209259344332549E-3</v>
      </c>
      <c r="G101" s="63">
        <f t="shared" si="1"/>
        <v>-5.4913398855170437E-2</v>
      </c>
      <c r="H101" s="63">
        <f t="shared" si="1"/>
        <v>4.7892925279702014E-2</v>
      </c>
      <c r="I101" s="63">
        <f t="shared" si="1"/>
        <v>0.17360568992941161</v>
      </c>
      <c r="J101" s="63">
        <f t="shared" si="1"/>
        <v>-6.0869609474432207E-2</v>
      </c>
      <c r="K101" s="63">
        <f t="shared" si="1"/>
        <v>-2.7789003782626831E-2</v>
      </c>
      <c r="L101" s="63">
        <f t="shared" si="1"/>
        <v>4.024599732044476E-2</v>
      </c>
      <c r="M101" s="63">
        <f t="shared" si="1"/>
        <v>-5.2135995303373317E-2</v>
      </c>
      <c r="N101" s="63">
        <f t="shared" si="1"/>
        <v>2.1119671643343052E-2</v>
      </c>
    </row>
    <row r="102" spans="1:15" ht="27.95" customHeight="1">
      <c r="B102" s="24" t="s">
        <v>133</v>
      </c>
      <c r="C102" s="63"/>
      <c r="D102" s="63">
        <f>D100/D101</f>
        <v>2.8524970484956551</v>
      </c>
      <c r="E102" s="63">
        <f t="shared" ref="E102:N102" si="2">E100/E101</f>
        <v>0.59294086596901319</v>
      </c>
      <c r="F102" s="63">
        <f t="shared" si="2"/>
        <v>1.5922678201231113</v>
      </c>
      <c r="G102" s="63">
        <f t="shared" si="2"/>
        <v>-0.23322796583322492</v>
      </c>
      <c r="H102" s="63">
        <f t="shared" si="2"/>
        <v>0.5322121420472703</v>
      </c>
      <c r="I102" s="63">
        <f t="shared" si="2"/>
        <v>6.2124748804093563E-2</v>
      </c>
      <c r="J102" s="63">
        <f t="shared" si="2"/>
        <v>0.16689395042246152</v>
      </c>
      <c r="K102" s="63">
        <f t="shared" si="2"/>
        <v>0.95776437695013628</v>
      </c>
      <c r="L102" s="63">
        <f t="shared" si="2"/>
        <v>-0.43923881171906753</v>
      </c>
      <c r="M102" s="63">
        <f t="shared" si="2"/>
        <v>-0.85186831163050125</v>
      </c>
      <c r="N102" s="63">
        <f t="shared" si="2"/>
        <v>1.858780847974113</v>
      </c>
      <c r="O102" s="124"/>
    </row>
    <row r="103" spans="1:15" ht="27.95" customHeight="1">
      <c r="B103" s="24" t="s">
        <v>134</v>
      </c>
      <c r="C103" s="122">
        <f>AVERAGE(D102:N102)</f>
        <v>0.64464970105482355</v>
      </c>
      <c r="D103" s="63"/>
      <c r="E103" s="63"/>
      <c r="F103" s="63"/>
      <c r="G103" s="63"/>
      <c r="H103" s="63"/>
      <c r="I103" s="63"/>
      <c r="J103" s="63"/>
      <c r="K103" s="63"/>
      <c r="L103" s="63"/>
      <c r="M103" s="63"/>
      <c r="N103" s="63"/>
    </row>
    <row r="104" spans="1:15" ht="27.95" customHeight="1">
      <c r="B104" s="24"/>
      <c r="D104" s="63"/>
      <c r="E104" s="63"/>
      <c r="F104" s="63"/>
      <c r="G104" s="63"/>
      <c r="H104" s="63"/>
      <c r="I104" s="63"/>
      <c r="J104" s="63"/>
      <c r="K104" s="63"/>
      <c r="L104" s="63"/>
      <c r="M104" s="63"/>
      <c r="N104" s="63"/>
    </row>
    <row r="105" spans="1:15" ht="27.95" customHeight="1">
      <c r="A105" s="24" t="s">
        <v>135</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5" ht="27.95" customHeight="1">
      <c r="B106" s="24" t="s">
        <v>131</v>
      </c>
      <c r="C106" s="63"/>
      <c r="D106" s="63">
        <f>C19/D19-1</f>
        <v>-5.601182639125224E-2</v>
      </c>
      <c r="E106" s="63">
        <f t="shared" ref="E106:N106" si="3">D19/E19-1</f>
        <v>0.14952943685606623</v>
      </c>
      <c r="F106" s="63">
        <f t="shared" si="3"/>
        <v>-6.2042554049394516E-2</v>
      </c>
      <c r="G106" s="63">
        <f t="shared" si="3"/>
        <v>4.7214448966128364E-2</v>
      </c>
      <c r="H106" s="63">
        <f t="shared" si="3"/>
        <v>-4.9052563015874129E-2</v>
      </c>
      <c r="I106" s="63">
        <f t="shared" si="3"/>
        <v>-3.4359857061430632E-2</v>
      </c>
      <c r="J106" s="63">
        <f t="shared" si="3"/>
        <v>6.1897427139393058E-2</v>
      </c>
      <c r="K106" s="63">
        <f t="shared" si="3"/>
        <v>1.7470222370618016E-2</v>
      </c>
      <c r="L106" s="63">
        <f t="shared" si="3"/>
        <v>3.3144633130068213E-2</v>
      </c>
      <c r="M106" s="63">
        <f t="shared" si="3"/>
        <v>-4.976990400153658E-2</v>
      </c>
      <c r="N106" s="63">
        <f t="shared" si="3"/>
        <v>-5.7359226264357632E-2</v>
      </c>
    </row>
    <row r="107" spans="1:15" ht="27.95" customHeight="1">
      <c r="B107" s="24" t="s">
        <v>132</v>
      </c>
      <c r="C107" s="63"/>
      <c r="D107" s="63">
        <f>C18/D18-1</f>
        <v>-1.2961441715237942E-3</v>
      </c>
      <c r="E107" s="63">
        <f t="shared" ref="E107:N107" si="4">D18/E18-1</f>
        <v>6.2425193190462913E-4</v>
      </c>
      <c r="F107" s="63">
        <f t="shared" si="4"/>
        <v>0.18656257095503848</v>
      </c>
      <c r="G107" s="63">
        <f t="shared" si="4"/>
        <v>-2.5021658163214555E-3</v>
      </c>
      <c r="H107" s="63">
        <f t="shared" si="4"/>
        <v>6.0063726974477483E-3</v>
      </c>
      <c r="I107" s="63">
        <f t="shared" si="4"/>
        <v>4.4870153514420252E-4</v>
      </c>
      <c r="J107" s="63">
        <f t="shared" si="4"/>
        <v>-3.6063215542880833E-3</v>
      </c>
      <c r="K107" s="63">
        <f t="shared" si="4"/>
        <v>1.680403067634284E-3</v>
      </c>
      <c r="L107" s="63">
        <f t="shared" si="4"/>
        <v>1.7844996864975204E-3</v>
      </c>
      <c r="M107" s="63">
        <f t="shared" si="4"/>
        <v>-2.217322165551594E-3</v>
      </c>
      <c r="N107" s="63">
        <f t="shared" si="4"/>
        <v>-2.1782124071837439E-3</v>
      </c>
    </row>
    <row r="108" spans="1:15" ht="27.95" customHeight="1">
      <c r="B108" s="24" t="s">
        <v>133</v>
      </c>
      <c r="C108" s="63"/>
      <c r="D108" s="63">
        <f>D106/D107</f>
        <v>43.214194548591536</v>
      </c>
      <c r="E108" s="63">
        <f t="shared" ref="E108:N108" si="5">E106/E107</f>
        <v>239.53379911831939</v>
      </c>
      <c r="F108" s="63">
        <f t="shared" si="5"/>
        <v>-0.3325562771342101</v>
      </c>
      <c r="G108" s="63">
        <f t="shared" si="5"/>
        <v>-18.869432496500337</v>
      </c>
      <c r="H108" s="63">
        <f t="shared" si="5"/>
        <v>-8.1667531281763015</v>
      </c>
      <c r="I108" s="63">
        <f t="shared" si="5"/>
        <v>-76.576196803935943</v>
      </c>
      <c r="J108" s="63">
        <f t="shared" si="5"/>
        <v>-17.163590713588519</v>
      </c>
      <c r="K108" s="63">
        <f t="shared" si="5"/>
        <v>10.396447558985392</v>
      </c>
      <c r="L108" s="63">
        <f t="shared" si="5"/>
        <v>18.573627880608914</v>
      </c>
      <c r="M108" s="63">
        <f t="shared" si="5"/>
        <v>22.445950694384337</v>
      </c>
      <c r="N108" s="63">
        <f t="shared" si="5"/>
        <v>26.333164789249626</v>
      </c>
      <c r="O108" s="124"/>
    </row>
    <row r="109" spans="1:15" ht="27.95" customHeight="1">
      <c r="B109" s="24" t="s">
        <v>134</v>
      </c>
      <c r="C109" s="122">
        <f>AVERAGE(D108:N108)</f>
        <v>21.762605015527626</v>
      </c>
      <c r="D109" s="63"/>
      <c r="E109" s="63"/>
      <c r="F109" s="63"/>
      <c r="G109" s="63"/>
      <c r="H109" s="63"/>
      <c r="I109" s="63"/>
      <c r="J109" s="63"/>
      <c r="K109" s="63"/>
      <c r="L109" s="63"/>
      <c r="M109" s="63"/>
      <c r="N109" s="63"/>
    </row>
  </sheetData>
  <mergeCells count="3738">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s>
  <conditionalFormatting sqref="C18:N19">
    <cfRule type="colorScale" priority="11">
      <colorScale>
        <cfvo type="min"/>
        <cfvo type="percentile" val="50"/>
        <cfvo type="max"/>
        <color rgb="FFF8696B"/>
        <color rgb="FFFCFCFF"/>
        <color rgb="FF5A8AC6"/>
      </colorScale>
    </cfRule>
  </conditionalFormatting>
  <conditionalFormatting sqref="C21:N21">
    <cfRule type="colorScale" priority="9">
      <colorScale>
        <cfvo type="min"/>
        <cfvo type="percentile" val="50"/>
        <cfvo type="max"/>
        <color rgb="FFF8696B"/>
        <color rgb="FFFCFCFF"/>
        <color rgb="FF5A8AC6"/>
      </colorScale>
    </cfRule>
  </conditionalFormatting>
  <conditionalFormatting sqref="C15:N15">
    <cfRule type="colorScale" priority="7">
      <colorScale>
        <cfvo type="min"/>
        <cfvo type="percentile" val="50"/>
        <cfvo type="max"/>
        <color rgb="FFF8696B"/>
        <color rgb="FFFCFCFF"/>
        <color rgb="FF5A8AC6"/>
      </colorScale>
    </cfRule>
  </conditionalFormatting>
  <conditionalFormatting sqref="F56:I56 I57 K56:Q56 O57:Q57">
    <cfRule type="colorScale" priority="6">
      <colorScale>
        <cfvo type="min"/>
        <cfvo type="percentile" val="50"/>
        <cfvo type="max"/>
        <color rgb="FFF8696B"/>
        <color rgb="FFFCFCFF"/>
        <color rgb="FF5A8AC6"/>
      </colorScale>
    </cfRule>
  </conditionalFormatting>
  <conditionalFormatting sqref="C107:C108 C106:N106 D107:N109">
    <cfRule type="colorScale" priority="2">
      <colorScale>
        <cfvo type="min"/>
        <cfvo type="percentile" val="50"/>
        <cfvo type="max"/>
        <color rgb="FFF8696B"/>
        <color rgb="FFFCFCFF"/>
        <color rgb="FF5A8AC6"/>
      </colorScale>
    </cfRule>
  </conditionalFormatting>
  <conditionalFormatting sqref="C101:C102 C100:N100 D101:N104">
    <cfRule type="colorScale" priority="1">
      <colorScale>
        <cfvo type="min"/>
        <cfvo type="percentile" val="50"/>
        <cfvo type="max"/>
        <color rgb="FFF8696B"/>
        <color rgb="FFFCFCFF"/>
        <color rgb="FF5A8AC6"/>
      </colorScale>
    </cfRule>
  </conditionalFormatting>
  <conditionalFormatting sqref="C16:N17">
    <cfRule type="colorScale" priority="48">
      <colorScale>
        <cfvo type="min"/>
        <cfvo type="percentile" val="50"/>
        <cfvo type="max"/>
        <color rgb="FFF8696B"/>
        <color rgb="FFFCFCFF"/>
        <color rgb="FF5A8AC6"/>
      </colorScale>
    </cfRule>
  </conditionalFormatting>
  <conditionalFormatting sqref="O15:Q17">
    <cfRule type="colorScale" priority="50">
      <colorScale>
        <cfvo type="min"/>
        <cfvo type="percentile" val="50"/>
        <cfvo type="max"/>
        <color rgb="FFF8696B"/>
        <color rgb="FFFCFCFF"/>
        <color rgb="FF5A8AC6"/>
      </colorScale>
    </cfRule>
  </conditionalFormatting>
  <conditionalFormatting sqref="F20:Q20 O18:Q19 O21:Q22">
    <cfRule type="colorScale" priority="60">
      <colorScale>
        <cfvo type="min"/>
        <cfvo type="percentile" val="50"/>
        <cfvo type="max"/>
        <color rgb="FFF8696B"/>
        <color rgb="FFFCFCFF"/>
        <color rgb="FF5A8AC6"/>
      </colorScale>
    </cfRule>
  </conditionalFormatting>
  <conditionalFormatting sqref="C22:N22">
    <cfRule type="colorScale" priority="63">
      <colorScale>
        <cfvo type="min"/>
        <cfvo type="percentile" val="50"/>
        <cfvo type="max"/>
        <color rgb="FFF8696B"/>
        <color rgb="FFFCFCFF"/>
        <color rgb="FF5A8AC6"/>
      </colorScale>
    </cfRule>
  </conditionalFormatting>
  <conditionalFormatting sqref="F30:Q38 I40:I41 F39:I39 K39:Q39 O40:Q41">
    <cfRule type="colorScale" priority="6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37"/>
  <sheetViews>
    <sheetView showGridLines="0" topLeftCell="A227" zoomScale="90" zoomScaleNormal="90" workbookViewId="0">
      <selection activeCell="A166" sqref="A166:N167"/>
    </sheetView>
  </sheetViews>
  <sheetFormatPr defaultColWidth="8.85546875" defaultRowHeight="15"/>
  <cols>
    <col min="1" max="1" width="19.85546875" customWidth="1"/>
    <col min="2" max="2" width="12.85546875" customWidth="1"/>
    <col min="3" max="3" width="33.140625" bestFit="1" customWidth="1"/>
    <col min="4" max="4" width="21.42578125" bestFit="1" customWidth="1"/>
    <col min="5" max="5" width="21.42578125" customWidth="1"/>
    <col min="6" max="9" width="13.42578125" style="5" bestFit="1" customWidth="1"/>
    <col min="10" max="10" width="14.42578125" style="5" customWidth="1"/>
    <col min="11" max="11" width="14" style="5" customWidth="1"/>
    <col min="12" max="17" width="13.42578125" style="5" bestFit="1" customWidth="1"/>
    <col min="18" max="18" width="14.42578125" style="5" bestFit="1" customWidth="1"/>
    <col min="19" max="19" width="14.7109375" bestFit="1" customWidth="1"/>
    <col min="20" max="20" width="16.42578125" bestFit="1" customWidth="1"/>
  </cols>
  <sheetData>
    <row r="1" spans="1:23" ht="18">
      <c r="A1" s="9" t="s">
        <v>136</v>
      </c>
      <c r="B1" s="10"/>
    </row>
    <row r="2" spans="1:23">
      <c r="A2" s="5" t="s">
        <v>137</v>
      </c>
      <c r="B2" s="5"/>
    </row>
    <row r="3" spans="1:23">
      <c r="A3" s="5" t="s">
        <v>138</v>
      </c>
      <c r="B3" s="5"/>
    </row>
    <row r="4" spans="1:23" ht="41.45" customHeight="1">
      <c r="A4" s="157" t="s">
        <v>139</v>
      </c>
      <c r="B4" s="142"/>
      <c r="C4" s="142"/>
      <c r="D4" s="142"/>
      <c r="E4" s="142"/>
      <c r="F4" s="142"/>
      <c r="G4" s="142"/>
      <c r="H4" s="142"/>
      <c r="I4" s="142"/>
      <c r="J4" s="142"/>
      <c r="K4" s="142"/>
      <c r="L4" s="142"/>
      <c r="M4" s="142"/>
      <c r="N4" s="142"/>
      <c r="O4" s="142"/>
    </row>
    <row r="5" spans="1:23" ht="27.6" customHeight="1">
      <c r="A5" s="145" t="s">
        <v>140</v>
      </c>
      <c r="B5" s="142"/>
      <c r="C5" s="142"/>
      <c r="D5" s="142"/>
      <c r="E5" s="142"/>
      <c r="F5" s="142"/>
      <c r="G5" s="142"/>
      <c r="H5" s="142"/>
      <c r="I5" s="142"/>
      <c r="J5" s="142"/>
      <c r="K5" s="142"/>
      <c r="L5" s="142"/>
      <c r="M5" s="142"/>
      <c r="N5" s="142"/>
      <c r="O5" s="142"/>
      <c r="P5" s="142"/>
    </row>
    <row r="6" spans="1:23">
      <c r="B6" s="5"/>
    </row>
    <row r="7" spans="1:23">
      <c r="A7" s="5" t="s">
        <v>75</v>
      </c>
    </row>
    <row r="8" spans="1:23" ht="83.1" customHeight="1">
      <c r="A8" s="152" t="s">
        <v>141</v>
      </c>
      <c r="B8" s="153"/>
      <c r="C8" s="153"/>
      <c r="D8" s="153"/>
      <c r="E8" s="153"/>
      <c r="F8" s="153"/>
      <c r="G8" s="153"/>
      <c r="H8" s="153"/>
      <c r="I8" s="153"/>
      <c r="J8" s="153"/>
      <c r="K8" s="153"/>
      <c r="L8" s="153"/>
      <c r="M8" s="153"/>
      <c r="N8" s="153"/>
      <c r="O8" s="153"/>
      <c r="P8" s="153"/>
      <c r="Q8" s="153"/>
      <c r="R8" s="153"/>
      <c r="S8" s="153"/>
      <c r="T8" s="153"/>
      <c r="U8" s="153"/>
      <c r="V8" s="153"/>
      <c r="W8" s="29"/>
    </row>
    <row r="9" spans="1:23" ht="14.45" customHeight="1">
      <c r="A9" s="152" t="s">
        <v>142</v>
      </c>
      <c r="B9" s="166"/>
      <c r="C9" s="166"/>
      <c r="D9" s="166"/>
      <c r="E9" s="166"/>
      <c r="F9" s="166"/>
      <c r="G9" s="166"/>
      <c r="H9" s="166"/>
      <c r="I9" s="166"/>
      <c r="J9" s="166"/>
      <c r="K9" s="166"/>
      <c r="L9" s="166"/>
      <c r="M9" s="166"/>
      <c r="N9" s="166"/>
      <c r="O9" s="166"/>
      <c r="P9" s="166"/>
      <c r="Q9" s="166"/>
      <c r="R9" s="166"/>
      <c r="S9" s="166"/>
      <c r="T9" s="166"/>
      <c r="U9" s="166"/>
      <c r="V9" s="166"/>
      <c r="W9" s="166"/>
    </row>
    <row r="10" spans="1:23">
      <c r="A10" s="13" t="s">
        <v>2</v>
      </c>
      <c r="B10" s="13" t="s">
        <v>6</v>
      </c>
      <c r="C10" s="13" t="s">
        <v>143</v>
      </c>
      <c r="D10" s="13" t="s">
        <v>45</v>
      </c>
      <c r="E10" s="13" t="s">
        <v>144</v>
      </c>
      <c r="F10" s="13"/>
      <c r="G10" s="25">
        <v>41456</v>
      </c>
      <c r="H10" s="25">
        <v>41487</v>
      </c>
      <c r="I10" s="25">
        <v>41518</v>
      </c>
      <c r="J10" s="25">
        <v>41548</v>
      </c>
      <c r="K10" s="25">
        <v>41579</v>
      </c>
      <c r="L10" s="25">
        <v>41609</v>
      </c>
      <c r="M10" s="25">
        <v>41640</v>
      </c>
      <c r="N10" s="25">
        <v>41671</v>
      </c>
      <c r="O10" s="25">
        <v>41699</v>
      </c>
      <c r="P10" s="25">
        <v>41730</v>
      </c>
      <c r="Q10" s="25">
        <v>41760</v>
      </c>
      <c r="R10" s="25">
        <v>41791</v>
      </c>
      <c r="S10" s="125" t="s">
        <v>145</v>
      </c>
      <c r="T10" s="15"/>
      <c r="U10" s="15"/>
      <c r="V10" s="15"/>
      <c r="W10" s="15"/>
    </row>
    <row r="11" spans="1:23">
      <c r="A11" s="13"/>
      <c r="B11" s="13"/>
      <c r="C11" s="13"/>
      <c r="D11" s="13"/>
      <c r="E11" s="13"/>
      <c r="F11" s="13"/>
      <c r="G11" s="27"/>
      <c r="H11" s="27"/>
      <c r="I11" s="27"/>
      <c r="J11" s="27"/>
      <c r="K11" s="27"/>
      <c r="L11" s="27"/>
      <c r="M11" s="27"/>
      <c r="N11" s="27"/>
      <c r="O11" s="27"/>
      <c r="P11" s="27"/>
      <c r="Q11" s="27"/>
      <c r="R11" s="27"/>
      <c r="S11" s="28"/>
      <c r="T11" s="15"/>
      <c r="U11" s="15"/>
      <c r="V11" s="15"/>
      <c r="W11" s="15"/>
    </row>
    <row r="12" spans="1:23">
      <c r="A12" s="13"/>
      <c r="B12" s="13"/>
      <c r="C12" s="13"/>
      <c r="D12" s="13"/>
      <c r="E12" s="13"/>
      <c r="F12" s="13"/>
      <c r="G12" s="27"/>
      <c r="H12" s="27"/>
      <c r="I12" s="27"/>
      <c r="J12" s="27"/>
      <c r="K12" s="27"/>
      <c r="L12" s="27"/>
      <c r="M12" s="27"/>
      <c r="N12" s="27"/>
      <c r="O12" s="27"/>
      <c r="P12" s="27"/>
      <c r="Q12" s="27"/>
      <c r="R12" s="27"/>
      <c r="S12" s="42"/>
      <c r="T12" s="15"/>
      <c r="U12" s="15"/>
      <c r="V12" s="15"/>
      <c r="W12" s="15"/>
    </row>
    <row r="13" spans="1:23">
      <c r="A13" s="8" t="s">
        <v>146</v>
      </c>
      <c r="B13" s="8" t="s">
        <v>34</v>
      </c>
      <c r="C13" s="8" t="s">
        <v>44</v>
      </c>
      <c r="D13" s="8" t="s">
        <v>46</v>
      </c>
      <c r="E13" s="8" t="s">
        <v>47</v>
      </c>
      <c r="F13" s="30"/>
      <c r="G13" s="39">
        <v>593751.84077137313</v>
      </c>
      <c r="H13" s="39">
        <v>820393.03401412489</v>
      </c>
      <c r="I13" s="39">
        <v>642291.58212862327</v>
      </c>
      <c r="J13" s="39">
        <v>609639.97288837493</v>
      </c>
      <c r="K13" s="39">
        <v>626073.16897124995</v>
      </c>
      <c r="L13" s="39">
        <v>602153.37789750006</v>
      </c>
      <c r="M13" s="39">
        <v>1146143.9846999997</v>
      </c>
      <c r="N13" s="39">
        <v>964931.83751249989</v>
      </c>
      <c r="O13" s="39">
        <v>962733.95790000004</v>
      </c>
      <c r="P13" s="39">
        <v>964825.21760624985</v>
      </c>
      <c r="Q13" s="39">
        <v>1024534.78359375</v>
      </c>
      <c r="R13" s="39">
        <v>1168045.22566875</v>
      </c>
      <c r="S13" s="23">
        <f>SUM(G13:R13)</f>
        <v>10125517.983652497</v>
      </c>
      <c r="T13" s="7"/>
      <c r="U13" s="7"/>
      <c r="V13" s="7"/>
      <c r="W13" s="7"/>
    </row>
    <row r="14" spans="1:23">
      <c r="A14" s="8" t="s">
        <v>146</v>
      </c>
      <c r="B14" s="8" t="s">
        <v>34</v>
      </c>
      <c r="C14" s="8" t="s">
        <v>44</v>
      </c>
      <c r="D14" s="8" t="s">
        <v>48</v>
      </c>
      <c r="E14" s="8" t="s">
        <v>49</v>
      </c>
      <c r="F14" s="30"/>
      <c r="G14" s="39">
        <v>276807.38497499918</v>
      </c>
      <c r="H14" s="39">
        <v>382467.614925</v>
      </c>
      <c r="I14" s="39">
        <v>299436.63502499921</v>
      </c>
      <c r="J14" s="39">
        <v>284214.43957499997</v>
      </c>
      <c r="K14" s="39">
        <v>291875.60325000004</v>
      </c>
      <c r="L14" s="39">
        <v>280724.18550000002</v>
      </c>
      <c r="M14" s="39">
        <v>534332.85999999987</v>
      </c>
      <c r="N14" s="39">
        <v>449851.67249999999</v>
      </c>
      <c r="O14" s="39">
        <v>448827.02</v>
      </c>
      <c r="P14" s="39">
        <v>449801.96625</v>
      </c>
      <c r="Q14" s="39">
        <v>477638.59375</v>
      </c>
      <c r="R14" s="39">
        <v>544543.22875000001</v>
      </c>
      <c r="S14" s="23">
        <f t="shared" ref="S14:S20" si="0">SUM(G14:R14)</f>
        <v>4720521.2044999981</v>
      </c>
      <c r="T14" s="7"/>
      <c r="U14" s="7"/>
      <c r="V14" s="7"/>
      <c r="W14" s="7"/>
    </row>
    <row r="15" spans="1:23">
      <c r="A15" s="8" t="s">
        <v>146</v>
      </c>
      <c r="B15" s="8" t="s">
        <v>34</v>
      </c>
      <c r="C15" s="8" t="s">
        <v>44</v>
      </c>
      <c r="D15" s="8" t="s">
        <v>48</v>
      </c>
      <c r="E15" s="8" t="s">
        <v>50</v>
      </c>
      <c r="F15" s="30"/>
      <c r="G15" s="39">
        <v>415211.07746249868</v>
      </c>
      <c r="H15" s="39">
        <v>573701.42238750006</v>
      </c>
      <c r="I15" s="39">
        <v>449154.95253749873</v>
      </c>
      <c r="J15" s="39">
        <v>426321.65936249989</v>
      </c>
      <c r="K15" s="39">
        <v>437813.40487499995</v>
      </c>
      <c r="L15" s="39">
        <v>421086.27824999997</v>
      </c>
      <c r="M15" s="39">
        <v>801499.2899999998</v>
      </c>
      <c r="N15" s="39">
        <v>674777.50874999992</v>
      </c>
      <c r="O15" s="39">
        <v>673240.53</v>
      </c>
      <c r="P15" s="39">
        <v>674702.94937499997</v>
      </c>
      <c r="Q15" s="39">
        <v>716457.890625</v>
      </c>
      <c r="R15" s="39">
        <v>816814.8431249999</v>
      </c>
      <c r="S15" s="23">
        <f t="shared" si="0"/>
        <v>7080781.8067499967</v>
      </c>
      <c r="T15" s="7"/>
      <c r="U15" s="7"/>
      <c r="V15" s="7"/>
      <c r="W15" s="7"/>
    </row>
    <row r="16" spans="1:23">
      <c r="A16" s="8" t="s">
        <v>146</v>
      </c>
      <c r="B16" s="8" t="s">
        <v>34</v>
      </c>
      <c r="C16" s="8" t="s">
        <v>44</v>
      </c>
      <c r="D16" s="8" t="s">
        <v>51</v>
      </c>
      <c r="E16" s="8" t="s">
        <v>52</v>
      </c>
      <c r="F16" s="30"/>
      <c r="G16" s="39">
        <v>360688.41072499886</v>
      </c>
      <c r="H16" s="39">
        <v>498366.89217499993</v>
      </c>
      <c r="I16" s="39">
        <v>390175.00927499885</v>
      </c>
      <c r="J16" s="39">
        <v>370340.02732499992</v>
      </c>
      <c r="K16" s="39">
        <v>380322.75574999995</v>
      </c>
      <c r="L16" s="39">
        <v>365792.12049999996</v>
      </c>
      <c r="M16" s="39">
        <v>459526.25959999987</v>
      </c>
      <c r="N16" s="39">
        <v>386872.43834999995</v>
      </c>
      <c r="O16" s="39">
        <v>385991.23719999997</v>
      </c>
      <c r="P16" s="39">
        <v>386829.69097499992</v>
      </c>
      <c r="Q16" s="39">
        <v>410769.19062499999</v>
      </c>
      <c r="R16" s="39">
        <v>468307.17672499991</v>
      </c>
      <c r="S16" s="23">
        <f t="shared" si="0"/>
        <v>4863981.2092249971</v>
      </c>
      <c r="T16" s="7"/>
      <c r="U16" s="7"/>
      <c r="V16" s="7"/>
      <c r="W16" s="7"/>
    </row>
    <row r="17" spans="1:23">
      <c r="A17" s="8" t="s">
        <v>146</v>
      </c>
      <c r="B17" s="8" t="s">
        <v>34</v>
      </c>
      <c r="C17" s="8" t="s">
        <v>44</v>
      </c>
      <c r="D17" s="8" t="s">
        <v>51</v>
      </c>
      <c r="E17" s="8" t="s">
        <v>53</v>
      </c>
      <c r="F17" s="30"/>
      <c r="G17" s="39">
        <v>226478.76952499934</v>
      </c>
      <c r="H17" s="39">
        <v>312928.04857500002</v>
      </c>
      <c r="I17" s="39">
        <v>244993.61047499935</v>
      </c>
      <c r="J17" s="39">
        <v>232539.08692499998</v>
      </c>
      <c r="K17" s="39">
        <v>238807.31175000002</v>
      </c>
      <c r="L17" s="39">
        <v>229683.42450000002</v>
      </c>
      <c r="M17" s="39">
        <v>288539.74439999997</v>
      </c>
      <c r="N17" s="39">
        <v>242919.90315</v>
      </c>
      <c r="O17" s="39">
        <v>242366.59080000003</v>
      </c>
      <c r="P17" s="39">
        <v>242893.06177500001</v>
      </c>
      <c r="Q17" s="39">
        <v>257924.84062500004</v>
      </c>
      <c r="R17" s="39">
        <v>294053.34352500003</v>
      </c>
      <c r="S17" s="23">
        <f t="shared" si="0"/>
        <v>3054127.7360249986</v>
      </c>
      <c r="T17" s="7"/>
      <c r="U17" s="7"/>
      <c r="V17" s="7"/>
      <c r="W17" s="7"/>
    </row>
    <row r="18" spans="1:23">
      <c r="A18" s="8" t="s">
        <v>146</v>
      </c>
      <c r="B18" s="8" t="s">
        <v>34</v>
      </c>
      <c r="C18" s="8" t="s">
        <v>44</v>
      </c>
      <c r="D18" s="8" t="s">
        <v>51</v>
      </c>
      <c r="E18" s="8" t="s">
        <v>54</v>
      </c>
      <c r="F18" s="30"/>
      <c r="G18" s="39">
        <v>255837.1285374992</v>
      </c>
      <c r="H18" s="39">
        <v>353492.79561249999</v>
      </c>
      <c r="I18" s="39">
        <v>276752.04146249924</v>
      </c>
      <c r="J18" s="39">
        <v>262683.04263749992</v>
      </c>
      <c r="K18" s="39">
        <v>269763.81512500002</v>
      </c>
      <c r="L18" s="39">
        <v>259457.20175000001</v>
      </c>
      <c r="M18" s="39">
        <v>325943.04459999991</v>
      </c>
      <c r="N18" s="39">
        <v>274409.52022499999</v>
      </c>
      <c r="O18" s="39">
        <v>273784.48220000003</v>
      </c>
      <c r="P18" s="39">
        <v>274379.19941249996</v>
      </c>
      <c r="Q18" s="39">
        <v>291359.54218749999</v>
      </c>
      <c r="R18" s="39">
        <v>332171.36953749997</v>
      </c>
      <c r="S18" s="23">
        <f t="shared" si="0"/>
        <v>3450033.1832874976</v>
      </c>
      <c r="T18" s="7"/>
      <c r="U18" s="7"/>
      <c r="V18" s="7"/>
      <c r="W18" s="7"/>
    </row>
    <row r="19" spans="1:23">
      <c r="A19" s="8" t="s">
        <v>146</v>
      </c>
      <c r="B19" s="8" t="s">
        <v>34</v>
      </c>
      <c r="C19" s="8" t="s">
        <v>44</v>
      </c>
      <c r="D19" s="8" t="s">
        <v>51</v>
      </c>
      <c r="E19" s="8" t="s">
        <v>55</v>
      </c>
      <c r="F19" s="30"/>
      <c r="G19" s="39">
        <v>176150.15407499947</v>
      </c>
      <c r="H19" s="39">
        <v>243388.48222500001</v>
      </c>
      <c r="I19" s="39">
        <v>190550.58592499947</v>
      </c>
      <c r="J19" s="39">
        <v>180863.73427499997</v>
      </c>
      <c r="K19" s="39">
        <v>185739.02025</v>
      </c>
      <c r="L19" s="39">
        <v>178642.66350000002</v>
      </c>
      <c r="M19" s="39">
        <v>224419.80119999996</v>
      </c>
      <c r="N19" s="39">
        <v>188937.70244999998</v>
      </c>
      <c r="O19" s="39">
        <v>188507.34840000002</v>
      </c>
      <c r="P19" s="39">
        <v>188916.82582500001</v>
      </c>
      <c r="Q19" s="39">
        <v>200608.20937500001</v>
      </c>
      <c r="R19" s="39">
        <v>228708.15607500001</v>
      </c>
      <c r="S19" s="23">
        <f t="shared" si="0"/>
        <v>2375432.6835749988</v>
      </c>
      <c r="T19" s="7"/>
      <c r="U19" s="7"/>
      <c r="V19" s="7"/>
      <c r="W19" s="7"/>
    </row>
    <row r="20" spans="1:23">
      <c r="A20" s="8" t="s">
        <v>146</v>
      </c>
      <c r="B20" s="8" t="s">
        <v>34</v>
      </c>
      <c r="C20" s="8" t="s">
        <v>44</v>
      </c>
      <c r="D20" s="8" t="s">
        <v>56</v>
      </c>
      <c r="E20" s="8" t="s">
        <v>57</v>
      </c>
      <c r="F20" s="31"/>
      <c r="G20" s="39">
        <v>1153364.1040624965</v>
      </c>
      <c r="H20" s="39">
        <v>1593615.0621875001</v>
      </c>
      <c r="I20" s="39">
        <v>1247652.6459374966</v>
      </c>
      <c r="J20" s="39">
        <v>1184226.8315625</v>
      </c>
      <c r="K20" s="39">
        <v>1216148.346875</v>
      </c>
      <c r="L20" s="39">
        <v>1169684.1062500002</v>
      </c>
      <c r="M20" s="39">
        <v>1469415.3649999998</v>
      </c>
      <c r="N20" s="39">
        <v>1237092.099375</v>
      </c>
      <c r="O20" s="39">
        <v>1234274.3050000002</v>
      </c>
      <c r="P20" s="39">
        <v>1236955.4071875</v>
      </c>
      <c r="Q20" s="39">
        <v>1313506.1328125</v>
      </c>
      <c r="R20" s="39">
        <v>1497493.8790625001</v>
      </c>
      <c r="S20" s="23">
        <f t="shared" si="0"/>
        <v>15553428.285312492</v>
      </c>
      <c r="T20" s="7"/>
      <c r="U20" s="7"/>
      <c r="V20" s="7"/>
      <c r="W20" s="7"/>
    </row>
    <row r="21" spans="1:23">
      <c r="A21" s="8" t="s">
        <v>146</v>
      </c>
      <c r="B21" s="8" t="s">
        <v>34</v>
      </c>
      <c r="C21" s="8" t="s">
        <v>44</v>
      </c>
      <c r="D21" s="8"/>
      <c r="E21" s="8" t="s">
        <v>147</v>
      </c>
      <c r="F21" s="31"/>
      <c r="G21" s="39">
        <f>SUM(G13:G20)</f>
        <v>3458288.8701338647</v>
      </c>
      <c r="H21" s="39">
        <f t="shared" ref="H21:S21" si="1">SUM(H13:H20)</f>
        <v>4778353.3521016249</v>
      </c>
      <c r="I21" s="39">
        <f t="shared" si="1"/>
        <v>3741007.0627661142</v>
      </c>
      <c r="J21" s="39">
        <f t="shared" si="1"/>
        <v>3550828.7945508747</v>
      </c>
      <c r="K21" s="39">
        <f t="shared" si="1"/>
        <v>3646543.42684625</v>
      </c>
      <c r="L21" s="39">
        <f t="shared" si="1"/>
        <v>3507223.3581475001</v>
      </c>
      <c r="M21" s="39">
        <f t="shared" si="1"/>
        <v>5249820.3494999986</v>
      </c>
      <c r="N21" s="39">
        <f t="shared" si="1"/>
        <v>4419792.6823125007</v>
      </c>
      <c r="O21" s="39">
        <f t="shared" si="1"/>
        <v>4409725.4715</v>
      </c>
      <c r="P21" s="39">
        <f t="shared" si="1"/>
        <v>4419304.3184062503</v>
      </c>
      <c r="Q21" s="39">
        <f t="shared" si="1"/>
        <v>4692799.18359375</v>
      </c>
      <c r="R21" s="39">
        <f t="shared" si="1"/>
        <v>5350137.2224687496</v>
      </c>
      <c r="S21" s="39">
        <f t="shared" si="1"/>
        <v>51223824.092327476</v>
      </c>
      <c r="T21" s="7"/>
      <c r="U21" s="7"/>
      <c r="V21" s="7"/>
      <c r="W21" s="7"/>
    </row>
    <row r="22" spans="1:23" ht="15.95" thickBot="1">
      <c r="A22" s="8" t="s">
        <v>59</v>
      </c>
      <c r="B22" s="8" t="s">
        <v>34</v>
      </c>
      <c r="C22" s="8"/>
      <c r="D22" s="8"/>
      <c r="E22" s="8" t="s">
        <v>148</v>
      </c>
      <c r="F22" s="31"/>
      <c r="G22" s="132">
        <v>181.933291</v>
      </c>
      <c r="H22" s="133">
        <v>187.44394299999999</v>
      </c>
      <c r="I22" s="133">
        <v>184.77365699999999</v>
      </c>
      <c r="J22" s="133">
        <v>191.54109299999999</v>
      </c>
      <c r="K22" s="133">
        <v>98.096062000000003</v>
      </c>
      <c r="L22" s="133">
        <v>185.30685299999999</v>
      </c>
      <c r="M22" s="133">
        <v>186.90143900000001</v>
      </c>
      <c r="N22" s="133">
        <v>158.58676500000001</v>
      </c>
      <c r="O22" s="133">
        <v>191.40367599999999</v>
      </c>
      <c r="P22" s="133">
        <v>171.05</v>
      </c>
      <c r="Q22" s="133">
        <v>169.28699900000001</v>
      </c>
      <c r="R22" s="133">
        <v>142.50871699999999</v>
      </c>
      <c r="S22" s="39">
        <f>SUM(G22:R22)</f>
        <v>2048.8324949999997</v>
      </c>
      <c r="T22" s="7"/>
      <c r="U22" s="7"/>
      <c r="V22" s="7"/>
      <c r="W22" s="7"/>
    </row>
    <row r="23" spans="1:23" s="45" customFormat="1" ht="17.100000000000001" thickTop="1" thickBot="1">
      <c r="A23" s="74"/>
      <c r="B23" s="75" t="s">
        <v>34</v>
      </c>
      <c r="C23" s="76"/>
      <c r="D23" s="76"/>
      <c r="E23" s="75" t="s">
        <v>149</v>
      </c>
      <c r="F23" s="76"/>
      <c r="G23" s="73" cm="1">
        <f t="array" ref="G23">SUM(G13:G20/(G22*1000))</f>
        <v>19.008554460403097</v>
      </c>
      <c r="H23" s="73" cm="1">
        <f t="array" ref="H23">SUM(H13:H20/(H22*1000))</f>
        <v>25.492172623052561</v>
      </c>
      <c r="I23" s="73" cm="1">
        <f t="array" ref="I23">SUM(I13:I20/(I22*1000))</f>
        <v>20.246430814356373</v>
      </c>
      <c r="J23" s="73" cm="1">
        <f t="array" ref="J23">SUM(J13:J20/(J22*1000))</f>
        <v>18.538208897820557</v>
      </c>
      <c r="K23" s="73" cm="1">
        <f t="array" ref="K23">SUM(K13:K20/(K22*1000))</f>
        <v>37.173188734592117</v>
      </c>
      <c r="L23" s="73" cm="1">
        <f t="array" ref="L23">SUM(L13:L20/(L22*1000))</f>
        <v>18.926571259334377</v>
      </c>
      <c r="M23" s="73" cm="1">
        <f t="array" ref="M23">SUM(M13:M20/(M22*1000))</f>
        <v>28.08871016504051</v>
      </c>
      <c r="N23" s="73" cm="1">
        <f t="array" ref="N23">SUM(N13:N20/(N22*1000))</f>
        <v>27.869870996564561</v>
      </c>
      <c r="O23" s="73" cm="1">
        <f t="array" ref="O23">SUM(O13:O20/(O22*1000))</f>
        <v>23.038875551690033</v>
      </c>
      <c r="P23" s="73" cm="1">
        <f t="array" ref="P23">SUM(P13:P20/(P22*1000))</f>
        <v>25.836330420381469</v>
      </c>
      <c r="Q23" s="73" cm="1">
        <f t="array" ref="Q23">SUM(Q13:Q20/(Q22*1000))</f>
        <v>27.720966236714666</v>
      </c>
      <c r="R23" s="73" cm="1">
        <f t="array" ref="R23">SUM(R13:R20/(R22*1000))</f>
        <v>37.542526065045898</v>
      </c>
      <c r="S23" s="73" cm="1">
        <f t="array" ref="S23">SUM(S13:S20/(S22*1000))</f>
        <v>25.001469967571698</v>
      </c>
      <c r="T23" s="43"/>
      <c r="U23" s="43"/>
      <c r="V23" s="43"/>
      <c r="W23" s="43"/>
    </row>
    <row r="24" spans="1:23" ht="15.95" thickTop="1">
      <c r="A24" s="15"/>
      <c r="B24" s="15"/>
      <c r="C24" s="15"/>
      <c r="D24" s="15"/>
      <c r="E24" s="15"/>
      <c r="F24" s="32"/>
      <c r="G24" s="32"/>
      <c r="H24" s="32"/>
      <c r="I24" s="32"/>
      <c r="J24" s="32"/>
      <c r="K24" s="32"/>
      <c r="L24" s="32"/>
      <c r="M24" s="32"/>
      <c r="N24" s="32"/>
      <c r="O24" s="32"/>
      <c r="P24" s="32"/>
      <c r="Q24" s="32"/>
      <c r="R24" s="28"/>
      <c r="S24" s="12"/>
      <c r="T24" s="12"/>
      <c r="U24" s="12"/>
      <c r="V24" s="12"/>
      <c r="W24" s="12"/>
    </row>
    <row r="25" spans="1:23">
      <c r="A25" s="8" t="s">
        <v>146</v>
      </c>
      <c r="B25" s="8" t="s">
        <v>42</v>
      </c>
      <c r="C25" s="8" t="s">
        <v>44</v>
      </c>
      <c r="D25" s="8" t="s">
        <v>46</v>
      </c>
      <c r="E25" s="8" t="s">
        <v>47</v>
      </c>
      <c r="F25" s="30"/>
      <c r="G25" s="39">
        <v>2533034.5131168002</v>
      </c>
      <c r="H25" s="39">
        <v>3051574.1625600001</v>
      </c>
      <c r="I25" s="39">
        <v>3084202.7580672004</v>
      </c>
      <c r="J25" s="39">
        <v>4135202.765971201</v>
      </c>
      <c r="K25" s="39">
        <v>4473275.8948415993</v>
      </c>
      <c r="L25" s="39">
        <v>3464957.9260800011</v>
      </c>
      <c r="M25" s="39">
        <v>4049642.8266000003</v>
      </c>
      <c r="N25" s="39">
        <v>4767948.2214000002</v>
      </c>
      <c r="O25" s="39">
        <v>4346722.8083999995</v>
      </c>
      <c r="P25" s="39">
        <v>4671541.1274000006</v>
      </c>
      <c r="Q25" s="39">
        <v>5478104.6040000012</v>
      </c>
      <c r="R25" s="39">
        <v>2269805.1667200001</v>
      </c>
      <c r="S25" s="23">
        <f>SUM(G25:R25)</f>
        <v>46326012.775156811</v>
      </c>
      <c r="T25" s="7"/>
      <c r="U25" s="7"/>
      <c r="V25" s="7"/>
      <c r="W25" s="7"/>
    </row>
    <row r="26" spans="1:23">
      <c r="A26" s="8" t="s">
        <v>146</v>
      </c>
      <c r="B26" s="8" t="s">
        <v>42</v>
      </c>
      <c r="C26" s="8" t="s">
        <v>44</v>
      </c>
      <c r="D26" s="8" t="s">
        <v>48</v>
      </c>
      <c r="E26" s="8" t="s">
        <v>49</v>
      </c>
      <c r="F26" s="30"/>
      <c r="G26" s="39">
        <v>1266517.2565584001</v>
      </c>
      <c r="H26" s="39">
        <v>1525787.08128</v>
      </c>
      <c r="I26" s="39">
        <v>1542101.3790336002</v>
      </c>
      <c r="J26" s="39">
        <v>2067601.3829856005</v>
      </c>
      <c r="K26" s="39">
        <v>2236637.9474207996</v>
      </c>
      <c r="L26" s="39">
        <v>1732478.9630400005</v>
      </c>
      <c r="M26" s="39">
        <v>2024821.4133000001</v>
      </c>
      <c r="N26" s="39">
        <v>2383974.1107000001</v>
      </c>
      <c r="O26" s="39">
        <v>2173361.4041999998</v>
      </c>
      <c r="P26" s="39">
        <v>2335770.5637000003</v>
      </c>
      <c r="Q26" s="39">
        <v>2739052.3020000006</v>
      </c>
      <c r="R26" s="39">
        <v>1134902.58336</v>
      </c>
      <c r="S26" s="23">
        <f t="shared" ref="S26:S32" si="2">SUM(G26:R26)</f>
        <v>23163006.387578405</v>
      </c>
      <c r="T26" s="7"/>
      <c r="U26" s="7"/>
      <c r="V26" s="7"/>
      <c r="W26" s="7"/>
    </row>
    <row r="27" spans="1:23">
      <c r="A27" s="8" t="s">
        <v>146</v>
      </c>
      <c r="B27" s="8" t="s">
        <v>42</v>
      </c>
      <c r="C27" s="8" t="s">
        <v>44</v>
      </c>
      <c r="D27" s="8" t="s">
        <v>48</v>
      </c>
      <c r="E27" s="8" t="s">
        <v>50</v>
      </c>
      <c r="F27" s="30"/>
      <c r="G27" s="39">
        <v>1055431.0471320001</v>
      </c>
      <c r="H27" s="39">
        <v>1271489.2344000002</v>
      </c>
      <c r="I27" s="39">
        <v>1285084.4825280001</v>
      </c>
      <c r="J27" s="39">
        <v>1723001.1524880002</v>
      </c>
      <c r="K27" s="39">
        <v>1863864.9561839998</v>
      </c>
      <c r="L27" s="39">
        <v>1443732.4692000004</v>
      </c>
      <c r="M27" s="39">
        <v>1687351.1777500003</v>
      </c>
      <c r="N27" s="39">
        <v>1986645.0922500002</v>
      </c>
      <c r="O27" s="39">
        <v>1811134.5035000001</v>
      </c>
      <c r="P27" s="39">
        <v>1946475.4697500004</v>
      </c>
      <c r="Q27" s="39">
        <v>2282543.5850000004</v>
      </c>
      <c r="R27" s="39">
        <v>945752.15280000004</v>
      </c>
      <c r="S27" s="23">
        <f t="shared" si="2"/>
        <v>19302505.322982002</v>
      </c>
      <c r="T27" s="7"/>
      <c r="U27" s="7"/>
      <c r="V27" s="7"/>
      <c r="W27" s="7"/>
    </row>
    <row r="28" spans="1:23">
      <c r="A28" s="8" t="s">
        <v>146</v>
      </c>
      <c r="B28" s="8" t="s">
        <v>42</v>
      </c>
      <c r="C28" s="8" t="s">
        <v>44</v>
      </c>
      <c r="D28" s="8" t="s">
        <v>51</v>
      </c>
      <c r="E28" s="8" t="s">
        <v>52</v>
      </c>
      <c r="F28" s="30"/>
      <c r="G28" s="39">
        <v>996326.908492608</v>
      </c>
      <c r="H28" s="39">
        <v>1200285.8372736</v>
      </c>
      <c r="I28" s="39">
        <v>1213119.7515064322</v>
      </c>
      <c r="J28" s="39">
        <v>1626513.0879486722</v>
      </c>
      <c r="K28" s="39">
        <v>1759488.5186376958</v>
      </c>
      <c r="L28" s="39">
        <v>1362883.4509248002</v>
      </c>
      <c r="M28" s="39">
        <v>1592859.5117959999</v>
      </c>
      <c r="N28" s="39">
        <v>1875392.9670840001</v>
      </c>
      <c r="O28" s="39">
        <v>1709710.9713039999</v>
      </c>
      <c r="P28" s="39">
        <v>1837472.8434440002</v>
      </c>
      <c r="Q28" s="39">
        <v>2154721.1442400003</v>
      </c>
      <c r="R28" s="39">
        <v>892790.0322432</v>
      </c>
      <c r="S28" s="23">
        <f t="shared" si="2"/>
        <v>18221565.024895009</v>
      </c>
      <c r="T28" s="7"/>
      <c r="U28" s="7"/>
      <c r="V28" s="7"/>
      <c r="W28" s="7"/>
    </row>
    <row r="29" spans="1:23">
      <c r="A29" s="8" t="s">
        <v>146</v>
      </c>
      <c r="B29" s="8" t="s">
        <v>42</v>
      </c>
      <c r="C29" s="8" t="s">
        <v>44</v>
      </c>
      <c r="D29" s="8" t="s">
        <v>51</v>
      </c>
      <c r="E29" s="8" t="s">
        <v>53</v>
      </c>
      <c r="F29" s="30"/>
      <c r="G29" s="39">
        <v>869931.04490880016</v>
      </c>
      <c r="H29" s="39">
        <v>1048015.3689600001</v>
      </c>
      <c r="I29" s="39">
        <v>1059221.1492352001</v>
      </c>
      <c r="J29" s="39">
        <v>1420170.6468992003</v>
      </c>
      <c r="K29" s="39">
        <v>1536276.5699455999</v>
      </c>
      <c r="L29" s="39">
        <v>785390.46324480022</v>
      </c>
      <c r="M29" s="39">
        <v>734335.23255680013</v>
      </c>
      <c r="N29" s="39">
        <v>864587.94414720009</v>
      </c>
      <c r="O29" s="39">
        <v>788205.73592320003</v>
      </c>
      <c r="P29" s="39">
        <v>847106.12443520024</v>
      </c>
      <c r="Q29" s="39">
        <v>993362.96819200017</v>
      </c>
      <c r="R29" s="39">
        <v>514489.17112320004</v>
      </c>
      <c r="S29" s="23">
        <f t="shared" si="2"/>
        <v>11461092.4195712</v>
      </c>
      <c r="T29" s="7"/>
      <c r="U29" s="7"/>
      <c r="V29" s="7"/>
      <c r="W29" s="7"/>
    </row>
    <row r="30" spans="1:23">
      <c r="A30" s="8" t="s">
        <v>146</v>
      </c>
      <c r="B30" s="8" t="s">
        <v>42</v>
      </c>
      <c r="C30" s="8" t="s">
        <v>44</v>
      </c>
      <c r="D30" s="8" t="s">
        <v>51</v>
      </c>
      <c r="E30" s="8" t="s">
        <v>54</v>
      </c>
      <c r="F30" s="30"/>
      <c r="G30" s="39">
        <v>921103.45931519999</v>
      </c>
      <c r="H30" s="39">
        <v>1109663.3318399999</v>
      </c>
      <c r="I30" s="39">
        <v>1121528.2756608</v>
      </c>
      <c r="J30" s="39">
        <v>1503710.0967168</v>
      </c>
      <c r="K30" s="39">
        <v>1626645.7799423998</v>
      </c>
      <c r="L30" s="39">
        <v>831589.90225920011</v>
      </c>
      <c r="M30" s="39">
        <v>777531.42270720005</v>
      </c>
      <c r="N30" s="39">
        <v>915446.05850879999</v>
      </c>
      <c r="O30" s="39">
        <v>834570.77921279997</v>
      </c>
      <c r="P30" s="39">
        <v>896935.89646080008</v>
      </c>
      <c r="Q30" s="39">
        <v>1051796.083968</v>
      </c>
      <c r="R30" s="39">
        <v>544753.24001279997</v>
      </c>
      <c r="S30" s="23">
        <f t="shared" si="2"/>
        <v>12135274.3266048</v>
      </c>
      <c r="T30" s="7"/>
      <c r="U30" s="7"/>
      <c r="V30" s="7"/>
      <c r="W30" s="7"/>
    </row>
    <row r="31" spans="1:23">
      <c r="A31" s="8" t="s">
        <v>146</v>
      </c>
      <c r="B31" s="8" t="s">
        <v>42</v>
      </c>
      <c r="C31" s="8" t="s">
        <v>44</v>
      </c>
      <c r="D31" s="8" t="s">
        <v>51</v>
      </c>
      <c r="E31" s="8" t="s">
        <v>55</v>
      </c>
      <c r="F31" s="30"/>
      <c r="G31" s="39">
        <v>498931.04046240001</v>
      </c>
      <c r="H31" s="39">
        <v>601067.63808000006</v>
      </c>
      <c r="I31" s="39">
        <v>607494.48264960002</v>
      </c>
      <c r="J31" s="39">
        <v>814509.63572160015</v>
      </c>
      <c r="K31" s="39">
        <v>881099.79746879986</v>
      </c>
      <c r="L31" s="39">
        <v>450444.53039040015</v>
      </c>
      <c r="M31" s="39">
        <v>421162.85396640003</v>
      </c>
      <c r="N31" s="39">
        <v>495866.61502560001</v>
      </c>
      <c r="O31" s="39">
        <v>452059.1720736</v>
      </c>
      <c r="P31" s="39">
        <v>485840.2772496001</v>
      </c>
      <c r="Q31" s="39">
        <v>569722.87881600007</v>
      </c>
      <c r="R31" s="39">
        <v>295074.67167360004</v>
      </c>
      <c r="S31" s="23">
        <f t="shared" si="2"/>
        <v>6573273.5935776001</v>
      </c>
      <c r="T31" s="7"/>
      <c r="U31" s="7"/>
      <c r="V31" s="7"/>
      <c r="W31" s="7"/>
    </row>
    <row r="32" spans="1:23">
      <c r="A32" s="8" t="s">
        <v>146</v>
      </c>
      <c r="B32" s="8" t="s">
        <v>42</v>
      </c>
      <c r="C32" s="8" t="s">
        <v>44</v>
      </c>
      <c r="D32" s="8" t="s">
        <v>56</v>
      </c>
      <c r="E32" s="8" t="s">
        <v>57</v>
      </c>
      <c r="F32" s="31"/>
      <c r="G32" s="39">
        <v>3198275.9004000002</v>
      </c>
      <c r="H32" s="39">
        <v>3852997.68</v>
      </c>
      <c r="I32" s="39">
        <v>3894195.4016000004</v>
      </c>
      <c r="J32" s="39">
        <v>5221215.6136000007</v>
      </c>
      <c r="K32" s="39">
        <v>5648075.6247999994</v>
      </c>
      <c r="L32" s="39">
        <v>2887464.9384000008</v>
      </c>
      <c r="M32" s="39">
        <v>2699761.8844000003</v>
      </c>
      <c r="N32" s="39">
        <v>3178632.1476000003</v>
      </c>
      <c r="O32" s="39">
        <v>2897815.2056</v>
      </c>
      <c r="P32" s="39">
        <v>3114360.7516000005</v>
      </c>
      <c r="Q32" s="39">
        <v>3652069.7360000005</v>
      </c>
      <c r="R32" s="39">
        <v>1891504.3056000001</v>
      </c>
      <c r="S32" s="23">
        <f t="shared" si="2"/>
        <v>42136369.189600006</v>
      </c>
      <c r="T32" s="7"/>
      <c r="U32" s="7"/>
      <c r="V32" s="7"/>
      <c r="W32" s="7"/>
    </row>
    <row r="33" spans="1:23">
      <c r="A33" s="8" t="s">
        <v>146</v>
      </c>
      <c r="B33" s="8" t="s">
        <v>42</v>
      </c>
      <c r="C33" s="8" t="s">
        <v>44</v>
      </c>
      <c r="D33" s="8"/>
      <c r="E33" s="8" t="s">
        <v>150</v>
      </c>
      <c r="F33" s="31"/>
      <c r="G33" s="39">
        <f>SUM(G25:G32)</f>
        <v>11339551.170386208</v>
      </c>
      <c r="H33" s="39">
        <f t="shared" ref="H33:S33" si="3">SUM(H25:H32)</f>
        <v>13660880.3343936</v>
      </c>
      <c r="I33" s="39">
        <f t="shared" si="3"/>
        <v>13806947.680280834</v>
      </c>
      <c r="J33" s="39">
        <f t="shared" si="3"/>
        <v>18511924.382331077</v>
      </c>
      <c r="K33" s="39">
        <f t="shared" si="3"/>
        <v>20025365.089240894</v>
      </c>
      <c r="L33" s="39">
        <f t="shared" si="3"/>
        <v>12958942.643539203</v>
      </c>
      <c r="M33" s="39">
        <f t="shared" si="3"/>
        <v>13987466.323076401</v>
      </c>
      <c r="N33" s="39">
        <f t="shared" si="3"/>
        <v>16468493.156715602</v>
      </c>
      <c r="O33" s="39">
        <f t="shared" si="3"/>
        <v>15013580.580213603</v>
      </c>
      <c r="P33" s="39">
        <f t="shared" si="3"/>
        <v>16135503.054039603</v>
      </c>
      <c r="Q33" s="39">
        <f t="shared" si="3"/>
        <v>18921373.302216005</v>
      </c>
      <c r="R33" s="39">
        <f t="shared" si="3"/>
        <v>8489071.3235327993</v>
      </c>
      <c r="S33" s="39">
        <f t="shared" si="3"/>
        <v>179319099.03996587</v>
      </c>
      <c r="T33" s="7"/>
      <c r="U33" s="7"/>
      <c r="V33" s="7"/>
      <c r="W33" s="7"/>
    </row>
    <row r="34" spans="1:23" ht="15.95" thickBot="1">
      <c r="A34" s="8" t="s">
        <v>59</v>
      </c>
      <c r="B34" s="8" t="s">
        <v>42</v>
      </c>
      <c r="C34" s="8"/>
      <c r="D34" s="8"/>
      <c r="E34" s="8" t="s">
        <v>148</v>
      </c>
      <c r="F34" s="31"/>
      <c r="G34" s="132">
        <v>214.968999</v>
      </c>
      <c r="H34" s="132">
        <v>228.199051</v>
      </c>
      <c r="I34" s="132">
        <v>216.53646700000002</v>
      </c>
      <c r="J34" s="132">
        <v>236.760276</v>
      </c>
      <c r="K34" s="132">
        <v>232.052864</v>
      </c>
      <c r="L34" s="132">
        <v>240.21016</v>
      </c>
      <c r="M34" s="132">
        <v>288.160549</v>
      </c>
      <c r="N34" s="132">
        <v>306.884524</v>
      </c>
      <c r="O34" s="132">
        <v>367.65100600000005</v>
      </c>
      <c r="P34" s="132">
        <v>351.99016599999999</v>
      </c>
      <c r="Q34" s="132">
        <v>362.822</v>
      </c>
      <c r="R34" s="132">
        <v>260.31229999999999</v>
      </c>
      <c r="S34" s="39">
        <f>SUM(G34:R34)</f>
        <v>3306.5483620000005</v>
      </c>
      <c r="T34" s="7"/>
      <c r="U34" s="7"/>
      <c r="V34" s="7"/>
      <c r="W34" s="7"/>
    </row>
    <row r="35" spans="1:23" s="45" customFormat="1" ht="17.100000000000001" thickTop="1" thickBot="1">
      <c r="A35" s="74"/>
      <c r="B35" s="75" t="s">
        <v>42</v>
      </c>
      <c r="C35" s="76"/>
      <c r="D35" s="76"/>
      <c r="E35" s="75" t="s">
        <v>149</v>
      </c>
      <c r="F35" s="76"/>
      <c r="G35" s="73" cm="1">
        <f t="array" ref="G35">SUM(G25:G32/(G34*1000))</f>
        <v>52.749704483604212</v>
      </c>
      <c r="H35" s="73" cm="1">
        <f t="array" ref="H35">SUM(H25:H32/(H34*1000))</f>
        <v>59.863878813385597</v>
      </c>
      <c r="I35" s="73" cm="1">
        <f t="array" ref="I35">SUM(I25:I32/(I34*1000))</f>
        <v>63.762690282929732</v>
      </c>
      <c r="J35" s="73" cm="1">
        <f t="array" ref="J35">SUM(J25:J32/(J34*1000))</f>
        <v>78.188472724753353</v>
      </c>
      <c r="K35" s="73" cm="1">
        <f t="array" ref="K35">SUM(K25:K32/(K34*1000))</f>
        <v>86.296565119062237</v>
      </c>
      <c r="L35" s="73" cm="1">
        <f t="array" ref="L35">SUM(L25:L32/(L34*1000))</f>
        <v>53.948353573134462</v>
      </c>
      <c r="M35" s="73" cm="1">
        <f t="array" ref="M35">SUM(M25:M32/(M34*1000))</f>
        <v>48.540531907011328</v>
      </c>
      <c r="N35" s="73" cm="1">
        <f t="array" ref="N35">SUM(N25:N32/(N34*1000))</f>
        <v>53.6634853464152</v>
      </c>
      <c r="O35" s="73" cm="1">
        <f t="array" ref="O35">SUM(O25:O32/(O34*1000))</f>
        <v>40.83650074444131</v>
      </c>
      <c r="P35" s="73" cm="1">
        <f t="array" ref="P35">SUM(P25:P32/(P34*1000))</f>
        <v>45.840777989347593</v>
      </c>
      <c r="Q35" s="73" cm="1">
        <f t="array" ref="Q35">SUM(Q25:Q32/(Q34*1000))</f>
        <v>52.15056777763202</v>
      </c>
      <c r="R35" s="73" cm="1">
        <f t="array" ref="R35">SUM(R25:R32/(R34*1000))</f>
        <v>32.611103369040961</v>
      </c>
      <c r="S35" s="73" cm="1">
        <f t="array" ref="S35">SUM(S25:S32/(S34*1000))</f>
        <v>54.231506516209784</v>
      </c>
      <c r="T35" s="43"/>
      <c r="U35" s="43"/>
      <c r="V35" s="43"/>
      <c r="W35" s="43"/>
    </row>
    <row r="36" spans="1:23" ht="15.95" thickTop="1">
      <c r="A36" s="15"/>
      <c r="B36" s="15"/>
      <c r="C36" s="15"/>
      <c r="D36" s="15"/>
      <c r="E36" s="15"/>
      <c r="F36" s="32"/>
      <c r="G36" s="32"/>
      <c r="H36" s="32"/>
      <c r="I36" s="32"/>
      <c r="J36" s="32"/>
      <c r="K36" s="32"/>
      <c r="L36" s="32"/>
      <c r="M36" s="32"/>
      <c r="N36" s="32"/>
      <c r="O36" s="32"/>
      <c r="P36" s="32"/>
      <c r="Q36" s="32"/>
      <c r="R36" s="28"/>
      <c r="S36" s="12"/>
      <c r="T36" s="12"/>
      <c r="U36" s="12"/>
      <c r="V36" s="12"/>
      <c r="W36" s="12"/>
    </row>
    <row r="37" spans="1:23">
      <c r="A37" s="8" t="s">
        <v>146</v>
      </c>
      <c r="B37" s="8" t="s">
        <v>43</v>
      </c>
      <c r="C37" s="8" t="s">
        <v>44</v>
      </c>
      <c r="D37" s="8" t="s">
        <v>46</v>
      </c>
      <c r="E37" s="8" t="s">
        <v>47</v>
      </c>
      <c r="F37" s="30"/>
      <c r="G37" s="39">
        <v>1625596.3356633</v>
      </c>
      <c r="H37" s="39">
        <v>1295067.8472731998</v>
      </c>
      <c r="I37" s="39">
        <v>1750624.8818057997</v>
      </c>
      <c r="J37" s="39">
        <v>1472529.3869285996</v>
      </c>
      <c r="K37" s="39">
        <v>1252200.4923928501</v>
      </c>
      <c r="L37" s="39">
        <v>1406782.6738875001</v>
      </c>
      <c r="M37" s="39">
        <v>1877449.5046125001</v>
      </c>
      <c r="N37" s="39">
        <v>1912219.1750437501</v>
      </c>
      <c r="O37" s="39">
        <v>2266625.1980531253</v>
      </c>
      <c r="P37" s="39">
        <v>2234200.5744250002</v>
      </c>
      <c r="Q37" s="39">
        <v>2593715.6428375002</v>
      </c>
      <c r="R37" s="39">
        <v>2274807.7859325004</v>
      </c>
      <c r="S37" s="23">
        <f>SUM(G37:R37)</f>
        <v>21961819.498855624</v>
      </c>
      <c r="T37" s="7"/>
      <c r="U37" s="7"/>
      <c r="V37" s="7"/>
      <c r="W37" s="7"/>
    </row>
    <row r="38" spans="1:23">
      <c r="A38" s="8" t="s">
        <v>146</v>
      </c>
      <c r="B38" s="8" t="s">
        <v>43</v>
      </c>
      <c r="C38" s="8" t="s">
        <v>44</v>
      </c>
      <c r="D38" s="8" t="s">
        <v>48</v>
      </c>
      <c r="E38" s="8" t="s">
        <v>49</v>
      </c>
      <c r="F38" s="30"/>
      <c r="G38" s="39">
        <v>895736.75638589996</v>
      </c>
      <c r="H38" s="39">
        <v>713608.81380359991</v>
      </c>
      <c r="I38" s="39">
        <v>964630.03691340005</v>
      </c>
      <c r="J38" s="39">
        <v>811393.74381779996</v>
      </c>
      <c r="K38" s="39">
        <v>689988.02642055007</v>
      </c>
      <c r="L38" s="39">
        <v>775165.96316250006</v>
      </c>
      <c r="M38" s="39">
        <v>1034512.9923375</v>
      </c>
      <c r="N38" s="39">
        <v>888365.66788124992</v>
      </c>
      <c r="O38" s="39">
        <v>1248956.7417843752</v>
      </c>
      <c r="P38" s="39">
        <v>680069.70427499991</v>
      </c>
      <c r="Q38" s="39">
        <v>878169.84401249979</v>
      </c>
      <c r="R38" s="39">
        <v>1253465.5146975003</v>
      </c>
      <c r="S38" s="23">
        <f t="shared" ref="S38:S44" si="4">SUM(G38:R38)</f>
        <v>10834063.805491872</v>
      </c>
      <c r="T38" s="7"/>
      <c r="U38" s="7"/>
      <c r="V38" s="7"/>
      <c r="W38" s="7"/>
    </row>
    <row r="39" spans="1:23">
      <c r="A39" s="8" t="s">
        <v>146</v>
      </c>
      <c r="B39" s="8" t="s">
        <v>43</v>
      </c>
      <c r="C39" s="8" t="s">
        <v>44</v>
      </c>
      <c r="D39" s="8" t="s">
        <v>48</v>
      </c>
      <c r="E39" s="8" t="s">
        <v>50</v>
      </c>
      <c r="F39" s="30"/>
      <c r="G39" s="39">
        <v>829385.88554250007</v>
      </c>
      <c r="H39" s="39">
        <v>660748.90166999993</v>
      </c>
      <c r="I39" s="39">
        <v>893175.96010499995</v>
      </c>
      <c r="J39" s="39">
        <v>751290.50353499991</v>
      </c>
      <c r="K39" s="39">
        <v>638877.80224125006</v>
      </c>
      <c r="L39" s="39">
        <v>717746.26218750002</v>
      </c>
      <c r="M39" s="39">
        <v>957882.40031249996</v>
      </c>
      <c r="N39" s="39">
        <v>822560.80359374988</v>
      </c>
      <c r="O39" s="39">
        <v>1156441.4275781249</v>
      </c>
      <c r="P39" s="39">
        <v>629694.17062500003</v>
      </c>
      <c r="Q39" s="39">
        <v>813120.22593749978</v>
      </c>
      <c r="R39" s="39">
        <v>1160616.2173125001</v>
      </c>
      <c r="S39" s="23">
        <f t="shared" si="4"/>
        <v>10031540.560640626</v>
      </c>
      <c r="T39" s="7"/>
      <c r="U39" s="7"/>
      <c r="V39" s="7"/>
      <c r="W39" s="7"/>
    </row>
    <row r="40" spans="1:23">
      <c r="A40" s="8" t="s">
        <v>146</v>
      </c>
      <c r="B40" s="8" t="s">
        <v>43</v>
      </c>
      <c r="C40" s="8" t="s">
        <v>44</v>
      </c>
      <c r="D40" s="8" t="s">
        <v>51</v>
      </c>
      <c r="E40" s="8" t="s">
        <v>52</v>
      </c>
      <c r="F40" s="30"/>
      <c r="G40" s="39">
        <v>716589.40510871995</v>
      </c>
      <c r="H40" s="39">
        <v>570887.05104287993</v>
      </c>
      <c r="I40" s="39">
        <v>771704.02953071985</v>
      </c>
      <c r="J40" s="39">
        <v>649114.99505423987</v>
      </c>
      <c r="K40" s="39">
        <v>551990.42113644001</v>
      </c>
      <c r="L40" s="39">
        <v>620132.77052999998</v>
      </c>
      <c r="M40" s="39">
        <v>827610.39387000003</v>
      </c>
      <c r="N40" s="39">
        <v>710692.53430499986</v>
      </c>
      <c r="O40" s="39">
        <v>999165.39342749992</v>
      </c>
      <c r="P40" s="39">
        <v>544055.76341999997</v>
      </c>
      <c r="Q40" s="39">
        <v>702535.87520999974</v>
      </c>
      <c r="R40" s="39">
        <v>1002772.411758</v>
      </c>
      <c r="S40" s="23">
        <f t="shared" si="4"/>
        <v>8667251.0443934985</v>
      </c>
      <c r="T40" s="7"/>
      <c r="U40" s="7"/>
      <c r="V40" s="7"/>
      <c r="W40" s="7"/>
    </row>
    <row r="41" spans="1:23">
      <c r="A41" s="8" t="s">
        <v>146</v>
      </c>
      <c r="B41" s="8" t="s">
        <v>43</v>
      </c>
      <c r="C41" s="8" t="s">
        <v>44</v>
      </c>
      <c r="D41" s="8" t="s">
        <v>51</v>
      </c>
      <c r="E41" s="8" t="s">
        <v>53</v>
      </c>
      <c r="F41" s="30"/>
      <c r="G41" s="39">
        <v>251329.05622500001</v>
      </c>
      <c r="H41" s="39">
        <v>200226.9399</v>
      </c>
      <c r="I41" s="39">
        <v>270659.38184999995</v>
      </c>
      <c r="J41" s="39">
        <v>227663.78894999996</v>
      </c>
      <c r="K41" s="39">
        <v>193599.33401250001</v>
      </c>
      <c r="L41" s="39">
        <v>143549.25243750002</v>
      </c>
      <c r="M41" s="39">
        <v>153261.18405000001</v>
      </c>
      <c r="N41" s="39">
        <v>131609.72857499999</v>
      </c>
      <c r="O41" s="39">
        <v>185030.62841250002</v>
      </c>
      <c r="P41" s="39">
        <v>100751.0673</v>
      </c>
      <c r="Q41" s="39">
        <v>130099.23614999997</v>
      </c>
      <c r="R41" s="39">
        <v>232123.24346250005</v>
      </c>
      <c r="S41" s="23">
        <f t="shared" si="4"/>
        <v>2219902.8413250004</v>
      </c>
      <c r="T41" s="7"/>
      <c r="U41" s="7"/>
      <c r="V41" s="7"/>
      <c r="W41" s="7"/>
    </row>
    <row r="42" spans="1:23">
      <c r="A42" s="8" t="s">
        <v>146</v>
      </c>
      <c r="B42" s="8" t="s">
        <v>43</v>
      </c>
      <c r="C42" s="8" t="s">
        <v>44</v>
      </c>
      <c r="D42" s="8" t="s">
        <v>51</v>
      </c>
      <c r="E42" s="8" t="s">
        <v>54</v>
      </c>
      <c r="F42" s="30"/>
      <c r="G42" s="39">
        <v>623296.05943799997</v>
      </c>
      <c r="H42" s="39">
        <v>496562.81095199991</v>
      </c>
      <c r="I42" s="39">
        <v>671235.2669879999</v>
      </c>
      <c r="J42" s="39">
        <v>564606.19659599988</v>
      </c>
      <c r="K42" s="39">
        <v>480126.34835100005</v>
      </c>
      <c r="L42" s="39">
        <v>356002.146045</v>
      </c>
      <c r="M42" s="39">
        <v>380087.73644399998</v>
      </c>
      <c r="N42" s="39">
        <v>326392.12686599995</v>
      </c>
      <c r="O42" s="39">
        <v>458875.95846300002</v>
      </c>
      <c r="P42" s="39">
        <v>249862.64690399999</v>
      </c>
      <c r="Q42" s="39">
        <v>322646.10565199988</v>
      </c>
      <c r="R42" s="39">
        <v>575665.6437870001</v>
      </c>
      <c r="S42" s="23">
        <f t="shared" si="4"/>
        <v>5505359.0464859996</v>
      </c>
      <c r="T42" s="7"/>
      <c r="U42" s="7"/>
      <c r="V42" s="7"/>
      <c r="W42" s="7"/>
    </row>
    <row r="43" spans="1:23">
      <c r="A43" s="8" t="s">
        <v>146</v>
      </c>
      <c r="B43" s="8" t="s">
        <v>43</v>
      </c>
      <c r="C43" s="8" t="s">
        <v>44</v>
      </c>
      <c r="D43" s="8" t="s">
        <v>51</v>
      </c>
      <c r="E43" s="8" t="s">
        <v>55</v>
      </c>
      <c r="F43" s="30"/>
      <c r="G43" s="39">
        <v>211116.407229</v>
      </c>
      <c r="H43" s="39">
        <v>168190.62951599999</v>
      </c>
      <c r="I43" s="39">
        <v>227353.88075399998</v>
      </c>
      <c r="J43" s="39">
        <v>191237.58271799999</v>
      </c>
      <c r="K43" s="39">
        <v>162623.44057050001</v>
      </c>
      <c r="L43" s="39">
        <v>120581.37204750002</v>
      </c>
      <c r="M43" s="39">
        <v>128739.394602</v>
      </c>
      <c r="N43" s="39">
        <v>110552.17200299999</v>
      </c>
      <c r="O43" s="39">
        <v>155425.7278665</v>
      </c>
      <c r="P43" s="39">
        <v>84630.896531999999</v>
      </c>
      <c r="Q43" s="39">
        <v>109283.35836599997</v>
      </c>
      <c r="R43" s="39">
        <v>194983.52450850004</v>
      </c>
      <c r="S43" s="23">
        <f t="shared" si="4"/>
        <v>1864718.386713</v>
      </c>
      <c r="T43" s="7"/>
      <c r="U43" s="7"/>
      <c r="V43" s="7"/>
      <c r="W43" s="7"/>
    </row>
    <row r="44" spans="1:23">
      <c r="A44" s="8" t="s">
        <v>146</v>
      </c>
      <c r="B44" s="8" t="s">
        <v>43</v>
      </c>
      <c r="C44" s="8" t="s">
        <v>44</v>
      </c>
      <c r="D44" s="8" t="s">
        <v>56</v>
      </c>
      <c r="E44" s="8" t="s">
        <v>57</v>
      </c>
      <c r="F44" s="31"/>
      <c r="G44" s="39">
        <v>3015948.6746999999</v>
      </c>
      <c r="H44" s="39">
        <v>2402723.2787999995</v>
      </c>
      <c r="I44" s="39">
        <v>3247912.5821999996</v>
      </c>
      <c r="J44" s="39">
        <v>2731965.4673999995</v>
      </c>
      <c r="K44" s="39">
        <v>2323192.0081500001</v>
      </c>
      <c r="L44" s="39">
        <v>1722591.0292499999</v>
      </c>
      <c r="M44" s="39">
        <v>1839134.2085999998</v>
      </c>
      <c r="N44" s="39">
        <v>2579316.7429</v>
      </c>
      <c r="O44" s="39">
        <v>2220367.5409499998</v>
      </c>
      <c r="P44" s="39">
        <v>2209012.8075999999</v>
      </c>
      <c r="Q44" s="39">
        <v>2561190.8338000001</v>
      </c>
      <c r="R44" s="39">
        <v>2785478.9215500001</v>
      </c>
      <c r="S44" s="23">
        <f t="shared" si="4"/>
        <v>29638834.095899999</v>
      </c>
      <c r="T44" s="7"/>
      <c r="U44" s="7"/>
      <c r="V44" s="7"/>
      <c r="W44" s="7"/>
    </row>
    <row r="45" spans="1:23">
      <c r="A45" s="8" t="s">
        <v>146</v>
      </c>
      <c r="B45" s="8" t="s">
        <v>43</v>
      </c>
      <c r="C45" s="8" t="s">
        <v>44</v>
      </c>
      <c r="D45" s="8"/>
      <c r="E45" s="8" t="s">
        <v>150</v>
      </c>
      <c r="F45" s="31"/>
      <c r="G45" s="39">
        <f>SUM(G37:G44)</f>
        <v>8168998.5802924205</v>
      </c>
      <c r="H45" s="39">
        <f t="shared" ref="H45:S45" si="5">SUM(H37:H44)</f>
        <v>6508016.2729576789</v>
      </c>
      <c r="I45" s="39">
        <f t="shared" si="5"/>
        <v>8797296.0201469176</v>
      </c>
      <c r="J45" s="39">
        <f t="shared" si="5"/>
        <v>7399801.6649996387</v>
      </c>
      <c r="K45" s="39">
        <f t="shared" si="5"/>
        <v>6292597.87327509</v>
      </c>
      <c r="L45" s="39">
        <f t="shared" si="5"/>
        <v>5862551.4695474999</v>
      </c>
      <c r="M45" s="39">
        <f t="shared" si="5"/>
        <v>7198677.8148285002</v>
      </c>
      <c r="N45" s="39">
        <f t="shared" si="5"/>
        <v>7481708.9511677492</v>
      </c>
      <c r="O45" s="39">
        <f t="shared" si="5"/>
        <v>8690888.6165351253</v>
      </c>
      <c r="P45" s="39">
        <f t="shared" si="5"/>
        <v>6732277.631081</v>
      </c>
      <c r="Q45" s="39">
        <f t="shared" si="5"/>
        <v>8110761.1219654996</v>
      </c>
      <c r="R45" s="39">
        <f t="shared" si="5"/>
        <v>9479913.2630085014</v>
      </c>
      <c r="S45" s="39">
        <f t="shared" si="5"/>
        <v>90723489.279805601</v>
      </c>
      <c r="T45" s="7"/>
      <c r="U45" s="7"/>
      <c r="V45" s="7"/>
      <c r="W45" s="7"/>
    </row>
    <row r="46" spans="1:23" ht="15.95" thickBot="1">
      <c r="A46" s="8" t="s">
        <v>59</v>
      </c>
      <c r="B46" s="8" t="s">
        <v>43</v>
      </c>
      <c r="C46" s="8"/>
      <c r="D46" s="8"/>
      <c r="E46" s="31"/>
      <c r="F46" s="23"/>
      <c r="G46" s="134">
        <v>250.24199099999998</v>
      </c>
      <c r="H46" s="135">
        <v>206.740703</v>
      </c>
      <c r="I46" s="135">
        <v>201.23546099999996</v>
      </c>
      <c r="J46" s="135">
        <v>174.36956599999999</v>
      </c>
      <c r="K46" s="135">
        <v>204.09105</v>
      </c>
      <c r="L46" s="135">
        <v>146.35666599999999</v>
      </c>
      <c r="M46" s="135">
        <v>204.20249700000002</v>
      </c>
      <c r="N46" s="135">
        <v>217.43019900000002</v>
      </c>
      <c r="O46" s="135">
        <v>230.98220000000001</v>
      </c>
      <c r="P46" s="135">
        <v>236.441136</v>
      </c>
      <c r="Q46" s="135">
        <v>241.40736899999999</v>
      </c>
      <c r="R46" s="135">
        <v>220.380334</v>
      </c>
      <c r="S46" s="39">
        <f>SUM(G46:R46)</f>
        <v>2533.8791719999995</v>
      </c>
      <c r="T46" s="7"/>
      <c r="U46" s="7"/>
      <c r="V46" s="7"/>
      <c r="W46" s="7"/>
    </row>
    <row r="47" spans="1:23" s="45" customFormat="1" ht="17.100000000000001" thickTop="1" thickBot="1">
      <c r="A47" s="74"/>
      <c r="B47" s="75" t="s">
        <v>43</v>
      </c>
      <c r="C47" s="76"/>
      <c r="D47" s="76"/>
      <c r="E47" s="75" t="s">
        <v>149</v>
      </c>
      <c r="F47" s="76"/>
      <c r="G47" s="73" cm="1">
        <f t="array" ref="G47">SUM(G37:G44/(G46*1000))</f>
        <v>32.644395721309699</v>
      </c>
      <c r="H47" s="73" cm="1">
        <f t="array" ref="H47">SUM(H37:H44/(H46*1000))</f>
        <v>31.479124229144556</v>
      </c>
      <c r="I47" s="73" cm="1">
        <f t="array" ref="I47">SUM(I37:I44/(I46*1000))</f>
        <v>43.716430376785937</v>
      </c>
      <c r="J47" s="73" cm="1">
        <f t="array" ref="J47">SUM(J37:J44/(J46*1000))</f>
        <v>42.437461047529581</v>
      </c>
      <c r="K47" s="73" cm="1">
        <f t="array" ref="K47">SUM(K37:K44/(K46*1000))</f>
        <v>30.832306822249635</v>
      </c>
      <c r="L47" s="73" cm="1">
        <f t="array" ref="L47">SUM(L37:L44/(L46*1000))</f>
        <v>40.056607121314862</v>
      </c>
      <c r="M47" s="73" cm="1">
        <f t="array" ref="M47">SUM(M37:M44/(M46*1000))</f>
        <v>35.252643432800426</v>
      </c>
      <c r="N47" s="73" cm="1">
        <f t="array" ref="N47">SUM(N37:N44/(N46*1000))</f>
        <v>34.409704749282547</v>
      </c>
      <c r="O47" s="73" cm="1">
        <f t="array" ref="O47">SUM(O37:O44/(O46*1000))</f>
        <v>37.62579374746246</v>
      </c>
      <c r="P47" s="73" cm="1">
        <f t="array" ref="P47">SUM(P37:P44/(P46*1000))</f>
        <v>28.47337711607425</v>
      </c>
      <c r="Q47" s="73" cm="1">
        <f t="array" ref="Q47">SUM(Q37:Q44/(Q46*1000))</f>
        <v>33.597819136852863</v>
      </c>
      <c r="R47" s="73" cm="1">
        <f t="array" ref="R47">SUM(R37:R44/(R46*1000))</f>
        <v>43.016148904686304</v>
      </c>
      <c r="S47" s="73" cm="1">
        <f t="array" ref="S47">SUM(S37:S44/(S46*1000))</f>
        <v>35.804189198254967</v>
      </c>
      <c r="T47" s="43"/>
      <c r="U47" s="43"/>
      <c r="V47" s="43"/>
      <c r="W47" s="43"/>
    </row>
    <row r="48" spans="1:23" s="104" customFormat="1" ht="15.95" thickTop="1">
      <c r="A48" s="101" t="s">
        <v>151</v>
      </c>
      <c r="B48" s="101"/>
      <c r="C48" s="101"/>
      <c r="D48" s="102"/>
      <c r="E48" s="101"/>
      <c r="F48" s="103"/>
      <c r="G48" s="103"/>
      <c r="H48" s="103"/>
      <c r="I48" s="103"/>
      <c r="J48" s="103"/>
      <c r="K48" s="103"/>
      <c r="L48" s="103"/>
      <c r="M48" s="103"/>
      <c r="N48" s="103"/>
      <c r="O48" s="103"/>
      <c r="P48" s="103"/>
      <c r="Q48" s="103"/>
      <c r="R48" s="103"/>
      <c r="S48" s="101"/>
      <c r="T48" s="101"/>
      <c r="U48" s="101"/>
      <c r="V48" s="101"/>
      <c r="W48" s="101"/>
    </row>
    <row r="49" spans="1:23" s="72" customFormat="1">
      <c r="A49" s="69"/>
      <c r="B49" s="69"/>
      <c r="C49" s="69"/>
      <c r="D49" s="70"/>
      <c r="E49" s="69"/>
      <c r="F49" s="71"/>
      <c r="G49" s="71"/>
      <c r="H49" s="71"/>
      <c r="I49" s="71"/>
      <c r="J49" s="71"/>
      <c r="K49" s="71"/>
      <c r="L49" s="71"/>
      <c r="M49" s="71"/>
      <c r="N49" s="71"/>
      <c r="O49" s="71"/>
      <c r="P49" s="71"/>
      <c r="Q49" s="71"/>
      <c r="R49" s="71"/>
      <c r="S49" s="69"/>
      <c r="T49" s="69"/>
      <c r="U49" s="69"/>
      <c r="V49" s="69"/>
      <c r="W49" s="69"/>
    </row>
    <row r="50" spans="1:23" s="72" customFormat="1">
      <c r="A50" s="69"/>
      <c r="B50" s="69"/>
      <c r="C50" s="69"/>
      <c r="D50" s="70"/>
      <c r="E50" s="69"/>
      <c r="F50" s="71"/>
      <c r="G50" s="71"/>
      <c r="H50" s="71"/>
      <c r="I50" s="71"/>
      <c r="J50" s="71"/>
      <c r="K50" s="71"/>
      <c r="L50" s="71"/>
      <c r="M50" s="71"/>
      <c r="N50" s="71"/>
      <c r="O50" s="71"/>
      <c r="P50" s="71"/>
      <c r="Q50" s="71"/>
      <c r="R50" s="71"/>
      <c r="S50" s="69"/>
      <c r="T50" s="69"/>
      <c r="U50" s="69"/>
      <c r="V50" s="69"/>
      <c r="W50" s="69"/>
    </row>
    <row r="51" spans="1:23" ht="45" customHeight="1">
      <c r="A51" s="141" t="s">
        <v>152</v>
      </c>
      <c r="B51" s="156"/>
      <c r="C51" s="156"/>
      <c r="D51" s="156"/>
      <c r="E51" s="156"/>
      <c r="F51" s="156"/>
      <c r="G51" s="156"/>
      <c r="H51" s="156"/>
      <c r="I51" s="156"/>
      <c r="J51" s="156"/>
      <c r="K51" s="156"/>
      <c r="L51" s="156"/>
      <c r="M51" s="156"/>
      <c r="N51" s="156"/>
      <c r="O51" s="156"/>
      <c r="P51" s="156"/>
      <c r="Q51" s="156"/>
      <c r="R51" s="156"/>
      <c r="S51" s="156"/>
      <c r="T51" s="156"/>
      <c r="U51" s="156"/>
      <c r="V51" s="156"/>
      <c r="W51" s="11"/>
    </row>
    <row r="52" spans="1:23" ht="57.6" customHeight="1">
      <c r="A52" s="141" t="s">
        <v>153</v>
      </c>
      <c r="B52" s="167"/>
      <c r="C52" s="167"/>
      <c r="D52" s="167"/>
      <c r="E52" s="167"/>
      <c r="F52" s="167"/>
      <c r="G52" s="167"/>
      <c r="H52" s="167"/>
      <c r="I52" s="167"/>
      <c r="J52" s="167"/>
      <c r="K52" s="167"/>
      <c r="L52" s="167"/>
      <c r="M52" s="167"/>
      <c r="N52" s="167"/>
      <c r="O52" s="167"/>
      <c r="P52" s="167"/>
      <c r="Q52" s="167"/>
      <c r="R52" s="167"/>
      <c r="S52" s="167"/>
      <c r="T52" s="167"/>
      <c r="U52" s="167"/>
      <c r="V52" s="167"/>
      <c r="W52" s="167"/>
    </row>
    <row r="53" spans="1:23" ht="21" customHeight="1">
      <c r="A53" s="152" t="s">
        <v>154</v>
      </c>
      <c r="B53" s="166"/>
      <c r="C53" s="166"/>
      <c r="D53" s="166"/>
      <c r="E53" s="166"/>
      <c r="F53" s="166"/>
      <c r="G53" s="166"/>
      <c r="H53" s="166"/>
      <c r="I53" s="166"/>
      <c r="J53" s="166"/>
      <c r="K53" s="166"/>
      <c r="L53" s="166"/>
      <c r="M53" s="166"/>
      <c r="N53" s="40"/>
      <c r="O53" s="40"/>
      <c r="P53" s="40"/>
      <c r="Q53" s="40"/>
      <c r="R53" s="40"/>
      <c r="S53" s="40"/>
      <c r="T53" s="40"/>
      <c r="U53" s="40"/>
      <c r="V53" s="40"/>
      <c r="W53" s="40"/>
    </row>
    <row r="54" spans="1:23">
      <c r="A54" s="13" t="s">
        <v>2</v>
      </c>
      <c r="B54" s="13" t="s">
        <v>6</v>
      </c>
      <c r="C54" s="13" t="s">
        <v>143</v>
      </c>
      <c r="D54" s="13" t="s">
        <v>45</v>
      </c>
      <c r="E54" s="13" t="s">
        <v>144</v>
      </c>
      <c r="F54" s="12"/>
      <c r="G54" s="25">
        <v>41456</v>
      </c>
      <c r="H54" s="25">
        <v>41487</v>
      </c>
      <c r="I54" s="25">
        <v>41518</v>
      </c>
      <c r="J54" s="25">
        <v>41548</v>
      </c>
      <c r="K54" s="25">
        <v>41579</v>
      </c>
      <c r="L54" s="25">
        <v>41609</v>
      </c>
      <c r="M54" s="25">
        <v>41640</v>
      </c>
      <c r="N54" s="25">
        <v>41671</v>
      </c>
      <c r="O54" s="25">
        <v>41699</v>
      </c>
      <c r="P54" s="25">
        <v>41730</v>
      </c>
      <c r="Q54" s="25">
        <v>41760</v>
      </c>
      <c r="R54" s="25">
        <v>41791</v>
      </c>
      <c r="S54" s="26"/>
      <c r="T54" s="12"/>
      <c r="U54" s="12"/>
      <c r="V54" s="12"/>
      <c r="W54" s="12"/>
    </row>
    <row r="55" spans="1:23">
      <c r="A55" s="13"/>
      <c r="B55" s="13"/>
      <c r="C55" s="13"/>
      <c r="D55" s="13"/>
      <c r="E55" s="12"/>
      <c r="F55" s="12"/>
      <c r="G55" s="26"/>
      <c r="H55" s="26"/>
      <c r="I55" s="26"/>
      <c r="J55" s="26"/>
      <c r="K55" s="26"/>
      <c r="L55" s="26"/>
      <c r="M55" s="26"/>
      <c r="N55" s="26"/>
      <c r="O55" s="26"/>
      <c r="P55" s="26"/>
      <c r="Q55" s="26"/>
      <c r="R55" s="26"/>
      <c r="S55" s="126" t="s">
        <v>145</v>
      </c>
      <c r="T55" s="12"/>
      <c r="U55" s="12"/>
      <c r="V55" s="12"/>
      <c r="W55" s="12"/>
    </row>
    <row r="56" spans="1:23">
      <c r="A56" s="8" t="s">
        <v>32</v>
      </c>
      <c r="B56" s="8" t="s">
        <v>155</v>
      </c>
      <c r="C56" s="8" t="s">
        <v>44</v>
      </c>
      <c r="D56" s="8" t="s">
        <v>46</v>
      </c>
      <c r="E56" s="8" t="s">
        <v>47</v>
      </c>
      <c r="F56" s="7"/>
      <c r="G56" s="23">
        <f>SUMIFS('Data Repository Table'!$J:$J,'Data Repository Table'!$D:$D,'Economic Cost Analysis'!G54,'Data Repository Table'!$A:$A,'Economic Cost Analysis'!$A$56,'Data Repository Table'!$H:$H,'Economic Cost Analysis'!$E$56)</f>
        <v>4752382.6895514736</v>
      </c>
      <c r="H56" s="23">
        <f>SUMIFS('Data Repository Table'!$J:$J,'Data Repository Table'!$D:$D,'Economic Cost Analysis'!H54,'Data Repository Table'!$A:$A,'Economic Cost Analysis'!$A$56,'Data Repository Table'!$H:$H,'Economic Cost Analysis'!$E$56)</f>
        <v>5167035.0438473243</v>
      </c>
      <c r="I56" s="23">
        <f>SUMIFS('Data Repository Table'!$J:$J,'Data Repository Table'!$D:$D,'Economic Cost Analysis'!I54,'Data Repository Table'!$A:$A,'Economic Cost Analysis'!$A$56,'Data Repository Table'!$H:$H,'Economic Cost Analysis'!$E$56)</f>
        <v>5477119.2220016234</v>
      </c>
      <c r="J56" s="23">
        <f>SUMIFS('Data Repository Table'!$J:$J,'Data Repository Table'!$D:$D,'Economic Cost Analysis'!J54,'Data Repository Table'!$A:$A,'Economic Cost Analysis'!$A$56,'Data Repository Table'!$H:$H,'Economic Cost Analysis'!$E$56)</f>
        <v>6217372.1257881755</v>
      </c>
      <c r="K56" s="23">
        <f>SUMIFS('Data Repository Table'!$J:$J,'Data Repository Table'!$D:$D,'Economic Cost Analysis'!K54,'Data Repository Table'!$A:$A,'Economic Cost Analysis'!$A$56,'Data Repository Table'!$H:$H,'Economic Cost Analysis'!$E$56)</f>
        <v>6351549.5562056992</v>
      </c>
      <c r="L56" s="23">
        <f>SUMIFS('Data Repository Table'!$J:$J,'Data Repository Table'!$D:$D,'Economic Cost Analysis'!L54,'Data Repository Table'!$A:$A,'Economic Cost Analysis'!$A$56,'Data Repository Table'!$H:$H,'Economic Cost Analysis'!$E$56)</f>
        <v>5473893.9778650012</v>
      </c>
      <c r="M56" s="23">
        <f>SUMIFS('Data Repository Table'!$J:$J,'Data Repository Table'!$D:$D,'Economic Cost Analysis'!M54,'Data Repository Table'!$A:$A,'Economic Cost Analysis'!$A$56,'Data Repository Table'!$H:$H,'Economic Cost Analysis'!$E$56)</f>
        <v>7073236.3159125</v>
      </c>
      <c r="N56" s="23">
        <f>SUMIFS('Data Repository Table'!$J:$J,'Data Repository Table'!$D:$D,'Economic Cost Analysis'!N54,'Data Repository Table'!$A:$A,'Economic Cost Analysis'!$A$56,'Data Repository Table'!$H:$H,'Economic Cost Analysis'!$E$56)</f>
        <v>7645099.2339562494</v>
      </c>
      <c r="O56" s="23">
        <f>SUMIFS('Data Repository Table'!$J:$J,'Data Repository Table'!$D:$D,'Economic Cost Analysis'!O54,'Data Repository Table'!$A:$A,'Economic Cost Analysis'!$A$56,'Data Repository Table'!$H:$H,'Economic Cost Analysis'!$E$56)</f>
        <v>7576081.9643531246</v>
      </c>
      <c r="P56" s="23">
        <f>SUMIFS('Data Repository Table'!$J:$J,'Data Repository Table'!$D:$D,'Economic Cost Analysis'!P54,'Data Repository Table'!$A:$A,'Economic Cost Analysis'!$A$56,'Data Repository Table'!$H:$H,'Economic Cost Analysis'!$E$56)</f>
        <v>7870566.9194312505</v>
      </c>
      <c r="Q56" s="23">
        <f>SUMIFS('Data Repository Table'!$J:$J,'Data Repository Table'!$D:$D,'Economic Cost Analysis'!Q54,'Data Repository Table'!$A:$A,'Economic Cost Analysis'!$A$56,'Data Repository Table'!$H:$H,'Economic Cost Analysis'!$E$56)</f>
        <v>9096355.030431252</v>
      </c>
      <c r="R56" s="23">
        <f>SUMIFS('Data Repository Table'!$J:$J,'Data Repository Table'!$D:$D,'Economic Cost Analysis'!R54,'Data Repository Table'!$A:$A,'Economic Cost Analysis'!$A$56,'Data Repository Table'!$H:$H,'Economic Cost Analysis'!$E$56)</f>
        <v>5712658.1783212498</v>
      </c>
      <c r="S56" s="23">
        <f>SUM(G56:R56)</f>
        <v>78413350.257664919</v>
      </c>
      <c r="T56" s="7"/>
      <c r="U56" s="7"/>
      <c r="V56" s="7"/>
      <c r="W56" s="7"/>
    </row>
    <row r="57" spans="1:23">
      <c r="A57" s="8" t="s">
        <v>32</v>
      </c>
      <c r="B57" s="8" t="s">
        <v>155</v>
      </c>
      <c r="C57" s="8" t="s">
        <v>44</v>
      </c>
      <c r="D57" s="8" t="s">
        <v>48</v>
      </c>
      <c r="E57" s="8" t="s">
        <v>49</v>
      </c>
      <c r="F57" s="7"/>
      <c r="G57" s="23">
        <f>SUMIFS('Data Repository Table'!$J:$J,'Data Repository Table'!$D:$D,'Economic Cost Analysis'!G54,'Data Repository Table'!$A:$A,'Economic Cost Analysis'!$A$56,'Data Repository Table'!$H:$H,'Economic Cost Analysis'!$E$57)</f>
        <v>2439061.3979192991</v>
      </c>
      <c r="H57" s="23">
        <f>SUMIFS('Data Repository Table'!$J:$J,'Data Repository Table'!$D:$D,'Economic Cost Analysis'!H54,'Data Repository Table'!$A:$A,'Economic Cost Analysis'!$A$56,'Data Repository Table'!$H:$H,'Economic Cost Analysis'!$E$57)</f>
        <v>2621863.5100085996</v>
      </c>
      <c r="I57" s="23">
        <f>SUMIFS('Data Repository Table'!$J:$J,'Data Repository Table'!$D:$D,'Economic Cost Analysis'!I54,'Data Repository Table'!$A:$A,'Economic Cost Analysis'!$A$56,'Data Repository Table'!$H:$H,'Economic Cost Analysis'!$E$57)</f>
        <v>2806168.0509719998</v>
      </c>
      <c r="J57" s="23">
        <f>SUMIFS('Data Repository Table'!$J:$J,'Data Repository Table'!$D:$D,'Economic Cost Analysis'!J54,'Data Repository Table'!$A:$A,'Economic Cost Analysis'!$A$56,'Data Repository Table'!$H:$H,'Economic Cost Analysis'!$E$57)</f>
        <v>3163209.5663784007</v>
      </c>
      <c r="K57" s="23">
        <f>SUMIFS('Data Repository Table'!$J:$J,'Data Repository Table'!$D:$D,'Economic Cost Analysis'!K54,'Data Repository Table'!$A:$A,'Economic Cost Analysis'!$A$56,'Data Repository Table'!$H:$H,'Economic Cost Analysis'!$E$57)</f>
        <v>3218501.5770913498</v>
      </c>
      <c r="L57" s="23">
        <f>SUMIFS('Data Repository Table'!$J:$J,'Data Repository Table'!$D:$D,'Economic Cost Analysis'!L54,'Data Repository Table'!$A:$A,'Economic Cost Analysis'!$A$56,'Data Repository Table'!$H:$H,'Economic Cost Analysis'!$E$57)</f>
        <v>2788369.1117025004</v>
      </c>
      <c r="M57" s="23">
        <f>SUMIFS('Data Repository Table'!$J:$J,'Data Repository Table'!$D:$D,'Economic Cost Analysis'!M54,'Data Repository Table'!$A:$A,'Economic Cost Analysis'!$A$56,'Data Repository Table'!$H:$H,'Economic Cost Analysis'!$E$57)</f>
        <v>3593667.2656375002</v>
      </c>
      <c r="N57" s="23">
        <f>SUMIFS('Data Repository Table'!$J:$J,'Data Repository Table'!$D:$D,'Economic Cost Analysis'!N54,'Data Repository Table'!$A:$A,'Economic Cost Analysis'!$A$56,'Data Repository Table'!$H:$H,'Economic Cost Analysis'!$E$57)</f>
        <v>3722191.4510812499</v>
      </c>
      <c r="O57" s="23">
        <f>SUMIFS('Data Repository Table'!$J:$J,'Data Repository Table'!$D:$D,'Economic Cost Analysis'!O54,'Data Repository Table'!$A:$A,'Economic Cost Analysis'!$A$56,'Data Repository Table'!$H:$H,'Economic Cost Analysis'!$E$57)</f>
        <v>3871145.1659843749</v>
      </c>
      <c r="P57" s="23">
        <f>SUMIFS('Data Repository Table'!$J:$J,'Data Repository Table'!$D:$D,'Economic Cost Analysis'!P54,'Data Repository Table'!$A:$A,'Economic Cost Analysis'!$A$56,'Data Repository Table'!$H:$H,'Economic Cost Analysis'!$E$57)</f>
        <v>3465642.2342250003</v>
      </c>
      <c r="Q57" s="23">
        <f>SUMIFS('Data Repository Table'!$J:$J,'Data Repository Table'!$D:$D,'Economic Cost Analysis'!Q54,'Data Repository Table'!$A:$A,'Economic Cost Analysis'!$A$56,'Data Repository Table'!$H:$H,'Economic Cost Analysis'!$E$57)</f>
        <v>4094860.7397625004</v>
      </c>
      <c r="R57" s="23">
        <f>SUMIFS('Data Repository Table'!$J:$J,'Data Repository Table'!$D:$D,'Economic Cost Analysis'!R54,'Data Repository Table'!$A:$A,'Economic Cost Analysis'!$A$56,'Data Repository Table'!$H:$H,'Economic Cost Analysis'!$E$57)</f>
        <v>2932911.3268075003</v>
      </c>
      <c r="S57" s="23">
        <f t="shared" ref="S57:S63" si="6">SUM(G57:R57)</f>
        <v>38717591.397570275</v>
      </c>
      <c r="T57" s="54"/>
      <c r="U57" s="7"/>
      <c r="V57" s="7"/>
      <c r="W57" s="7"/>
    </row>
    <row r="58" spans="1:23">
      <c r="A58" s="8" t="s">
        <v>32</v>
      </c>
      <c r="B58" s="8" t="s">
        <v>155</v>
      </c>
      <c r="C58" s="8" t="s">
        <v>44</v>
      </c>
      <c r="D58" s="8" t="s">
        <v>48</v>
      </c>
      <c r="E58" s="8" t="s">
        <v>50</v>
      </c>
      <c r="F58" s="7"/>
      <c r="G58" s="23">
        <f>SUMIFS('Data Repository Table'!$J:$J,'Data Repository Table'!$D:$D,'Economic Cost Analysis'!G54,'Data Repository Table'!$A:$A,'Economic Cost Analysis'!$A$56,'Data Repository Table'!$H:$H,'Economic Cost Analysis'!$E$58)</f>
        <v>2300028.0101369992</v>
      </c>
      <c r="H58" s="23">
        <f>SUMIFS('Data Repository Table'!$J:$J,'Data Repository Table'!$D:$D,'Economic Cost Analysis'!H54,'Data Repository Table'!$A:$A,'Economic Cost Analysis'!$A$56,'Data Repository Table'!$H:$H,'Economic Cost Analysis'!$E$58)</f>
        <v>2505939.5584575003</v>
      </c>
      <c r="I58" s="23">
        <f>SUMIFS('Data Repository Table'!$J:$J,'Data Repository Table'!$D:$D,'Economic Cost Analysis'!I54,'Data Repository Table'!$A:$A,'Economic Cost Analysis'!$A$56,'Data Repository Table'!$H:$H,'Economic Cost Analysis'!$E$58)</f>
        <v>2627415.3951704986</v>
      </c>
      <c r="J58" s="23">
        <f>SUMIFS('Data Repository Table'!$J:$J,'Data Repository Table'!$D:$D,'Economic Cost Analysis'!J54,'Data Repository Table'!$A:$A,'Economic Cost Analysis'!$A$56,'Data Repository Table'!$H:$H,'Economic Cost Analysis'!$E$58)</f>
        <v>2900613.3153855</v>
      </c>
      <c r="K58" s="23">
        <f>SUMIFS('Data Repository Table'!$J:$J,'Data Repository Table'!$D:$D,'Economic Cost Analysis'!K54,'Data Repository Table'!$A:$A,'Economic Cost Analysis'!$A$56,'Data Repository Table'!$H:$H,'Economic Cost Analysis'!$E$58)</f>
        <v>2940556.1633002497</v>
      </c>
      <c r="L58" s="23">
        <f>SUMIFS('Data Repository Table'!$J:$J,'Data Repository Table'!$D:$D,'Economic Cost Analysis'!L54,'Data Repository Table'!$A:$A,'Economic Cost Analysis'!$A$56,'Data Repository Table'!$H:$H,'Economic Cost Analysis'!$E$58)</f>
        <v>2582565.0096375002</v>
      </c>
      <c r="M58" s="23">
        <f>SUMIFS('Data Repository Table'!$J:$J,'Data Repository Table'!$D:$D,'Economic Cost Analysis'!M54,'Data Repository Table'!$A:$A,'Economic Cost Analysis'!$A$56,'Data Repository Table'!$H:$H,'Economic Cost Analysis'!$E$58)</f>
        <v>3446732.8680624999</v>
      </c>
      <c r="N58" s="23">
        <f>SUMIFS('Data Repository Table'!$J:$J,'Data Repository Table'!$D:$D,'Economic Cost Analysis'!N54,'Data Repository Table'!$A:$A,'Economic Cost Analysis'!$A$56,'Data Repository Table'!$H:$H,'Economic Cost Analysis'!$E$58)</f>
        <v>3483983.4045937499</v>
      </c>
      <c r="O58" s="23">
        <f>SUMIFS('Data Repository Table'!$J:$J,'Data Repository Table'!$D:$D,'Economic Cost Analysis'!O54,'Data Repository Table'!$A:$A,'Economic Cost Analysis'!$A$56,'Data Repository Table'!$H:$H,'Economic Cost Analysis'!$E$58)</f>
        <v>3640816.4610781251</v>
      </c>
      <c r="P58" s="23">
        <f>SUMIFS('Data Repository Table'!$J:$J,'Data Repository Table'!$D:$D,'Economic Cost Analysis'!P54,'Data Repository Table'!$A:$A,'Economic Cost Analysis'!$A$56,'Data Repository Table'!$H:$H,'Economic Cost Analysis'!$E$58)</f>
        <v>3250872.5897500003</v>
      </c>
      <c r="Q58" s="23">
        <f>SUMIFS('Data Repository Table'!$J:$J,'Data Repository Table'!$D:$D,'Economic Cost Analysis'!Q54,'Data Repository Table'!$A:$A,'Economic Cost Analysis'!$A$56,'Data Repository Table'!$H:$H,'Economic Cost Analysis'!$E$58)</f>
        <v>3812121.7015625001</v>
      </c>
      <c r="R58" s="23">
        <f>SUMIFS('Data Repository Table'!$J:$J,'Data Repository Table'!$D:$D,'Economic Cost Analysis'!R54,'Data Repository Table'!$A:$A,'Economic Cost Analysis'!$A$56,'Data Repository Table'!$H:$H,'Economic Cost Analysis'!$E$58)</f>
        <v>2923183.2132374998</v>
      </c>
      <c r="S58" s="23">
        <f t="shared" si="6"/>
        <v>36414827.690372624</v>
      </c>
      <c r="T58" s="7"/>
      <c r="U58" s="7"/>
      <c r="V58" s="7"/>
      <c r="W58" s="7"/>
    </row>
    <row r="59" spans="1:23">
      <c r="A59" s="8" t="s">
        <v>32</v>
      </c>
      <c r="B59" s="8" t="s">
        <v>155</v>
      </c>
      <c r="C59" s="8" t="s">
        <v>44</v>
      </c>
      <c r="D59" s="8" t="s">
        <v>51</v>
      </c>
      <c r="E59" s="8" t="s">
        <v>52</v>
      </c>
      <c r="F59" s="7"/>
      <c r="G59" s="23">
        <f>SUMIFS('Data Repository Table'!$J:$J,'Data Repository Table'!$D:$D,'Economic Cost Analysis'!G54,'Data Repository Table'!$A:$A,'Economic Cost Analysis'!$A$56,'Data Repository Table'!$H:$H,'Economic Cost Analysis'!$E$59)</f>
        <v>2073604.724326327</v>
      </c>
      <c r="H59" s="23">
        <f>SUMIFS('Data Repository Table'!$J:$J,'Data Repository Table'!$D:$D,'Economic Cost Analysis'!H54,'Data Repository Table'!$A:$A,'Economic Cost Analysis'!$A$56,'Data Repository Table'!$H:$H,'Economic Cost Analysis'!$E$59)</f>
        <v>2269539.7804914797</v>
      </c>
      <c r="I59" s="23">
        <f>SUMIFS('Data Repository Table'!$J:$J,'Data Repository Table'!$D:$D,'Economic Cost Analysis'!I54,'Data Repository Table'!$A:$A,'Economic Cost Analysis'!$A$56,'Data Repository Table'!$H:$H,'Economic Cost Analysis'!$E$59)</f>
        <v>2374998.790312151</v>
      </c>
      <c r="J59" s="23">
        <f>SUMIFS('Data Repository Table'!$J:$J,'Data Repository Table'!$D:$D,'Economic Cost Analysis'!J54,'Data Repository Table'!$A:$A,'Economic Cost Analysis'!$A$56,'Data Repository Table'!$H:$H,'Economic Cost Analysis'!$E$59)</f>
        <v>2645968.110327912</v>
      </c>
      <c r="K59" s="23">
        <f>SUMIFS('Data Repository Table'!$J:$J,'Data Repository Table'!$D:$D,'Economic Cost Analysis'!K54,'Data Repository Table'!$A:$A,'Economic Cost Analysis'!$A$56,'Data Repository Table'!$H:$H,'Economic Cost Analysis'!$E$59)</f>
        <v>2691801.6955241356</v>
      </c>
      <c r="L59" s="23">
        <f>SUMIFS('Data Repository Table'!$J:$J,'Data Repository Table'!$D:$D,'Economic Cost Analysis'!L54,'Data Repository Table'!$A:$A,'Economic Cost Analysis'!$A$56,'Data Repository Table'!$H:$H,'Economic Cost Analysis'!$E$59)</f>
        <v>2348808.3419548003</v>
      </c>
      <c r="M59" s="23">
        <f>SUMIFS('Data Repository Table'!$J:$J,'Data Repository Table'!$D:$D,'Economic Cost Analysis'!M54,'Data Repository Table'!$A:$A,'Economic Cost Analysis'!$A$56,'Data Repository Table'!$H:$H,'Economic Cost Analysis'!$E$59)</f>
        <v>2879996.1652659997</v>
      </c>
      <c r="N59" s="23">
        <f>SUMIFS('Data Repository Table'!$J:$J,'Data Repository Table'!$D:$D,'Economic Cost Analysis'!N54,'Data Repository Table'!$A:$A,'Economic Cost Analysis'!$A$56,'Data Repository Table'!$H:$H,'Economic Cost Analysis'!$E$59)</f>
        <v>2972957.9397390001</v>
      </c>
      <c r="O59" s="23">
        <f>SUMIFS('Data Repository Table'!$J:$J,'Data Repository Table'!$D:$D,'Economic Cost Analysis'!O54,'Data Repository Table'!$A:$A,'Economic Cost Analysis'!$A$56,'Data Repository Table'!$H:$H,'Economic Cost Analysis'!$E$59)</f>
        <v>3094867.6019314998</v>
      </c>
      <c r="P59" s="23">
        <f>SUMIFS('Data Repository Table'!$J:$J,'Data Repository Table'!$D:$D,'Economic Cost Analysis'!P54,'Data Repository Table'!$A:$A,'Economic Cost Analysis'!$A$56,'Data Repository Table'!$H:$H,'Economic Cost Analysis'!$E$59)</f>
        <v>2768358.2978389999</v>
      </c>
      <c r="Q59" s="23">
        <f>SUMIFS('Data Repository Table'!$J:$J,'Data Repository Table'!$D:$D,'Economic Cost Analysis'!Q54,'Data Repository Table'!$A:$A,'Economic Cost Analysis'!$A$56,'Data Repository Table'!$H:$H,'Economic Cost Analysis'!$E$59)</f>
        <v>3268026.2100749998</v>
      </c>
      <c r="R59" s="23">
        <f>SUMIFS('Data Repository Table'!$J:$J,'Data Repository Table'!$D:$D,'Economic Cost Analysis'!R54,'Data Repository Table'!$A:$A,'Economic Cost Analysis'!$A$56,'Data Repository Table'!$H:$H,'Economic Cost Analysis'!$E$59)</f>
        <v>2363869.6207261998</v>
      </c>
      <c r="S59" s="23">
        <f t="shared" si="6"/>
        <v>31752797.278513506</v>
      </c>
      <c r="T59" s="7"/>
      <c r="U59" s="7"/>
      <c r="V59" s="7"/>
      <c r="W59" s="7"/>
    </row>
    <row r="60" spans="1:23">
      <c r="A60" s="8" t="s">
        <v>32</v>
      </c>
      <c r="B60" s="8" t="s">
        <v>155</v>
      </c>
      <c r="C60" s="8" t="s">
        <v>44</v>
      </c>
      <c r="D60" s="8" t="s">
        <v>51</v>
      </c>
      <c r="E60" s="8" t="s">
        <v>53</v>
      </c>
      <c r="F60" s="7"/>
      <c r="G60" s="23">
        <f>SUMIFS('Data Repository Table'!$J:$J,'Data Repository Table'!$D:$D,'Economic Cost Analysis'!G54,'Data Repository Table'!$A:$A,'Economic Cost Analysis'!$A$56,'Data Repository Table'!$H:$H,'Economic Cost Analysis'!$E$60)</f>
        <v>1347738.8706587995</v>
      </c>
      <c r="H60" s="23">
        <f>SUMIFS('Data Repository Table'!$J:$J,'Data Repository Table'!$D:$D,'Economic Cost Analysis'!H54,'Data Repository Table'!$A:$A,'Economic Cost Analysis'!$A$56,'Data Repository Table'!$H:$H,'Economic Cost Analysis'!$E$60)</f>
        <v>1561170.3574350001</v>
      </c>
      <c r="I60" s="23">
        <f>SUMIFS('Data Repository Table'!$J:$J,'Data Repository Table'!$D:$D,'Economic Cost Analysis'!I54,'Data Repository Table'!$A:$A,'Economic Cost Analysis'!$A$56,'Data Repository Table'!$H:$H,'Economic Cost Analysis'!$E$60)</f>
        <v>1574874.1415601994</v>
      </c>
      <c r="J60" s="23">
        <f>SUMIFS('Data Repository Table'!$J:$J,'Data Repository Table'!$D:$D,'Economic Cost Analysis'!J54,'Data Repository Table'!$A:$A,'Economic Cost Analysis'!$A$56,'Data Repository Table'!$H:$H,'Economic Cost Analysis'!$E$60)</f>
        <v>1880373.5227742002</v>
      </c>
      <c r="K60" s="23">
        <f>SUMIFS('Data Repository Table'!$J:$J,'Data Repository Table'!$D:$D,'Economic Cost Analysis'!K54,'Data Repository Table'!$A:$A,'Economic Cost Analysis'!$A$56,'Data Repository Table'!$H:$H,'Economic Cost Analysis'!$E$60)</f>
        <v>1968683.2157081</v>
      </c>
      <c r="L60" s="23">
        <f>SUMIFS('Data Repository Table'!$J:$J,'Data Repository Table'!$D:$D,'Economic Cost Analysis'!L54,'Data Repository Table'!$A:$A,'Economic Cost Analysis'!$A$56,'Data Repository Table'!$H:$H,'Economic Cost Analysis'!$E$60)</f>
        <v>1158623.1401823002</v>
      </c>
      <c r="M60" s="23">
        <f>SUMIFS('Data Repository Table'!$J:$J,'Data Repository Table'!$D:$D,'Economic Cost Analysis'!M54,'Data Repository Table'!$A:$A,'Economic Cost Analysis'!$A$56,'Data Repository Table'!$H:$H,'Economic Cost Analysis'!$E$60)</f>
        <v>1176136.1610068001</v>
      </c>
      <c r="N60" s="23">
        <f>SUMIFS('Data Repository Table'!$J:$J,'Data Repository Table'!$D:$D,'Economic Cost Analysis'!N54,'Data Repository Table'!$A:$A,'Economic Cost Analysis'!$A$56,'Data Repository Table'!$H:$H,'Economic Cost Analysis'!$E$60)</f>
        <v>1239117.5758722001</v>
      </c>
      <c r="O60" s="23">
        <f>SUMIFS('Data Repository Table'!$J:$J,'Data Repository Table'!$D:$D,'Economic Cost Analysis'!O54,'Data Repository Table'!$A:$A,'Economic Cost Analysis'!$A$56,'Data Repository Table'!$H:$H,'Economic Cost Analysis'!$E$60)</f>
        <v>1215602.9551357001</v>
      </c>
      <c r="P60" s="23">
        <f>SUMIFS('Data Repository Table'!$J:$J,'Data Repository Table'!$D:$D,'Economic Cost Analysis'!P54,'Data Repository Table'!$A:$A,'Economic Cost Analysis'!$A$56,'Data Repository Table'!$H:$H,'Economic Cost Analysis'!$E$60)</f>
        <v>1190750.2535102002</v>
      </c>
      <c r="Q60" s="23">
        <f>SUMIFS('Data Repository Table'!$J:$J,'Data Repository Table'!$D:$D,'Economic Cost Analysis'!Q54,'Data Repository Table'!$A:$A,'Economic Cost Analysis'!$A$56,'Data Repository Table'!$H:$H,'Economic Cost Analysis'!$E$60)</f>
        <v>1381387.0449670001</v>
      </c>
      <c r="R60" s="23">
        <f>SUMIFS('Data Repository Table'!$J:$J,'Data Repository Table'!$D:$D,'Economic Cost Analysis'!R54,'Data Repository Table'!$A:$A,'Economic Cost Analysis'!$A$56,'Data Repository Table'!$H:$H,'Economic Cost Analysis'!$E$60)</f>
        <v>1040665.7581107001</v>
      </c>
      <c r="S60" s="23">
        <f t="shared" si="6"/>
        <v>16735122.996921198</v>
      </c>
      <c r="T60" s="7"/>
      <c r="U60" s="7"/>
      <c r="V60" s="7"/>
      <c r="W60" s="7"/>
    </row>
    <row r="61" spans="1:23">
      <c r="A61" s="8" t="s">
        <v>32</v>
      </c>
      <c r="B61" s="8" t="s">
        <v>155</v>
      </c>
      <c r="C61" s="8" t="s">
        <v>44</v>
      </c>
      <c r="D61" s="8" t="s">
        <v>51</v>
      </c>
      <c r="E61" s="8" t="s">
        <v>54</v>
      </c>
      <c r="F61" s="7"/>
      <c r="G61" s="23">
        <f>SUMIFS('Data Repository Table'!$J:$J,'Data Repository Table'!$D:$D,'Economic Cost Analysis'!G54,'Data Repository Table'!$A:$A,'Economic Cost Analysis'!$A$56,'Data Repository Table'!$H:$H,'Economic Cost Analysis'!$E$61)</f>
        <v>1800236.6472906992</v>
      </c>
      <c r="H61" s="23">
        <f>SUMIFS('Data Repository Table'!$J:$J,'Data Repository Table'!$D:$D,'Economic Cost Analysis'!H54,'Data Repository Table'!$A:$A,'Economic Cost Analysis'!$A$56,'Data Repository Table'!$H:$H,'Economic Cost Analysis'!$E$61)</f>
        <v>1959718.9384044998</v>
      </c>
      <c r="I61" s="23">
        <f>SUMIFS('Data Repository Table'!$J:$J,'Data Repository Table'!$D:$D,'Economic Cost Analysis'!I54,'Data Repository Table'!$A:$A,'Economic Cost Analysis'!$A$56,'Data Repository Table'!$H:$H,'Economic Cost Analysis'!$E$61)</f>
        <v>2069515.5841112991</v>
      </c>
      <c r="J61" s="23">
        <f>SUMIFS('Data Repository Table'!$J:$J,'Data Repository Table'!$D:$D,'Economic Cost Analysis'!J54,'Data Repository Table'!$A:$A,'Economic Cost Analysis'!$A$56,'Data Repository Table'!$H:$H,'Economic Cost Analysis'!$E$61)</f>
        <v>2330999.3359503001</v>
      </c>
      <c r="K61" s="23">
        <f>SUMIFS('Data Repository Table'!$J:$J,'Data Repository Table'!$D:$D,'Economic Cost Analysis'!K54,'Data Repository Table'!$A:$A,'Economic Cost Analysis'!$A$56,'Data Repository Table'!$H:$H,'Economic Cost Analysis'!$E$61)</f>
        <v>2376535.9434183999</v>
      </c>
      <c r="L61" s="23">
        <f>SUMIFS('Data Repository Table'!$J:$J,'Data Repository Table'!$D:$D,'Economic Cost Analysis'!L54,'Data Repository Table'!$A:$A,'Economic Cost Analysis'!$A$56,'Data Repository Table'!$H:$H,'Economic Cost Analysis'!$E$61)</f>
        <v>1447049.2500542002</v>
      </c>
      <c r="M61" s="23">
        <f>SUMIFS('Data Repository Table'!$J:$J,'Data Repository Table'!$D:$D,'Economic Cost Analysis'!M54,'Data Repository Table'!$A:$A,'Economic Cost Analysis'!$A$56,'Data Repository Table'!$H:$H,'Economic Cost Analysis'!$E$61)</f>
        <v>1483562.2037511999</v>
      </c>
      <c r="N61" s="23">
        <f>SUMIFS('Data Repository Table'!$J:$J,'Data Repository Table'!$D:$D,'Economic Cost Analysis'!N54,'Data Repository Table'!$A:$A,'Economic Cost Analysis'!$A$56,'Data Repository Table'!$H:$H,'Economic Cost Analysis'!$E$61)</f>
        <v>1516247.7055998</v>
      </c>
      <c r="O61" s="23">
        <f>SUMIFS('Data Repository Table'!$J:$J,'Data Repository Table'!$D:$D,'Economic Cost Analysis'!O54,'Data Repository Table'!$A:$A,'Economic Cost Analysis'!$A$56,'Data Repository Table'!$H:$H,'Economic Cost Analysis'!$E$61)</f>
        <v>1567231.2198758</v>
      </c>
      <c r="P61" s="23">
        <f>SUMIFS('Data Repository Table'!$J:$J,'Data Repository Table'!$D:$D,'Economic Cost Analysis'!P54,'Data Repository Table'!$A:$A,'Economic Cost Analysis'!$A$56,'Data Repository Table'!$H:$H,'Economic Cost Analysis'!$E$61)</f>
        <v>1421177.7427773001</v>
      </c>
      <c r="Q61" s="23">
        <f>SUMIFS('Data Repository Table'!$J:$J,'Data Repository Table'!$D:$D,'Economic Cost Analysis'!Q54,'Data Repository Table'!$A:$A,'Economic Cost Analysis'!$A$56,'Data Repository Table'!$H:$H,'Economic Cost Analysis'!$E$61)</f>
        <v>1665801.7318074999</v>
      </c>
      <c r="R61" s="23">
        <f>SUMIFS('Data Repository Table'!$J:$J,'Data Repository Table'!$D:$D,'Economic Cost Analysis'!R54,'Data Repository Table'!$A:$A,'Economic Cost Analysis'!$A$56,'Data Repository Table'!$H:$H,'Economic Cost Analysis'!$E$61)</f>
        <v>1452590.2533372999</v>
      </c>
      <c r="S61" s="23">
        <f t="shared" si="6"/>
        <v>21090666.556378298</v>
      </c>
      <c r="T61" s="7"/>
      <c r="U61" s="7"/>
      <c r="V61" s="7"/>
      <c r="W61" s="7"/>
    </row>
    <row r="62" spans="1:23">
      <c r="A62" s="8" t="s">
        <v>32</v>
      </c>
      <c r="B62" s="8" t="s">
        <v>155</v>
      </c>
      <c r="C62" s="8" t="s">
        <v>44</v>
      </c>
      <c r="D62" s="8" t="s">
        <v>51</v>
      </c>
      <c r="E62" s="8" t="s">
        <v>55</v>
      </c>
      <c r="F62" s="7"/>
      <c r="G62" s="23">
        <f>SUMIFS('Data Repository Table'!$J:$J,'Data Repository Table'!$D:$D,'Economic Cost Analysis'!G54,'Data Repository Table'!$A:$A,'Economic Cost Analysis'!$A$56,'Data Repository Table'!$H:$H,'Economic Cost Analysis'!$E$62)</f>
        <v>886197.60176639946</v>
      </c>
      <c r="H62" s="23">
        <f>SUMIFS('Data Repository Table'!$J:$J,'Data Repository Table'!$D:$D,'Economic Cost Analysis'!H54,'Data Repository Table'!$H:$H,'Economic Cost Analysis'!$E$62)</f>
        <v>2018118.5861634822</v>
      </c>
      <c r="I62" s="23">
        <f>SUMIFS('Data Repository Table'!$J:$J,'Data Repository Table'!$D:$D,'Economic Cost Analysis'!I54,'Data Repository Table'!$H:$H,'Economic Cost Analysis'!$E$62)</f>
        <v>2108847.4528592625</v>
      </c>
      <c r="J62" s="23">
        <f>SUMIFS('Data Repository Table'!$J:$J,'Data Repository Table'!$D:$D,'Economic Cost Analysis'!J54,'Data Repository Table'!$H:$H,'Economic Cost Analysis'!$E$62)</f>
        <v>2309540.3986516595</v>
      </c>
      <c r="K62" s="23">
        <f>SUMIFS('Data Repository Table'!$J:$J,'Data Repository Table'!$D:$D,'Economic Cost Analysis'!K54,'Data Repository Table'!$H:$H,'Economic Cost Analysis'!$E$62)</f>
        <v>2480521.3227332588</v>
      </c>
      <c r="L62" s="23">
        <f>SUMIFS('Data Repository Table'!$J:$J,'Data Repository Table'!$D:$D,'Economic Cost Analysis'!L54,'Data Repository Table'!$H:$H,'Economic Cost Analysis'!$E$62)</f>
        <v>1482049.0443431083</v>
      </c>
      <c r="M62" s="23">
        <f>SUMIFS('Data Repository Table'!$J:$J,'Data Repository Table'!$D:$D,'Economic Cost Analysis'!M54,'Data Repository Table'!$H:$H,'Economic Cost Analysis'!$E$62)</f>
        <v>1542582.024295216</v>
      </c>
      <c r="N62" s="23">
        <f>SUMIFS('Data Repository Table'!$J:$J,'Data Repository Table'!$D:$D,'Economic Cost Analysis'!N54,'Data Repository Table'!$H:$H,'Economic Cost Analysis'!$E$62)</f>
        <v>1586072.5932126422</v>
      </c>
      <c r="O62" s="23">
        <f>SUMIFS('Data Repository Table'!$J:$J,'Data Repository Table'!$D:$D,'Economic Cost Analysis'!O54,'Data Repository Table'!$H:$H,'Economic Cost Analysis'!$E$62)</f>
        <v>1585203.7995604821</v>
      </c>
      <c r="P62" s="23">
        <f>SUMIFS('Data Repository Table'!$J:$J,'Data Repository Table'!$D:$D,'Economic Cost Analysis'!P54,'Data Repository Table'!$H:$H,'Economic Cost Analysis'!$E$62)</f>
        <v>1508858.3433685291</v>
      </c>
      <c r="Q62" s="23">
        <f>SUMIFS('Data Repository Table'!$J:$J,'Data Repository Table'!$D:$D,'Economic Cost Analysis'!Q54,'Data Repository Table'!$H:$H,'Economic Cost Analysis'!$E$62)</f>
        <v>1792727.964080147</v>
      </c>
      <c r="R62" s="23">
        <f>SUMIFS('Data Repository Table'!$J:$J,'Data Repository Table'!$D:$D,'Economic Cost Analysis'!R54,'Data Repository Table'!$H:$H,'Economic Cost Analysis'!$E$62)</f>
        <v>1413113.9993780607</v>
      </c>
      <c r="S62" s="23">
        <f t="shared" si="6"/>
        <v>20713833.130412247</v>
      </c>
      <c r="T62" s="7"/>
      <c r="U62" s="7"/>
      <c r="V62" s="7"/>
      <c r="W62" s="7"/>
    </row>
    <row r="63" spans="1:23">
      <c r="A63" s="8" t="s">
        <v>32</v>
      </c>
      <c r="B63" s="8" t="s">
        <v>155</v>
      </c>
      <c r="C63" s="8" t="s">
        <v>44</v>
      </c>
      <c r="D63" s="8" t="s">
        <v>56</v>
      </c>
      <c r="E63" s="8" t="s">
        <v>57</v>
      </c>
      <c r="F63" s="7"/>
      <c r="G63" s="23">
        <f>SUMIFS('Data Repository Table'!$J:$J,'Data Repository Table'!$D:$D,'Economic Cost Analysis'!G54,'Data Repository Table'!$A:$A,'Economic Cost Analysis'!$A$63,'Data Repository Table'!$G:$G,'Economic Cost Analysis'!$D$63)</f>
        <v>7367588.6791624967</v>
      </c>
      <c r="H63" s="23">
        <f>SUMIFS('Data Repository Table'!$J:$J,'Data Repository Table'!$D:$D,'Economic Cost Analysis'!H54,'Data Repository Table'!$A:$A,'Economic Cost Analysis'!$A$63,'Data Repository Table'!$G:$G,'Economic Cost Analysis'!$D$63)</f>
        <v>7849336.0209874995</v>
      </c>
      <c r="I63" s="23">
        <f>SUMIFS('Data Repository Table'!$J:$J,'Data Repository Table'!$D:$D,'Economic Cost Analysis'!I54,'Data Repository Table'!$A:$A,'Economic Cost Analysis'!$A$63,'Data Repository Table'!$G:$G,'Economic Cost Analysis'!$D$63)</f>
        <v>8389760.6297374964</v>
      </c>
      <c r="J63" s="23">
        <f>SUMIFS('Data Repository Table'!$J:$J,'Data Repository Table'!$D:$D,'Economic Cost Analysis'!J54,'Data Repository Table'!$A:$A,'Economic Cost Analysis'!$A$63,'Data Repository Table'!$G:$G,'Economic Cost Analysis'!$D$63)</f>
        <v>9137407.9125625007</v>
      </c>
      <c r="K63" s="23">
        <f>SUMIFS('Data Repository Table'!$J:$J,'Data Repository Table'!$D:$D,'Economic Cost Analysis'!K54,'Data Repository Table'!$A:$A,'Economic Cost Analysis'!$A$63,'Data Repository Table'!$G:$G,'Economic Cost Analysis'!$D$63)</f>
        <v>9187415.9798249993</v>
      </c>
      <c r="L63" s="23">
        <f>SUMIFS('Data Repository Table'!$J:$J,'Data Repository Table'!$D:$D,'Economic Cost Analysis'!L54,'Data Repository Table'!$A:$A,'Economic Cost Analysis'!$A$63,'Data Repository Table'!$G:$G,'Economic Cost Analysis'!$D$63)</f>
        <v>5779740.0739000011</v>
      </c>
      <c r="M63" s="23">
        <f>SUMIFS('Data Repository Table'!$J:$J,'Data Repository Table'!$D:$D,'Economic Cost Analysis'!M54,'Data Repository Table'!$A:$A,'Economic Cost Analysis'!$A$63,'Data Repository Table'!$G:$G,'Economic Cost Analysis'!$D$63)</f>
        <v>6008311.4579999996</v>
      </c>
      <c r="N63" s="23">
        <f>SUMIFS('Data Repository Table'!$J:$J,'Data Repository Table'!$D:$D,'Economic Cost Analysis'!N54,'Data Repository Table'!$A:$A,'Economic Cost Analysis'!$A$63,'Data Repository Table'!$G:$G,'Economic Cost Analysis'!$D$63)</f>
        <v>6995040.989875</v>
      </c>
      <c r="O63" s="23">
        <f>SUMIFS('Data Repository Table'!$J:$J,'Data Repository Table'!$D:$D,'Economic Cost Analysis'!O54,'Data Repository Table'!$A:$A,'Economic Cost Analysis'!$A$63,'Data Repository Table'!$G:$G,'Economic Cost Analysis'!$D$63)</f>
        <v>6352457.05155</v>
      </c>
      <c r="P63" s="23">
        <f>SUMIFS('Data Repository Table'!$J:$J,'Data Repository Table'!$D:$D,'Economic Cost Analysis'!P54,'Data Repository Table'!$A:$A,'Economic Cost Analysis'!$A$63,'Data Repository Table'!$G:$G,'Economic Cost Analysis'!$D$63)</f>
        <v>6560328.9663875001</v>
      </c>
      <c r="Q63" s="23">
        <f>SUMIFS('Data Repository Table'!$J:$J,'Data Repository Table'!$D:$D,'Economic Cost Analysis'!Q54,'Data Repository Table'!$A:$A,'Economic Cost Analysis'!$A$63,'Data Repository Table'!$G:$G,'Economic Cost Analysis'!$D$63)</f>
        <v>7526766.7026125006</v>
      </c>
      <c r="R63" s="23">
        <f>SUMIFS('Data Repository Table'!$J:$J,'Data Repository Table'!$D:$D,'Economic Cost Analysis'!R54,'Data Repository Table'!$A:$A,'Economic Cost Analysis'!$A$63,'Data Repository Table'!$G:$G,'Economic Cost Analysis'!$D$63)</f>
        <v>6174477.1062125005</v>
      </c>
      <c r="S63" s="23">
        <f t="shared" si="6"/>
        <v>87328631.570812494</v>
      </c>
      <c r="T63" s="7"/>
      <c r="U63" s="7"/>
      <c r="V63" s="7"/>
      <c r="W63" s="7"/>
    </row>
    <row r="64" spans="1:23" ht="15.95" thickBot="1">
      <c r="A64" s="8" t="s">
        <v>59</v>
      </c>
      <c r="B64" s="64" t="s">
        <v>155</v>
      </c>
      <c r="C64" s="8"/>
      <c r="D64" s="8"/>
      <c r="E64" s="8"/>
      <c r="F64" s="7"/>
      <c r="G64" s="136">
        <f>SUMIFS('Data Repository Table'!$J:$J,'Data Repository Table'!$D:$D,'Economic Cost Analysis'!G54,'Data Repository Table'!$A:$A,'Economic Cost Analysis'!$A$64)</f>
        <v>647.14428099999998</v>
      </c>
      <c r="H64" s="136">
        <f>SUMIFS('Data Repository Table'!$J:$J,'Data Repository Table'!$D:$D,'Economic Cost Analysis'!H54,'Data Repository Table'!$A:$A,'Economic Cost Analysis'!$A$64)</f>
        <v>622.38369699999998</v>
      </c>
      <c r="I64" s="136">
        <f>SUMIFS('Data Repository Table'!$J:$J,'Data Repository Table'!$D:$D,'Economic Cost Analysis'!I54,'Data Repository Table'!$A:$A,'Economic Cost Analysis'!$A$64)</f>
        <v>602.54558499999996</v>
      </c>
      <c r="J64" s="136">
        <f>SUMIFS('Data Repository Table'!$J:$J,'Data Repository Table'!$D:$D,'Economic Cost Analysis'!J54,'Data Repository Table'!$A:$A,'Economic Cost Analysis'!$A$64)</f>
        <v>602.67093499999999</v>
      </c>
      <c r="K64" s="136">
        <f>SUMIFS('Data Repository Table'!$J:$J,'Data Repository Table'!$D:$D,'Economic Cost Analysis'!K54,'Data Repository Table'!$A:$A,'Economic Cost Analysis'!$A$64)</f>
        <v>534.23997600000007</v>
      </c>
      <c r="L64" s="136">
        <f>SUMIFS('Data Repository Table'!$J:$J,'Data Repository Table'!$D:$D,'Economic Cost Analysis'!L54,'Data Repository Table'!$A:$A,'Economic Cost Analysis'!$A$64)</f>
        <v>571.87367900000004</v>
      </c>
      <c r="M64" s="136">
        <f>SUMIFS('Data Repository Table'!$J:$J,'Data Repository Table'!$D:$D,'Economic Cost Analysis'!M54,'Data Repository Table'!$A:$A,'Economic Cost Analysis'!$A$64)</f>
        <v>679.26448500000004</v>
      </c>
      <c r="N64" s="136">
        <f>SUMIFS('Data Repository Table'!$J:$J,'Data Repository Table'!$D:$D,'Economic Cost Analysis'!N54,'Data Repository Table'!$A:$A,'Economic Cost Analysis'!$A$64)</f>
        <v>682.90148799999997</v>
      </c>
      <c r="O64" s="136">
        <f>SUMIFS('Data Repository Table'!$J:$J,'Data Repository Table'!$D:$D,'Economic Cost Analysis'!O54,'Data Repository Table'!$A:$A,'Economic Cost Analysis'!$A$64)</f>
        <v>790.03688200000011</v>
      </c>
      <c r="P64" s="136">
        <f>SUMIFS('Data Repository Table'!$J:$J,'Data Repository Table'!$D:$D,'Economic Cost Analysis'!P54,'Data Repository Table'!$A:$A,'Economic Cost Analysis'!$A$64)</f>
        <v>759.48130200000003</v>
      </c>
      <c r="Q64" s="136">
        <f>SUMIFS('Data Repository Table'!$J:$J,'Data Repository Table'!$D:$D,'Economic Cost Analysis'!Q54,'Data Repository Table'!$A:$A,'Economic Cost Analysis'!$A$64)</f>
        <v>773.51636800000006</v>
      </c>
      <c r="R64" s="136">
        <f>SUMIFS('Data Repository Table'!$J:$J,'Data Repository Table'!$D:$D,'Economic Cost Analysis'!R54,'Data Repository Table'!$A:$A,'Economic Cost Analysis'!$A$64)</f>
        <v>623.20135099999993</v>
      </c>
      <c r="S64" s="39">
        <f>SUM(G64:R64)</f>
        <v>7889.2600290000009</v>
      </c>
      <c r="T64" s="7"/>
      <c r="U64" s="7"/>
      <c r="V64" s="7"/>
      <c r="W64" s="7"/>
    </row>
    <row r="65" spans="1:23" s="45" customFormat="1" ht="17.100000000000001" thickTop="1" thickBot="1">
      <c r="A65" s="74"/>
      <c r="B65" s="75" t="s">
        <v>156</v>
      </c>
      <c r="C65" s="76"/>
      <c r="D65" s="76"/>
      <c r="E65" s="75" t="s">
        <v>149</v>
      </c>
      <c r="F65" s="76"/>
      <c r="G65" s="44" cm="1">
        <f t="array" ref="G65">SUM(G56:G63/(G64*1000))</f>
        <v>35.4895180180268</v>
      </c>
      <c r="H65" s="44" cm="1">
        <f t="array" ref="H65">SUM(H56:H63/(H64*1000))</f>
        <v>41.69891004679608</v>
      </c>
      <c r="I65" s="44" cm="1">
        <f t="array" ref="I65">SUM(I56:I63/(I64*1000))</f>
        <v>45.521367925589445</v>
      </c>
      <c r="J65" s="44" cm="1">
        <f t="array" ref="J65">SUM(J56:J63/(J64*1000))</f>
        <v>50.749891045963004</v>
      </c>
      <c r="K65" s="44" cm="1">
        <f t="array" ref="K65">SUM(K56:K63/(K64*1000))</f>
        <v>58.429857098163296</v>
      </c>
      <c r="L65" s="44" cm="1">
        <f t="array" ref="L65">SUM(L56:L63/(L64*1000))</f>
        <v>40.325510329422613</v>
      </c>
      <c r="M65" s="44" cm="1">
        <f t="array" ref="M65">SUM(M56:M63/(M64*1000))</f>
        <v>40.049531607606006</v>
      </c>
      <c r="N65" s="44" cm="1">
        <f t="array" ref="N65">SUM(N56:N63/(N64*1000))</f>
        <v>42.701196887610074</v>
      </c>
      <c r="O65" s="44" cm="1">
        <f t="array" ref="O65">SUM(O56:O63/(O64*1000))</f>
        <v>36.584882146640211</v>
      </c>
      <c r="P65" s="44" cm="1">
        <f t="array" ref="P65">SUM(P56:P63/(P64*1000))</f>
        <v>36.91539906704481</v>
      </c>
      <c r="Q65" s="44" cm="1">
        <f t="array" ref="Q65">SUM(Q56:Q63/(Q64*1000))</f>
        <v>42.194384599368171</v>
      </c>
      <c r="R65" s="44" cm="1">
        <f t="array" ref="R65">SUM(R56:R63/(R64*1000))</f>
        <v>38.532441268939124</v>
      </c>
      <c r="S65" s="44" cm="1">
        <f t="array" ref="S65">SUM(S56:S63/(S64*1000))</f>
        <v>41.976917944308454</v>
      </c>
      <c r="T65" s="43"/>
      <c r="U65" s="43"/>
      <c r="V65" s="43"/>
      <c r="W65" s="43"/>
    </row>
    <row r="66" spans="1:23" ht="15.95" thickTop="1">
      <c r="A66" s="46"/>
      <c r="F66"/>
      <c r="G66"/>
      <c r="H66"/>
      <c r="I66"/>
      <c r="J66"/>
      <c r="K66"/>
      <c r="L66"/>
      <c r="M66"/>
      <c r="N66"/>
      <c r="O66"/>
      <c r="P66"/>
      <c r="Q66"/>
      <c r="R66"/>
      <c r="T66" s="21"/>
      <c r="U66" s="21"/>
      <c r="V66" s="21"/>
      <c r="W66" s="21"/>
    </row>
    <row r="67" spans="1:23">
      <c r="A67" s="46"/>
      <c r="F67"/>
      <c r="G67"/>
      <c r="H67"/>
      <c r="I67"/>
      <c r="J67"/>
      <c r="K67"/>
      <c r="L67"/>
      <c r="M67"/>
      <c r="N67"/>
      <c r="O67"/>
      <c r="P67"/>
      <c r="Q67"/>
      <c r="R67"/>
      <c r="T67" s="21"/>
      <c r="U67" s="21"/>
      <c r="V67" s="21"/>
      <c r="W67" s="21"/>
    </row>
    <row r="68" spans="1:23">
      <c r="A68" s="46"/>
      <c r="F68"/>
      <c r="G68"/>
      <c r="H68"/>
      <c r="I68"/>
      <c r="J68"/>
      <c r="K68"/>
      <c r="L68"/>
      <c r="M68"/>
      <c r="N68"/>
      <c r="O68"/>
      <c r="P68"/>
      <c r="Q68"/>
      <c r="R68"/>
      <c r="T68" s="21"/>
      <c r="U68" s="21"/>
      <c r="V68" s="21"/>
      <c r="W68" s="21"/>
    </row>
    <row r="69" spans="1:23">
      <c r="A69" s="46"/>
      <c r="F69"/>
      <c r="G69"/>
      <c r="H69"/>
      <c r="I69"/>
      <c r="J69"/>
      <c r="K69"/>
      <c r="L69"/>
      <c r="M69"/>
      <c r="N69"/>
      <c r="O69"/>
      <c r="P69"/>
      <c r="Q69"/>
      <c r="R69"/>
      <c r="T69" s="21"/>
      <c r="U69" s="21"/>
      <c r="V69" s="21"/>
      <c r="W69" s="21"/>
    </row>
    <row r="70" spans="1:23">
      <c r="A70" s="46"/>
      <c r="F70"/>
      <c r="G70"/>
      <c r="H70"/>
      <c r="I70"/>
      <c r="J70"/>
      <c r="K70"/>
      <c r="L70"/>
      <c r="M70"/>
      <c r="N70"/>
      <c r="O70"/>
      <c r="P70"/>
      <c r="Q70"/>
      <c r="R70"/>
      <c r="T70" s="21"/>
      <c r="U70" s="21"/>
      <c r="V70" s="21"/>
      <c r="W70" s="21"/>
    </row>
    <row r="71" spans="1:23">
      <c r="A71" s="7"/>
      <c r="B71" s="7"/>
      <c r="C71" s="7"/>
      <c r="D71" s="7"/>
      <c r="E71" s="7"/>
      <c r="S71" s="7"/>
      <c r="T71" s="7"/>
      <c r="U71" s="7"/>
      <c r="V71" s="7"/>
      <c r="W71" s="7"/>
    </row>
    <row r="72" spans="1:23">
      <c r="A72" s="7"/>
      <c r="B72" s="7"/>
      <c r="C72" s="7"/>
      <c r="D72" s="7"/>
      <c r="E72" s="7"/>
      <c r="S72" s="7"/>
      <c r="T72" s="7"/>
      <c r="U72" s="7"/>
      <c r="V72" s="7"/>
      <c r="W72" s="7"/>
    </row>
    <row r="73" spans="1:23">
      <c r="A73" s="7"/>
      <c r="B73" s="7"/>
      <c r="C73" s="7"/>
      <c r="D73" s="7"/>
      <c r="E73" s="7"/>
      <c r="S73" s="7"/>
      <c r="T73" s="7"/>
      <c r="U73" s="7"/>
      <c r="V73" s="7"/>
      <c r="W73" s="7"/>
    </row>
    <row r="74" spans="1:23">
      <c r="A74" s="7"/>
      <c r="B74" s="7"/>
      <c r="C74" s="7"/>
      <c r="D74" s="7"/>
      <c r="E74" s="7"/>
      <c r="S74" s="7"/>
      <c r="T74" s="7"/>
      <c r="U74" s="7"/>
      <c r="V74" s="7"/>
      <c r="W74" s="7"/>
    </row>
    <row r="75" spans="1:23">
      <c r="A75" s="7"/>
      <c r="B75" s="7"/>
      <c r="C75" s="7"/>
      <c r="D75" s="7"/>
      <c r="E75" s="7"/>
      <c r="S75" s="7"/>
      <c r="T75" s="7"/>
      <c r="U75" s="7"/>
      <c r="V75" s="7"/>
      <c r="W75" s="7"/>
    </row>
    <row r="76" spans="1:23">
      <c r="A76" s="7"/>
      <c r="B76" s="7"/>
      <c r="C76" s="7"/>
      <c r="D76" s="7"/>
      <c r="E76" s="7"/>
      <c r="S76" s="7"/>
      <c r="T76" s="7"/>
      <c r="U76" s="7"/>
      <c r="V76" s="7"/>
      <c r="W76" s="7"/>
    </row>
    <row r="77" spans="1:23">
      <c r="A77" s="7"/>
      <c r="B77" s="7"/>
      <c r="C77" s="7"/>
      <c r="D77" s="7"/>
      <c r="E77" s="7"/>
      <c r="S77" s="7"/>
      <c r="T77" s="7"/>
      <c r="U77" s="7"/>
      <c r="V77" s="7"/>
      <c r="W77" s="7"/>
    </row>
    <row r="78" spans="1:23">
      <c r="A78" s="7"/>
      <c r="B78" s="7"/>
      <c r="C78" s="7"/>
      <c r="D78" s="7"/>
      <c r="E78" s="7"/>
      <c r="S78" s="7"/>
      <c r="T78" s="7"/>
      <c r="U78" s="7"/>
      <c r="V78" s="7"/>
      <c r="W78" s="7"/>
    </row>
    <row r="79" spans="1:23">
      <c r="A79" s="7"/>
      <c r="B79" s="7"/>
      <c r="C79" s="7"/>
      <c r="D79" s="7"/>
      <c r="E79" s="7"/>
      <c r="S79" s="7"/>
      <c r="T79" s="7"/>
      <c r="U79" s="7"/>
      <c r="V79" s="7"/>
      <c r="W79" s="7"/>
    </row>
    <row r="80" spans="1:23">
      <c r="A80" s="7"/>
      <c r="B80" s="7"/>
      <c r="C80" s="7"/>
      <c r="D80" s="7"/>
      <c r="E80" s="7"/>
      <c r="S80" s="7"/>
      <c r="T80" s="7"/>
      <c r="U80" s="7"/>
      <c r="V80" s="7"/>
      <c r="W80" s="7"/>
    </row>
    <row r="81" spans="1:23">
      <c r="A81" s="7"/>
      <c r="B81" s="7"/>
      <c r="C81" s="7"/>
      <c r="D81" s="7"/>
      <c r="E81" s="7"/>
      <c r="S81" s="7"/>
      <c r="T81" s="7"/>
      <c r="U81" s="7"/>
      <c r="V81" s="7"/>
      <c r="W81" s="7"/>
    </row>
    <row r="82" spans="1:23">
      <c r="A82" s="7"/>
      <c r="B82" s="7"/>
      <c r="C82" s="7"/>
      <c r="D82" s="7"/>
      <c r="E82" s="7"/>
      <c r="S82" s="7"/>
      <c r="T82" s="7"/>
      <c r="U82" s="7"/>
      <c r="V82" s="7"/>
      <c r="W82" s="7"/>
    </row>
    <row r="83" spans="1:23">
      <c r="A83" s="7"/>
      <c r="B83" s="7"/>
      <c r="C83" s="7"/>
      <c r="D83" s="7"/>
      <c r="E83" s="7"/>
      <c r="S83" s="7"/>
      <c r="T83" s="7"/>
      <c r="U83" s="7"/>
      <c r="V83" s="7"/>
      <c r="W83" s="7"/>
    </row>
    <row r="84" spans="1:23" ht="147" customHeight="1">
      <c r="A84" s="141" t="s">
        <v>157</v>
      </c>
      <c r="B84" s="156"/>
      <c r="C84" s="156"/>
      <c r="D84" s="156"/>
      <c r="E84" s="156"/>
      <c r="F84" s="156"/>
      <c r="G84" s="156"/>
      <c r="H84" s="156"/>
      <c r="I84" s="156"/>
      <c r="J84" s="156"/>
      <c r="K84" s="156"/>
      <c r="L84" s="156"/>
      <c r="M84" s="156"/>
      <c r="N84" s="156"/>
      <c r="O84" s="156"/>
      <c r="P84" s="156"/>
      <c r="Q84" s="156"/>
      <c r="R84" s="156"/>
      <c r="S84" s="156"/>
      <c r="T84" s="156"/>
      <c r="U84" s="156"/>
      <c r="V84" s="156"/>
      <c r="W84" s="11"/>
    </row>
    <row r="85" spans="1:23">
      <c r="A85" s="7"/>
      <c r="B85" s="7"/>
      <c r="C85" s="7"/>
      <c r="D85" s="7"/>
      <c r="E85" s="7"/>
      <c r="S85" s="7"/>
      <c r="T85" s="7"/>
      <c r="U85" s="7"/>
      <c r="V85" s="7"/>
      <c r="W85" s="7"/>
    </row>
    <row r="86" spans="1:23">
      <c r="A86" s="7"/>
      <c r="B86" s="7"/>
      <c r="C86" s="7"/>
      <c r="D86" s="7"/>
      <c r="E86" s="7"/>
      <c r="S86" s="7"/>
      <c r="T86" s="7"/>
      <c r="U86" s="7"/>
      <c r="V86" s="7"/>
      <c r="W86" s="7"/>
    </row>
    <row r="87" spans="1:23">
      <c r="A87" s="7"/>
      <c r="B87" s="7"/>
      <c r="C87" s="7"/>
      <c r="D87" s="7"/>
      <c r="E87" s="7"/>
      <c r="S87" s="7"/>
      <c r="T87" s="7"/>
      <c r="U87" s="7"/>
      <c r="V87" s="7"/>
      <c r="W87" s="7"/>
    </row>
    <row r="88" spans="1:23">
      <c r="A88" s="7"/>
      <c r="B88" s="7"/>
      <c r="C88" s="7"/>
      <c r="D88" s="7"/>
      <c r="E88" s="7"/>
      <c r="S88" s="7"/>
      <c r="T88" s="7"/>
      <c r="U88" s="7"/>
      <c r="V88" s="7"/>
      <c r="W88" s="7"/>
    </row>
    <row r="89" spans="1:23">
      <c r="A89" s="7"/>
      <c r="B89" s="7"/>
      <c r="C89" s="7"/>
      <c r="D89" s="7"/>
      <c r="E89" s="7"/>
      <c r="S89" s="7"/>
      <c r="T89" s="7"/>
      <c r="U89" s="7"/>
      <c r="V89" s="7"/>
      <c r="W89" s="7"/>
    </row>
    <row r="90" spans="1:23">
      <c r="A90" s="7"/>
      <c r="B90" s="7"/>
      <c r="C90" s="7"/>
      <c r="D90" s="7"/>
      <c r="E90" s="7"/>
      <c r="S90" s="7"/>
      <c r="T90" s="7"/>
      <c r="U90" s="7"/>
      <c r="V90" s="7"/>
      <c r="W90" s="7"/>
    </row>
    <row r="91" spans="1:23">
      <c r="A91" s="7"/>
      <c r="B91" s="7"/>
      <c r="C91" s="7"/>
      <c r="D91" s="7"/>
      <c r="E91" s="7"/>
      <c r="S91" s="7"/>
      <c r="T91" s="7"/>
      <c r="U91" s="7"/>
      <c r="V91" s="7"/>
      <c r="W91" s="7"/>
    </row>
    <row r="92" spans="1:23">
      <c r="A92" s="7"/>
      <c r="B92" s="7"/>
      <c r="C92" s="7"/>
      <c r="D92" s="7"/>
      <c r="E92" s="7"/>
      <c r="S92" s="7"/>
      <c r="T92" s="7"/>
      <c r="U92" s="7"/>
      <c r="V92" s="7"/>
      <c r="W92" s="7"/>
    </row>
    <row r="93" spans="1:23">
      <c r="A93" s="7"/>
      <c r="B93" s="7"/>
      <c r="C93" s="7"/>
      <c r="D93" s="7"/>
      <c r="E93" s="7"/>
      <c r="S93" s="7"/>
      <c r="T93" s="7"/>
      <c r="U93" s="7"/>
      <c r="V93" s="7"/>
      <c r="W93" s="7"/>
    </row>
    <row r="94" spans="1:23">
      <c r="A94" s="7"/>
      <c r="B94" s="7"/>
      <c r="C94" s="7"/>
      <c r="D94" s="7"/>
      <c r="E94" s="7"/>
      <c r="S94" s="7"/>
      <c r="T94" s="7"/>
      <c r="U94" s="7"/>
      <c r="V94" s="7"/>
      <c r="W94" s="7"/>
    </row>
    <row r="95" spans="1:23">
      <c r="A95" s="7"/>
      <c r="B95" s="7"/>
      <c r="C95" s="7"/>
      <c r="D95" s="7"/>
      <c r="E95" s="7"/>
      <c r="S95" s="7"/>
      <c r="T95" s="7"/>
      <c r="U95" s="7"/>
      <c r="V95" s="7"/>
      <c r="W95" s="7"/>
    </row>
    <row r="96" spans="1:23">
      <c r="A96" s="7"/>
      <c r="B96" s="7"/>
      <c r="C96" s="7"/>
      <c r="D96" s="7"/>
      <c r="E96" s="7"/>
      <c r="S96" s="7"/>
      <c r="T96" s="7"/>
      <c r="U96" s="7"/>
      <c r="V96" s="7"/>
      <c r="W96" s="7"/>
    </row>
    <row r="97" spans="1:23">
      <c r="A97" s="7"/>
      <c r="B97" s="7"/>
      <c r="C97" s="7"/>
      <c r="D97" s="7"/>
      <c r="E97" s="7"/>
      <c r="S97" s="7"/>
      <c r="T97" s="7"/>
      <c r="U97" s="7"/>
      <c r="V97" s="7"/>
      <c r="W97" s="7"/>
    </row>
    <row r="98" spans="1:23">
      <c r="A98" s="7"/>
      <c r="B98" s="7"/>
      <c r="C98" s="7"/>
      <c r="D98" s="7"/>
      <c r="E98" s="7"/>
      <c r="S98" s="7"/>
      <c r="T98" s="7"/>
      <c r="U98" s="7"/>
      <c r="V98" s="7"/>
      <c r="W98" s="7"/>
    </row>
    <row r="99" spans="1:23">
      <c r="A99" s="7"/>
      <c r="B99" s="7"/>
      <c r="C99" s="7"/>
      <c r="D99" s="7"/>
      <c r="E99" s="7"/>
      <c r="S99" s="7"/>
      <c r="T99" s="7"/>
      <c r="U99" s="7"/>
      <c r="V99" s="7"/>
      <c r="W99" s="7"/>
    </row>
    <row r="100" spans="1:23">
      <c r="A100" s="7"/>
      <c r="B100" s="7"/>
      <c r="C100" s="7"/>
      <c r="D100" s="7"/>
      <c r="E100" s="7"/>
      <c r="S100" s="7"/>
      <c r="T100" s="7"/>
      <c r="U100" s="7"/>
      <c r="V100" s="7"/>
      <c r="W100" s="7"/>
    </row>
    <row r="101" spans="1:23">
      <c r="A101" s="168" t="s">
        <v>158</v>
      </c>
      <c r="B101" s="165"/>
      <c r="C101" s="165"/>
      <c r="D101" s="7"/>
      <c r="E101" s="146" t="s">
        <v>159</v>
      </c>
      <c r="F101" s="142"/>
      <c r="G101" s="142"/>
      <c r="H101" s="142"/>
      <c r="J101" s="158" t="s">
        <v>160</v>
      </c>
      <c r="K101" s="142"/>
      <c r="L101" s="142"/>
      <c r="M101" s="142"/>
      <c r="N101" s="142"/>
      <c r="S101" s="7"/>
      <c r="T101" s="7"/>
      <c r="U101" s="7"/>
      <c r="V101" s="7"/>
      <c r="W101" s="7"/>
    </row>
    <row r="102" spans="1:23">
      <c r="A102" s="165"/>
      <c r="B102" s="165"/>
      <c r="C102" s="165"/>
      <c r="D102" s="7"/>
      <c r="E102" s="142"/>
      <c r="F102" s="142"/>
      <c r="G102" s="142"/>
      <c r="H102" s="142"/>
      <c r="J102" s="142"/>
      <c r="K102" s="142"/>
      <c r="L102" s="142"/>
      <c r="M102" s="142"/>
      <c r="N102" s="142"/>
      <c r="S102" s="7"/>
      <c r="T102" s="7"/>
      <c r="U102" s="7"/>
      <c r="V102" s="7"/>
      <c r="W102" s="7"/>
    </row>
    <row r="103" spans="1:23" ht="22.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7"/>
    </row>
    <row r="104" spans="1:23" ht="165.95" customHeight="1">
      <c r="A104" s="152" t="s">
        <v>161</v>
      </c>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1"/>
    </row>
    <row r="105" spans="1:23" ht="23.1" customHeight="1">
      <c r="A105" s="152" t="s">
        <v>162</v>
      </c>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1"/>
    </row>
    <row r="106" spans="1:23">
      <c r="A106" s="5"/>
      <c r="B106" s="5"/>
      <c r="C106" s="5"/>
      <c r="D106" s="5"/>
      <c r="E106" s="5"/>
    </row>
    <row r="107" spans="1:23" s="42" customFormat="1">
      <c r="A107" s="13" t="s">
        <v>2</v>
      </c>
      <c r="B107" s="13" t="s">
        <v>6</v>
      </c>
      <c r="C107" s="13" t="s">
        <v>143</v>
      </c>
      <c r="D107" s="13" t="s">
        <v>45</v>
      </c>
      <c r="E107" s="13" t="s">
        <v>144</v>
      </c>
      <c r="F107" s="25">
        <v>41456</v>
      </c>
      <c r="G107" s="25">
        <v>41487</v>
      </c>
      <c r="H107" s="25">
        <v>41518</v>
      </c>
      <c r="I107" s="25">
        <v>41548</v>
      </c>
      <c r="J107" s="25">
        <v>41579</v>
      </c>
      <c r="K107" s="25">
        <v>41609</v>
      </c>
      <c r="L107" s="25">
        <v>41640</v>
      </c>
      <c r="M107" s="25">
        <v>41671</v>
      </c>
      <c r="N107" s="25">
        <v>41699</v>
      </c>
      <c r="O107" s="25">
        <v>41730</v>
      </c>
      <c r="P107" s="25">
        <v>41760</v>
      </c>
      <c r="Q107" s="25">
        <v>41791</v>
      </c>
      <c r="R107" s="26"/>
    </row>
    <row r="108" spans="1:23" s="42" customFormat="1">
      <c r="A108" s="13"/>
      <c r="B108" s="13"/>
      <c r="C108" s="13"/>
      <c r="D108" s="12"/>
      <c r="E108" s="26"/>
      <c r="F108" s="26"/>
      <c r="G108" s="26"/>
      <c r="H108" s="26"/>
      <c r="I108" s="26"/>
      <c r="J108" s="26"/>
      <c r="K108" s="26"/>
      <c r="L108" s="26"/>
      <c r="M108" s="26"/>
      <c r="N108" s="26"/>
      <c r="O108" s="26"/>
      <c r="P108" s="26"/>
      <c r="Q108" s="26"/>
      <c r="R108" s="126" t="s">
        <v>145</v>
      </c>
    </row>
    <row r="109" spans="1:23">
      <c r="A109" s="8" t="s">
        <v>58</v>
      </c>
      <c r="B109" s="8" t="s">
        <v>155</v>
      </c>
      <c r="C109" s="8" t="s">
        <v>44</v>
      </c>
      <c r="D109" s="8" t="s">
        <v>46</v>
      </c>
      <c r="E109" s="8" t="s">
        <v>47</v>
      </c>
      <c r="F109" s="39">
        <f>SUMIFS('Data Repository Table'!$J:$J,'Data Repository Table'!$D:$D,'Economic Cost Analysis'!F107,'Data Repository Table'!$A:$A,'Economic Cost Analysis'!$A$109,'Data Repository Table'!$H:$H,'Economic Cost Analysis'!$E$109)</f>
        <v>7410373.1595889162</v>
      </c>
      <c r="G109" s="39">
        <f>SUMIFS('Data Repository Table'!$J:$J,'Data Repository Table'!$D:$D,'Economic Cost Analysis'!G107,'Data Repository Table'!$A:$A,'Economic Cost Analysis'!$A$109,'Data Repository Table'!$H:$H,'Economic Cost Analysis'!$E$109)</f>
        <v>7850476.4656415386</v>
      </c>
      <c r="H109" s="39">
        <f>SUMIFS('Data Repository Table'!$J:$J,'Data Repository Table'!$D:$D,'Economic Cost Analysis'!H107,'Data Repository Table'!$A:$A,'Economic Cost Analysis'!$A$109,'Data Repository Table'!$H:$H,'Economic Cost Analysis'!$E$109)</f>
        <v>8227637.0640847692</v>
      </c>
      <c r="I109" s="39">
        <f>SUMIFS('Data Repository Table'!$J:$J,'Data Repository Table'!$D:$D,'Economic Cost Analysis'!I107,'Data Repository Table'!$A:$A,'Economic Cost Analysis'!$A$109,'Data Repository Table'!$H:$H,'Economic Cost Analysis'!$E$109)</f>
        <v>9145016.7506108191</v>
      </c>
      <c r="J109" s="39">
        <f>SUMIFS('Data Repository Table'!$J:$J,'Data Repository Table'!$D:$D,'Economic Cost Analysis'!J107,'Data Repository Table'!$A:$A,'Economic Cost Analysis'!$A$109,'Data Repository Table'!$H:$H,'Economic Cost Analysis'!$E$109)</f>
        <v>9402188.5510709453</v>
      </c>
      <c r="K109" s="39">
        <f>SUMIFS('Data Repository Table'!$J:$J,'Data Repository Table'!$D:$D,'Economic Cost Analysis'!K107,'Data Repository Table'!$A:$A,'Economic Cost Analysis'!$A$109,'Data Repository Table'!$H:$H,'Economic Cost Analysis'!$E$109)</f>
        <v>5657148.4858589098</v>
      </c>
      <c r="L109" s="39">
        <f>SUMIFS('Data Repository Table'!$J:$J,'Data Repository Table'!$D:$D,'Economic Cost Analysis'!L107,'Data Repository Table'!$A:$A,'Economic Cost Analysis'!$A$109,'Data Repository Table'!$H:$H,'Economic Cost Analysis'!$E$109)</f>
        <v>5707330.1074812328</v>
      </c>
      <c r="M109" s="39">
        <f>SUMIFS('Data Repository Table'!$J:$J,'Data Repository Table'!$D:$D,'Economic Cost Analysis'!M107,'Data Repository Table'!$A:$A,'Economic Cost Analysis'!$A$109,'Data Repository Table'!$H:$H,'Economic Cost Analysis'!$E$109)</f>
        <v>5770755.1285519302</v>
      </c>
      <c r="N109" s="39">
        <f>SUMIFS('Data Repository Table'!$J:$J,'Data Repository Table'!$D:$D,'Economic Cost Analysis'!N107,'Data Repository Table'!$A:$A,'Economic Cost Analysis'!$A$109,'Data Repository Table'!$H:$H,'Economic Cost Analysis'!$E$109)</f>
        <v>6200943.6717096576</v>
      </c>
      <c r="O109" s="39">
        <f>SUMIFS('Data Repository Table'!$J:$J,'Data Repository Table'!$D:$D,'Economic Cost Analysis'!O107,'Data Repository Table'!$A:$A,'Economic Cost Analysis'!$A$109,'Data Repository Table'!$H:$H,'Economic Cost Analysis'!$E$109)</f>
        <v>5865501.3107279064</v>
      </c>
      <c r="P109" s="39">
        <f>SUMIFS('Data Repository Table'!$J:$J,'Data Repository Table'!$D:$D,'Economic Cost Analysis'!P107,'Data Repository Table'!$A:$A,'Economic Cost Analysis'!$A$109,'Data Repository Table'!$H:$H,'Economic Cost Analysis'!$E$109)</f>
        <v>6536462.6184871849</v>
      </c>
      <c r="Q109" s="39">
        <f>SUMIFS('Data Repository Table'!$J:$J,'Data Repository Table'!$D:$D,'Economic Cost Analysis'!Q107,'Data Repository Table'!$A:$A,'Economic Cost Analysis'!$A$109,'Data Repository Table'!$H:$H,'Economic Cost Analysis'!$E$109)</f>
        <v>5470028.3066542372</v>
      </c>
      <c r="R109" s="127">
        <f>SUM(F109:Q109)</f>
        <v>83243861.62046805</v>
      </c>
    </row>
    <row r="110" spans="1:23">
      <c r="A110" s="8" t="s">
        <v>58</v>
      </c>
      <c r="B110" s="8" t="s">
        <v>155</v>
      </c>
      <c r="C110" s="8" t="s">
        <v>44</v>
      </c>
      <c r="D110" s="8" t="s">
        <v>48</v>
      </c>
      <c r="E110" s="8" t="s">
        <v>49</v>
      </c>
      <c r="F110" s="39">
        <f>SUMIFS('Data Repository Table'!$J:$J,'Data Repository Table'!$D:$D,'Economic Cost Analysis'!F107,'Data Repository Table'!$A:$A,'Economic Cost Analysis'!$A$109,'Data Repository Table'!$H:$H,'Economic Cost Analysis'!$E$110)</f>
        <v>3702858.0392258596</v>
      </c>
      <c r="G110" s="39">
        <f>SUMIFS('Data Repository Table'!$J:$J,'Data Repository Table'!$D:$D,'Economic Cost Analysis'!G107,'Data Repository Table'!$A:$A,'Economic Cost Analysis'!$A$109,'Data Repository Table'!$H:$H,'Economic Cost Analysis'!$E$110)</f>
        <v>3904628.4830790581</v>
      </c>
      <c r="H110" s="39">
        <f>SUMIFS('Data Repository Table'!$J:$J,'Data Repository Table'!$D:$D,'Economic Cost Analysis'!H107,'Data Repository Table'!$A:$A,'Economic Cost Analysis'!$A$109,'Data Repository Table'!$H:$H,'Economic Cost Analysis'!$E$110)</f>
        <v>4149212.1506632119</v>
      </c>
      <c r="I110" s="39">
        <f>SUMIFS('Data Repository Table'!$J:$J,'Data Repository Table'!$D:$D,'Economic Cost Analysis'!I107,'Data Repository Table'!$A:$A,'Economic Cost Analysis'!$A$109,'Data Repository Table'!$H:$H,'Economic Cost Analysis'!$E$110)</f>
        <v>4527914.3323927717</v>
      </c>
      <c r="J110" s="39">
        <f>SUMIFS('Data Repository Table'!$J:$J,'Data Repository Table'!$D:$D,'Economic Cost Analysis'!J107,'Data Repository Table'!$A:$A,'Economic Cost Analysis'!$A$109,'Data Repository Table'!$H:$H,'Economic Cost Analysis'!$E$110)</f>
        <v>4595025.8539676033</v>
      </c>
      <c r="K110" s="39">
        <f>SUMIFS('Data Repository Table'!$J:$J,'Data Repository Table'!$D:$D,'Economic Cost Analysis'!K107,'Data Repository Table'!$A:$A,'Economic Cost Analysis'!$A$109,'Data Repository Table'!$H:$H,'Economic Cost Analysis'!$E$110)</f>
        <v>2907880.0237676678</v>
      </c>
      <c r="L110" s="39">
        <f>SUMIFS('Data Repository Table'!$J:$J,'Data Repository Table'!$D:$D,'Economic Cost Analysis'!L107,'Data Repository Table'!$A:$A,'Economic Cost Analysis'!$A$109,'Data Repository Table'!$H:$H,'Economic Cost Analysis'!$E$110)</f>
        <v>2914530.9790495913</v>
      </c>
      <c r="M110" s="39">
        <f>SUMIFS('Data Repository Table'!$J:$J,'Data Repository Table'!$D:$D,'Economic Cost Analysis'!M107,'Data Repository Table'!$A:$A,'Economic Cost Analysis'!$A$109,'Data Repository Table'!$H:$H,'Economic Cost Analysis'!$E$110)</f>
        <v>2943321.4631723547</v>
      </c>
      <c r="N110" s="39">
        <f>SUMIFS('Data Repository Table'!$J:$J,'Data Repository Table'!$D:$D,'Economic Cost Analysis'!N107,'Data Repository Table'!$A:$A,'Economic Cost Analysis'!$A$109,'Data Repository Table'!$H:$H,'Economic Cost Analysis'!$E$110)</f>
        <v>3217660.1686767587</v>
      </c>
      <c r="O110" s="39">
        <f>SUMIFS('Data Repository Table'!$J:$J,'Data Repository Table'!$D:$D,'Economic Cost Analysis'!O107,'Data Repository Table'!$A:$A,'Economic Cost Analysis'!$A$109,'Data Repository Table'!$H:$H,'Economic Cost Analysis'!$E$110)</f>
        <v>2899192.9332085801</v>
      </c>
      <c r="P110" s="39">
        <f>SUMIFS('Data Repository Table'!$J:$J,'Data Repository Table'!$D:$D,'Economic Cost Analysis'!P107,'Data Repository Table'!$A:$A,'Economic Cost Analysis'!$A$109,'Data Repository Table'!$H:$H,'Economic Cost Analysis'!$E$110)</f>
        <v>3384855.1370801763</v>
      </c>
      <c r="Q110" s="39">
        <f>SUMIFS('Data Repository Table'!$J:$J,'Data Repository Table'!$D:$D,'Economic Cost Analysis'!Q107,'Data Repository Table'!$A:$A,'Economic Cost Analysis'!$A$109,'Data Repository Table'!$H:$H,'Economic Cost Analysis'!$E$110)</f>
        <v>3064827.6737993462</v>
      </c>
      <c r="R110" s="127">
        <f t="shared" ref="R110:R116" si="7">SUM(F110:Q110)</f>
        <v>42211907.238082983</v>
      </c>
    </row>
    <row r="111" spans="1:23">
      <c r="A111" s="8" t="s">
        <v>58</v>
      </c>
      <c r="B111" s="8" t="s">
        <v>155</v>
      </c>
      <c r="C111" s="8" t="s">
        <v>44</v>
      </c>
      <c r="D111" s="8" t="s">
        <v>48</v>
      </c>
      <c r="E111" s="8" t="s">
        <v>50</v>
      </c>
      <c r="F111" s="39">
        <f>SUMIFS('Data Repository Table'!$J:$J,'Data Repository Table'!$D:$D,'Economic Cost Analysis'!F107,'Data Repository Table'!$A:$A,'Economic Cost Analysis'!$A$109,'Data Repository Table'!$H:$H,'Economic Cost Analysis'!$E$111)</f>
        <v>3468791.8411386055</v>
      </c>
      <c r="G111" s="39">
        <f>SUMIFS('Data Repository Table'!$J:$J,'Data Repository Table'!$D:$D,'Economic Cost Analysis'!G107,'Data Repository Table'!$A:$A,'Economic Cost Analysis'!$A$109,'Data Repository Table'!$H:$H,'Economic Cost Analysis'!$E$111)</f>
        <v>3910167.3939146623</v>
      </c>
      <c r="H111" s="39">
        <f>SUMIFS('Data Repository Table'!$J:$J,'Data Repository Table'!$D:$D,'Economic Cost Analysis'!H107,'Data Repository Table'!$A:$A,'Economic Cost Analysis'!$A$109,'Data Repository Table'!$H:$H,'Economic Cost Analysis'!$E$111)</f>
        <v>4019733.9348969432</v>
      </c>
      <c r="I111" s="39">
        <f>SUMIFS('Data Repository Table'!$J:$J,'Data Repository Table'!$D:$D,'Economic Cost Analysis'!I107,'Data Repository Table'!$A:$A,'Economic Cost Analysis'!$A$109,'Data Repository Table'!$H:$H,'Economic Cost Analysis'!$E$111)</f>
        <v>4600898.1998925097</v>
      </c>
      <c r="J111" s="39">
        <f>SUMIFS('Data Repository Table'!$J:$J,'Data Repository Table'!$D:$D,'Economic Cost Analysis'!J107,'Data Repository Table'!$A:$A,'Economic Cost Analysis'!$A$109,'Data Repository Table'!$H:$H,'Economic Cost Analysis'!$E$111)</f>
        <v>4329191.466729641</v>
      </c>
      <c r="K111" s="39">
        <f>SUMIFS('Data Repository Table'!$J:$J,'Data Repository Table'!$D:$D,'Economic Cost Analysis'!K107,'Data Repository Table'!$A:$A,'Economic Cost Analysis'!$A$109,'Data Repository Table'!$H:$H,'Economic Cost Analysis'!$E$111)</f>
        <v>2886240.0374634834</v>
      </c>
      <c r="L111" s="39">
        <f>SUMIFS('Data Repository Table'!$J:$J,'Data Repository Table'!$D:$D,'Economic Cost Analysis'!L107,'Data Repository Table'!$A:$A,'Economic Cost Analysis'!$A$109,'Data Repository Table'!$H:$H,'Economic Cost Analysis'!$E$111)</f>
        <v>2856194.0087494198</v>
      </c>
      <c r="M111" s="39">
        <f>SUMIFS('Data Repository Table'!$J:$J,'Data Repository Table'!$D:$D,'Economic Cost Analysis'!M107,'Data Repository Table'!$A:$A,'Economic Cost Analysis'!$A$109,'Data Repository Table'!$H:$H,'Economic Cost Analysis'!$E$111)</f>
        <v>2807459.9604355572</v>
      </c>
      <c r="N111" s="39">
        <f>SUMIFS('Data Repository Table'!$J:$J,'Data Repository Table'!$D:$D,'Economic Cost Analysis'!N107,'Data Repository Table'!$A:$A,'Economic Cost Analysis'!$A$109,'Data Repository Table'!$H:$H,'Economic Cost Analysis'!$E$111)</f>
        <v>3086974.9961602269</v>
      </c>
      <c r="O111" s="39">
        <f>SUMIFS('Data Repository Table'!$J:$J,'Data Repository Table'!$D:$D,'Economic Cost Analysis'!O107,'Data Repository Table'!$A:$A,'Economic Cost Analysis'!$A$109,'Data Repository Table'!$H:$H,'Economic Cost Analysis'!$E$111)</f>
        <v>2875769.9609229807</v>
      </c>
      <c r="P111" s="39">
        <f>SUMIFS('Data Repository Table'!$J:$J,'Data Repository Table'!$D:$D,'Economic Cost Analysis'!P107,'Data Repository Table'!$A:$A,'Economic Cost Analysis'!$A$109,'Data Repository Table'!$H:$H,'Economic Cost Analysis'!$E$111)</f>
        <v>3196136.0591219249</v>
      </c>
      <c r="Q111" s="39">
        <f>SUMIFS('Data Repository Table'!$J:$J,'Data Repository Table'!$D:$D,'Economic Cost Analysis'!Q107,'Data Repository Table'!$A:$A,'Economic Cost Analysis'!$A$109,'Data Repository Table'!$H:$H,'Economic Cost Analysis'!$E$111)</f>
        <v>2887114.142416215</v>
      </c>
      <c r="R111" s="127">
        <f t="shared" si="7"/>
        <v>40924672.001842164</v>
      </c>
    </row>
    <row r="112" spans="1:23">
      <c r="A112" s="8" t="s">
        <v>58</v>
      </c>
      <c r="B112" s="8" t="s">
        <v>155</v>
      </c>
      <c r="C112" s="8" t="s">
        <v>44</v>
      </c>
      <c r="D112" s="8" t="s">
        <v>51</v>
      </c>
      <c r="E112" s="8" t="s">
        <v>52</v>
      </c>
      <c r="F112" s="39">
        <f>SUMIFS('Data Repository Table'!$J:$J,'Data Repository Table'!$D:$D,'Economic Cost Analysis'!F107,'Data Repository Table'!$A:$A,'Economic Cost Analysis'!$A$109,'Data Repository Table'!$H:$H,'Economic Cost Analysis'!$E$112)</f>
        <v>3052923.7543166084</v>
      </c>
      <c r="G112" s="39">
        <f>SUMIFS('Data Repository Table'!$J:$J,'Data Repository Table'!$D:$D,'Economic Cost Analysis'!G107,'Data Repository Table'!$A:$A,'Economic Cost Analysis'!$A$109,'Data Repository Table'!$H:$H,'Economic Cost Analysis'!$E$112)</f>
        <v>3161391.6213462814</v>
      </c>
      <c r="H112" s="39">
        <f>SUMIFS('Data Repository Table'!$J:$J,'Data Repository Table'!$D:$D,'Economic Cost Analysis'!H107,'Data Repository Table'!$A:$A,'Economic Cost Analysis'!$A$109,'Data Repository Table'!$H:$H,'Economic Cost Analysis'!$E$112)</f>
        <v>3394239.6040163897</v>
      </c>
      <c r="I112" s="39">
        <f>SUMIFS('Data Repository Table'!$J:$J,'Data Repository Table'!$D:$D,'Economic Cost Analysis'!I107,'Data Repository Table'!$A:$A,'Economic Cost Analysis'!$A$109,'Data Repository Table'!$H:$H,'Economic Cost Analysis'!$E$112)</f>
        <v>3628325.0596976532</v>
      </c>
      <c r="J112" s="39">
        <f>SUMIFS('Data Repository Table'!$J:$J,'Data Repository Table'!$D:$D,'Economic Cost Analysis'!J107,'Data Repository Table'!$A:$A,'Economic Cost Analysis'!$A$109,'Data Repository Table'!$H:$H,'Economic Cost Analysis'!$E$112)</f>
        <v>3679629.3126392504</v>
      </c>
      <c r="K112" s="39">
        <f>SUMIFS('Data Repository Table'!$J:$J,'Data Repository Table'!$D:$D,'Economic Cost Analysis'!K107,'Data Repository Table'!$A:$A,'Economic Cost Analysis'!$A$109,'Data Repository Table'!$H:$H,'Economic Cost Analysis'!$E$112)</f>
        <v>2294218.212138772</v>
      </c>
      <c r="L112" s="39">
        <f>SUMIFS('Data Repository Table'!$J:$J,'Data Repository Table'!$D:$D,'Economic Cost Analysis'!L107,'Data Repository Table'!$A:$A,'Economic Cost Analysis'!$A$109,'Data Repository Table'!$H:$H,'Economic Cost Analysis'!$E$112)</f>
        <v>2316886.0728902649</v>
      </c>
      <c r="M112" s="39">
        <f>SUMIFS('Data Repository Table'!$J:$J,'Data Repository Table'!$D:$D,'Economic Cost Analysis'!M107,'Data Repository Table'!$A:$A,'Economic Cost Analysis'!$A$109,'Data Repository Table'!$H:$H,'Economic Cost Analysis'!$E$112)</f>
        <v>2510834.5242147222</v>
      </c>
      <c r="N112" s="39">
        <f>SUMIFS('Data Repository Table'!$J:$J,'Data Repository Table'!$D:$D,'Economic Cost Analysis'!N107,'Data Repository Table'!$A:$A,'Economic Cost Analysis'!$A$109,'Data Repository Table'!$H:$H,'Economic Cost Analysis'!$E$112)</f>
        <v>2522137.9682701197</v>
      </c>
      <c r="O112" s="39">
        <f>SUMIFS('Data Repository Table'!$J:$J,'Data Repository Table'!$D:$D,'Economic Cost Analysis'!O107,'Data Repository Table'!$A:$A,'Economic Cost Analysis'!$A$109,'Data Repository Table'!$H:$H,'Economic Cost Analysis'!$E$112)</f>
        <v>2294926.1936724763</v>
      </c>
      <c r="P112" s="39">
        <f>SUMIFS('Data Repository Table'!$J:$J,'Data Repository Table'!$D:$D,'Economic Cost Analysis'!P107,'Data Repository Table'!$A:$A,'Economic Cost Analysis'!$A$109,'Data Repository Table'!$H:$H,'Economic Cost Analysis'!$E$112)</f>
        <v>2796653.6813710229</v>
      </c>
      <c r="Q112" s="39">
        <f>SUMIFS('Data Repository Table'!$J:$J,'Data Repository Table'!$D:$D,'Economic Cost Analysis'!Q107,'Data Repository Table'!$A:$A,'Economic Cost Analysis'!$A$109,'Data Repository Table'!$H:$H,'Economic Cost Analysis'!$E$112)</f>
        <v>2366747.1334291021</v>
      </c>
      <c r="R112" s="127">
        <f t="shared" si="7"/>
        <v>34018913.138002656</v>
      </c>
    </row>
    <row r="113" spans="1:18">
      <c r="A113" s="8" t="s">
        <v>58</v>
      </c>
      <c r="B113" s="8" t="s">
        <v>155</v>
      </c>
      <c r="C113" s="8" t="s">
        <v>44</v>
      </c>
      <c r="D113" s="8" t="s">
        <v>51</v>
      </c>
      <c r="E113" s="8" t="s">
        <v>53</v>
      </c>
      <c r="F113" s="39">
        <f>SUMIFS('Data Repository Table'!$J:$J,'Data Repository Table'!$D:$D,'Economic Cost Analysis'!F107,'Data Repository Table'!$A:$A,'Economic Cost Analysis'!$A$109,'Data Repository Table'!$H:$H,'Economic Cost Analysis'!$E$113)</f>
        <v>1361006.372818087</v>
      </c>
      <c r="G113" s="39">
        <f>SUMIFS('Data Repository Table'!$J:$J,'Data Repository Table'!$D:$D,'Economic Cost Analysis'!G107,'Data Repository Table'!$A:$A,'Economic Cost Analysis'!$A$109,'Data Repository Table'!$H:$H,'Economic Cost Analysis'!$E$113)</f>
        <v>1540803.7527127052</v>
      </c>
      <c r="H113" s="39">
        <f>SUMIFS('Data Repository Table'!$J:$J,'Data Repository Table'!$D:$D,'Economic Cost Analysis'!H107,'Data Repository Table'!$A:$A,'Economic Cost Analysis'!$A$109,'Data Repository Table'!$H:$H,'Economic Cost Analysis'!$E$113)</f>
        <v>1533870.0330063524</v>
      </c>
      <c r="I113" s="39">
        <f>SUMIFS('Data Repository Table'!$J:$J,'Data Repository Table'!$D:$D,'Economic Cost Analysis'!I107,'Data Repository Table'!$A:$A,'Economic Cost Analysis'!$A$109,'Data Repository Table'!$H:$H,'Economic Cost Analysis'!$E$113)</f>
        <v>1922804.3883041467</v>
      </c>
      <c r="J113" s="39">
        <f>SUMIFS('Data Repository Table'!$J:$J,'Data Repository Table'!$D:$D,'Economic Cost Analysis'!J107,'Data Repository Table'!$A:$A,'Economic Cost Analysis'!$A$109,'Data Repository Table'!$H:$H,'Economic Cost Analysis'!$E$113)</f>
        <v>2090734.6259080649</v>
      </c>
      <c r="K113" s="39">
        <f>SUMIFS('Data Repository Table'!$J:$J,'Data Repository Table'!$D:$D,'Economic Cost Analysis'!K107,'Data Repository Table'!$A:$A,'Economic Cost Analysis'!$A$109,'Data Repository Table'!$H:$H,'Economic Cost Analysis'!$E$113)</f>
        <v>1138371.9567625313</v>
      </c>
      <c r="L113" s="39">
        <f>SUMIFS('Data Repository Table'!$J:$J,'Data Repository Table'!$D:$D,'Economic Cost Analysis'!L107,'Data Repository Table'!$A:$A,'Economic Cost Analysis'!$A$109,'Data Repository Table'!$H:$H,'Economic Cost Analysis'!$E$113)</f>
        <v>1154882.6847980628</v>
      </c>
      <c r="M113" s="39">
        <f>SUMIFS('Data Repository Table'!$J:$J,'Data Repository Table'!$D:$D,'Economic Cost Analysis'!M107,'Data Repository Table'!$A:$A,'Economic Cost Analysis'!$A$109,'Data Repository Table'!$H:$H,'Economic Cost Analysis'!$E$113)</f>
        <v>1184594.0853902877</v>
      </c>
      <c r="N113" s="39">
        <f>SUMIFS('Data Repository Table'!$J:$J,'Data Repository Table'!$D:$D,'Economic Cost Analysis'!N107,'Data Repository Table'!$A:$A,'Economic Cost Analysis'!$A$109,'Data Repository Table'!$H:$H,'Economic Cost Analysis'!$E$113)</f>
        <v>1236958.6391698015</v>
      </c>
      <c r="O113" s="39">
        <f>SUMIFS('Data Repository Table'!$J:$J,'Data Repository Table'!$D:$D,'Economic Cost Analysis'!O107,'Data Repository Table'!$A:$A,'Economic Cost Analysis'!$A$109,'Data Repository Table'!$H:$H,'Economic Cost Analysis'!$E$113)</f>
        <v>1218903.5397942397</v>
      </c>
      <c r="P113" s="39">
        <f>SUMIFS('Data Repository Table'!$J:$J,'Data Repository Table'!$D:$D,'Economic Cost Analysis'!P107,'Data Repository Table'!$A:$A,'Economic Cost Analysis'!$A$109,'Data Repository Table'!$H:$H,'Economic Cost Analysis'!$E$113)</f>
        <v>1371172.5088438424</v>
      </c>
      <c r="Q113" s="39">
        <f>SUMIFS('Data Repository Table'!$J:$J,'Data Repository Table'!$D:$D,'Economic Cost Analysis'!Q107,'Data Repository Table'!$A:$A,'Economic Cost Analysis'!$A$109,'Data Repository Table'!$H:$H,'Economic Cost Analysis'!$E$113)</f>
        <v>1009696.4295774887</v>
      </c>
      <c r="R113" s="127">
        <f t="shared" si="7"/>
        <v>16763799.017085612</v>
      </c>
    </row>
    <row r="114" spans="1:18">
      <c r="A114" s="8" t="s">
        <v>58</v>
      </c>
      <c r="B114" s="8" t="s">
        <v>155</v>
      </c>
      <c r="C114" s="8" t="s">
        <v>44</v>
      </c>
      <c r="D114" s="8" t="s">
        <v>51</v>
      </c>
      <c r="E114" s="8" t="s">
        <v>54</v>
      </c>
      <c r="F114" s="39">
        <f>SUMIFS('Data Repository Table'!$J:$J,'Data Repository Table'!$D:$D,'Economic Cost Analysis'!F107,'Data Repository Table'!$A:$A,'Economic Cost Analysis'!$A$109,'Data Repository Table'!$H:$H,'Economic Cost Analysis'!$E$114)</f>
        <v>1835965.7010541977</v>
      </c>
      <c r="G114" s="39">
        <f>SUMIFS('Data Repository Table'!$J:$J,'Data Repository Table'!$D:$D,'Economic Cost Analysis'!G107,'Data Repository Table'!$A:$A,'Economic Cost Analysis'!$A$109,'Data Repository Table'!$H:$H,'Economic Cost Analysis'!$E$114)</f>
        <v>1942345.7166101835</v>
      </c>
      <c r="H114" s="39">
        <f>SUMIFS('Data Repository Table'!$J:$J,'Data Repository Table'!$D:$D,'Economic Cost Analysis'!H107,'Data Repository Table'!$A:$A,'Economic Cost Analysis'!$A$109,'Data Repository Table'!$H:$H,'Economic Cost Analysis'!$E$114)</f>
        <v>1981073.1290546153</v>
      </c>
      <c r="I114" s="39">
        <f>SUMIFS('Data Repository Table'!$J:$J,'Data Repository Table'!$D:$D,'Economic Cost Analysis'!I107,'Data Repository Table'!$A:$A,'Economic Cost Analysis'!$A$109,'Data Repository Table'!$H:$H,'Economic Cost Analysis'!$E$114)</f>
        <v>2405565.5487894928</v>
      </c>
      <c r="J114" s="39">
        <f>SUMIFS('Data Repository Table'!$J:$J,'Data Repository Table'!$D:$D,'Economic Cost Analysis'!J107,'Data Repository Table'!$A:$A,'Economic Cost Analysis'!$A$109,'Data Repository Table'!$H:$H,'Economic Cost Analysis'!$E$114)</f>
        <v>2479091.8597774156</v>
      </c>
      <c r="K114" s="39">
        <f>SUMIFS('Data Repository Table'!$J:$J,'Data Repository Table'!$D:$D,'Economic Cost Analysis'!K107,'Data Repository Table'!$A:$A,'Economic Cost Analysis'!$A$109,'Data Repository Table'!$H:$H,'Economic Cost Analysis'!$E$114)</f>
        <v>1430799.7606643969</v>
      </c>
      <c r="L114" s="39">
        <f>SUMIFS('Data Repository Table'!$J:$J,'Data Repository Table'!$D:$D,'Economic Cost Analysis'!L107,'Data Repository Table'!$A:$A,'Economic Cost Analysis'!$A$109,'Data Repository Table'!$H:$H,'Economic Cost Analysis'!$E$114)</f>
        <v>1495407.3285604485</v>
      </c>
      <c r="M114" s="39">
        <f>SUMIFS('Data Repository Table'!$J:$J,'Data Repository Table'!$D:$D,'Economic Cost Analysis'!M107,'Data Repository Table'!$A:$A,'Economic Cost Analysis'!$A$109,'Data Repository Table'!$H:$H,'Economic Cost Analysis'!$E$114)</f>
        <v>1533455.5917086077</v>
      </c>
      <c r="N114" s="39">
        <f>SUMIFS('Data Repository Table'!$J:$J,'Data Repository Table'!$D:$D,'Economic Cost Analysis'!N107,'Data Repository Table'!$A:$A,'Economic Cost Analysis'!$A$109,'Data Repository Table'!$H:$H,'Economic Cost Analysis'!$E$114)</f>
        <v>1545239.8617180442</v>
      </c>
      <c r="O114" s="39">
        <f>SUMIFS('Data Repository Table'!$J:$J,'Data Repository Table'!$D:$D,'Economic Cost Analysis'!O107,'Data Repository Table'!$A:$A,'Economic Cost Analysis'!$A$109,'Data Repository Table'!$H:$H,'Economic Cost Analysis'!$E$114)</f>
        <v>1439198.6174970418</v>
      </c>
      <c r="P114" s="39">
        <f>SUMIFS('Data Repository Table'!$J:$J,'Data Repository Table'!$D:$D,'Economic Cost Analysis'!P107,'Data Repository Table'!$A:$A,'Economic Cost Analysis'!$A$109,'Data Repository Table'!$H:$H,'Economic Cost Analysis'!$E$114)</f>
        <v>1711047.3619238224</v>
      </c>
      <c r="Q114" s="39">
        <f>SUMIFS('Data Repository Table'!$J:$J,'Data Repository Table'!$D:$D,'Economic Cost Analysis'!Q107,'Data Repository Table'!$A:$A,'Economic Cost Analysis'!$A$109,'Data Repository Table'!$H:$H,'Economic Cost Analysis'!$E$114)</f>
        <v>1513615.629663452</v>
      </c>
      <c r="R114" s="127">
        <f t="shared" si="7"/>
        <v>21312806.107021719</v>
      </c>
    </row>
    <row r="115" spans="1:18">
      <c r="A115" s="8" t="s">
        <v>58</v>
      </c>
      <c r="B115" s="8" t="s">
        <v>155</v>
      </c>
      <c r="C115" s="8" t="s">
        <v>44</v>
      </c>
      <c r="D115" s="8" t="s">
        <v>51</v>
      </c>
      <c r="E115" s="8" t="s">
        <v>55</v>
      </c>
      <c r="F115" s="39">
        <f>SUMIFS('Data Repository Table'!$J:$J,'Data Repository Table'!$D:$D,'Economic Cost Analysis'!F107,'Data Repository Table'!$A:$A,'Economic Cost Analysis'!$A$109,'Data Repository Table'!$H:$H,'Economic Cost Analysis'!$E$115)</f>
        <v>889528.77961707977</v>
      </c>
      <c r="G115" s="39">
        <f>SUMIFS('Data Repository Table'!$J:$J,'Data Repository Table'!$D:$D,'Economic Cost Analysis'!G107,'Data Repository Table'!$A:$A,'Economic Cost Analysis'!$A$109,'Data Repository Table'!$H:$H,'Economic Cost Analysis'!$E$115)</f>
        <v>1005471.836342482</v>
      </c>
      <c r="H115" s="39">
        <f>SUMIFS('Data Repository Table'!$J:$J,'Data Repository Table'!$D:$D,'Economic Cost Analysis'!H107,'Data Repository Table'!$A:$A,'Economic Cost Analysis'!$A$109,'Data Repository Table'!$H:$H,'Economic Cost Analysis'!$E$115)</f>
        <v>1083448.5035306632</v>
      </c>
      <c r="I115" s="39">
        <f>SUMIFS('Data Repository Table'!$J:$J,'Data Repository Table'!$D:$D,'Economic Cost Analysis'!I107,'Data Repository Table'!$A:$A,'Economic Cost Analysis'!$A$109,'Data Repository Table'!$H:$H,'Economic Cost Analysis'!$E$115)</f>
        <v>1122929.4459370594</v>
      </c>
      <c r="J115" s="39">
        <f>SUMIFS('Data Repository Table'!$J:$J,'Data Repository Table'!$D:$D,'Economic Cost Analysis'!J107,'Data Repository Table'!$A:$A,'Economic Cost Analysis'!$A$109,'Data Repository Table'!$H:$H,'Economic Cost Analysis'!$E$115)</f>
        <v>1251059.0644439589</v>
      </c>
      <c r="K115" s="39">
        <f>SUMIFS('Data Repository Table'!$J:$J,'Data Repository Table'!$D:$D,'Economic Cost Analysis'!K107,'Data Repository Table'!$A:$A,'Economic Cost Analysis'!$A$109,'Data Repository Table'!$H:$H,'Economic Cost Analysis'!$E$115)</f>
        <v>732380.47840520821</v>
      </c>
      <c r="L115" s="39">
        <f>SUMIFS('Data Repository Table'!$J:$J,'Data Repository Table'!$D:$D,'Economic Cost Analysis'!L107,'Data Repository Table'!$A:$A,'Economic Cost Analysis'!$A$109,'Data Repository Table'!$H:$H,'Economic Cost Analysis'!$E$115)</f>
        <v>768259.97452681593</v>
      </c>
      <c r="M115" s="39">
        <f>SUMIFS('Data Repository Table'!$J:$J,'Data Repository Table'!$D:$D,'Economic Cost Analysis'!M107,'Data Repository Table'!$A:$A,'Economic Cost Analysis'!$A$109,'Data Repository Table'!$H:$H,'Economic Cost Analysis'!$E$115)</f>
        <v>790716.10373404226</v>
      </c>
      <c r="N115" s="39">
        <f>SUMIFS('Data Repository Table'!$J:$J,'Data Repository Table'!$D:$D,'Economic Cost Analysis'!N107,'Data Repository Table'!$A:$A,'Economic Cost Analysis'!$A$109,'Data Repository Table'!$H:$H,'Economic Cost Analysis'!$E$115)</f>
        <v>789211.5512203821</v>
      </c>
      <c r="O115" s="39">
        <f>SUMIFS('Data Repository Table'!$J:$J,'Data Repository Table'!$D:$D,'Economic Cost Analysis'!O107,'Data Repository Table'!$A:$A,'Economic Cost Analysis'!$A$109,'Data Repository Table'!$H:$H,'Economic Cost Analysis'!$E$115)</f>
        <v>749470.34376192896</v>
      </c>
      <c r="P115" s="39">
        <f>SUMIFS('Data Repository Table'!$J:$J,'Data Repository Table'!$D:$D,'Economic Cost Analysis'!P107,'Data Repository Table'!$A:$A,'Economic Cost Analysis'!$A$109,'Data Repository Table'!$H:$H,'Economic Cost Analysis'!$E$115)</f>
        <v>913113.51752314693</v>
      </c>
      <c r="Q115" s="39">
        <f>SUMIFS('Data Repository Table'!$J:$J,'Data Repository Table'!$D:$D,'Economic Cost Analysis'!Q107,'Data Repository Table'!$A:$A,'Economic Cost Analysis'!$A$109,'Data Repository Table'!$H:$H,'Economic Cost Analysis'!$E$115)</f>
        <v>694347.64712096064</v>
      </c>
      <c r="R115" s="127">
        <f t="shared" si="7"/>
        <v>10789937.246163728</v>
      </c>
    </row>
    <row r="116" spans="1:18">
      <c r="A116" s="8" t="s">
        <v>58</v>
      </c>
      <c r="B116" s="8" t="s">
        <v>155</v>
      </c>
      <c r="C116" s="8" t="s">
        <v>44</v>
      </c>
      <c r="D116" s="8" t="s">
        <v>56</v>
      </c>
      <c r="E116" s="8" t="s">
        <v>57</v>
      </c>
      <c r="F116" s="39">
        <f>SUMIFS('Data Repository Table'!$J:$J,'Data Repository Table'!$D:$D,'Economic Cost Analysis'!F107,'Data Repository Table'!$A:$A,'Economic Cost Analysis'!$A$109,'Data Repository Table'!$H:$H,'Economic Cost Analysis'!$E$116)</f>
        <v>7381010.2629159009</v>
      </c>
      <c r="G116" s="39">
        <f>SUMIFS('Data Repository Table'!$J:$J,'Data Repository Table'!$D:$D,'Economic Cost Analysis'!G107,'Data Repository Table'!$A:$A,'Economic Cost Analysis'!$A$109,'Data Repository Table'!$H:$H,'Economic Cost Analysis'!$E$116)</f>
        <v>8093487.2667298131</v>
      </c>
      <c r="H116" s="39">
        <f>SUMIFS('Data Repository Table'!$J:$J,'Data Repository Table'!$D:$D,'Economic Cost Analysis'!H107,'Data Repository Table'!$A:$A,'Economic Cost Analysis'!$A$109,'Data Repository Table'!$H:$H,'Economic Cost Analysis'!$E$116)</f>
        <v>8561111.533532355</v>
      </c>
      <c r="I116" s="39">
        <f>SUMIFS('Data Repository Table'!$J:$J,'Data Repository Table'!$D:$D,'Economic Cost Analysis'!I107,'Data Repository Table'!$A:$A,'Economic Cost Analysis'!$A$109,'Data Repository Table'!$H:$H,'Economic Cost Analysis'!$E$116)</f>
        <v>9219328.0467704758</v>
      </c>
      <c r="J116" s="39">
        <f>SUMIFS('Data Repository Table'!$J:$J,'Data Repository Table'!$D:$D,'Economic Cost Analysis'!J107,'Data Repository Table'!$A:$A,'Economic Cost Analysis'!$A$109,'Data Repository Table'!$H:$H,'Economic Cost Analysis'!$E$116)</f>
        <v>9509802.105490597</v>
      </c>
      <c r="K116" s="39">
        <f>SUMIFS('Data Repository Table'!$J:$J,'Data Repository Table'!$D:$D,'Economic Cost Analysis'!K107,'Data Repository Table'!$A:$A,'Economic Cost Analysis'!$A$109,'Data Repository Table'!$H:$H,'Economic Cost Analysis'!$E$116)</f>
        <v>5721642.2694704309</v>
      </c>
      <c r="L116" s="39">
        <f>SUMIFS('Data Repository Table'!$J:$J,'Data Repository Table'!$D:$D,'Economic Cost Analysis'!L107,'Data Repository Table'!$A:$A,'Economic Cost Analysis'!$A$109,'Data Repository Table'!$H:$H,'Economic Cost Analysis'!$E$116)</f>
        <v>6416899.9190566</v>
      </c>
      <c r="M116" s="39">
        <f>SUMIFS('Data Repository Table'!$J:$J,'Data Repository Table'!$D:$D,'Economic Cost Analysis'!M107,'Data Repository Table'!$A:$A,'Economic Cost Analysis'!$A$109,'Data Repository Table'!$H:$H,'Economic Cost Analysis'!$E$116)</f>
        <v>6181423.2810286954</v>
      </c>
      <c r="N116" s="39">
        <f>SUMIFS('Data Repository Table'!$J:$J,'Data Repository Table'!$D:$D,'Economic Cost Analysis'!N107,'Data Repository Table'!$A:$A,'Economic Cost Analysis'!$A$109,'Data Repository Table'!$H:$H,'Economic Cost Analysis'!$E$116)</f>
        <v>6357110.0722911693</v>
      </c>
      <c r="O116" s="39">
        <f>SUMIFS('Data Repository Table'!$J:$J,'Data Repository Table'!$D:$D,'Economic Cost Analysis'!O107,'Data Repository Table'!$A:$A,'Economic Cost Analysis'!$A$109,'Data Repository Table'!$H:$H,'Economic Cost Analysis'!$E$116)</f>
        <v>5766515.8290388407</v>
      </c>
      <c r="P116" s="39">
        <f>SUMIFS('Data Repository Table'!$J:$J,'Data Repository Table'!$D:$D,'Economic Cost Analysis'!P107,'Data Repository Table'!$A:$A,'Economic Cost Analysis'!$A$109,'Data Repository Table'!$H:$H,'Economic Cost Analysis'!$E$116)</f>
        <v>6570388.467438193</v>
      </c>
      <c r="Q116" s="39">
        <f>SUMIFS('Data Repository Table'!$J:$J,'Data Repository Table'!$D:$D,'Economic Cost Analysis'!Q107,'Data Repository Table'!$A:$A,'Economic Cost Analysis'!$A$109,'Data Repository Table'!$H:$H,'Economic Cost Analysis'!$E$116)</f>
        <v>6124666.7004089803</v>
      </c>
      <c r="R116" s="127">
        <f t="shared" si="7"/>
        <v>85903385.754172057</v>
      </c>
    </row>
    <row r="117" spans="1:18" ht="15.95" thickBot="1">
      <c r="A117" s="8" t="s">
        <v>62</v>
      </c>
      <c r="B117" s="64" t="s">
        <v>155</v>
      </c>
      <c r="C117" s="8"/>
      <c r="D117" s="8"/>
      <c r="E117" s="8"/>
      <c r="F117" s="1">
        <f>SUMIFS('Data Repository Table'!$J:$J,'Data Repository Table'!$D:$D,'Economic Cost Analysis'!F107,'Data Repository Table'!$A:$A,'Economic Cost Analysis'!$A$117)</f>
        <v>618.14428099999998</v>
      </c>
      <c r="G117" s="1">
        <f>SUMIFS('Data Repository Table'!$J:$J,'Data Repository Table'!$D:$D,'Economic Cost Analysis'!G107,'Data Repository Table'!$A:$A,'Economic Cost Analysis'!$A$117)</f>
        <v>613.38369699999998</v>
      </c>
      <c r="H117" s="1">
        <f>SUMIFS('Data Repository Table'!$J:$J,'Data Repository Table'!$D:$D,'Economic Cost Analysis'!H107,'Data Repository Table'!$A:$A,'Economic Cost Analysis'!$A$117)</f>
        <v>599.54558499999996</v>
      </c>
      <c r="I117" s="1">
        <f>SUMIFS('Data Repository Table'!$J:$J,'Data Repository Table'!$D:$D,'Economic Cost Analysis'!I107,'Data Repository Table'!$A:$A,'Economic Cost Analysis'!$A$117)</f>
        <v>673.67093499999999</v>
      </c>
      <c r="J117" s="1">
        <f>SUMIFS('Data Repository Table'!$J:$J,'Data Repository Table'!$D:$D,'Economic Cost Analysis'!J107,'Data Repository Table'!$A:$A,'Economic Cost Analysis'!$A$117)</f>
        <v>561.23997600000007</v>
      </c>
      <c r="K117" s="1">
        <f>SUMIFS('Data Repository Table'!$J:$J,'Data Repository Table'!$D:$D,'Economic Cost Analysis'!K107,'Data Repository Table'!$A:$A,'Economic Cost Analysis'!$A$117)</f>
        <v>565.8385796</v>
      </c>
      <c r="L117" s="1">
        <f>SUMIFS('Data Repository Table'!$J:$J,'Data Repository Table'!$D:$D,'Economic Cost Analysis'!L107,'Data Repository Table'!$A:$A,'Economic Cost Analysis'!$A$117)</f>
        <v>654.26448500000004</v>
      </c>
      <c r="M117" s="1">
        <f>SUMIFS('Data Repository Table'!$J:$J,'Data Repository Table'!$D:$D,'Economic Cost Analysis'!M107,'Data Repository Table'!$A:$A,'Economic Cost Analysis'!$A$117)</f>
        <v>671.90148799999997</v>
      </c>
      <c r="N117" s="1">
        <f>SUMIFS('Data Repository Table'!$J:$J,'Data Repository Table'!$D:$D,'Economic Cost Analysis'!N107,'Data Repository Table'!$A:$A,'Economic Cost Analysis'!$A$117)</f>
        <v>670.86889899999994</v>
      </c>
      <c r="O117" s="1">
        <f>SUMIFS('Data Repository Table'!$J:$J,'Data Repository Table'!$D:$D,'Economic Cost Analysis'!O107,'Data Repository Table'!$A:$A,'Economic Cost Analysis'!$A$117)</f>
        <v>631.48916599999995</v>
      </c>
      <c r="P117" s="1">
        <f>SUMIFS('Data Repository Table'!$J:$J,'Data Repository Table'!$D:$D,'Economic Cost Analysis'!P107,'Data Repository Table'!$A:$A,'Economic Cost Analysis'!$A$117)</f>
        <v>582.87949800000001</v>
      </c>
      <c r="Q117" s="1">
        <f>SUMIFS('Data Repository Table'!$J:$J,'Data Repository Table'!$D:$D,'Economic Cost Analysis'!Q107,'Data Repository Table'!$A:$A,'Economic Cost Analysis'!$A$117)</f>
        <v>550.80905099999995</v>
      </c>
      <c r="R117" s="39">
        <f>SUM(F117:Q117)</f>
        <v>7394.035640600001</v>
      </c>
    </row>
    <row r="118" spans="1:18" ht="17.100000000000001" thickTop="1" thickBot="1">
      <c r="A118" s="74"/>
      <c r="B118" s="75"/>
      <c r="C118" s="76"/>
      <c r="D118" s="154" t="s">
        <v>163</v>
      </c>
      <c r="E118" s="155"/>
      <c r="F118" s="44" cm="1">
        <f t="array" ref="F118">SUM(F109:F116/(F117*1000))</f>
        <v>47.080364253463429</v>
      </c>
      <c r="G118" s="44" cm="1">
        <f t="array" ref="G118">SUM(G109:G116/(G117*1000))</f>
        <v>51.205750478850319</v>
      </c>
      <c r="H118" s="44" cm="1">
        <f t="array" ref="H118">SUM(H109:H116/(H117*1000))</f>
        <v>54.958833451813845</v>
      </c>
      <c r="I118" s="44" cm="1">
        <f t="array" ref="I118">SUM(I109:I116/(I117*1000))</f>
        <v>54.288792750714308</v>
      </c>
      <c r="J118" s="44" cm="1">
        <f t="array" ref="J118">SUM(J109:J116/(J117*1000))</f>
        <v>66.525415930150132</v>
      </c>
      <c r="K118" s="44" cm="1">
        <f t="array" ref="K118">SUM(K109:K116/(K117*1000))</f>
        <v>40.238827901460745</v>
      </c>
      <c r="L118" s="44" cm="1">
        <f t="array" ref="L118">SUM(L109:L116/(L117*1000))</f>
        <v>36.117490123451283</v>
      </c>
      <c r="M118" s="44" cm="1">
        <f t="array" ref="M118">SUM(M109:M116/(M117*1000))</f>
        <v>35.3066045572386</v>
      </c>
      <c r="N118" s="44" cm="1">
        <f t="array" ref="N118">SUM(N109:N116/(N117*1000))</f>
        <v>37.199871638730059</v>
      </c>
      <c r="O118" s="44" cm="1">
        <f t="array" ref="O118">SUM(O109:O116/(O117*1000))</f>
        <v>36.59521013639052</v>
      </c>
      <c r="P118" s="44" cm="1">
        <f t="array" ref="P118">SUM(P109:P116/(P117*1000))</f>
        <v>45.429337354715656</v>
      </c>
      <c r="Q118" s="44" cm="1">
        <f t="array" ref="Q118">SUM(Q109:Q116/(Q117*1000))</f>
        <v>41.994668789619766</v>
      </c>
      <c r="R118" s="44" cm="1">
        <f t="array" ref="R118">SUM(R109:R116/(R117*1000))</f>
        <v>45.32968170757168</v>
      </c>
    </row>
    <row r="119" spans="1:18" ht="15.95" thickTop="1"/>
    <row r="120" spans="1:18">
      <c r="A120" s="13" t="s">
        <v>2</v>
      </c>
      <c r="B120" s="13" t="s">
        <v>6</v>
      </c>
      <c r="C120" s="13" t="s">
        <v>143</v>
      </c>
      <c r="D120" s="13" t="s">
        <v>45</v>
      </c>
      <c r="E120" s="13" t="s">
        <v>144</v>
      </c>
      <c r="F120" s="25">
        <v>41456</v>
      </c>
      <c r="G120" s="25">
        <v>41487</v>
      </c>
      <c r="H120" s="25">
        <v>41518</v>
      </c>
      <c r="I120" s="25">
        <v>41548</v>
      </c>
      <c r="J120" s="25">
        <v>41579</v>
      </c>
      <c r="K120" s="25">
        <v>41609</v>
      </c>
      <c r="L120" s="25">
        <v>41640</v>
      </c>
      <c r="M120" s="25">
        <v>41671</v>
      </c>
      <c r="N120" s="25">
        <v>41699</v>
      </c>
      <c r="O120" s="25">
        <v>41730</v>
      </c>
      <c r="P120" s="25">
        <v>41760</v>
      </c>
      <c r="Q120" s="25">
        <v>41791</v>
      </c>
      <c r="R120" s="26"/>
    </row>
    <row r="121" spans="1:18">
      <c r="A121" s="13"/>
      <c r="B121" s="13"/>
      <c r="C121" s="13"/>
      <c r="D121" s="12"/>
      <c r="E121" s="26"/>
      <c r="F121" s="26"/>
      <c r="G121" s="26"/>
      <c r="H121" s="26"/>
      <c r="I121" s="26"/>
      <c r="J121" s="26"/>
      <c r="K121" s="26"/>
      <c r="L121" s="26"/>
      <c r="M121" s="26"/>
      <c r="N121" s="26"/>
      <c r="O121" s="26"/>
      <c r="P121" s="26"/>
      <c r="Q121" s="26"/>
      <c r="R121" s="126" t="s">
        <v>145</v>
      </c>
    </row>
    <row r="122" spans="1:18">
      <c r="A122" s="8" t="s">
        <v>58</v>
      </c>
      <c r="B122" s="8" t="s">
        <v>34</v>
      </c>
      <c r="C122" s="8" t="s">
        <v>44</v>
      </c>
      <c r="D122" s="8" t="s">
        <v>46</v>
      </c>
      <c r="E122" s="8" t="s">
        <v>47</v>
      </c>
      <c r="F122" s="39">
        <v>859050.95871603675</v>
      </c>
      <c r="G122" s="39">
        <v>1256568.663764968</v>
      </c>
      <c r="H122" s="39">
        <v>945239.11169929046</v>
      </c>
      <c r="I122" s="39">
        <v>897002.08738166792</v>
      </c>
      <c r="J122" s="39">
        <v>983029.73485591868</v>
      </c>
      <c r="K122" s="39">
        <v>938538.15127751243</v>
      </c>
      <c r="L122" s="39">
        <v>1120011.9018488396</v>
      </c>
      <c r="M122" s="39">
        <v>908869.29775302368</v>
      </c>
      <c r="N122" s="39">
        <v>962926.50469158008</v>
      </c>
      <c r="O122" s="39">
        <v>972833.26691238175</v>
      </c>
      <c r="P122" s="39">
        <v>1071765.8371174217</v>
      </c>
      <c r="Q122" s="39">
        <v>1137792.8543239292</v>
      </c>
      <c r="R122" s="127">
        <f>SUM(F122:Q122)</f>
        <v>12053628.370342571</v>
      </c>
    </row>
    <row r="123" spans="1:18">
      <c r="A123" s="8" t="s">
        <v>58</v>
      </c>
      <c r="B123" s="8" t="s">
        <v>34</v>
      </c>
      <c r="C123" s="8" t="s">
        <v>44</v>
      </c>
      <c r="D123" s="8" t="s">
        <v>48</v>
      </c>
      <c r="E123" s="8" t="s">
        <v>49</v>
      </c>
      <c r="F123" s="39">
        <v>411478.37181662378</v>
      </c>
      <c r="G123" s="39">
        <v>558286.81851324998</v>
      </c>
      <c r="H123" s="39">
        <v>449699.38278299873</v>
      </c>
      <c r="I123" s="39">
        <v>427182.91524</v>
      </c>
      <c r="J123" s="39">
        <v>415259.38098750002</v>
      </c>
      <c r="K123" s="39">
        <v>427041.03370000009</v>
      </c>
      <c r="L123" s="39">
        <v>536309.89158199995</v>
      </c>
      <c r="M123" s="39">
        <v>414358.37553974998</v>
      </c>
      <c r="N123" s="39">
        <v>484912.71240800002</v>
      </c>
      <c r="O123" s="39">
        <v>419935.11569100001</v>
      </c>
      <c r="P123" s="39">
        <v>448216.05637499999</v>
      </c>
      <c r="Q123" s="39">
        <v>532127.64313450002</v>
      </c>
      <c r="R123" s="127">
        <f t="shared" ref="R123:R129" si="8">SUM(F123:Q123)</f>
        <v>5524807.6977706216</v>
      </c>
    </row>
    <row r="124" spans="1:18">
      <c r="A124" s="8" t="s">
        <v>58</v>
      </c>
      <c r="B124" s="8" t="s">
        <v>34</v>
      </c>
      <c r="C124" s="8" t="s">
        <v>44</v>
      </c>
      <c r="D124" s="8" t="s">
        <v>48</v>
      </c>
      <c r="E124" s="8" t="s">
        <v>50</v>
      </c>
      <c r="F124" s="39">
        <v>610297.37310056051</v>
      </c>
      <c r="G124" s="39">
        <v>908795.20773656247</v>
      </c>
      <c r="H124" s="39">
        <v>711025.90062299802</v>
      </c>
      <c r="I124" s="39">
        <v>699813.46326262481</v>
      </c>
      <c r="J124" s="39">
        <v>619174.29107624991</v>
      </c>
      <c r="K124" s="39">
        <v>641582.36576999992</v>
      </c>
      <c r="L124" s="39">
        <v>740585.34395999974</v>
      </c>
      <c r="M124" s="39">
        <v>665533.05688012496</v>
      </c>
      <c r="N124" s="39">
        <v>608946.05938500003</v>
      </c>
      <c r="O124" s="39">
        <v>706548.92858549999</v>
      </c>
      <c r="P124" s="39">
        <v>684073.99396875</v>
      </c>
      <c r="Q124" s="39">
        <v>795822.70165668742</v>
      </c>
      <c r="R124" s="127">
        <f t="shared" si="8"/>
        <v>8392198.6860050578</v>
      </c>
    </row>
    <row r="125" spans="1:18">
      <c r="A125" s="8" t="s">
        <v>58</v>
      </c>
      <c r="B125" s="8" t="s">
        <v>34</v>
      </c>
      <c r="C125" s="8" t="s">
        <v>44</v>
      </c>
      <c r="D125" s="8" t="s">
        <v>51</v>
      </c>
      <c r="E125" s="8" t="s">
        <v>52</v>
      </c>
      <c r="F125" s="39">
        <v>334574.56978850893</v>
      </c>
      <c r="G125" s="39">
        <v>492735.34629342239</v>
      </c>
      <c r="H125" s="39">
        <v>423886.13007635879</v>
      </c>
      <c r="I125" s="39">
        <v>370340.02732499992</v>
      </c>
      <c r="J125" s="39">
        <v>388537.72727419995</v>
      </c>
      <c r="K125" s="39">
        <v>338577.18673479994</v>
      </c>
      <c r="L125" s="39">
        <v>466373.20086803986</v>
      </c>
      <c r="M125" s="39">
        <v>388574.67707873997</v>
      </c>
      <c r="N125" s="39">
        <v>356192.71368815994</v>
      </c>
      <c r="O125" s="39">
        <v>381723.53905412991</v>
      </c>
      <c r="P125" s="39">
        <v>429911.03490812494</v>
      </c>
      <c r="Q125" s="39">
        <v>476034.24514096242</v>
      </c>
      <c r="R125" s="127">
        <f t="shared" si="8"/>
        <v>4847460.3982304465</v>
      </c>
    </row>
    <row r="126" spans="1:18">
      <c r="A126" s="8" t="s">
        <v>58</v>
      </c>
      <c r="B126" s="8" t="s">
        <v>34</v>
      </c>
      <c r="C126" s="8" t="s">
        <v>44</v>
      </c>
      <c r="D126" s="8" t="s">
        <v>51</v>
      </c>
      <c r="E126" s="8" t="s">
        <v>53</v>
      </c>
      <c r="F126" s="39">
        <v>221632.12385716435</v>
      </c>
      <c r="G126" s="39">
        <v>298721.115169695</v>
      </c>
      <c r="H126" s="39">
        <v>263980.61528681178</v>
      </c>
      <c r="I126" s="39">
        <v>219795.94496150999</v>
      </c>
      <c r="J126" s="39">
        <v>258222.34619527502</v>
      </c>
      <c r="K126" s="39">
        <v>230372.47477350003</v>
      </c>
      <c r="L126" s="39">
        <v>269842.36896287993</v>
      </c>
      <c r="M126" s="39">
        <v>229486.43250580502</v>
      </c>
      <c r="N126" s="39">
        <v>247771.36577484003</v>
      </c>
      <c r="O126" s="39">
        <v>247653.76578579002</v>
      </c>
      <c r="P126" s="39">
        <v>257537.95336406256</v>
      </c>
      <c r="Q126" s="39">
        <v>273028.52946296253</v>
      </c>
      <c r="R126" s="127">
        <f t="shared" si="8"/>
        <v>3018045.0361002963</v>
      </c>
    </row>
    <row r="127" spans="1:18">
      <c r="A127" s="8" t="s">
        <v>58</v>
      </c>
      <c r="B127" s="8" t="s">
        <v>34</v>
      </c>
      <c r="C127" s="8" t="s">
        <v>44</v>
      </c>
      <c r="D127" s="8" t="s">
        <v>51</v>
      </c>
      <c r="E127" s="8" t="s">
        <v>54</v>
      </c>
      <c r="F127" s="39">
        <v>270317.51001272164</v>
      </c>
      <c r="G127" s="39">
        <v>345609.90627034125</v>
      </c>
      <c r="H127" s="39">
        <v>281982.65504614048</v>
      </c>
      <c r="I127" s="39">
        <v>262525.43281191739</v>
      </c>
      <c r="J127" s="39">
        <v>264530.39711157506</v>
      </c>
      <c r="K127" s="39">
        <v>252866.98882554998</v>
      </c>
      <c r="L127" s="39">
        <v>306190.89609723992</v>
      </c>
      <c r="M127" s="39">
        <v>271830.070734885</v>
      </c>
      <c r="N127" s="39">
        <v>271101.39427444007</v>
      </c>
      <c r="O127" s="39">
        <v>274351.7614925587</v>
      </c>
      <c r="P127" s="39">
        <v>294826.72073953127</v>
      </c>
      <c r="Q127" s="39">
        <v>340841.04228242871</v>
      </c>
      <c r="R127" s="127">
        <f t="shared" si="8"/>
        <v>3436974.7756993296</v>
      </c>
    </row>
    <row r="128" spans="1:18">
      <c r="A128" s="8" t="s">
        <v>58</v>
      </c>
      <c r="B128" s="8" t="s">
        <v>34</v>
      </c>
      <c r="C128" s="8" t="s">
        <v>44</v>
      </c>
      <c r="D128" s="8" t="s">
        <v>51</v>
      </c>
      <c r="E128" s="8" t="s">
        <v>55</v>
      </c>
      <c r="F128" s="39">
        <v>186895.31347357444</v>
      </c>
      <c r="G128" s="39">
        <v>232460.33937309752</v>
      </c>
      <c r="H128" s="39">
        <v>196800.64514333947</v>
      </c>
      <c r="I128" s="39">
        <v>175238.87213904748</v>
      </c>
      <c r="J128" s="39">
        <v>184271.68199002498</v>
      </c>
      <c r="K128" s="39">
        <v>182465.61649890002</v>
      </c>
      <c r="L128" s="39">
        <v>235865.21106119995</v>
      </c>
      <c r="M128" s="39">
        <v>184781.07299609997</v>
      </c>
      <c r="N128" s="39">
        <v>187904.12488512002</v>
      </c>
      <c r="O128" s="39">
        <v>191788.36157754</v>
      </c>
      <c r="P128" s="39">
        <v>189293.90636625001</v>
      </c>
      <c r="Q128" s="39">
        <v>230880.88355771248</v>
      </c>
      <c r="R128" s="127">
        <f t="shared" si="8"/>
        <v>2378646.0290619065</v>
      </c>
    </row>
    <row r="129" spans="1:18">
      <c r="A129" s="8" t="s">
        <v>58</v>
      </c>
      <c r="B129" s="8" t="s">
        <v>34</v>
      </c>
      <c r="C129" s="8" t="s">
        <v>44</v>
      </c>
      <c r="D129" s="8" t="s">
        <v>56</v>
      </c>
      <c r="E129" s="8" t="s">
        <v>57</v>
      </c>
      <c r="F129" s="39">
        <v>1207341.5441326213</v>
      </c>
      <c r="G129" s="39">
        <v>1627559.0630120938</v>
      </c>
      <c r="H129" s="39">
        <v>1247278.3501437153</v>
      </c>
      <c r="I129" s="39">
        <v>1189437.4296213749</v>
      </c>
      <c r="J129" s="39">
        <v>1196568.3584903125</v>
      </c>
      <c r="K129" s="39">
        <v>1176117.3688343752</v>
      </c>
      <c r="L129" s="39">
        <v>1565368.1883344997</v>
      </c>
      <c r="M129" s="39">
        <v>1227442.7809998749</v>
      </c>
      <c r="N129" s="39">
        <v>1290433.7858775002</v>
      </c>
      <c r="O129" s="39">
        <v>1298308.3953839999</v>
      </c>
      <c r="P129" s="39">
        <v>1344373.5269335939</v>
      </c>
      <c r="Q129" s="39">
        <v>1507227.5892764062</v>
      </c>
      <c r="R129" s="127">
        <f t="shared" si="8"/>
        <v>15877456.381040368</v>
      </c>
    </row>
    <row r="130" spans="1:18" ht="15.95" thickBot="1">
      <c r="A130" s="8" t="s">
        <v>62</v>
      </c>
      <c r="B130" s="8" t="s">
        <v>34</v>
      </c>
      <c r="C130" s="8"/>
      <c r="D130" s="8"/>
      <c r="E130" s="8"/>
      <c r="F130" s="1">
        <v>171.933291</v>
      </c>
      <c r="G130" s="2">
        <v>185.44394299999999</v>
      </c>
      <c r="H130" s="2">
        <v>186.77365699999999</v>
      </c>
      <c r="I130" s="2">
        <v>190.54109299999999</v>
      </c>
      <c r="J130" s="2">
        <v>95.096062000000003</v>
      </c>
      <c r="K130" s="2">
        <v>184.30685299999999</v>
      </c>
      <c r="L130" s="2">
        <v>181.90143900000001</v>
      </c>
      <c r="M130" s="2">
        <v>149.58676500000001</v>
      </c>
      <c r="N130" s="2">
        <v>181.40367599999999</v>
      </c>
      <c r="O130" s="2">
        <v>171.057864</v>
      </c>
      <c r="P130" s="2">
        <v>165.28699900000001</v>
      </c>
      <c r="Q130" s="2">
        <v>149.50871699999999</v>
      </c>
      <c r="R130" s="39">
        <f>SUM(F130:Q130)</f>
        <v>2012.8403589999996</v>
      </c>
    </row>
    <row r="131" spans="1:18" ht="17.100000000000001" thickTop="1" thickBot="1">
      <c r="A131" s="74"/>
      <c r="B131" s="75"/>
      <c r="C131" s="76"/>
      <c r="D131" s="154" t="s">
        <v>163</v>
      </c>
      <c r="E131" s="155"/>
      <c r="F131" s="44" cm="1">
        <f t="array" ref="F131">SUM(F122:F129/(F130*1000))</f>
        <v>23.855692757592898</v>
      </c>
      <c r="G131" s="44" cm="1">
        <f t="array" ref="G131">SUM(G122:G129/(G130*1000))</f>
        <v>30.848871996501018</v>
      </c>
      <c r="H131" s="44" cm="1">
        <f t="array" ref="H131">SUM(H122:H129/(H130*1000))</f>
        <v>24.199840937962968</v>
      </c>
      <c r="I131" s="44" cm="1">
        <f t="array" ref="I131">SUM(I122:I129/(I130*1000))</f>
        <v>22.259430267586122</v>
      </c>
      <c r="J131" s="44" cm="1">
        <f t="array" ref="J131">SUM(J122:J129/(J130*1000))</f>
        <v>45.318321572359707</v>
      </c>
      <c r="K131" s="44" cm="1">
        <f t="array" ref="K131">SUM(K122:K129/(K130*1000))</f>
        <v>22.720594043318819</v>
      </c>
      <c r="L131" s="44" cm="1">
        <f t="array" ref="L131">SUM(L122:L129/(L130*1000))</f>
        <v>28.809816082404375</v>
      </c>
      <c r="M131" s="44" cm="1">
        <f t="array" ref="M131">SUM(M122:M129/(M130*1000))</f>
        <v>28.684862357229953</v>
      </c>
      <c r="N131" s="44" cm="1">
        <f t="array" ref="N131">SUM(N122:N129/(N130*1000))</f>
        <v>24.311462469948189</v>
      </c>
      <c r="O131" s="44" cm="1">
        <f t="array" ref="O131">SUM(O122:O129/(O130*1000))</f>
        <v>26.266802527610778</v>
      </c>
      <c r="P131" s="44" cm="1">
        <f t="array" ref="P131">SUM(P122:P129/(P130*1000))</f>
        <v>28.556384097534099</v>
      </c>
      <c r="Q131" s="44" cm="1">
        <f t="array" ref="Q131">SUM(Q122:Q129/(Q130*1000))</f>
        <v>35.407671171678828</v>
      </c>
      <c r="R131" s="44" cm="1">
        <f t="array" ref="R131">SUM(R122:R129/(R130*1000))</f>
        <v>27.587492036297458</v>
      </c>
    </row>
    <row r="132" spans="1:18" ht="15.95" thickTop="1"/>
    <row r="133" spans="1:18">
      <c r="A133" s="13" t="s">
        <v>2</v>
      </c>
      <c r="B133" s="13" t="s">
        <v>6</v>
      </c>
      <c r="C133" s="13" t="s">
        <v>143</v>
      </c>
      <c r="D133" s="13" t="s">
        <v>45</v>
      </c>
      <c r="E133" s="13" t="s">
        <v>144</v>
      </c>
      <c r="F133" s="25">
        <v>41456</v>
      </c>
      <c r="G133" s="25">
        <v>41487</v>
      </c>
      <c r="H133" s="25">
        <v>41518</v>
      </c>
      <c r="I133" s="25">
        <v>41548</v>
      </c>
      <c r="J133" s="25">
        <v>41579</v>
      </c>
      <c r="K133" s="25">
        <v>41609</v>
      </c>
      <c r="L133" s="25">
        <v>41640</v>
      </c>
      <c r="M133" s="25">
        <v>41671</v>
      </c>
      <c r="N133" s="25">
        <v>41699</v>
      </c>
      <c r="O133" s="25">
        <v>41730</v>
      </c>
      <c r="P133" s="25">
        <v>41760</v>
      </c>
      <c r="Q133" s="25">
        <v>41791</v>
      </c>
      <c r="R133" s="26"/>
    </row>
    <row r="134" spans="1:18">
      <c r="A134" s="13"/>
      <c r="B134" s="13"/>
      <c r="C134" s="13"/>
      <c r="D134" s="12"/>
      <c r="E134" s="26"/>
      <c r="F134" s="26"/>
      <c r="G134" s="26"/>
      <c r="H134" s="26"/>
      <c r="I134" s="26"/>
      <c r="J134" s="26"/>
      <c r="K134" s="26"/>
      <c r="L134" s="26"/>
      <c r="M134" s="26"/>
      <c r="N134" s="26"/>
      <c r="O134" s="26"/>
      <c r="P134" s="26"/>
      <c r="Q134" s="26"/>
      <c r="R134" s="126" t="s">
        <v>145</v>
      </c>
    </row>
    <row r="135" spans="1:18" s="55" customFormat="1">
      <c r="A135" s="8" t="s">
        <v>58</v>
      </c>
      <c r="B135" s="8" t="s">
        <v>42</v>
      </c>
      <c r="C135" s="8" t="s">
        <v>44</v>
      </c>
      <c r="D135" s="8" t="s">
        <v>46</v>
      </c>
      <c r="E135" s="8" t="s">
        <v>47</v>
      </c>
      <c r="F135" s="39">
        <v>4118100.0493550403</v>
      </c>
      <c r="G135" s="39">
        <v>4507082.5661568008</v>
      </c>
      <c r="H135" s="39">
        <v>4703409.2060524803</v>
      </c>
      <c r="I135" s="39">
        <v>6020479.2997298883</v>
      </c>
      <c r="J135" s="39">
        <v>6461172.5917462073</v>
      </c>
      <c r="K135" s="39">
        <v>3399470.2212770889</v>
      </c>
      <c r="L135" s="39">
        <v>3168116.576105712</v>
      </c>
      <c r="M135" s="39">
        <v>3601517.3685167041</v>
      </c>
      <c r="N135" s="39">
        <v>3449559.2207462396</v>
      </c>
      <c r="O135" s="39">
        <v>3875884.2425812325</v>
      </c>
      <c r="P135" s="39">
        <v>4224276.0222364804</v>
      </c>
      <c r="Q135" s="39">
        <v>2229175.6542357123</v>
      </c>
      <c r="R135" s="23">
        <f>SUM(F135:Q135)</f>
        <v>49758243.018739596</v>
      </c>
    </row>
    <row r="136" spans="1:18" s="55" customFormat="1">
      <c r="A136" s="8" t="s">
        <v>58</v>
      </c>
      <c r="B136" s="8" t="s">
        <v>42</v>
      </c>
      <c r="C136" s="8" t="s">
        <v>44</v>
      </c>
      <c r="D136" s="8" t="s">
        <v>48</v>
      </c>
      <c r="E136" s="8" t="s">
        <v>49</v>
      </c>
      <c r="F136" s="39">
        <v>1958496.2303689439</v>
      </c>
      <c r="G136" s="39">
        <v>2195052.7782959999</v>
      </c>
      <c r="H136" s="39">
        <v>2264552.5099384319</v>
      </c>
      <c r="I136" s="39">
        <v>2839505.8993002246</v>
      </c>
      <c r="J136" s="39">
        <v>3159420.5430006236</v>
      </c>
      <c r="K136" s="39">
        <v>1724509.5598100165</v>
      </c>
      <c r="L136" s="39">
        <v>1542913.9169346001</v>
      </c>
      <c r="M136" s="39">
        <v>1820402.6309305201</v>
      </c>
      <c r="N136" s="39">
        <v>1771550.3477915039</v>
      </c>
      <c r="O136" s="39">
        <v>1908978.5663007363</v>
      </c>
      <c r="P136" s="39">
        <v>2224548.7175923204</v>
      </c>
      <c r="Q136" s="39">
        <v>1199138.0695781759</v>
      </c>
      <c r="R136" s="23">
        <f t="shared" ref="R136:R142" si="9">SUM(F136:Q136)</f>
        <v>24609069.769842096</v>
      </c>
    </row>
    <row r="137" spans="1:18" s="55" customFormat="1">
      <c r="A137" s="8" t="s">
        <v>58</v>
      </c>
      <c r="B137" s="8" t="s">
        <v>42</v>
      </c>
      <c r="C137" s="8" t="s">
        <v>44</v>
      </c>
      <c r="D137" s="8" t="s">
        <v>48</v>
      </c>
      <c r="E137" s="8" t="s">
        <v>50</v>
      </c>
      <c r="F137" s="39">
        <v>1652868.9853267202</v>
      </c>
      <c r="G137" s="39">
        <v>1940369.6316480001</v>
      </c>
      <c r="H137" s="39">
        <v>2031601.7410147204</v>
      </c>
      <c r="I137" s="39">
        <v>2784735.3475135607</v>
      </c>
      <c r="J137" s="39">
        <v>2777158.7847141596</v>
      </c>
      <c r="K137" s="39">
        <v>1505235.4723879206</v>
      </c>
      <c r="L137" s="39">
        <v>1375663.6681960202</v>
      </c>
      <c r="M137" s="39">
        <v>1475521.04291592</v>
      </c>
      <c r="N137" s="39">
        <v>1513094.2096040398</v>
      </c>
      <c r="O137" s="39">
        <v>1628187.8009364803</v>
      </c>
      <c r="P137" s="39">
        <v>1857077.4607560001</v>
      </c>
      <c r="Q137" s="39">
        <v>981974.46025223995</v>
      </c>
      <c r="R137" s="23">
        <f t="shared" si="9"/>
        <v>21523488.605265781</v>
      </c>
    </row>
    <row r="138" spans="1:18" s="55" customFormat="1">
      <c r="A138" s="8" t="s">
        <v>58</v>
      </c>
      <c r="B138" s="8" t="s">
        <v>42</v>
      </c>
      <c r="C138" s="8" t="s">
        <v>44</v>
      </c>
      <c r="D138" s="8" t="s">
        <v>51</v>
      </c>
      <c r="E138" s="8" t="s">
        <v>52</v>
      </c>
      <c r="F138" s="39">
        <v>1583857.8672582491</v>
      </c>
      <c r="G138" s="39">
        <v>1861716.078207552</v>
      </c>
      <c r="H138" s="39">
        <v>1818760.5971448703</v>
      </c>
      <c r="I138" s="39">
        <v>2304966.198724838</v>
      </c>
      <c r="J138" s="39">
        <v>2440357.2575165858</v>
      </c>
      <c r="K138" s="39">
        <v>1365336.6411364649</v>
      </c>
      <c r="L138" s="39">
        <v>1211465.2302915659</v>
      </c>
      <c r="M138" s="39">
        <v>1521468.8063359074</v>
      </c>
      <c r="N138" s="39">
        <v>1400184.8970591237</v>
      </c>
      <c r="O138" s="39">
        <v>1483355.0770554726</v>
      </c>
      <c r="P138" s="39">
        <v>1790831.8374007489</v>
      </c>
      <c r="Q138" s="39">
        <v>911806.4599299801</v>
      </c>
      <c r="R138" s="23">
        <f t="shared" si="9"/>
        <v>19694106.948061358</v>
      </c>
    </row>
    <row r="139" spans="1:18" s="55" customFormat="1">
      <c r="A139" s="8" t="s">
        <v>58</v>
      </c>
      <c r="B139" s="8" t="s">
        <v>42</v>
      </c>
      <c r="C139" s="8" t="s">
        <v>44</v>
      </c>
      <c r="D139" s="8" t="s">
        <v>51</v>
      </c>
      <c r="E139" s="8" t="s">
        <v>53</v>
      </c>
      <c r="F139" s="39">
        <v>884023.92783632269</v>
      </c>
      <c r="G139" s="39">
        <v>1052207.4304358403</v>
      </c>
      <c r="H139" s="39">
        <v>1016958.2253807157</v>
      </c>
      <c r="I139" s="39">
        <v>1488480.8550150518</v>
      </c>
      <c r="J139" s="39">
        <v>1639667.9831029386</v>
      </c>
      <c r="K139" s="39">
        <v>765598.62357103126</v>
      </c>
      <c r="L139" s="39">
        <v>742706.65420794766</v>
      </c>
      <c r="M139" s="39">
        <v>822050.21729515784</v>
      </c>
      <c r="N139" s="39">
        <v>806728.57071739517</v>
      </c>
      <c r="O139" s="39">
        <v>866589.56529720977</v>
      </c>
      <c r="P139" s="39">
        <v>987204.11778920982</v>
      </c>
      <c r="Q139" s="39">
        <v>506308.79330234113</v>
      </c>
      <c r="R139" s="23">
        <f t="shared" si="9"/>
        <v>11578524.963951161</v>
      </c>
    </row>
    <row r="140" spans="1:18" s="55" customFormat="1">
      <c r="A140" s="8" t="s">
        <v>58</v>
      </c>
      <c r="B140" s="8" t="s">
        <v>42</v>
      </c>
      <c r="C140" s="8" t="s">
        <v>44</v>
      </c>
      <c r="D140" s="8" t="s">
        <v>51</v>
      </c>
      <c r="E140" s="8" t="s">
        <v>54</v>
      </c>
      <c r="F140" s="39">
        <v>904892.03843125247</v>
      </c>
      <c r="G140" s="39">
        <v>1067052.2598973438</v>
      </c>
      <c r="H140" s="39">
        <v>1026646.9835398964</v>
      </c>
      <c r="I140" s="39">
        <v>1557091.8051502465</v>
      </c>
      <c r="J140" s="39">
        <v>1710092.7084534448</v>
      </c>
      <c r="K140" s="39">
        <v>799573.69102222088</v>
      </c>
      <c r="L140" s="39">
        <v>793393.06373042695</v>
      </c>
      <c r="M140" s="39">
        <v>931740.99835025659</v>
      </c>
      <c r="N140" s="39">
        <v>827560.38466741249</v>
      </c>
      <c r="O140" s="39">
        <v>909762.07978018955</v>
      </c>
      <c r="P140" s="39">
        <v>1108803.4317190656</v>
      </c>
      <c r="Q140" s="39">
        <v>560496.60864916991</v>
      </c>
      <c r="R140" s="23">
        <f t="shared" si="9"/>
        <v>12197106.053390926</v>
      </c>
    </row>
    <row r="141" spans="1:18" s="55" customFormat="1">
      <c r="A141" s="8" t="s">
        <v>58</v>
      </c>
      <c r="B141" s="8" t="s">
        <v>42</v>
      </c>
      <c r="C141" s="8" t="s">
        <v>44</v>
      </c>
      <c r="D141" s="8" t="s">
        <v>51</v>
      </c>
      <c r="E141" s="8" t="s">
        <v>55</v>
      </c>
      <c r="F141" s="39">
        <v>498631.6818381226</v>
      </c>
      <c r="G141" s="39">
        <v>616274.64932342409</v>
      </c>
      <c r="H141" s="39">
        <v>641878.67036756733</v>
      </c>
      <c r="I141" s="39">
        <v>749185.9629367278</v>
      </c>
      <c r="J141" s="39">
        <v>892113.54493715987</v>
      </c>
      <c r="K141" s="39">
        <v>432516.83808086219</v>
      </c>
      <c r="L141" s="39">
        <v>409538.75919692736</v>
      </c>
      <c r="M141" s="39">
        <v>489965.80230679538</v>
      </c>
      <c r="N141" s="39">
        <v>444871.43123762979</v>
      </c>
      <c r="O141" s="39">
        <v>472382.50156978617</v>
      </c>
      <c r="P141" s="39">
        <v>608634.95143913291</v>
      </c>
      <c r="Q141" s="39">
        <v>272324.41448756552</v>
      </c>
      <c r="R141" s="23">
        <f t="shared" si="9"/>
        <v>6528319.2077217009</v>
      </c>
    </row>
    <row r="142" spans="1:18" s="55" customFormat="1">
      <c r="A142" s="8" t="s">
        <v>58</v>
      </c>
      <c r="B142" s="8" t="s">
        <v>42</v>
      </c>
      <c r="C142" s="8" t="s">
        <v>44</v>
      </c>
      <c r="D142" s="8" t="s">
        <v>56</v>
      </c>
      <c r="E142" s="8" t="s">
        <v>57</v>
      </c>
      <c r="F142" s="39">
        <v>3105845.72687844</v>
      </c>
      <c r="G142" s="39">
        <v>4010585.2851120001</v>
      </c>
      <c r="H142" s="39">
        <v>3923012.4475718406</v>
      </c>
      <c r="I142" s="39">
        <v>5304755.0634176014</v>
      </c>
      <c r="J142" s="39">
        <v>5796055.2061697599</v>
      </c>
      <c r="K142" s="39">
        <v>2778318.7637284808</v>
      </c>
      <c r="L142" s="39">
        <v>2890095.0972502003</v>
      </c>
      <c r="M142" s="39">
        <v>3360449.90644272</v>
      </c>
      <c r="N142" s="39">
        <v>2808562.4972675201</v>
      </c>
      <c r="O142" s="39">
        <v>3278176.1271341606</v>
      </c>
      <c r="P142" s="39">
        <v>3653895.7708680006</v>
      </c>
      <c r="Q142" s="39">
        <v>1788228.1705142399</v>
      </c>
      <c r="R142" s="23">
        <f t="shared" si="9"/>
        <v>42697980.062354967</v>
      </c>
    </row>
    <row r="143" spans="1:18" s="55" customFormat="1" ht="15.95" thickBot="1">
      <c r="A143" s="8" t="s">
        <v>62</v>
      </c>
      <c r="B143" s="8" t="s">
        <v>42</v>
      </c>
      <c r="C143" s="8"/>
      <c r="D143" s="8"/>
      <c r="E143" s="8"/>
      <c r="F143" s="1">
        <v>211.968999</v>
      </c>
      <c r="G143" s="1">
        <v>224.199051</v>
      </c>
      <c r="H143" s="1">
        <v>220.53646699999999</v>
      </c>
      <c r="I143" s="1">
        <v>306.76027599999998</v>
      </c>
      <c r="J143" s="1">
        <v>260.052864</v>
      </c>
      <c r="K143" s="1">
        <v>240.21016</v>
      </c>
      <c r="L143" s="1">
        <v>258.160549</v>
      </c>
      <c r="M143" s="1">
        <v>310.884524</v>
      </c>
      <c r="N143" s="1">
        <v>347.651006</v>
      </c>
      <c r="O143" s="1">
        <v>341.99016599999999</v>
      </c>
      <c r="P143" s="1">
        <v>301.18512999999996</v>
      </c>
      <c r="Q143" s="1">
        <v>260.92</v>
      </c>
      <c r="R143" s="39">
        <f>SUM(F143:Q143)</f>
        <v>3284.5191919999997</v>
      </c>
    </row>
    <row r="144" spans="1:18" ht="17.100000000000001" thickTop="1" thickBot="1">
      <c r="A144" s="74"/>
      <c r="B144" s="75"/>
      <c r="C144" s="76"/>
      <c r="D144" s="154" t="s">
        <v>163</v>
      </c>
      <c r="E144" s="155"/>
      <c r="F144" s="44" cm="1">
        <f t="array" ref="F144">SUM(F135:F142/(F143*1000))</f>
        <v>69.381450007664057</v>
      </c>
      <c r="G144" s="44" cm="1">
        <f t="array" ref="G144">SUM(G135:G142/(G143*1000))</f>
        <v>76.942077150348695</v>
      </c>
      <c r="H144" s="44" cm="1">
        <f t="array" ref="H144">SUM(H135:H142/(H143*1000))</f>
        <v>79.02013040324313</v>
      </c>
      <c r="I144" s="44" cm="1">
        <f t="array" ref="I144">SUM(I135:I142/(I143*1000))</f>
        <v>75.137500631888017</v>
      </c>
      <c r="J144" s="44" cm="1">
        <f t="array" ref="J144">SUM(J135:J142/(J143*1000))</f>
        <v>95.657622211924107</v>
      </c>
      <c r="K144" s="44" cm="1">
        <f t="array" ref="K144">SUM(K135:K142/(K143*1000))</f>
        <v>53.164111838625331</v>
      </c>
      <c r="L144" s="44" cm="1">
        <f t="array" ref="L144">SUM(L135:L142/(L143*1000))</f>
        <v>47.001344755868956</v>
      </c>
      <c r="M144" s="44" cm="1">
        <f t="array" ref="M144">SUM(M135:M142/(M143*1000))</f>
        <v>45.107156164177482</v>
      </c>
      <c r="N144" s="44" cm="1">
        <f t="array" ref="N144">SUM(N135:N142/(N143*1000))</f>
        <v>37.457425217664593</v>
      </c>
      <c r="O144" s="44" cm="1">
        <f t="array" ref="O144">SUM(O135:O142/(O143*1000))</f>
        <v>42.17465118764634</v>
      </c>
      <c r="P144" s="44" cm="1">
        <f t="array" ref="P144">SUM(P135:P142/(P143*1000))</f>
        <v>54.635075476006939</v>
      </c>
      <c r="Q144" s="44" cm="1">
        <f t="array" ref="Q144">SUM(Q135:Q142/(Q143*1000))</f>
        <v>32.383307645827927</v>
      </c>
      <c r="R144" s="44" cm="1">
        <f t="array" ref="R144">SUM(R135:R142/(R143*1000))</f>
        <v>57.416878272065709</v>
      </c>
    </row>
    <row r="145" spans="1:16384" customFormat="1" ht="15.95" thickTop="1">
      <c r="A145" s="64"/>
      <c r="B145" s="64"/>
      <c r="C145" s="64"/>
      <c r="D145" s="7"/>
      <c r="E145" s="5"/>
      <c r="F145" s="5"/>
      <c r="G145" s="5"/>
      <c r="H145" s="5"/>
      <c r="I145" s="5"/>
      <c r="J145" s="5"/>
      <c r="K145" s="5"/>
      <c r="L145" s="5"/>
      <c r="M145" s="5"/>
      <c r="N145" s="5"/>
      <c r="O145" s="5"/>
      <c r="P145" s="5"/>
      <c r="Q145" s="5"/>
      <c r="R145" s="6"/>
    </row>
    <row r="146" spans="1:16384" customFormat="1">
      <c r="A146" s="13" t="s">
        <v>2</v>
      </c>
      <c r="B146" s="13" t="s">
        <v>6</v>
      </c>
      <c r="C146" s="13" t="s">
        <v>143</v>
      </c>
      <c r="D146" s="13" t="s">
        <v>45</v>
      </c>
      <c r="E146" s="13" t="s">
        <v>144</v>
      </c>
      <c r="F146" s="25">
        <v>41456</v>
      </c>
      <c r="G146" s="25">
        <v>41487</v>
      </c>
      <c r="H146" s="25">
        <v>41518</v>
      </c>
      <c r="I146" s="25">
        <v>41548</v>
      </c>
      <c r="J146" s="25">
        <v>41579</v>
      </c>
      <c r="K146" s="25">
        <v>41609</v>
      </c>
      <c r="L146" s="25">
        <v>41640</v>
      </c>
      <c r="M146" s="25">
        <v>41671</v>
      </c>
      <c r="N146" s="25">
        <v>41699</v>
      </c>
      <c r="O146" s="25">
        <v>41730</v>
      </c>
      <c r="P146" s="25">
        <v>41760</v>
      </c>
      <c r="Q146" s="25">
        <v>41791</v>
      </c>
      <c r="R146" s="26"/>
    </row>
    <row r="147" spans="1:16384" customFormat="1">
      <c r="A147" s="13"/>
      <c r="B147" s="13"/>
      <c r="C147" s="13"/>
      <c r="D147" s="12"/>
      <c r="E147" s="26"/>
      <c r="F147" s="26"/>
      <c r="G147" s="26"/>
      <c r="H147" s="26"/>
      <c r="I147" s="26"/>
      <c r="J147" s="26"/>
      <c r="K147" s="26"/>
      <c r="L147" s="26"/>
      <c r="M147" s="26"/>
      <c r="N147" s="26"/>
      <c r="O147" s="26"/>
      <c r="P147" s="26"/>
      <c r="Q147" s="26"/>
      <c r="R147" s="28" t="s">
        <v>145</v>
      </c>
    </row>
    <row r="148" spans="1:16384" customFormat="1" ht="15.6" customHeight="1">
      <c r="A148" s="8" t="s">
        <v>58</v>
      </c>
      <c r="B148" s="8" t="s">
        <v>43</v>
      </c>
      <c r="C148" s="8" t="s">
        <v>44</v>
      </c>
      <c r="D148" s="8" t="s">
        <v>46</v>
      </c>
      <c r="E148" s="8" t="s">
        <v>47</v>
      </c>
      <c r="F148" s="39">
        <v>2433222.1515178396</v>
      </c>
      <c r="G148" s="39">
        <v>2086825.2357197695</v>
      </c>
      <c r="H148" s="39">
        <v>2578988.7463329984</v>
      </c>
      <c r="I148" s="39">
        <v>2227535.3634992633</v>
      </c>
      <c r="J148" s="39">
        <v>1957986.2244688198</v>
      </c>
      <c r="K148" s="39">
        <v>1319140.1133043088</v>
      </c>
      <c r="L148" s="39">
        <v>1419201.629526681</v>
      </c>
      <c r="M148" s="39">
        <v>1260368.462282202</v>
      </c>
      <c r="N148" s="39">
        <v>1788457.9462718377</v>
      </c>
      <c r="O148" s="39">
        <v>1016783.8012342919</v>
      </c>
      <c r="P148" s="39">
        <v>1240420.7591332828</v>
      </c>
      <c r="Q148" s="39">
        <v>2103059.7980945962</v>
      </c>
      <c r="R148" s="23">
        <f>SUM(F148:Q148)</f>
        <v>21431990.231385894</v>
      </c>
    </row>
    <row r="149" spans="1:16384" customFormat="1">
      <c r="A149" s="8" t="s">
        <v>58</v>
      </c>
      <c r="B149" s="8" t="s">
        <v>43</v>
      </c>
      <c r="C149" s="8" t="s">
        <v>44</v>
      </c>
      <c r="D149" s="8" t="s">
        <v>48</v>
      </c>
      <c r="E149" s="8" t="s">
        <v>49</v>
      </c>
      <c r="F149" s="39">
        <v>1332883.4370402915</v>
      </c>
      <c r="G149" s="39">
        <v>1151288.886269808</v>
      </c>
      <c r="H149" s="39">
        <v>1434960.2579417818</v>
      </c>
      <c r="I149" s="39">
        <v>1261225.5178525469</v>
      </c>
      <c r="J149" s="39">
        <v>1020345.9299794802</v>
      </c>
      <c r="K149" s="39">
        <v>756329.43025765126</v>
      </c>
      <c r="L149" s="39">
        <v>835307.17053299106</v>
      </c>
      <c r="M149" s="39">
        <v>708560.45670208498</v>
      </c>
      <c r="N149" s="39">
        <v>961197.10847725498</v>
      </c>
      <c r="O149" s="39">
        <v>570279.25121684396</v>
      </c>
      <c r="P149" s="39">
        <v>712090.36311285582</v>
      </c>
      <c r="Q149" s="39">
        <v>1333561.9610866704</v>
      </c>
      <c r="R149" s="23">
        <f t="shared" ref="R149:R155" si="10">SUM(F149:Q149)</f>
        <v>12078029.77047026</v>
      </c>
    </row>
    <row r="150" spans="1:16384" customFormat="1" ht="15.6" customHeight="1">
      <c r="A150" s="8" t="s">
        <v>58</v>
      </c>
      <c r="B150" s="8" t="s">
        <v>43</v>
      </c>
      <c r="C150" s="8" t="s">
        <v>44</v>
      </c>
      <c r="D150" s="8" t="s">
        <v>48</v>
      </c>
      <c r="E150" s="8" t="s">
        <v>50</v>
      </c>
      <c r="F150" s="39">
        <v>1205625.4827113249</v>
      </c>
      <c r="G150" s="39">
        <v>1061002.5545301</v>
      </c>
      <c r="H150" s="39">
        <v>1277106.2932592249</v>
      </c>
      <c r="I150" s="39">
        <v>1116349.389116325</v>
      </c>
      <c r="J150" s="39">
        <v>932858.39093923138</v>
      </c>
      <c r="K150" s="39">
        <v>739422.19930556254</v>
      </c>
      <c r="L150" s="39">
        <v>739944.9965933999</v>
      </c>
      <c r="M150" s="39">
        <v>666405.86063951231</v>
      </c>
      <c r="N150" s="39">
        <v>964934.72717118752</v>
      </c>
      <c r="O150" s="39">
        <v>541033.23140099994</v>
      </c>
      <c r="P150" s="39">
        <v>654984.60439717479</v>
      </c>
      <c r="Q150" s="39">
        <v>1109316.9805072877</v>
      </c>
      <c r="R150" s="23">
        <f t="shared" si="10"/>
        <v>11008984.71057133</v>
      </c>
    </row>
    <row r="151" spans="1:16384" customFormat="1">
      <c r="A151" s="8" t="s">
        <v>58</v>
      </c>
      <c r="B151" s="8" t="s">
        <v>43</v>
      </c>
      <c r="C151" s="8" t="s">
        <v>44</v>
      </c>
      <c r="D151" s="8" t="s">
        <v>51</v>
      </c>
      <c r="E151" s="8" t="s">
        <v>52</v>
      </c>
      <c r="F151" s="39">
        <v>1134491.3172698508</v>
      </c>
      <c r="G151" s="39">
        <v>806940.19684530701</v>
      </c>
      <c r="H151" s="39">
        <v>1151592.8767951606</v>
      </c>
      <c r="I151" s="39">
        <v>953018.83364781574</v>
      </c>
      <c r="J151" s="39">
        <v>850734.32784846472</v>
      </c>
      <c r="K151" s="39">
        <v>590304.384267507</v>
      </c>
      <c r="L151" s="39">
        <v>639047.64173065918</v>
      </c>
      <c r="M151" s="39">
        <v>600791.0408000747</v>
      </c>
      <c r="N151" s="39">
        <v>765760.35752283596</v>
      </c>
      <c r="O151" s="39">
        <v>429847.5775628736</v>
      </c>
      <c r="P151" s="39">
        <v>575910.80906214949</v>
      </c>
      <c r="Q151" s="39">
        <v>978906.42835815961</v>
      </c>
      <c r="R151" s="23">
        <f t="shared" si="10"/>
        <v>9477345.7917108573</v>
      </c>
    </row>
    <row r="152" spans="1:16384" customFormat="1">
      <c r="A152" s="8" t="s">
        <v>58</v>
      </c>
      <c r="B152" s="8" t="s">
        <v>43</v>
      </c>
      <c r="C152" s="8" t="s">
        <v>44</v>
      </c>
      <c r="D152" s="8" t="s">
        <v>51</v>
      </c>
      <c r="E152" s="8" t="s">
        <v>53</v>
      </c>
      <c r="F152" s="39">
        <v>255350.32112459998</v>
      </c>
      <c r="G152" s="39">
        <v>189875.20710716999</v>
      </c>
      <c r="H152" s="39">
        <v>252931.19233882497</v>
      </c>
      <c r="I152" s="39">
        <v>214527.58832758496</v>
      </c>
      <c r="J152" s="39">
        <v>192844.29660985127</v>
      </c>
      <c r="K152" s="39">
        <v>142400.85841800002</v>
      </c>
      <c r="L152" s="39">
        <v>142333.66162723501</v>
      </c>
      <c r="M152" s="39">
        <v>133057.43558932497</v>
      </c>
      <c r="N152" s="39">
        <v>182458.70267756627</v>
      </c>
      <c r="O152" s="39">
        <v>104660.20871123999</v>
      </c>
      <c r="P152" s="39">
        <v>126430.43769056996</v>
      </c>
      <c r="Q152" s="39">
        <v>230359.10681218505</v>
      </c>
      <c r="R152" s="23">
        <f t="shared" si="10"/>
        <v>2167229.0170341525</v>
      </c>
    </row>
    <row r="153" spans="1:16384" customFormat="1">
      <c r="A153" s="8" t="s">
        <v>58</v>
      </c>
      <c r="B153" s="8" t="s">
        <v>43</v>
      </c>
      <c r="C153" s="8" t="s">
        <v>44</v>
      </c>
      <c r="D153" s="8" t="s">
        <v>51</v>
      </c>
      <c r="E153" s="8" t="s">
        <v>54</v>
      </c>
      <c r="F153" s="39">
        <v>660756.15261022374</v>
      </c>
      <c r="G153" s="39">
        <v>529683.55044249841</v>
      </c>
      <c r="H153" s="39">
        <v>672443.49046857841</v>
      </c>
      <c r="I153" s="39">
        <v>585948.31082732871</v>
      </c>
      <c r="J153" s="39">
        <v>504468.75421239575</v>
      </c>
      <c r="K153" s="39">
        <v>378359.08081662602</v>
      </c>
      <c r="L153" s="39">
        <v>395823.36873278162</v>
      </c>
      <c r="M153" s="39">
        <v>329884.52262346615</v>
      </c>
      <c r="N153" s="39">
        <v>446578.08277619159</v>
      </c>
      <c r="O153" s="39">
        <v>255084.77622429357</v>
      </c>
      <c r="P153" s="39">
        <v>307417.20946522552</v>
      </c>
      <c r="Q153" s="39">
        <v>612277.97873185331</v>
      </c>
      <c r="R153" s="23">
        <f t="shared" si="10"/>
        <v>5678725.277931462</v>
      </c>
    </row>
    <row r="154" spans="1:16384" customFormat="1">
      <c r="A154" s="8" t="s">
        <v>58</v>
      </c>
      <c r="B154" s="8" t="s">
        <v>43</v>
      </c>
      <c r="C154" s="8" t="s">
        <v>44</v>
      </c>
      <c r="D154" s="8" t="s">
        <v>51</v>
      </c>
      <c r="E154" s="8" t="s">
        <v>55</v>
      </c>
      <c r="F154" s="39">
        <v>204001.78430538269</v>
      </c>
      <c r="G154" s="39">
        <v>156736.8476459604</v>
      </c>
      <c r="H154" s="39">
        <v>244769.18801975637</v>
      </c>
      <c r="I154" s="39">
        <v>198504.61086128399</v>
      </c>
      <c r="J154" s="39">
        <v>174673.83751677407</v>
      </c>
      <c r="K154" s="39">
        <v>117398.02382544601</v>
      </c>
      <c r="L154" s="39">
        <v>122856.00426868859</v>
      </c>
      <c r="M154" s="39">
        <v>115969.228431147</v>
      </c>
      <c r="N154" s="39">
        <v>156435.99509763226</v>
      </c>
      <c r="O154" s="39">
        <v>85299.480614602799</v>
      </c>
      <c r="P154" s="39">
        <v>115184.65971776398</v>
      </c>
      <c r="Q154" s="39">
        <v>191142.34907568261</v>
      </c>
      <c r="R154" s="23">
        <f t="shared" si="10"/>
        <v>1882972.009380121</v>
      </c>
    </row>
    <row r="155" spans="1:16384" customFormat="1">
      <c r="A155" s="8" t="s">
        <v>58</v>
      </c>
      <c r="B155" s="8" t="s">
        <v>43</v>
      </c>
      <c r="C155" s="8" t="s">
        <v>44</v>
      </c>
      <c r="D155" s="8" t="s">
        <v>56</v>
      </c>
      <c r="E155" s="8" t="s">
        <v>57</v>
      </c>
      <c r="F155" s="39">
        <v>3067822.9919048399</v>
      </c>
      <c r="G155" s="39">
        <v>2455342.9186057192</v>
      </c>
      <c r="H155" s="39">
        <v>3390820.7358167996</v>
      </c>
      <c r="I155" s="39">
        <v>2725135.5537314997</v>
      </c>
      <c r="J155" s="39">
        <v>2517178.5408305251</v>
      </c>
      <c r="K155" s="39">
        <v>1767206.136907575</v>
      </c>
      <c r="L155" s="39">
        <v>1961436.6334718997</v>
      </c>
      <c r="M155" s="39">
        <v>1593530.5935860998</v>
      </c>
      <c r="N155" s="39">
        <v>2258113.7891461495</v>
      </c>
      <c r="O155" s="39">
        <v>1190031.30652068</v>
      </c>
      <c r="P155" s="39">
        <v>1572119.1696365993</v>
      </c>
      <c r="Q155" s="39">
        <v>2829210.9406183348</v>
      </c>
      <c r="R155" s="23">
        <f t="shared" si="10"/>
        <v>27327949.310776718</v>
      </c>
    </row>
    <row r="156" spans="1:16384" customFormat="1" ht="15.95" thickBot="1">
      <c r="A156" s="8" t="s">
        <v>62</v>
      </c>
      <c r="B156" s="8" t="s">
        <v>43</v>
      </c>
      <c r="C156" s="8"/>
      <c r="D156" s="8"/>
      <c r="E156" s="8"/>
      <c r="F156" s="3">
        <v>234.24199100000001</v>
      </c>
      <c r="G156" s="4">
        <v>203.740703</v>
      </c>
      <c r="H156" s="4">
        <v>192.23546099999999</v>
      </c>
      <c r="I156" s="4">
        <v>176.36956599999999</v>
      </c>
      <c r="J156" s="4">
        <v>206.09105</v>
      </c>
      <c r="K156" s="4">
        <v>141.32156660000001</v>
      </c>
      <c r="L156" s="4">
        <v>214.20249699999999</v>
      </c>
      <c r="M156" s="4">
        <v>211.43019899999999</v>
      </c>
      <c r="N156" s="4">
        <v>141.81421700000001</v>
      </c>
      <c r="O156" s="4">
        <v>118.441136</v>
      </c>
      <c r="P156" s="4">
        <v>116.407369</v>
      </c>
      <c r="Q156" s="4">
        <v>140.38033399999998</v>
      </c>
      <c r="R156" s="39">
        <f>SUM(F156:Q156)</f>
        <v>2096.6760896000001</v>
      </c>
    </row>
    <row r="157" spans="1:16384" customFormat="1" ht="17.100000000000001" thickTop="1" thickBot="1">
      <c r="A157" s="74"/>
      <c r="B157" s="75"/>
      <c r="C157" s="76"/>
      <c r="D157" s="154" t="s">
        <v>163</v>
      </c>
      <c r="E157" s="155"/>
      <c r="F157" s="44" cm="1">
        <f t="array" ref="F157">SUM(F148:F155/(F156*1000))</f>
        <v>43.946662144296553</v>
      </c>
      <c r="G157" s="44" cm="1">
        <f t="array" ref="G157">SUM(G148:G155/(G156*1000))</f>
        <v>41.413891642291688</v>
      </c>
      <c r="H157" s="44" cm="1">
        <f t="array" ref="H157">SUM(H148:H155/(H156*1000))</f>
        <v>57.240286072781998</v>
      </c>
      <c r="I157" s="44" cm="1">
        <f t="array" ref="I157">SUM(I148:I155/(I156*1000))</f>
        <v>52.62951754308704</v>
      </c>
      <c r="J157" s="44" cm="1">
        <f t="array" ref="J157">SUM(J148:J155/(J156*1000))</f>
        <v>39.550918404295302</v>
      </c>
      <c r="K157" s="44" cm="1">
        <f t="array" ref="K157">SUM(K148:K155/(K156*1000))</f>
        <v>41.115877547190138</v>
      </c>
      <c r="L157" s="44" cm="1">
        <f t="array" ref="L157">SUM(L148:L155/(L156*1000))</f>
        <v>29.205780483895737</v>
      </c>
      <c r="M157" s="44" cm="1">
        <f t="array" ref="M157">SUM(M148:M155/(M156*1000))</f>
        <v>25.580866055250283</v>
      </c>
      <c r="N157" s="44" cm="1">
        <f t="array" ref="N157">SUM(N148:N155/(N156*1000))</f>
        <v>53.054883130234082</v>
      </c>
      <c r="O157" s="44" cm="1">
        <f t="array" ref="O157">SUM(O148:O155/(O156*1000))</f>
        <v>35.401717469898514</v>
      </c>
      <c r="P157" s="44" cm="1">
        <f t="array" ref="P157">SUM(P148:P155/(P156*1000))</f>
        <v>45.568919371553029</v>
      </c>
      <c r="Q157" s="44" cm="1">
        <f t="array" ref="Q157">SUM(Q148:Q155/(Q156*1000))</f>
        <v>66.874292686073602</v>
      </c>
      <c r="R157" s="44" cm="1">
        <f t="array" ref="R157">SUM(R148:R155/(R156*1000))</f>
        <v>43.427416648144138</v>
      </c>
    </row>
    <row r="158" spans="1:16384" customFormat="1" ht="15.95" thickTop="1">
      <c r="A158" s="105"/>
      <c r="B158" s="83"/>
      <c r="C158" s="82"/>
      <c r="D158" s="106"/>
      <c r="E158" s="107"/>
      <c r="F158" s="71"/>
      <c r="G158" s="71"/>
      <c r="H158" s="71"/>
      <c r="I158" s="71"/>
      <c r="J158" s="71"/>
      <c r="K158" s="71"/>
      <c r="L158" s="71"/>
      <c r="M158" s="71"/>
      <c r="N158" s="71"/>
      <c r="O158" s="71"/>
      <c r="P158" s="71"/>
      <c r="Q158" s="71"/>
      <c r="R158" s="71"/>
    </row>
    <row r="159" spans="1:16384" s="88" customFormat="1">
      <c r="A159" s="152" t="s">
        <v>164</v>
      </c>
      <c r="B159" s="153"/>
      <c r="C159" s="153"/>
      <c r="D159" s="153"/>
      <c r="E159" s="153"/>
      <c r="F159" s="153"/>
      <c r="G159" s="153"/>
      <c r="H159" s="153"/>
      <c r="I159" s="153"/>
      <c r="J159" s="153"/>
      <c r="K159" s="153"/>
      <c r="L159" s="153"/>
      <c r="M159" s="153"/>
      <c r="N159" s="153"/>
      <c r="O159" s="153"/>
      <c r="P159" s="153"/>
      <c r="Q159" s="153"/>
      <c r="R159" s="153"/>
      <c r="S159" s="153"/>
      <c r="T159" s="153"/>
      <c r="U159" s="153"/>
      <c r="V159" s="153"/>
    </row>
    <row r="160" spans="1:16384" s="88" customFormat="1">
      <c r="A160" s="152" t="s">
        <v>165</v>
      </c>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2"/>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2"/>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2"/>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2"/>
      <c r="CL160" s="153"/>
      <c r="CM160" s="153"/>
      <c r="CN160" s="153"/>
      <c r="CO160" s="153"/>
      <c r="CP160" s="153"/>
      <c r="CQ160" s="153"/>
      <c r="CR160" s="153"/>
      <c r="CS160" s="153"/>
      <c r="CT160" s="153"/>
      <c r="CU160" s="153"/>
      <c r="CV160" s="153"/>
      <c r="CW160" s="153"/>
      <c r="CX160" s="153"/>
      <c r="CY160" s="153"/>
      <c r="CZ160" s="153"/>
      <c r="DA160" s="153"/>
      <c r="DB160" s="153"/>
      <c r="DC160" s="153"/>
      <c r="DD160" s="153"/>
      <c r="DE160" s="153"/>
      <c r="DF160" s="153"/>
      <c r="DG160" s="152"/>
      <c r="DH160" s="153"/>
      <c r="DI160" s="153"/>
      <c r="DJ160" s="153"/>
      <c r="DK160" s="153"/>
      <c r="DL160" s="153"/>
      <c r="DM160" s="153"/>
      <c r="DN160" s="153"/>
      <c r="DO160" s="153"/>
      <c r="DP160" s="153"/>
      <c r="DQ160" s="153"/>
      <c r="DR160" s="153"/>
      <c r="DS160" s="153"/>
      <c r="DT160" s="153"/>
      <c r="DU160" s="153"/>
      <c r="DV160" s="153"/>
      <c r="DW160" s="153"/>
      <c r="DX160" s="153"/>
      <c r="DY160" s="153"/>
      <c r="DZ160" s="153"/>
      <c r="EA160" s="153"/>
      <c r="EB160" s="153"/>
      <c r="EC160" s="152"/>
      <c r="ED160" s="153"/>
      <c r="EE160" s="153"/>
      <c r="EF160" s="153"/>
      <c r="EG160" s="153"/>
      <c r="EH160" s="153"/>
      <c r="EI160" s="153"/>
      <c r="EJ160" s="153"/>
      <c r="EK160" s="153"/>
      <c r="EL160" s="153"/>
      <c r="EM160" s="153"/>
      <c r="EN160" s="153"/>
      <c r="EO160" s="153"/>
      <c r="EP160" s="153"/>
      <c r="EQ160" s="153"/>
      <c r="ER160" s="153"/>
      <c r="ES160" s="153"/>
      <c r="ET160" s="153"/>
      <c r="EU160" s="153"/>
      <c r="EV160" s="153"/>
      <c r="EW160" s="153"/>
      <c r="EX160" s="153"/>
      <c r="EY160" s="152"/>
      <c r="EZ160" s="153"/>
      <c r="FA160" s="153"/>
      <c r="FB160" s="153"/>
      <c r="FC160" s="153"/>
      <c r="FD160" s="153"/>
      <c r="FE160" s="153"/>
      <c r="FF160" s="153"/>
      <c r="FG160" s="153"/>
      <c r="FH160" s="153"/>
      <c r="FI160" s="153"/>
      <c r="FJ160" s="153"/>
      <c r="FK160" s="153"/>
      <c r="FL160" s="153"/>
      <c r="FM160" s="153"/>
      <c r="FN160" s="153"/>
      <c r="FO160" s="153"/>
      <c r="FP160" s="153"/>
      <c r="FQ160" s="153"/>
      <c r="FR160" s="153"/>
      <c r="FS160" s="153"/>
      <c r="FT160" s="153"/>
      <c r="FU160" s="152"/>
      <c r="FV160" s="153"/>
      <c r="FW160" s="153"/>
      <c r="FX160" s="153"/>
      <c r="FY160" s="153"/>
      <c r="FZ160" s="153"/>
      <c r="GA160" s="153"/>
      <c r="GB160" s="153"/>
      <c r="GC160" s="153"/>
      <c r="GD160" s="153"/>
      <c r="GE160" s="153"/>
      <c r="GF160" s="153"/>
      <c r="GG160" s="153"/>
      <c r="GH160" s="153"/>
      <c r="GI160" s="153"/>
      <c r="GJ160" s="153"/>
      <c r="GK160" s="153"/>
      <c r="GL160" s="153"/>
      <c r="GM160" s="153"/>
      <c r="GN160" s="153"/>
      <c r="GO160" s="153"/>
      <c r="GP160" s="153"/>
      <c r="GQ160" s="152"/>
      <c r="GR160" s="153"/>
      <c r="GS160" s="153"/>
      <c r="GT160" s="153"/>
      <c r="GU160" s="153"/>
      <c r="GV160" s="153"/>
      <c r="GW160" s="153"/>
      <c r="GX160" s="153"/>
      <c r="GY160" s="153"/>
      <c r="GZ160" s="153"/>
      <c r="HA160" s="153"/>
      <c r="HB160" s="153"/>
      <c r="HC160" s="153"/>
      <c r="HD160" s="153"/>
      <c r="HE160" s="153"/>
      <c r="HF160" s="153"/>
      <c r="HG160" s="153"/>
      <c r="HH160" s="153"/>
      <c r="HI160" s="153"/>
      <c r="HJ160" s="153"/>
      <c r="HK160" s="153"/>
      <c r="HL160" s="153"/>
      <c r="HM160" s="152"/>
      <c r="HN160" s="153"/>
      <c r="HO160" s="153"/>
      <c r="HP160" s="153"/>
      <c r="HQ160" s="153"/>
      <c r="HR160" s="153"/>
      <c r="HS160" s="153"/>
      <c r="HT160" s="153"/>
      <c r="HU160" s="153"/>
      <c r="HV160" s="153"/>
      <c r="HW160" s="153"/>
      <c r="HX160" s="153"/>
      <c r="HY160" s="153"/>
      <c r="HZ160" s="153"/>
      <c r="IA160" s="153"/>
      <c r="IB160" s="153"/>
      <c r="IC160" s="153"/>
      <c r="ID160" s="153"/>
      <c r="IE160" s="153"/>
      <c r="IF160" s="153"/>
      <c r="IG160" s="153"/>
      <c r="IH160" s="153"/>
      <c r="II160" s="152"/>
      <c r="IJ160" s="153"/>
      <c r="IK160" s="153"/>
      <c r="IL160" s="153"/>
      <c r="IM160" s="153"/>
      <c r="IN160" s="153"/>
      <c r="IO160" s="153"/>
      <c r="IP160" s="153"/>
      <c r="IQ160" s="153"/>
      <c r="IR160" s="153"/>
      <c r="IS160" s="153"/>
      <c r="IT160" s="153"/>
      <c r="IU160" s="153"/>
      <c r="IV160" s="153"/>
      <c r="IW160" s="153"/>
      <c r="IX160" s="153"/>
      <c r="IY160" s="153"/>
      <c r="IZ160" s="153"/>
      <c r="JA160" s="153"/>
      <c r="JB160" s="153"/>
      <c r="JC160" s="153"/>
      <c r="JD160" s="153"/>
      <c r="JE160" s="152"/>
      <c r="JF160" s="153"/>
      <c r="JG160" s="153"/>
      <c r="JH160" s="153"/>
      <c r="JI160" s="153"/>
      <c r="JJ160" s="153"/>
      <c r="JK160" s="153"/>
      <c r="JL160" s="153"/>
      <c r="JM160" s="153"/>
      <c r="JN160" s="153"/>
      <c r="JO160" s="153"/>
      <c r="JP160" s="153"/>
      <c r="JQ160" s="153"/>
      <c r="JR160" s="153"/>
      <c r="JS160" s="153"/>
      <c r="JT160" s="153"/>
      <c r="JU160" s="153"/>
      <c r="JV160" s="153"/>
      <c r="JW160" s="153"/>
      <c r="JX160" s="153"/>
      <c r="JY160" s="153"/>
      <c r="JZ160" s="153"/>
      <c r="KA160" s="152"/>
      <c r="KB160" s="153"/>
      <c r="KC160" s="153"/>
      <c r="KD160" s="153"/>
      <c r="KE160" s="153"/>
      <c r="KF160" s="153"/>
      <c r="KG160" s="153"/>
      <c r="KH160" s="153"/>
      <c r="KI160" s="153"/>
      <c r="KJ160" s="153"/>
      <c r="KK160" s="153"/>
      <c r="KL160" s="153"/>
      <c r="KM160" s="153"/>
      <c r="KN160" s="153"/>
      <c r="KO160" s="153"/>
      <c r="KP160" s="153"/>
      <c r="KQ160" s="153"/>
      <c r="KR160" s="153"/>
      <c r="KS160" s="153"/>
      <c r="KT160" s="153"/>
      <c r="KU160" s="153"/>
      <c r="KV160" s="153"/>
      <c r="KW160" s="152"/>
      <c r="KX160" s="153"/>
      <c r="KY160" s="153"/>
      <c r="KZ160" s="153"/>
      <c r="LA160" s="153"/>
      <c r="LB160" s="153"/>
      <c r="LC160" s="153"/>
      <c r="LD160" s="153"/>
      <c r="LE160" s="153"/>
      <c r="LF160" s="153"/>
      <c r="LG160" s="153"/>
      <c r="LH160" s="153"/>
      <c r="LI160" s="153"/>
      <c r="LJ160" s="153"/>
      <c r="LK160" s="153"/>
      <c r="LL160" s="153"/>
      <c r="LM160" s="153"/>
      <c r="LN160" s="153"/>
      <c r="LO160" s="153"/>
      <c r="LP160" s="153"/>
      <c r="LQ160" s="153"/>
      <c r="LR160" s="153"/>
      <c r="LS160" s="152"/>
      <c r="LT160" s="153"/>
      <c r="LU160" s="153"/>
      <c r="LV160" s="153"/>
      <c r="LW160" s="153"/>
      <c r="LX160" s="153"/>
      <c r="LY160" s="153"/>
      <c r="LZ160" s="153"/>
      <c r="MA160" s="153"/>
      <c r="MB160" s="153"/>
      <c r="MC160" s="153"/>
      <c r="MD160" s="153"/>
      <c r="ME160" s="153"/>
      <c r="MF160" s="153"/>
      <c r="MG160" s="153"/>
      <c r="MH160" s="153"/>
      <c r="MI160" s="153"/>
      <c r="MJ160" s="153"/>
      <c r="MK160" s="153"/>
      <c r="ML160" s="153"/>
      <c r="MM160" s="153"/>
      <c r="MN160" s="153"/>
      <c r="MO160" s="152"/>
      <c r="MP160" s="153"/>
      <c r="MQ160" s="153"/>
      <c r="MR160" s="153"/>
      <c r="MS160" s="153"/>
      <c r="MT160" s="153"/>
      <c r="MU160" s="153"/>
      <c r="MV160" s="153"/>
      <c r="MW160" s="153"/>
      <c r="MX160" s="153"/>
      <c r="MY160" s="153"/>
      <c r="MZ160" s="153"/>
      <c r="NA160" s="153"/>
      <c r="NB160" s="153"/>
      <c r="NC160" s="153"/>
      <c r="ND160" s="153"/>
      <c r="NE160" s="153"/>
      <c r="NF160" s="153"/>
      <c r="NG160" s="153"/>
      <c r="NH160" s="153"/>
      <c r="NI160" s="153"/>
      <c r="NJ160" s="153"/>
      <c r="NK160" s="152"/>
      <c r="NL160" s="153"/>
      <c r="NM160" s="153"/>
      <c r="NN160" s="153"/>
      <c r="NO160" s="153"/>
      <c r="NP160" s="153"/>
      <c r="NQ160" s="153"/>
      <c r="NR160" s="153"/>
      <c r="NS160" s="153"/>
      <c r="NT160" s="153"/>
      <c r="NU160" s="153"/>
      <c r="NV160" s="153"/>
      <c r="NW160" s="153"/>
      <c r="NX160" s="153"/>
      <c r="NY160" s="153"/>
      <c r="NZ160" s="153"/>
      <c r="OA160" s="153"/>
      <c r="OB160" s="153"/>
      <c r="OC160" s="153"/>
      <c r="OD160" s="153"/>
      <c r="OE160" s="153"/>
      <c r="OF160" s="153"/>
      <c r="OG160" s="152"/>
      <c r="OH160" s="153"/>
      <c r="OI160" s="153"/>
      <c r="OJ160" s="153"/>
      <c r="OK160" s="153"/>
      <c r="OL160" s="153"/>
      <c r="OM160" s="153"/>
      <c r="ON160" s="153"/>
      <c r="OO160" s="153"/>
      <c r="OP160" s="153"/>
      <c r="OQ160" s="153"/>
      <c r="OR160" s="153"/>
      <c r="OS160" s="153"/>
      <c r="OT160" s="153"/>
      <c r="OU160" s="153"/>
      <c r="OV160" s="153"/>
      <c r="OW160" s="153"/>
      <c r="OX160" s="153"/>
      <c r="OY160" s="153"/>
      <c r="OZ160" s="153"/>
      <c r="PA160" s="153"/>
      <c r="PB160" s="153"/>
      <c r="PC160" s="152"/>
      <c r="PD160" s="153"/>
      <c r="PE160" s="153"/>
      <c r="PF160" s="153"/>
      <c r="PG160" s="153"/>
      <c r="PH160" s="153"/>
      <c r="PI160" s="153"/>
      <c r="PJ160" s="153"/>
      <c r="PK160" s="153"/>
      <c r="PL160" s="153"/>
      <c r="PM160" s="153"/>
      <c r="PN160" s="153"/>
      <c r="PO160" s="153"/>
      <c r="PP160" s="153"/>
      <c r="PQ160" s="153"/>
      <c r="PR160" s="153"/>
      <c r="PS160" s="153"/>
      <c r="PT160" s="153"/>
      <c r="PU160" s="153"/>
      <c r="PV160" s="153"/>
      <c r="PW160" s="153"/>
      <c r="PX160" s="153"/>
      <c r="PY160" s="152"/>
      <c r="PZ160" s="153"/>
      <c r="QA160" s="153"/>
      <c r="QB160" s="153"/>
      <c r="QC160" s="153"/>
      <c r="QD160" s="153"/>
      <c r="QE160" s="153"/>
      <c r="QF160" s="153"/>
      <c r="QG160" s="153"/>
      <c r="QH160" s="153"/>
      <c r="QI160" s="153"/>
      <c r="QJ160" s="153"/>
      <c r="QK160" s="153"/>
      <c r="QL160" s="153"/>
      <c r="QM160" s="153"/>
      <c r="QN160" s="153"/>
      <c r="QO160" s="153"/>
      <c r="QP160" s="153"/>
      <c r="QQ160" s="153"/>
      <c r="QR160" s="153"/>
      <c r="QS160" s="153"/>
      <c r="QT160" s="153"/>
      <c r="QU160" s="152"/>
      <c r="QV160" s="153"/>
      <c r="QW160" s="153"/>
      <c r="QX160" s="153"/>
      <c r="QY160" s="153"/>
      <c r="QZ160" s="153"/>
      <c r="RA160" s="153"/>
      <c r="RB160" s="153"/>
      <c r="RC160" s="153"/>
      <c r="RD160" s="153"/>
      <c r="RE160" s="153"/>
      <c r="RF160" s="153"/>
      <c r="RG160" s="153"/>
      <c r="RH160" s="153"/>
      <c r="RI160" s="153"/>
      <c r="RJ160" s="153"/>
      <c r="RK160" s="153"/>
      <c r="RL160" s="153"/>
      <c r="RM160" s="153"/>
      <c r="RN160" s="153"/>
      <c r="RO160" s="153"/>
      <c r="RP160" s="153"/>
      <c r="RQ160" s="152"/>
      <c r="RR160" s="153"/>
      <c r="RS160" s="153"/>
      <c r="RT160" s="153"/>
      <c r="RU160" s="153"/>
      <c r="RV160" s="153"/>
      <c r="RW160" s="153"/>
      <c r="RX160" s="153"/>
      <c r="RY160" s="153"/>
      <c r="RZ160" s="153"/>
      <c r="SA160" s="153"/>
      <c r="SB160" s="153"/>
      <c r="SC160" s="153"/>
      <c r="SD160" s="153"/>
      <c r="SE160" s="153"/>
      <c r="SF160" s="153"/>
      <c r="SG160" s="153"/>
      <c r="SH160" s="153"/>
      <c r="SI160" s="153"/>
      <c r="SJ160" s="153"/>
      <c r="SK160" s="153"/>
      <c r="SL160" s="153"/>
      <c r="SM160" s="152"/>
      <c r="SN160" s="153"/>
      <c r="SO160" s="153"/>
      <c r="SP160" s="153"/>
      <c r="SQ160" s="153"/>
      <c r="SR160" s="153"/>
      <c r="SS160" s="153"/>
      <c r="ST160" s="153"/>
      <c r="SU160" s="153"/>
      <c r="SV160" s="153"/>
      <c r="SW160" s="153"/>
      <c r="SX160" s="153"/>
      <c r="SY160" s="153"/>
      <c r="SZ160" s="153"/>
      <c r="TA160" s="153"/>
      <c r="TB160" s="153"/>
      <c r="TC160" s="153"/>
      <c r="TD160" s="153"/>
      <c r="TE160" s="153"/>
      <c r="TF160" s="153"/>
      <c r="TG160" s="153"/>
      <c r="TH160" s="153"/>
      <c r="TI160" s="152"/>
      <c r="TJ160" s="153"/>
      <c r="TK160" s="153"/>
      <c r="TL160" s="153"/>
      <c r="TM160" s="153"/>
      <c r="TN160" s="153"/>
      <c r="TO160" s="153"/>
      <c r="TP160" s="153"/>
      <c r="TQ160" s="153"/>
      <c r="TR160" s="153"/>
      <c r="TS160" s="153"/>
      <c r="TT160" s="153"/>
      <c r="TU160" s="153"/>
      <c r="TV160" s="153"/>
      <c r="TW160" s="153"/>
      <c r="TX160" s="153"/>
      <c r="TY160" s="153"/>
      <c r="TZ160" s="153"/>
      <c r="UA160" s="153"/>
      <c r="UB160" s="153"/>
      <c r="UC160" s="153"/>
      <c r="UD160" s="153"/>
      <c r="UE160" s="152"/>
      <c r="UF160" s="153"/>
      <c r="UG160" s="153"/>
      <c r="UH160" s="153"/>
      <c r="UI160" s="153"/>
      <c r="UJ160" s="153"/>
      <c r="UK160" s="153"/>
      <c r="UL160" s="153"/>
      <c r="UM160" s="153"/>
      <c r="UN160" s="153"/>
      <c r="UO160" s="153"/>
      <c r="UP160" s="153"/>
      <c r="UQ160" s="153"/>
      <c r="UR160" s="153"/>
      <c r="US160" s="153"/>
      <c r="UT160" s="153"/>
      <c r="UU160" s="153"/>
      <c r="UV160" s="153"/>
      <c r="UW160" s="153"/>
      <c r="UX160" s="153"/>
      <c r="UY160" s="153"/>
      <c r="UZ160" s="153"/>
      <c r="VA160" s="152"/>
      <c r="VB160" s="153"/>
      <c r="VC160" s="153"/>
      <c r="VD160" s="153"/>
      <c r="VE160" s="153"/>
      <c r="VF160" s="153"/>
      <c r="VG160" s="153"/>
      <c r="VH160" s="153"/>
      <c r="VI160" s="153"/>
      <c r="VJ160" s="153"/>
      <c r="VK160" s="153"/>
      <c r="VL160" s="153"/>
      <c r="VM160" s="153"/>
      <c r="VN160" s="153"/>
      <c r="VO160" s="153"/>
      <c r="VP160" s="153"/>
      <c r="VQ160" s="153"/>
      <c r="VR160" s="153"/>
      <c r="VS160" s="153"/>
      <c r="VT160" s="153"/>
      <c r="VU160" s="153"/>
      <c r="VV160" s="153"/>
      <c r="VW160" s="152"/>
      <c r="VX160" s="153"/>
      <c r="VY160" s="153"/>
      <c r="VZ160" s="153"/>
      <c r="WA160" s="153"/>
      <c r="WB160" s="153"/>
      <c r="WC160" s="153"/>
      <c r="WD160" s="153"/>
      <c r="WE160" s="153"/>
      <c r="WF160" s="153"/>
      <c r="WG160" s="153"/>
      <c r="WH160" s="153"/>
      <c r="WI160" s="153"/>
      <c r="WJ160" s="153"/>
      <c r="WK160" s="153"/>
      <c r="WL160" s="153"/>
      <c r="WM160" s="153"/>
      <c r="WN160" s="153"/>
      <c r="WO160" s="153"/>
      <c r="WP160" s="153"/>
      <c r="WQ160" s="153"/>
      <c r="WR160" s="153"/>
      <c r="WS160" s="152"/>
      <c r="WT160" s="153"/>
      <c r="WU160" s="153"/>
      <c r="WV160" s="153"/>
      <c r="WW160" s="153"/>
      <c r="WX160" s="153"/>
      <c r="WY160" s="153"/>
      <c r="WZ160" s="153"/>
      <c r="XA160" s="153"/>
      <c r="XB160" s="153"/>
      <c r="XC160" s="153"/>
      <c r="XD160" s="153"/>
      <c r="XE160" s="153"/>
      <c r="XF160" s="153"/>
      <c r="XG160" s="153"/>
      <c r="XH160" s="153"/>
      <c r="XI160" s="153"/>
      <c r="XJ160" s="153"/>
      <c r="XK160" s="153"/>
      <c r="XL160" s="153"/>
      <c r="XM160" s="153"/>
      <c r="XN160" s="153"/>
      <c r="XO160" s="152"/>
      <c r="XP160" s="153"/>
      <c r="XQ160" s="153"/>
      <c r="XR160" s="153"/>
      <c r="XS160" s="153"/>
      <c r="XT160" s="153"/>
      <c r="XU160" s="153"/>
      <c r="XV160" s="153"/>
      <c r="XW160" s="153"/>
      <c r="XX160" s="153"/>
      <c r="XY160" s="153"/>
      <c r="XZ160" s="153"/>
      <c r="YA160" s="153"/>
      <c r="YB160" s="153"/>
      <c r="YC160" s="153"/>
      <c r="YD160" s="153"/>
      <c r="YE160" s="153"/>
      <c r="YF160" s="153"/>
      <c r="YG160" s="153"/>
      <c r="YH160" s="153"/>
      <c r="YI160" s="153"/>
      <c r="YJ160" s="153"/>
      <c r="YK160" s="152"/>
      <c r="YL160" s="153"/>
      <c r="YM160" s="153"/>
      <c r="YN160" s="153"/>
      <c r="YO160" s="153"/>
      <c r="YP160" s="153"/>
      <c r="YQ160" s="153"/>
      <c r="YR160" s="153"/>
      <c r="YS160" s="153"/>
      <c r="YT160" s="153"/>
      <c r="YU160" s="153"/>
      <c r="YV160" s="153"/>
      <c r="YW160" s="153"/>
      <c r="YX160" s="153"/>
      <c r="YY160" s="153"/>
      <c r="YZ160" s="153"/>
      <c r="ZA160" s="153"/>
      <c r="ZB160" s="153"/>
      <c r="ZC160" s="153"/>
      <c r="ZD160" s="153"/>
      <c r="ZE160" s="153"/>
      <c r="ZF160" s="153"/>
      <c r="ZG160" s="152"/>
      <c r="ZH160" s="153"/>
      <c r="ZI160" s="153"/>
      <c r="ZJ160" s="153"/>
      <c r="ZK160" s="153"/>
      <c r="ZL160" s="153"/>
      <c r="ZM160" s="153"/>
      <c r="ZN160" s="153"/>
      <c r="ZO160" s="153"/>
      <c r="ZP160" s="153"/>
      <c r="ZQ160" s="153"/>
      <c r="ZR160" s="153"/>
      <c r="ZS160" s="153"/>
      <c r="ZT160" s="153"/>
      <c r="ZU160" s="153"/>
      <c r="ZV160" s="153"/>
      <c r="ZW160" s="153"/>
      <c r="ZX160" s="153"/>
      <c r="ZY160" s="153"/>
      <c r="ZZ160" s="153"/>
      <c r="AAA160" s="153"/>
      <c r="AAB160" s="153"/>
      <c r="AAC160" s="152"/>
      <c r="AAD160" s="153"/>
      <c r="AAE160" s="153"/>
      <c r="AAF160" s="153"/>
      <c r="AAG160" s="153"/>
      <c r="AAH160" s="153"/>
      <c r="AAI160" s="153"/>
      <c r="AAJ160" s="153"/>
      <c r="AAK160" s="153"/>
      <c r="AAL160" s="153"/>
      <c r="AAM160" s="153"/>
      <c r="AAN160" s="153"/>
      <c r="AAO160" s="153"/>
      <c r="AAP160" s="153"/>
      <c r="AAQ160" s="153"/>
      <c r="AAR160" s="153"/>
      <c r="AAS160" s="153"/>
      <c r="AAT160" s="153"/>
      <c r="AAU160" s="153"/>
      <c r="AAV160" s="153"/>
      <c r="AAW160" s="153"/>
      <c r="AAX160" s="153"/>
      <c r="AAY160" s="152"/>
      <c r="AAZ160" s="153"/>
      <c r="ABA160" s="153"/>
      <c r="ABB160" s="153"/>
      <c r="ABC160" s="153"/>
      <c r="ABD160" s="153"/>
      <c r="ABE160" s="153"/>
      <c r="ABF160" s="153"/>
      <c r="ABG160" s="153"/>
      <c r="ABH160" s="153"/>
      <c r="ABI160" s="153"/>
      <c r="ABJ160" s="153"/>
      <c r="ABK160" s="153"/>
      <c r="ABL160" s="153"/>
      <c r="ABM160" s="153"/>
      <c r="ABN160" s="153"/>
      <c r="ABO160" s="153"/>
      <c r="ABP160" s="153"/>
      <c r="ABQ160" s="153"/>
      <c r="ABR160" s="153"/>
      <c r="ABS160" s="153"/>
      <c r="ABT160" s="153"/>
      <c r="ABU160" s="152"/>
      <c r="ABV160" s="153"/>
      <c r="ABW160" s="153"/>
      <c r="ABX160" s="153"/>
      <c r="ABY160" s="153"/>
      <c r="ABZ160" s="153"/>
      <c r="ACA160" s="153"/>
      <c r="ACB160" s="153"/>
      <c r="ACC160" s="153"/>
      <c r="ACD160" s="153"/>
      <c r="ACE160" s="153"/>
      <c r="ACF160" s="153"/>
      <c r="ACG160" s="153"/>
      <c r="ACH160" s="153"/>
      <c r="ACI160" s="153"/>
      <c r="ACJ160" s="153"/>
      <c r="ACK160" s="153"/>
      <c r="ACL160" s="153"/>
      <c r="ACM160" s="153"/>
      <c r="ACN160" s="153"/>
      <c r="ACO160" s="153"/>
      <c r="ACP160" s="153"/>
      <c r="ACQ160" s="152"/>
      <c r="ACR160" s="153"/>
      <c r="ACS160" s="153"/>
      <c r="ACT160" s="153"/>
      <c r="ACU160" s="153"/>
      <c r="ACV160" s="153"/>
      <c r="ACW160" s="153"/>
      <c r="ACX160" s="153"/>
      <c r="ACY160" s="153"/>
      <c r="ACZ160" s="153"/>
      <c r="ADA160" s="153"/>
      <c r="ADB160" s="153"/>
      <c r="ADC160" s="153"/>
      <c r="ADD160" s="153"/>
      <c r="ADE160" s="153"/>
      <c r="ADF160" s="153"/>
      <c r="ADG160" s="153"/>
      <c r="ADH160" s="153"/>
      <c r="ADI160" s="153"/>
      <c r="ADJ160" s="153"/>
      <c r="ADK160" s="153"/>
      <c r="ADL160" s="153"/>
      <c r="ADM160" s="152"/>
      <c r="ADN160" s="153"/>
      <c r="ADO160" s="153"/>
      <c r="ADP160" s="153"/>
      <c r="ADQ160" s="153"/>
      <c r="ADR160" s="153"/>
      <c r="ADS160" s="153"/>
      <c r="ADT160" s="153"/>
      <c r="ADU160" s="153"/>
      <c r="ADV160" s="153"/>
      <c r="ADW160" s="153"/>
      <c r="ADX160" s="153"/>
      <c r="ADY160" s="153"/>
      <c r="ADZ160" s="153"/>
      <c r="AEA160" s="153"/>
      <c r="AEB160" s="153"/>
      <c r="AEC160" s="153"/>
      <c r="AED160" s="153"/>
      <c r="AEE160" s="153"/>
      <c r="AEF160" s="153"/>
      <c r="AEG160" s="153"/>
      <c r="AEH160" s="153"/>
      <c r="AEI160" s="152"/>
      <c r="AEJ160" s="153"/>
      <c r="AEK160" s="153"/>
      <c r="AEL160" s="153"/>
      <c r="AEM160" s="153"/>
      <c r="AEN160" s="153"/>
      <c r="AEO160" s="153"/>
      <c r="AEP160" s="153"/>
      <c r="AEQ160" s="153"/>
      <c r="AER160" s="153"/>
      <c r="AES160" s="153"/>
      <c r="AET160" s="153"/>
      <c r="AEU160" s="153"/>
      <c r="AEV160" s="153"/>
      <c r="AEW160" s="153"/>
      <c r="AEX160" s="153"/>
      <c r="AEY160" s="153"/>
      <c r="AEZ160" s="153"/>
      <c r="AFA160" s="153"/>
      <c r="AFB160" s="153"/>
      <c r="AFC160" s="153"/>
      <c r="AFD160" s="153"/>
      <c r="AFE160" s="152"/>
      <c r="AFF160" s="153"/>
      <c r="AFG160" s="153"/>
      <c r="AFH160" s="153"/>
      <c r="AFI160" s="153"/>
      <c r="AFJ160" s="153"/>
      <c r="AFK160" s="153"/>
      <c r="AFL160" s="153"/>
      <c r="AFM160" s="153"/>
      <c r="AFN160" s="153"/>
      <c r="AFO160" s="153"/>
      <c r="AFP160" s="153"/>
      <c r="AFQ160" s="153"/>
      <c r="AFR160" s="153"/>
      <c r="AFS160" s="153"/>
      <c r="AFT160" s="153"/>
      <c r="AFU160" s="153"/>
      <c r="AFV160" s="153"/>
      <c r="AFW160" s="153"/>
      <c r="AFX160" s="153"/>
      <c r="AFY160" s="153"/>
      <c r="AFZ160" s="153"/>
      <c r="AGA160" s="152"/>
      <c r="AGB160" s="153"/>
      <c r="AGC160" s="153"/>
      <c r="AGD160" s="153"/>
      <c r="AGE160" s="153"/>
      <c r="AGF160" s="153"/>
      <c r="AGG160" s="153"/>
      <c r="AGH160" s="153"/>
      <c r="AGI160" s="153"/>
      <c r="AGJ160" s="153"/>
      <c r="AGK160" s="153"/>
      <c r="AGL160" s="153"/>
      <c r="AGM160" s="153"/>
      <c r="AGN160" s="153"/>
      <c r="AGO160" s="153"/>
      <c r="AGP160" s="153"/>
      <c r="AGQ160" s="153"/>
      <c r="AGR160" s="153"/>
      <c r="AGS160" s="153"/>
      <c r="AGT160" s="153"/>
      <c r="AGU160" s="153"/>
      <c r="AGV160" s="153"/>
      <c r="AGW160" s="152"/>
      <c r="AGX160" s="153"/>
      <c r="AGY160" s="153"/>
      <c r="AGZ160" s="153"/>
      <c r="AHA160" s="153"/>
      <c r="AHB160" s="153"/>
      <c r="AHC160" s="153"/>
      <c r="AHD160" s="153"/>
      <c r="AHE160" s="153"/>
      <c r="AHF160" s="153"/>
      <c r="AHG160" s="153"/>
      <c r="AHH160" s="153"/>
      <c r="AHI160" s="153"/>
      <c r="AHJ160" s="153"/>
      <c r="AHK160" s="153"/>
      <c r="AHL160" s="153"/>
      <c r="AHM160" s="153"/>
      <c r="AHN160" s="153"/>
      <c r="AHO160" s="153"/>
      <c r="AHP160" s="153"/>
      <c r="AHQ160" s="153"/>
      <c r="AHR160" s="153"/>
      <c r="AHS160" s="152"/>
      <c r="AHT160" s="153"/>
      <c r="AHU160" s="153"/>
      <c r="AHV160" s="153"/>
      <c r="AHW160" s="153"/>
      <c r="AHX160" s="153"/>
      <c r="AHY160" s="153"/>
      <c r="AHZ160" s="153"/>
      <c r="AIA160" s="153"/>
      <c r="AIB160" s="153"/>
      <c r="AIC160" s="153"/>
      <c r="AID160" s="153"/>
      <c r="AIE160" s="153"/>
      <c r="AIF160" s="153"/>
      <c r="AIG160" s="153"/>
      <c r="AIH160" s="153"/>
      <c r="AII160" s="153"/>
      <c r="AIJ160" s="153"/>
      <c r="AIK160" s="153"/>
      <c r="AIL160" s="153"/>
      <c r="AIM160" s="153"/>
      <c r="AIN160" s="153"/>
      <c r="AIO160" s="152"/>
      <c r="AIP160" s="153"/>
      <c r="AIQ160" s="153"/>
      <c r="AIR160" s="153"/>
      <c r="AIS160" s="153"/>
      <c r="AIT160" s="153"/>
      <c r="AIU160" s="153"/>
      <c r="AIV160" s="153"/>
      <c r="AIW160" s="153"/>
      <c r="AIX160" s="153"/>
      <c r="AIY160" s="153"/>
      <c r="AIZ160" s="153"/>
      <c r="AJA160" s="153"/>
      <c r="AJB160" s="153"/>
      <c r="AJC160" s="153"/>
      <c r="AJD160" s="153"/>
      <c r="AJE160" s="153"/>
      <c r="AJF160" s="153"/>
      <c r="AJG160" s="153"/>
      <c r="AJH160" s="153"/>
      <c r="AJI160" s="153"/>
      <c r="AJJ160" s="153"/>
      <c r="AJK160" s="152"/>
      <c r="AJL160" s="153"/>
      <c r="AJM160" s="153"/>
      <c r="AJN160" s="153"/>
      <c r="AJO160" s="153"/>
      <c r="AJP160" s="153"/>
      <c r="AJQ160" s="153"/>
      <c r="AJR160" s="153"/>
      <c r="AJS160" s="153"/>
      <c r="AJT160" s="153"/>
      <c r="AJU160" s="153"/>
      <c r="AJV160" s="153"/>
      <c r="AJW160" s="153"/>
      <c r="AJX160" s="153"/>
      <c r="AJY160" s="153"/>
      <c r="AJZ160" s="153"/>
      <c r="AKA160" s="153"/>
      <c r="AKB160" s="153"/>
      <c r="AKC160" s="153"/>
      <c r="AKD160" s="153"/>
      <c r="AKE160" s="153"/>
      <c r="AKF160" s="153"/>
      <c r="AKG160" s="152"/>
      <c r="AKH160" s="153"/>
      <c r="AKI160" s="153"/>
      <c r="AKJ160" s="153"/>
      <c r="AKK160" s="153"/>
      <c r="AKL160" s="153"/>
      <c r="AKM160" s="153"/>
      <c r="AKN160" s="153"/>
      <c r="AKO160" s="153"/>
      <c r="AKP160" s="153"/>
      <c r="AKQ160" s="153"/>
      <c r="AKR160" s="153"/>
      <c r="AKS160" s="153"/>
      <c r="AKT160" s="153"/>
      <c r="AKU160" s="153"/>
      <c r="AKV160" s="153"/>
      <c r="AKW160" s="153"/>
      <c r="AKX160" s="153"/>
      <c r="AKY160" s="153"/>
      <c r="AKZ160" s="153"/>
      <c r="ALA160" s="153"/>
      <c r="ALB160" s="153"/>
      <c r="ALC160" s="152"/>
      <c r="ALD160" s="153"/>
      <c r="ALE160" s="153"/>
      <c r="ALF160" s="153"/>
      <c r="ALG160" s="153"/>
      <c r="ALH160" s="153"/>
      <c r="ALI160" s="153"/>
      <c r="ALJ160" s="153"/>
      <c r="ALK160" s="153"/>
      <c r="ALL160" s="153"/>
      <c r="ALM160" s="153"/>
      <c r="ALN160" s="153"/>
      <c r="ALO160" s="153"/>
      <c r="ALP160" s="153"/>
      <c r="ALQ160" s="153"/>
      <c r="ALR160" s="153"/>
      <c r="ALS160" s="153"/>
      <c r="ALT160" s="153"/>
      <c r="ALU160" s="153"/>
      <c r="ALV160" s="153"/>
      <c r="ALW160" s="153"/>
      <c r="ALX160" s="153"/>
      <c r="ALY160" s="152"/>
      <c r="ALZ160" s="153"/>
      <c r="AMA160" s="153"/>
      <c r="AMB160" s="153"/>
      <c r="AMC160" s="153"/>
      <c r="AMD160" s="153"/>
      <c r="AME160" s="153"/>
      <c r="AMF160" s="153"/>
      <c r="AMG160" s="153"/>
      <c r="AMH160" s="153"/>
      <c r="AMI160" s="153"/>
      <c r="AMJ160" s="153"/>
      <c r="AMK160" s="153"/>
      <c r="AML160" s="153"/>
      <c r="AMM160" s="153"/>
      <c r="AMN160" s="153"/>
      <c r="AMO160" s="153"/>
      <c r="AMP160" s="153"/>
      <c r="AMQ160" s="153"/>
      <c r="AMR160" s="153"/>
      <c r="AMS160" s="153"/>
      <c r="AMT160" s="153"/>
      <c r="AMU160" s="152"/>
      <c r="AMV160" s="153"/>
      <c r="AMW160" s="153"/>
      <c r="AMX160" s="153"/>
      <c r="AMY160" s="153"/>
      <c r="AMZ160" s="153"/>
      <c r="ANA160" s="153"/>
      <c r="ANB160" s="153"/>
      <c r="ANC160" s="153"/>
      <c r="AND160" s="153"/>
      <c r="ANE160" s="153"/>
      <c r="ANF160" s="153"/>
      <c r="ANG160" s="153"/>
      <c r="ANH160" s="153"/>
      <c r="ANI160" s="153"/>
      <c r="ANJ160" s="153"/>
      <c r="ANK160" s="153"/>
      <c r="ANL160" s="153"/>
      <c r="ANM160" s="153"/>
      <c r="ANN160" s="153"/>
      <c r="ANO160" s="153"/>
      <c r="ANP160" s="153"/>
      <c r="ANQ160" s="152"/>
      <c r="ANR160" s="153"/>
      <c r="ANS160" s="153"/>
      <c r="ANT160" s="153"/>
      <c r="ANU160" s="153"/>
      <c r="ANV160" s="153"/>
      <c r="ANW160" s="153"/>
      <c r="ANX160" s="153"/>
      <c r="ANY160" s="153"/>
      <c r="ANZ160" s="153"/>
      <c r="AOA160" s="153"/>
      <c r="AOB160" s="153"/>
      <c r="AOC160" s="153"/>
      <c r="AOD160" s="153"/>
      <c r="AOE160" s="153"/>
      <c r="AOF160" s="153"/>
      <c r="AOG160" s="153"/>
      <c r="AOH160" s="153"/>
      <c r="AOI160" s="153"/>
      <c r="AOJ160" s="153"/>
      <c r="AOK160" s="153"/>
      <c r="AOL160" s="153"/>
      <c r="AOM160" s="152"/>
      <c r="AON160" s="153"/>
      <c r="AOO160" s="153"/>
      <c r="AOP160" s="153"/>
      <c r="AOQ160" s="153"/>
      <c r="AOR160" s="153"/>
      <c r="AOS160" s="153"/>
      <c r="AOT160" s="153"/>
      <c r="AOU160" s="153"/>
      <c r="AOV160" s="153"/>
      <c r="AOW160" s="153"/>
      <c r="AOX160" s="153"/>
      <c r="AOY160" s="153"/>
      <c r="AOZ160" s="153"/>
      <c r="APA160" s="153"/>
      <c r="APB160" s="153"/>
      <c r="APC160" s="153"/>
      <c r="APD160" s="153"/>
      <c r="APE160" s="153"/>
      <c r="APF160" s="153"/>
      <c r="APG160" s="153"/>
      <c r="APH160" s="153"/>
      <c r="API160" s="152"/>
      <c r="APJ160" s="153"/>
      <c r="APK160" s="153"/>
      <c r="APL160" s="153"/>
      <c r="APM160" s="153"/>
      <c r="APN160" s="153"/>
      <c r="APO160" s="153"/>
      <c r="APP160" s="153"/>
      <c r="APQ160" s="153"/>
      <c r="APR160" s="153"/>
      <c r="APS160" s="153"/>
      <c r="APT160" s="153"/>
      <c r="APU160" s="153"/>
      <c r="APV160" s="153"/>
      <c r="APW160" s="153"/>
      <c r="APX160" s="153"/>
      <c r="APY160" s="153"/>
      <c r="APZ160" s="153"/>
      <c r="AQA160" s="153"/>
      <c r="AQB160" s="153"/>
      <c r="AQC160" s="153"/>
      <c r="AQD160" s="153"/>
      <c r="AQE160" s="152"/>
      <c r="AQF160" s="153"/>
      <c r="AQG160" s="153"/>
      <c r="AQH160" s="153"/>
      <c r="AQI160" s="153"/>
      <c r="AQJ160" s="153"/>
      <c r="AQK160" s="153"/>
      <c r="AQL160" s="153"/>
      <c r="AQM160" s="153"/>
      <c r="AQN160" s="153"/>
      <c r="AQO160" s="153"/>
      <c r="AQP160" s="153"/>
      <c r="AQQ160" s="153"/>
      <c r="AQR160" s="153"/>
      <c r="AQS160" s="153"/>
      <c r="AQT160" s="153"/>
      <c r="AQU160" s="153"/>
      <c r="AQV160" s="153"/>
      <c r="AQW160" s="153"/>
      <c r="AQX160" s="153"/>
      <c r="AQY160" s="153"/>
      <c r="AQZ160" s="153"/>
      <c r="ARA160" s="152"/>
      <c r="ARB160" s="153"/>
      <c r="ARC160" s="153"/>
      <c r="ARD160" s="153"/>
      <c r="ARE160" s="153"/>
      <c r="ARF160" s="153"/>
      <c r="ARG160" s="153"/>
      <c r="ARH160" s="153"/>
      <c r="ARI160" s="153"/>
      <c r="ARJ160" s="153"/>
      <c r="ARK160" s="153"/>
      <c r="ARL160" s="153"/>
      <c r="ARM160" s="153"/>
      <c r="ARN160" s="153"/>
      <c r="ARO160" s="153"/>
      <c r="ARP160" s="153"/>
      <c r="ARQ160" s="153"/>
      <c r="ARR160" s="153"/>
      <c r="ARS160" s="153"/>
      <c r="ART160" s="153"/>
      <c r="ARU160" s="153"/>
      <c r="ARV160" s="153"/>
      <c r="ARW160" s="152"/>
      <c r="ARX160" s="153"/>
      <c r="ARY160" s="153"/>
      <c r="ARZ160" s="153"/>
      <c r="ASA160" s="153"/>
      <c r="ASB160" s="153"/>
      <c r="ASC160" s="153"/>
      <c r="ASD160" s="153"/>
      <c r="ASE160" s="153"/>
      <c r="ASF160" s="153"/>
      <c r="ASG160" s="153"/>
      <c r="ASH160" s="153"/>
      <c r="ASI160" s="153"/>
      <c r="ASJ160" s="153"/>
      <c r="ASK160" s="153"/>
      <c r="ASL160" s="153"/>
      <c r="ASM160" s="153"/>
      <c r="ASN160" s="153"/>
      <c r="ASO160" s="153"/>
      <c r="ASP160" s="153"/>
      <c r="ASQ160" s="153"/>
      <c r="ASR160" s="153"/>
      <c r="ASS160" s="152"/>
      <c r="AST160" s="153"/>
      <c r="ASU160" s="153"/>
      <c r="ASV160" s="153"/>
      <c r="ASW160" s="153"/>
      <c r="ASX160" s="153"/>
      <c r="ASY160" s="153"/>
      <c r="ASZ160" s="153"/>
      <c r="ATA160" s="153"/>
      <c r="ATB160" s="153"/>
      <c r="ATC160" s="153"/>
      <c r="ATD160" s="153"/>
      <c r="ATE160" s="153"/>
      <c r="ATF160" s="153"/>
      <c r="ATG160" s="153"/>
      <c r="ATH160" s="153"/>
      <c r="ATI160" s="153"/>
      <c r="ATJ160" s="153"/>
      <c r="ATK160" s="153"/>
      <c r="ATL160" s="153"/>
      <c r="ATM160" s="153"/>
      <c r="ATN160" s="153"/>
      <c r="ATO160" s="152"/>
      <c r="ATP160" s="153"/>
      <c r="ATQ160" s="153"/>
      <c r="ATR160" s="153"/>
      <c r="ATS160" s="153"/>
      <c r="ATT160" s="153"/>
      <c r="ATU160" s="153"/>
      <c r="ATV160" s="153"/>
      <c r="ATW160" s="153"/>
      <c r="ATX160" s="153"/>
      <c r="ATY160" s="153"/>
      <c r="ATZ160" s="153"/>
      <c r="AUA160" s="153"/>
      <c r="AUB160" s="153"/>
      <c r="AUC160" s="153"/>
      <c r="AUD160" s="153"/>
      <c r="AUE160" s="153"/>
      <c r="AUF160" s="153"/>
      <c r="AUG160" s="153"/>
      <c r="AUH160" s="153"/>
      <c r="AUI160" s="153"/>
      <c r="AUJ160" s="153"/>
      <c r="AUK160" s="152"/>
      <c r="AUL160" s="153"/>
      <c r="AUM160" s="153"/>
      <c r="AUN160" s="153"/>
      <c r="AUO160" s="153"/>
      <c r="AUP160" s="153"/>
      <c r="AUQ160" s="153"/>
      <c r="AUR160" s="153"/>
      <c r="AUS160" s="153"/>
      <c r="AUT160" s="153"/>
      <c r="AUU160" s="153"/>
      <c r="AUV160" s="153"/>
      <c r="AUW160" s="153"/>
      <c r="AUX160" s="153"/>
      <c r="AUY160" s="153"/>
      <c r="AUZ160" s="153"/>
      <c r="AVA160" s="153"/>
      <c r="AVB160" s="153"/>
      <c r="AVC160" s="153"/>
      <c r="AVD160" s="153"/>
      <c r="AVE160" s="153"/>
      <c r="AVF160" s="153"/>
      <c r="AVG160" s="152"/>
      <c r="AVH160" s="153"/>
      <c r="AVI160" s="153"/>
      <c r="AVJ160" s="153"/>
      <c r="AVK160" s="153"/>
      <c r="AVL160" s="153"/>
      <c r="AVM160" s="153"/>
      <c r="AVN160" s="153"/>
      <c r="AVO160" s="153"/>
      <c r="AVP160" s="153"/>
      <c r="AVQ160" s="153"/>
      <c r="AVR160" s="153"/>
      <c r="AVS160" s="153"/>
      <c r="AVT160" s="153"/>
      <c r="AVU160" s="153"/>
      <c r="AVV160" s="153"/>
      <c r="AVW160" s="153"/>
      <c r="AVX160" s="153"/>
      <c r="AVY160" s="153"/>
      <c r="AVZ160" s="153"/>
      <c r="AWA160" s="153"/>
      <c r="AWB160" s="153"/>
      <c r="AWC160" s="152"/>
      <c r="AWD160" s="153"/>
      <c r="AWE160" s="153"/>
      <c r="AWF160" s="153"/>
      <c r="AWG160" s="153"/>
      <c r="AWH160" s="153"/>
      <c r="AWI160" s="153"/>
      <c r="AWJ160" s="153"/>
      <c r="AWK160" s="153"/>
      <c r="AWL160" s="153"/>
      <c r="AWM160" s="153"/>
      <c r="AWN160" s="153"/>
      <c r="AWO160" s="153"/>
      <c r="AWP160" s="153"/>
      <c r="AWQ160" s="153"/>
      <c r="AWR160" s="153"/>
      <c r="AWS160" s="153"/>
      <c r="AWT160" s="153"/>
      <c r="AWU160" s="153"/>
      <c r="AWV160" s="153"/>
      <c r="AWW160" s="153"/>
      <c r="AWX160" s="153"/>
      <c r="AWY160" s="152"/>
      <c r="AWZ160" s="153"/>
      <c r="AXA160" s="153"/>
      <c r="AXB160" s="153"/>
      <c r="AXC160" s="153"/>
      <c r="AXD160" s="153"/>
      <c r="AXE160" s="153"/>
      <c r="AXF160" s="153"/>
      <c r="AXG160" s="153"/>
      <c r="AXH160" s="153"/>
      <c r="AXI160" s="153"/>
      <c r="AXJ160" s="153"/>
      <c r="AXK160" s="153"/>
      <c r="AXL160" s="153"/>
      <c r="AXM160" s="153"/>
      <c r="AXN160" s="153"/>
      <c r="AXO160" s="153"/>
      <c r="AXP160" s="153"/>
      <c r="AXQ160" s="153"/>
      <c r="AXR160" s="153"/>
      <c r="AXS160" s="153"/>
      <c r="AXT160" s="153"/>
      <c r="AXU160" s="152"/>
      <c r="AXV160" s="153"/>
      <c r="AXW160" s="153"/>
      <c r="AXX160" s="153"/>
      <c r="AXY160" s="153"/>
      <c r="AXZ160" s="153"/>
      <c r="AYA160" s="153"/>
      <c r="AYB160" s="153"/>
      <c r="AYC160" s="153"/>
      <c r="AYD160" s="153"/>
      <c r="AYE160" s="153"/>
      <c r="AYF160" s="153"/>
      <c r="AYG160" s="153"/>
      <c r="AYH160" s="153"/>
      <c r="AYI160" s="153"/>
      <c r="AYJ160" s="153"/>
      <c r="AYK160" s="153"/>
      <c r="AYL160" s="153"/>
      <c r="AYM160" s="153"/>
      <c r="AYN160" s="153"/>
      <c r="AYO160" s="153"/>
      <c r="AYP160" s="153"/>
      <c r="AYQ160" s="152"/>
      <c r="AYR160" s="153"/>
      <c r="AYS160" s="153"/>
      <c r="AYT160" s="153"/>
      <c r="AYU160" s="153"/>
      <c r="AYV160" s="153"/>
      <c r="AYW160" s="153"/>
      <c r="AYX160" s="153"/>
      <c r="AYY160" s="153"/>
      <c r="AYZ160" s="153"/>
      <c r="AZA160" s="153"/>
      <c r="AZB160" s="153"/>
      <c r="AZC160" s="153"/>
      <c r="AZD160" s="153"/>
      <c r="AZE160" s="153"/>
      <c r="AZF160" s="153"/>
      <c r="AZG160" s="153"/>
      <c r="AZH160" s="153"/>
      <c r="AZI160" s="153"/>
      <c r="AZJ160" s="153"/>
      <c r="AZK160" s="153"/>
      <c r="AZL160" s="153"/>
      <c r="AZM160" s="152"/>
      <c r="AZN160" s="153"/>
      <c r="AZO160" s="153"/>
      <c r="AZP160" s="153"/>
      <c r="AZQ160" s="153"/>
      <c r="AZR160" s="153"/>
      <c r="AZS160" s="153"/>
      <c r="AZT160" s="153"/>
      <c r="AZU160" s="153"/>
      <c r="AZV160" s="153"/>
      <c r="AZW160" s="153"/>
      <c r="AZX160" s="153"/>
      <c r="AZY160" s="153"/>
      <c r="AZZ160" s="153"/>
      <c r="BAA160" s="153"/>
      <c r="BAB160" s="153"/>
      <c r="BAC160" s="153"/>
      <c r="BAD160" s="153"/>
      <c r="BAE160" s="153"/>
      <c r="BAF160" s="153"/>
      <c r="BAG160" s="153"/>
      <c r="BAH160" s="153"/>
      <c r="BAI160" s="152"/>
      <c r="BAJ160" s="153"/>
      <c r="BAK160" s="153"/>
      <c r="BAL160" s="153"/>
      <c r="BAM160" s="153"/>
      <c r="BAN160" s="153"/>
      <c r="BAO160" s="153"/>
      <c r="BAP160" s="153"/>
      <c r="BAQ160" s="153"/>
      <c r="BAR160" s="153"/>
      <c r="BAS160" s="153"/>
      <c r="BAT160" s="153"/>
      <c r="BAU160" s="153"/>
      <c r="BAV160" s="153"/>
      <c r="BAW160" s="153"/>
      <c r="BAX160" s="153"/>
      <c r="BAY160" s="153"/>
      <c r="BAZ160" s="153"/>
      <c r="BBA160" s="153"/>
      <c r="BBB160" s="153"/>
      <c r="BBC160" s="153"/>
      <c r="BBD160" s="153"/>
      <c r="BBE160" s="152"/>
      <c r="BBF160" s="153"/>
      <c r="BBG160" s="153"/>
      <c r="BBH160" s="153"/>
      <c r="BBI160" s="153"/>
      <c r="BBJ160" s="153"/>
      <c r="BBK160" s="153"/>
      <c r="BBL160" s="153"/>
      <c r="BBM160" s="153"/>
      <c r="BBN160" s="153"/>
      <c r="BBO160" s="153"/>
      <c r="BBP160" s="153"/>
      <c r="BBQ160" s="153"/>
      <c r="BBR160" s="153"/>
      <c r="BBS160" s="153"/>
      <c r="BBT160" s="153"/>
      <c r="BBU160" s="153"/>
      <c r="BBV160" s="153"/>
      <c r="BBW160" s="153"/>
      <c r="BBX160" s="153"/>
      <c r="BBY160" s="153"/>
      <c r="BBZ160" s="153"/>
      <c r="BCA160" s="152"/>
      <c r="BCB160" s="153"/>
      <c r="BCC160" s="153"/>
      <c r="BCD160" s="153"/>
      <c r="BCE160" s="153"/>
      <c r="BCF160" s="153"/>
      <c r="BCG160" s="153"/>
      <c r="BCH160" s="153"/>
      <c r="BCI160" s="153"/>
      <c r="BCJ160" s="153"/>
      <c r="BCK160" s="153"/>
      <c r="BCL160" s="153"/>
      <c r="BCM160" s="153"/>
      <c r="BCN160" s="153"/>
      <c r="BCO160" s="153"/>
      <c r="BCP160" s="153"/>
      <c r="BCQ160" s="153"/>
      <c r="BCR160" s="153"/>
      <c r="BCS160" s="153"/>
      <c r="BCT160" s="153"/>
      <c r="BCU160" s="153"/>
      <c r="BCV160" s="153"/>
      <c r="BCW160" s="152"/>
      <c r="BCX160" s="153"/>
      <c r="BCY160" s="153"/>
      <c r="BCZ160" s="153"/>
      <c r="BDA160" s="153"/>
      <c r="BDB160" s="153"/>
      <c r="BDC160" s="153"/>
      <c r="BDD160" s="153"/>
      <c r="BDE160" s="153"/>
      <c r="BDF160" s="153"/>
      <c r="BDG160" s="153"/>
      <c r="BDH160" s="153"/>
      <c r="BDI160" s="153"/>
      <c r="BDJ160" s="153"/>
      <c r="BDK160" s="153"/>
      <c r="BDL160" s="153"/>
      <c r="BDM160" s="153"/>
      <c r="BDN160" s="153"/>
      <c r="BDO160" s="153"/>
      <c r="BDP160" s="153"/>
      <c r="BDQ160" s="153"/>
      <c r="BDR160" s="153"/>
      <c r="BDS160" s="152"/>
      <c r="BDT160" s="153"/>
      <c r="BDU160" s="153"/>
      <c r="BDV160" s="153"/>
      <c r="BDW160" s="153"/>
      <c r="BDX160" s="153"/>
      <c r="BDY160" s="153"/>
      <c r="BDZ160" s="153"/>
      <c r="BEA160" s="153"/>
      <c r="BEB160" s="153"/>
      <c r="BEC160" s="153"/>
      <c r="BED160" s="153"/>
      <c r="BEE160" s="153"/>
      <c r="BEF160" s="153"/>
      <c r="BEG160" s="153"/>
      <c r="BEH160" s="153"/>
      <c r="BEI160" s="153"/>
      <c r="BEJ160" s="153"/>
      <c r="BEK160" s="153"/>
      <c r="BEL160" s="153"/>
      <c r="BEM160" s="153"/>
      <c r="BEN160" s="153"/>
      <c r="BEO160" s="152"/>
      <c r="BEP160" s="153"/>
      <c r="BEQ160" s="153"/>
      <c r="BER160" s="153"/>
      <c r="BES160" s="153"/>
      <c r="BET160" s="153"/>
      <c r="BEU160" s="153"/>
      <c r="BEV160" s="153"/>
      <c r="BEW160" s="153"/>
      <c r="BEX160" s="153"/>
      <c r="BEY160" s="153"/>
      <c r="BEZ160" s="153"/>
      <c r="BFA160" s="153"/>
      <c r="BFB160" s="153"/>
      <c r="BFC160" s="153"/>
      <c r="BFD160" s="153"/>
      <c r="BFE160" s="153"/>
      <c r="BFF160" s="153"/>
      <c r="BFG160" s="153"/>
      <c r="BFH160" s="153"/>
      <c r="BFI160" s="153"/>
      <c r="BFJ160" s="153"/>
      <c r="BFK160" s="152"/>
      <c r="BFL160" s="153"/>
      <c r="BFM160" s="153"/>
      <c r="BFN160" s="153"/>
      <c r="BFO160" s="153"/>
      <c r="BFP160" s="153"/>
      <c r="BFQ160" s="153"/>
      <c r="BFR160" s="153"/>
      <c r="BFS160" s="153"/>
      <c r="BFT160" s="153"/>
      <c r="BFU160" s="153"/>
      <c r="BFV160" s="153"/>
      <c r="BFW160" s="153"/>
      <c r="BFX160" s="153"/>
      <c r="BFY160" s="153"/>
      <c r="BFZ160" s="153"/>
      <c r="BGA160" s="153"/>
      <c r="BGB160" s="153"/>
      <c r="BGC160" s="153"/>
      <c r="BGD160" s="153"/>
      <c r="BGE160" s="153"/>
      <c r="BGF160" s="153"/>
      <c r="BGG160" s="152"/>
      <c r="BGH160" s="153"/>
      <c r="BGI160" s="153"/>
      <c r="BGJ160" s="153"/>
      <c r="BGK160" s="153"/>
      <c r="BGL160" s="153"/>
      <c r="BGM160" s="153"/>
      <c r="BGN160" s="153"/>
      <c r="BGO160" s="153"/>
      <c r="BGP160" s="153"/>
      <c r="BGQ160" s="153"/>
      <c r="BGR160" s="153"/>
      <c r="BGS160" s="153"/>
      <c r="BGT160" s="153"/>
      <c r="BGU160" s="153"/>
      <c r="BGV160" s="153"/>
      <c r="BGW160" s="153"/>
      <c r="BGX160" s="153"/>
      <c r="BGY160" s="153"/>
      <c r="BGZ160" s="153"/>
      <c r="BHA160" s="153"/>
      <c r="BHB160" s="153"/>
      <c r="BHC160" s="152"/>
      <c r="BHD160" s="153"/>
      <c r="BHE160" s="153"/>
      <c r="BHF160" s="153"/>
      <c r="BHG160" s="153"/>
      <c r="BHH160" s="153"/>
      <c r="BHI160" s="153"/>
      <c r="BHJ160" s="153"/>
      <c r="BHK160" s="153"/>
      <c r="BHL160" s="153"/>
      <c r="BHM160" s="153"/>
      <c r="BHN160" s="153"/>
      <c r="BHO160" s="153"/>
      <c r="BHP160" s="153"/>
      <c r="BHQ160" s="153"/>
      <c r="BHR160" s="153"/>
      <c r="BHS160" s="153"/>
      <c r="BHT160" s="153"/>
      <c r="BHU160" s="153"/>
      <c r="BHV160" s="153"/>
      <c r="BHW160" s="153"/>
      <c r="BHX160" s="153"/>
      <c r="BHY160" s="152"/>
      <c r="BHZ160" s="153"/>
      <c r="BIA160" s="153"/>
      <c r="BIB160" s="153"/>
      <c r="BIC160" s="153"/>
      <c r="BID160" s="153"/>
      <c r="BIE160" s="153"/>
      <c r="BIF160" s="153"/>
      <c r="BIG160" s="153"/>
      <c r="BIH160" s="153"/>
      <c r="BII160" s="153"/>
      <c r="BIJ160" s="153"/>
      <c r="BIK160" s="153"/>
      <c r="BIL160" s="153"/>
      <c r="BIM160" s="153"/>
      <c r="BIN160" s="153"/>
      <c r="BIO160" s="153"/>
      <c r="BIP160" s="153"/>
      <c r="BIQ160" s="153"/>
      <c r="BIR160" s="153"/>
      <c r="BIS160" s="153"/>
      <c r="BIT160" s="153"/>
      <c r="BIU160" s="152"/>
      <c r="BIV160" s="153"/>
      <c r="BIW160" s="153"/>
      <c r="BIX160" s="153"/>
      <c r="BIY160" s="153"/>
      <c r="BIZ160" s="153"/>
      <c r="BJA160" s="153"/>
      <c r="BJB160" s="153"/>
      <c r="BJC160" s="153"/>
      <c r="BJD160" s="153"/>
      <c r="BJE160" s="153"/>
      <c r="BJF160" s="153"/>
      <c r="BJG160" s="153"/>
      <c r="BJH160" s="153"/>
      <c r="BJI160" s="153"/>
      <c r="BJJ160" s="153"/>
      <c r="BJK160" s="153"/>
      <c r="BJL160" s="153"/>
      <c r="BJM160" s="153"/>
      <c r="BJN160" s="153"/>
      <c r="BJO160" s="153"/>
      <c r="BJP160" s="153"/>
      <c r="BJQ160" s="152"/>
      <c r="BJR160" s="153"/>
      <c r="BJS160" s="153"/>
      <c r="BJT160" s="153"/>
      <c r="BJU160" s="153"/>
      <c r="BJV160" s="153"/>
      <c r="BJW160" s="153"/>
      <c r="BJX160" s="153"/>
      <c r="BJY160" s="153"/>
      <c r="BJZ160" s="153"/>
      <c r="BKA160" s="153"/>
      <c r="BKB160" s="153"/>
      <c r="BKC160" s="153"/>
      <c r="BKD160" s="153"/>
      <c r="BKE160" s="153"/>
      <c r="BKF160" s="153"/>
      <c r="BKG160" s="153"/>
      <c r="BKH160" s="153"/>
      <c r="BKI160" s="153"/>
      <c r="BKJ160" s="153"/>
      <c r="BKK160" s="153"/>
      <c r="BKL160" s="153"/>
      <c r="BKM160" s="152"/>
      <c r="BKN160" s="153"/>
      <c r="BKO160" s="153"/>
      <c r="BKP160" s="153"/>
      <c r="BKQ160" s="153"/>
      <c r="BKR160" s="153"/>
      <c r="BKS160" s="153"/>
      <c r="BKT160" s="153"/>
      <c r="BKU160" s="153"/>
      <c r="BKV160" s="153"/>
      <c r="BKW160" s="153"/>
      <c r="BKX160" s="153"/>
      <c r="BKY160" s="153"/>
      <c r="BKZ160" s="153"/>
      <c r="BLA160" s="153"/>
      <c r="BLB160" s="153"/>
      <c r="BLC160" s="153"/>
      <c r="BLD160" s="153"/>
      <c r="BLE160" s="153"/>
      <c r="BLF160" s="153"/>
      <c r="BLG160" s="153"/>
      <c r="BLH160" s="153"/>
      <c r="BLI160" s="152"/>
      <c r="BLJ160" s="153"/>
      <c r="BLK160" s="153"/>
      <c r="BLL160" s="153"/>
      <c r="BLM160" s="153"/>
      <c r="BLN160" s="153"/>
      <c r="BLO160" s="153"/>
      <c r="BLP160" s="153"/>
      <c r="BLQ160" s="153"/>
      <c r="BLR160" s="153"/>
      <c r="BLS160" s="153"/>
      <c r="BLT160" s="153"/>
      <c r="BLU160" s="153"/>
      <c r="BLV160" s="153"/>
      <c r="BLW160" s="153"/>
      <c r="BLX160" s="153"/>
      <c r="BLY160" s="153"/>
      <c r="BLZ160" s="153"/>
      <c r="BMA160" s="153"/>
      <c r="BMB160" s="153"/>
      <c r="BMC160" s="153"/>
      <c r="BMD160" s="153"/>
      <c r="BME160" s="152"/>
      <c r="BMF160" s="153"/>
      <c r="BMG160" s="153"/>
      <c r="BMH160" s="153"/>
      <c r="BMI160" s="153"/>
      <c r="BMJ160" s="153"/>
      <c r="BMK160" s="153"/>
      <c r="BML160" s="153"/>
      <c r="BMM160" s="153"/>
      <c r="BMN160" s="153"/>
      <c r="BMO160" s="153"/>
      <c r="BMP160" s="153"/>
      <c r="BMQ160" s="153"/>
      <c r="BMR160" s="153"/>
      <c r="BMS160" s="153"/>
      <c r="BMT160" s="153"/>
      <c r="BMU160" s="153"/>
      <c r="BMV160" s="153"/>
      <c r="BMW160" s="153"/>
      <c r="BMX160" s="153"/>
      <c r="BMY160" s="153"/>
      <c r="BMZ160" s="153"/>
      <c r="BNA160" s="152"/>
      <c r="BNB160" s="153"/>
      <c r="BNC160" s="153"/>
      <c r="BND160" s="153"/>
      <c r="BNE160" s="153"/>
      <c r="BNF160" s="153"/>
      <c r="BNG160" s="153"/>
      <c r="BNH160" s="153"/>
      <c r="BNI160" s="153"/>
      <c r="BNJ160" s="153"/>
      <c r="BNK160" s="153"/>
      <c r="BNL160" s="153"/>
      <c r="BNM160" s="153"/>
      <c r="BNN160" s="153"/>
      <c r="BNO160" s="153"/>
      <c r="BNP160" s="153"/>
      <c r="BNQ160" s="153"/>
      <c r="BNR160" s="153"/>
      <c r="BNS160" s="153"/>
      <c r="BNT160" s="153"/>
      <c r="BNU160" s="153"/>
      <c r="BNV160" s="153"/>
      <c r="BNW160" s="152"/>
      <c r="BNX160" s="153"/>
      <c r="BNY160" s="153"/>
      <c r="BNZ160" s="153"/>
      <c r="BOA160" s="153"/>
      <c r="BOB160" s="153"/>
      <c r="BOC160" s="153"/>
      <c r="BOD160" s="153"/>
      <c r="BOE160" s="153"/>
      <c r="BOF160" s="153"/>
      <c r="BOG160" s="153"/>
      <c r="BOH160" s="153"/>
      <c r="BOI160" s="153"/>
      <c r="BOJ160" s="153"/>
      <c r="BOK160" s="153"/>
      <c r="BOL160" s="153"/>
      <c r="BOM160" s="153"/>
      <c r="BON160" s="153"/>
      <c r="BOO160" s="153"/>
      <c r="BOP160" s="153"/>
      <c r="BOQ160" s="153"/>
      <c r="BOR160" s="153"/>
      <c r="BOS160" s="152"/>
      <c r="BOT160" s="153"/>
      <c r="BOU160" s="153"/>
      <c r="BOV160" s="153"/>
      <c r="BOW160" s="153"/>
      <c r="BOX160" s="153"/>
      <c r="BOY160" s="153"/>
      <c r="BOZ160" s="153"/>
      <c r="BPA160" s="153"/>
      <c r="BPB160" s="153"/>
      <c r="BPC160" s="153"/>
      <c r="BPD160" s="153"/>
      <c r="BPE160" s="153"/>
      <c r="BPF160" s="153"/>
      <c r="BPG160" s="153"/>
      <c r="BPH160" s="153"/>
      <c r="BPI160" s="153"/>
      <c r="BPJ160" s="153"/>
      <c r="BPK160" s="153"/>
      <c r="BPL160" s="153"/>
      <c r="BPM160" s="153"/>
      <c r="BPN160" s="153"/>
      <c r="BPO160" s="152"/>
      <c r="BPP160" s="153"/>
      <c r="BPQ160" s="153"/>
      <c r="BPR160" s="153"/>
      <c r="BPS160" s="153"/>
      <c r="BPT160" s="153"/>
      <c r="BPU160" s="153"/>
      <c r="BPV160" s="153"/>
      <c r="BPW160" s="153"/>
      <c r="BPX160" s="153"/>
      <c r="BPY160" s="153"/>
      <c r="BPZ160" s="153"/>
      <c r="BQA160" s="153"/>
      <c r="BQB160" s="153"/>
      <c r="BQC160" s="153"/>
      <c r="BQD160" s="153"/>
      <c r="BQE160" s="153"/>
      <c r="BQF160" s="153"/>
      <c r="BQG160" s="153"/>
      <c r="BQH160" s="153"/>
      <c r="BQI160" s="153"/>
      <c r="BQJ160" s="153"/>
      <c r="BQK160" s="152"/>
      <c r="BQL160" s="153"/>
      <c r="BQM160" s="153"/>
      <c r="BQN160" s="153"/>
      <c r="BQO160" s="153"/>
      <c r="BQP160" s="153"/>
      <c r="BQQ160" s="153"/>
      <c r="BQR160" s="153"/>
      <c r="BQS160" s="153"/>
      <c r="BQT160" s="153"/>
      <c r="BQU160" s="153"/>
      <c r="BQV160" s="153"/>
      <c r="BQW160" s="153"/>
      <c r="BQX160" s="153"/>
      <c r="BQY160" s="153"/>
      <c r="BQZ160" s="153"/>
      <c r="BRA160" s="153"/>
      <c r="BRB160" s="153"/>
      <c r="BRC160" s="153"/>
      <c r="BRD160" s="153"/>
      <c r="BRE160" s="153"/>
      <c r="BRF160" s="153"/>
      <c r="BRG160" s="152"/>
      <c r="BRH160" s="153"/>
      <c r="BRI160" s="153"/>
      <c r="BRJ160" s="153"/>
      <c r="BRK160" s="153"/>
      <c r="BRL160" s="153"/>
      <c r="BRM160" s="153"/>
      <c r="BRN160" s="153"/>
      <c r="BRO160" s="153"/>
      <c r="BRP160" s="153"/>
      <c r="BRQ160" s="153"/>
      <c r="BRR160" s="153"/>
      <c r="BRS160" s="153"/>
      <c r="BRT160" s="153"/>
      <c r="BRU160" s="153"/>
      <c r="BRV160" s="153"/>
      <c r="BRW160" s="153"/>
      <c r="BRX160" s="153"/>
      <c r="BRY160" s="153"/>
      <c r="BRZ160" s="153"/>
      <c r="BSA160" s="153"/>
      <c r="BSB160" s="153"/>
      <c r="BSC160" s="152"/>
      <c r="BSD160" s="153"/>
      <c r="BSE160" s="153"/>
      <c r="BSF160" s="153"/>
      <c r="BSG160" s="153"/>
      <c r="BSH160" s="153"/>
      <c r="BSI160" s="153"/>
      <c r="BSJ160" s="153"/>
      <c r="BSK160" s="153"/>
      <c r="BSL160" s="153"/>
      <c r="BSM160" s="153"/>
      <c r="BSN160" s="153"/>
      <c r="BSO160" s="153"/>
      <c r="BSP160" s="153"/>
      <c r="BSQ160" s="153"/>
      <c r="BSR160" s="153"/>
      <c r="BSS160" s="153"/>
      <c r="BST160" s="153"/>
      <c r="BSU160" s="153"/>
      <c r="BSV160" s="153"/>
      <c r="BSW160" s="153"/>
      <c r="BSX160" s="153"/>
      <c r="BSY160" s="152"/>
      <c r="BSZ160" s="153"/>
      <c r="BTA160" s="153"/>
      <c r="BTB160" s="153"/>
      <c r="BTC160" s="153"/>
      <c r="BTD160" s="153"/>
      <c r="BTE160" s="153"/>
      <c r="BTF160" s="153"/>
      <c r="BTG160" s="153"/>
      <c r="BTH160" s="153"/>
      <c r="BTI160" s="153"/>
      <c r="BTJ160" s="153"/>
      <c r="BTK160" s="153"/>
      <c r="BTL160" s="153"/>
      <c r="BTM160" s="153"/>
      <c r="BTN160" s="153"/>
      <c r="BTO160" s="153"/>
      <c r="BTP160" s="153"/>
      <c r="BTQ160" s="153"/>
      <c r="BTR160" s="153"/>
      <c r="BTS160" s="153"/>
      <c r="BTT160" s="153"/>
      <c r="BTU160" s="152"/>
      <c r="BTV160" s="153"/>
      <c r="BTW160" s="153"/>
      <c r="BTX160" s="153"/>
      <c r="BTY160" s="153"/>
      <c r="BTZ160" s="153"/>
      <c r="BUA160" s="153"/>
      <c r="BUB160" s="153"/>
      <c r="BUC160" s="153"/>
      <c r="BUD160" s="153"/>
      <c r="BUE160" s="153"/>
      <c r="BUF160" s="153"/>
      <c r="BUG160" s="153"/>
      <c r="BUH160" s="153"/>
      <c r="BUI160" s="153"/>
      <c r="BUJ160" s="153"/>
      <c r="BUK160" s="153"/>
      <c r="BUL160" s="153"/>
      <c r="BUM160" s="153"/>
      <c r="BUN160" s="153"/>
      <c r="BUO160" s="153"/>
      <c r="BUP160" s="153"/>
      <c r="BUQ160" s="152"/>
      <c r="BUR160" s="153"/>
      <c r="BUS160" s="153"/>
      <c r="BUT160" s="153"/>
      <c r="BUU160" s="153"/>
      <c r="BUV160" s="153"/>
      <c r="BUW160" s="153"/>
      <c r="BUX160" s="153"/>
      <c r="BUY160" s="153"/>
      <c r="BUZ160" s="153"/>
      <c r="BVA160" s="153"/>
      <c r="BVB160" s="153"/>
      <c r="BVC160" s="153"/>
      <c r="BVD160" s="153"/>
      <c r="BVE160" s="153"/>
      <c r="BVF160" s="153"/>
      <c r="BVG160" s="153"/>
      <c r="BVH160" s="153"/>
      <c r="BVI160" s="153"/>
      <c r="BVJ160" s="153"/>
      <c r="BVK160" s="153"/>
      <c r="BVL160" s="153"/>
      <c r="BVM160" s="152"/>
      <c r="BVN160" s="153"/>
      <c r="BVO160" s="153"/>
      <c r="BVP160" s="153"/>
      <c r="BVQ160" s="153"/>
      <c r="BVR160" s="153"/>
      <c r="BVS160" s="153"/>
      <c r="BVT160" s="153"/>
      <c r="BVU160" s="153"/>
      <c r="BVV160" s="153"/>
      <c r="BVW160" s="153"/>
      <c r="BVX160" s="153"/>
      <c r="BVY160" s="153"/>
      <c r="BVZ160" s="153"/>
      <c r="BWA160" s="153"/>
      <c r="BWB160" s="153"/>
      <c r="BWC160" s="153"/>
      <c r="BWD160" s="153"/>
      <c r="BWE160" s="153"/>
      <c r="BWF160" s="153"/>
      <c r="BWG160" s="153"/>
      <c r="BWH160" s="153"/>
      <c r="BWI160" s="152"/>
      <c r="BWJ160" s="153"/>
      <c r="BWK160" s="153"/>
      <c r="BWL160" s="153"/>
      <c r="BWM160" s="153"/>
      <c r="BWN160" s="153"/>
      <c r="BWO160" s="153"/>
      <c r="BWP160" s="153"/>
      <c r="BWQ160" s="153"/>
      <c r="BWR160" s="153"/>
      <c r="BWS160" s="153"/>
      <c r="BWT160" s="153"/>
      <c r="BWU160" s="153"/>
      <c r="BWV160" s="153"/>
      <c r="BWW160" s="153"/>
      <c r="BWX160" s="153"/>
      <c r="BWY160" s="153"/>
      <c r="BWZ160" s="153"/>
      <c r="BXA160" s="153"/>
      <c r="BXB160" s="153"/>
      <c r="BXC160" s="153"/>
      <c r="BXD160" s="153"/>
      <c r="BXE160" s="152"/>
      <c r="BXF160" s="153"/>
      <c r="BXG160" s="153"/>
      <c r="BXH160" s="153"/>
      <c r="BXI160" s="153"/>
      <c r="BXJ160" s="153"/>
      <c r="BXK160" s="153"/>
      <c r="BXL160" s="153"/>
      <c r="BXM160" s="153"/>
      <c r="BXN160" s="153"/>
      <c r="BXO160" s="153"/>
      <c r="BXP160" s="153"/>
      <c r="BXQ160" s="153"/>
      <c r="BXR160" s="153"/>
      <c r="BXS160" s="153"/>
      <c r="BXT160" s="153"/>
      <c r="BXU160" s="153"/>
      <c r="BXV160" s="153"/>
      <c r="BXW160" s="153"/>
      <c r="BXX160" s="153"/>
      <c r="BXY160" s="153"/>
      <c r="BXZ160" s="153"/>
      <c r="BYA160" s="152"/>
      <c r="BYB160" s="153"/>
      <c r="BYC160" s="153"/>
      <c r="BYD160" s="153"/>
      <c r="BYE160" s="153"/>
      <c r="BYF160" s="153"/>
      <c r="BYG160" s="153"/>
      <c r="BYH160" s="153"/>
      <c r="BYI160" s="153"/>
      <c r="BYJ160" s="153"/>
      <c r="BYK160" s="153"/>
      <c r="BYL160" s="153"/>
      <c r="BYM160" s="153"/>
      <c r="BYN160" s="153"/>
      <c r="BYO160" s="153"/>
      <c r="BYP160" s="153"/>
      <c r="BYQ160" s="153"/>
      <c r="BYR160" s="153"/>
      <c r="BYS160" s="153"/>
      <c r="BYT160" s="153"/>
      <c r="BYU160" s="153"/>
      <c r="BYV160" s="153"/>
      <c r="BYW160" s="152"/>
      <c r="BYX160" s="153"/>
      <c r="BYY160" s="153"/>
      <c r="BYZ160" s="153"/>
      <c r="BZA160" s="153"/>
      <c r="BZB160" s="153"/>
      <c r="BZC160" s="153"/>
      <c r="BZD160" s="153"/>
      <c r="BZE160" s="153"/>
      <c r="BZF160" s="153"/>
      <c r="BZG160" s="153"/>
      <c r="BZH160" s="153"/>
      <c r="BZI160" s="153"/>
      <c r="BZJ160" s="153"/>
      <c r="BZK160" s="153"/>
      <c r="BZL160" s="153"/>
      <c r="BZM160" s="153"/>
      <c r="BZN160" s="153"/>
      <c r="BZO160" s="153"/>
      <c r="BZP160" s="153"/>
      <c r="BZQ160" s="153"/>
      <c r="BZR160" s="153"/>
      <c r="BZS160" s="152"/>
      <c r="BZT160" s="153"/>
      <c r="BZU160" s="153"/>
      <c r="BZV160" s="153"/>
      <c r="BZW160" s="153"/>
      <c r="BZX160" s="153"/>
      <c r="BZY160" s="153"/>
      <c r="BZZ160" s="153"/>
      <c r="CAA160" s="153"/>
      <c r="CAB160" s="153"/>
      <c r="CAC160" s="153"/>
      <c r="CAD160" s="153"/>
      <c r="CAE160" s="153"/>
      <c r="CAF160" s="153"/>
      <c r="CAG160" s="153"/>
      <c r="CAH160" s="153"/>
      <c r="CAI160" s="153"/>
      <c r="CAJ160" s="153"/>
      <c r="CAK160" s="153"/>
      <c r="CAL160" s="153"/>
      <c r="CAM160" s="153"/>
      <c r="CAN160" s="153"/>
      <c r="CAO160" s="152"/>
      <c r="CAP160" s="153"/>
      <c r="CAQ160" s="153"/>
      <c r="CAR160" s="153"/>
      <c r="CAS160" s="153"/>
      <c r="CAT160" s="153"/>
      <c r="CAU160" s="153"/>
      <c r="CAV160" s="153"/>
      <c r="CAW160" s="153"/>
      <c r="CAX160" s="153"/>
      <c r="CAY160" s="153"/>
      <c r="CAZ160" s="153"/>
      <c r="CBA160" s="153"/>
      <c r="CBB160" s="153"/>
      <c r="CBC160" s="153"/>
      <c r="CBD160" s="153"/>
      <c r="CBE160" s="153"/>
      <c r="CBF160" s="153"/>
      <c r="CBG160" s="153"/>
      <c r="CBH160" s="153"/>
      <c r="CBI160" s="153"/>
      <c r="CBJ160" s="153"/>
      <c r="CBK160" s="152"/>
      <c r="CBL160" s="153"/>
      <c r="CBM160" s="153"/>
      <c r="CBN160" s="153"/>
      <c r="CBO160" s="153"/>
      <c r="CBP160" s="153"/>
      <c r="CBQ160" s="153"/>
      <c r="CBR160" s="153"/>
      <c r="CBS160" s="153"/>
      <c r="CBT160" s="153"/>
      <c r="CBU160" s="153"/>
      <c r="CBV160" s="153"/>
      <c r="CBW160" s="153"/>
      <c r="CBX160" s="153"/>
      <c r="CBY160" s="153"/>
      <c r="CBZ160" s="153"/>
      <c r="CCA160" s="153"/>
      <c r="CCB160" s="153"/>
      <c r="CCC160" s="153"/>
      <c r="CCD160" s="153"/>
      <c r="CCE160" s="153"/>
      <c r="CCF160" s="153"/>
      <c r="CCG160" s="152"/>
      <c r="CCH160" s="153"/>
      <c r="CCI160" s="153"/>
      <c r="CCJ160" s="153"/>
      <c r="CCK160" s="153"/>
      <c r="CCL160" s="153"/>
      <c r="CCM160" s="153"/>
      <c r="CCN160" s="153"/>
      <c r="CCO160" s="153"/>
      <c r="CCP160" s="153"/>
      <c r="CCQ160" s="153"/>
      <c r="CCR160" s="153"/>
      <c r="CCS160" s="153"/>
      <c r="CCT160" s="153"/>
      <c r="CCU160" s="153"/>
      <c r="CCV160" s="153"/>
      <c r="CCW160" s="153"/>
      <c r="CCX160" s="153"/>
      <c r="CCY160" s="153"/>
      <c r="CCZ160" s="153"/>
      <c r="CDA160" s="153"/>
      <c r="CDB160" s="153"/>
      <c r="CDC160" s="152"/>
      <c r="CDD160" s="153"/>
      <c r="CDE160" s="153"/>
      <c r="CDF160" s="153"/>
      <c r="CDG160" s="153"/>
      <c r="CDH160" s="153"/>
      <c r="CDI160" s="153"/>
      <c r="CDJ160" s="153"/>
      <c r="CDK160" s="153"/>
      <c r="CDL160" s="153"/>
      <c r="CDM160" s="153"/>
      <c r="CDN160" s="153"/>
      <c r="CDO160" s="153"/>
      <c r="CDP160" s="153"/>
      <c r="CDQ160" s="153"/>
      <c r="CDR160" s="153"/>
      <c r="CDS160" s="153"/>
      <c r="CDT160" s="153"/>
      <c r="CDU160" s="153"/>
      <c r="CDV160" s="153"/>
      <c r="CDW160" s="153"/>
      <c r="CDX160" s="153"/>
      <c r="CDY160" s="152"/>
      <c r="CDZ160" s="153"/>
      <c r="CEA160" s="153"/>
      <c r="CEB160" s="153"/>
      <c r="CEC160" s="153"/>
      <c r="CED160" s="153"/>
      <c r="CEE160" s="153"/>
      <c r="CEF160" s="153"/>
      <c r="CEG160" s="153"/>
      <c r="CEH160" s="153"/>
      <c r="CEI160" s="153"/>
      <c r="CEJ160" s="153"/>
      <c r="CEK160" s="153"/>
      <c r="CEL160" s="153"/>
      <c r="CEM160" s="153"/>
      <c r="CEN160" s="153"/>
      <c r="CEO160" s="153"/>
      <c r="CEP160" s="153"/>
      <c r="CEQ160" s="153"/>
      <c r="CER160" s="153"/>
      <c r="CES160" s="153"/>
      <c r="CET160" s="153"/>
      <c r="CEU160" s="152"/>
      <c r="CEV160" s="153"/>
      <c r="CEW160" s="153"/>
      <c r="CEX160" s="153"/>
      <c r="CEY160" s="153"/>
      <c r="CEZ160" s="153"/>
      <c r="CFA160" s="153"/>
      <c r="CFB160" s="153"/>
      <c r="CFC160" s="153"/>
      <c r="CFD160" s="153"/>
      <c r="CFE160" s="153"/>
      <c r="CFF160" s="153"/>
      <c r="CFG160" s="153"/>
      <c r="CFH160" s="153"/>
      <c r="CFI160" s="153"/>
      <c r="CFJ160" s="153"/>
      <c r="CFK160" s="153"/>
      <c r="CFL160" s="153"/>
      <c r="CFM160" s="153"/>
      <c r="CFN160" s="153"/>
      <c r="CFO160" s="153"/>
      <c r="CFP160" s="153"/>
      <c r="CFQ160" s="152"/>
      <c r="CFR160" s="153"/>
      <c r="CFS160" s="153"/>
      <c r="CFT160" s="153"/>
      <c r="CFU160" s="153"/>
      <c r="CFV160" s="153"/>
      <c r="CFW160" s="153"/>
      <c r="CFX160" s="153"/>
      <c r="CFY160" s="153"/>
      <c r="CFZ160" s="153"/>
      <c r="CGA160" s="153"/>
      <c r="CGB160" s="153"/>
      <c r="CGC160" s="153"/>
      <c r="CGD160" s="153"/>
      <c r="CGE160" s="153"/>
      <c r="CGF160" s="153"/>
      <c r="CGG160" s="153"/>
      <c r="CGH160" s="153"/>
      <c r="CGI160" s="153"/>
      <c r="CGJ160" s="153"/>
      <c r="CGK160" s="153"/>
      <c r="CGL160" s="153"/>
      <c r="CGM160" s="152"/>
      <c r="CGN160" s="153"/>
      <c r="CGO160" s="153"/>
      <c r="CGP160" s="153"/>
      <c r="CGQ160" s="153"/>
      <c r="CGR160" s="153"/>
      <c r="CGS160" s="153"/>
      <c r="CGT160" s="153"/>
      <c r="CGU160" s="153"/>
      <c r="CGV160" s="153"/>
      <c r="CGW160" s="153"/>
      <c r="CGX160" s="153"/>
      <c r="CGY160" s="153"/>
      <c r="CGZ160" s="153"/>
      <c r="CHA160" s="153"/>
      <c r="CHB160" s="153"/>
      <c r="CHC160" s="153"/>
      <c r="CHD160" s="153"/>
      <c r="CHE160" s="153"/>
      <c r="CHF160" s="153"/>
      <c r="CHG160" s="153"/>
      <c r="CHH160" s="153"/>
      <c r="CHI160" s="152"/>
      <c r="CHJ160" s="153"/>
      <c r="CHK160" s="153"/>
      <c r="CHL160" s="153"/>
      <c r="CHM160" s="153"/>
      <c r="CHN160" s="153"/>
      <c r="CHO160" s="153"/>
      <c r="CHP160" s="153"/>
      <c r="CHQ160" s="153"/>
      <c r="CHR160" s="153"/>
      <c r="CHS160" s="153"/>
      <c r="CHT160" s="153"/>
      <c r="CHU160" s="153"/>
      <c r="CHV160" s="153"/>
      <c r="CHW160" s="153"/>
      <c r="CHX160" s="153"/>
      <c r="CHY160" s="153"/>
      <c r="CHZ160" s="153"/>
      <c r="CIA160" s="153"/>
      <c r="CIB160" s="153"/>
      <c r="CIC160" s="153"/>
      <c r="CID160" s="153"/>
      <c r="CIE160" s="152"/>
      <c r="CIF160" s="153"/>
      <c r="CIG160" s="153"/>
      <c r="CIH160" s="153"/>
      <c r="CII160" s="153"/>
      <c r="CIJ160" s="153"/>
      <c r="CIK160" s="153"/>
      <c r="CIL160" s="153"/>
      <c r="CIM160" s="153"/>
      <c r="CIN160" s="153"/>
      <c r="CIO160" s="153"/>
      <c r="CIP160" s="153"/>
      <c r="CIQ160" s="153"/>
      <c r="CIR160" s="153"/>
      <c r="CIS160" s="153"/>
      <c r="CIT160" s="153"/>
      <c r="CIU160" s="153"/>
      <c r="CIV160" s="153"/>
      <c r="CIW160" s="153"/>
      <c r="CIX160" s="153"/>
      <c r="CIY160" s="153"/>
      <c r="CIZ160" s="153"/>
      <c r="CJA160" s="152"/>
      <c r="CJB160" s="153"/>
      <c r="CJC160" s="153"/>
      <c r="CJD160" s="153"/>
      <c r="CJE160" s="153"/>
      <c r="CJF160" s="153"/>
      <c r="CJG160" s="153"/>
      <c r="CJH160" s="153"/>
      <c r="CJI160" s="153"/>
      <c r="CJJ160" s="153"/>
      <c r="CJK160" s="153"/>
      <c r="CJL160" s="153"/>
      <c r="CJM160" s="153"/>
      <c r="CJN160" s="153"/>
      <c r="CJO160" s="153"/>
      <c r="CJP160" s="153"/>
      <c r="CJQ160" s="153"/>
      <c r="CJR160" s="153"/>
      <c r="CJS160" s="153"/>
      <c r="CJT160" s="153"/>
      <c r="CJU160" s="153"/>
      <c r="CJV160" s="153"/>
      <c r="CJW160" s="152"/>
      <c r="CJX160" s="153"/>
      <c r="CJY160" s="153"/>
      <c r="CJZ160" s="153"/>
      <c r="CKA160" s="153"/>
      <c r="CKB160" s="153"/>
      <c r="CKC160" s="153"/>
      <c r="CKD160" s="153"/>
      <c r="CKE160" s="153"/>
      <c r="CKF160" s="153"/>
      <c r="CKG160" s="153"/>
      <c r="CKH160" s="153"/>
      <c r="CKI160" s="153"/>
      <c r="CKJ160" s="153"/>
      <c r="CKK160" s="153"/>
      <c r="CKL160" s="153"/>
      <c r="CKM160" s="153"/>
      <c r="CKN160" s="153"/>
      <c r="CKO160" s="153"/>
      <c r="CKP160" s="153"/>
      <c r="CKQ160" s="153"/>
      <c r="CKR160" s="153"/>
      <c r="CKS160" s="152"/>
      <c r="CKT160" s="153"/>
      <c r="CKU160" s="153"/>
      <c r="CKV160" s="153"/>
      <c r="CKW160" s="153"/>
      <c r="CKX160" s="153"/>
      <c r="CKY160" s="153"/>
      <c r="CKZ160" s="153"/>
      <c r="CLA160" s="153"/>
      <c r="CLB160" s="153"/>
      <c r="CLC160" s="153"/>
      <c r="CLD160" s="153"/>
      <c r="CLE160" s="153"/>
      <c r="CLF160" s="153"/>
      <c r="CLG160" s="153"/>
      <c r="CLH160" s="153"/>
      <c r="CLI160" s="153"/>
      <c r="CLJ160" s="153"/>
      <c r="CLK160" s="153"/>
      <c r="CLL160" s="153"/>
      <c r="CLM160" s="153"/>
      <c r="CLN160" s="153"/>
      <c r="CLO160" s="152"/>
      <c r="CLP160" s="153"/>
      <c r="CLQ160" s="153"/>
      <c r="CLR160" s="153"/>
      <c r="CLS160" s="153"/>
      <c r="CLT160" s="153"/>
      <c r="CLU160" s="153"/>
      <c r="CLV160" s="153"/>
      <c r="CLW160" s="153"/>
      <c r="CLX160" s="153"/>
      <c r="CLY160" s="153"/>
      <c r="CLZ160" s="153"/>
      <c r="CMA160" s="153"/>
      <c r="CMB160" s="153"/>
      <c r="CMC160" s="153"/>
      <c r="CMD160" s="153"/>
      <c r="CME160" s="153"/>
      <c r="CMF160" s="153"/>
      <c r="CMG160" s="153"/>
      <c r="CMH160" s="153"/>
      <c r="CMI160" s="153"/>
      <c r="CMJ160" s="153"/>
      <c r="CMK160" s="152"/>
      <c r="CML160" s="153"/>
      <c r="CMM160" s="153"/>
      <c r="CMN160" s="153"/>
      <c r="CMO160" s="153"/>
      <c r="CMP160" s="153"/>
      <c r="CMQ160" s="153"/>
      <c r="CMR160" s="153"/>
      <c r="CMS160" s="153"/>
      <c r="CMT160" s="153"/>
      <c r="CMU160" s="153"/>
      <c r="CMV160" s="153"/>
      <c r="CMW160" s="153"/>
      <c r="CMX160" s="153"/>
      <c r="CMY160" s="153"/>
      <c r="CMZ160" s="153"/>
      <c r="CNA160" s="153"/>
      <c r="CNB160" s="153"/>
      <c r="CNC160" s="153"/>
      <c r="CND160" s="153"/>
      <c r="CNE160" s="153"/>
      <c r="CNF160" s="153"/>
      <c r="CNG160" s="152"/>
      <c r="CNH160" s="153"/>
      <c r="CNI160" s="153"/>
      <c r="CNJ160" s="153"/>
      <c r="CNK160" s="153"/>
      <c r="CNL160" s="153"/>
      <c r="CNM160" s="153"/>
      <c r="CNN160" s="153"/>
      <c r="CNO160" s="153"/>
      <c r="CNP160" s="153"/>
      <c r="CNQ160" s="153"/>
      <c r="CNR160" s="153"/>
      <c r="CNS160" s="153"/>
      <c r="CNT160" s="153"/>
      <c r="CNU160" s="153"/>
      <c r="CNV160" s="153"/>
      <c r="CNW160" s="153"/>
      <c r="CNX160" s="153"/>
      <c r="CNY160" s="153"/>
      <c r="CNZ160" s="153"/>
      <c r="COA160" s="153"/>
      <c r="COB160" s="153"/>
      <c r="COC160" s="152"/>
      <c r="COD160" s="153"/>
      <c r="COE160" s="153"/>
      <c r="COF160" s="153"/>
      <c r="COG160" s="153"/>
      <c r="COH160" s="153"/>
      <c r="COI160" s="153"/>
      <c r="COJ160" s="153"/>
      <c r="COK160" s="153"/>
      <c r="COL160" s="153"/>
      <c r="COM160" s="153"/>
      <c r="CON160" s="153"/>
      <c r="COO160" s="153"/>
      <c r="COP160" s="153"/>
      <c r="COQ160" s="153"/>
      <c r="COR160" s="153"/>
      <c r="COS160" s="153"/>
      <c r="COT160" s="153"/>
      <c r="COU160" s="153"/>
      <c r="COV160" s="153"/>
      <c r="COW160" s="153"/>
      <c r="COX160" s="153"/>
      <c r="COY160" s="152"/>
      <c r="COZ160" s="153"/>
      <c r="CPA160" s="153"/>
      <c r="CPB160" s="153"/>
      <c r="CPC160" s="153"/>
      <c r="CPD160" s="153"/>
      <c r="CPE160" s="153"/>
      <c r="CPF160" s="153"/>
      <c r="CPG160" s="153"/>
      <c r="CPH160" s="153"/>
      <c r="CPI160" s="153"/>
      <c r="CPJ160" s="153"/>
      <c r="CPK160" s="153"/>
      <c r="CPL160" s="153"/>
      <c r="CPM160" s="153"/>
      <c r="CPN160" s="153"/>
      <c r="CPO160" s="153"/>
      <c r="CPP160" s="153"/>
      <c r="CPQ160" s="153"/>
      <c r="CPR160" s="153"/>
      <c r="CPS160" s="153"/>
      <c r="CPT160" s="153"/>
      <c r="CPU160" s="152"/>
      <c r="CPV160" s="153"/>
      <c r="CPW160" s="153"/>
      <c r="CPX160" s="153"/>
      <c r="CPY160" s="153"/>
      <c r="CPZ160" s="153"/>
      <c r="CQA160" s="153"/>
      <c r="CQB160" s="153"/>
      <c r="CQC160" s="153"/>
      <c r="CQD160" s="153"/>
      <c r="CQE160" s="153"/>
      <c r="CQF160" s="153"/>
      <c r="CQG160" s="153"/>
      <c r="CQH160" s="153"/>
      <c r="CQI160" s="153"/>
      <c r="CQJ160" s="153"/>
      <c r="CQK160" s="153"/>
      <c r="CQL160" s="153"/>
      <c r="CQM160" s="153"/>
      <c r="CQN160" s="153"/>
      <c r="CQO160" s="153"/>
      <c r="CQP160" s="153"/>
      <c r="CQQ160" s="152"/>
      <c r="CQR160" s="153"/>
      <c r="CQS160" s="153"/>
      <c r="CQT160" s="153"/>
      <c r="CQU160" s="153"/>
      <c r="CQV160" s="153"/>
      <c r="CQW160" s="153"/>
      <c r="CQX160" s="153"/>
      <c r="CQY160" s="153"/>
      <c r="CQZ160" s="153"/>
      <c r="CRA160" s="153"/>
      <c r="CRB160" s="153"/>
      <c r="CRC160" s="153"/>
      <c r="CRD160" s="153"/>
      <c r="CRE160" s="153"/>
      <c r="CRF160" s="153"/>
      <c r="CRG160" s="153"/>
      <c r="CRH160" s="153"/>
      <c r="CRI160" s="153"/>
      <c r="CRJ160" s="153"/>
      <c r="CRK160" s="153"/>
      <c r="CRL160" s="153"/>
      <c r="CRM160" s="152"/>
      <c r="CRN160" s="153"/>
      <c r="CRO160" s="153"/>
      <c r="CRP160" s="153"/>
      <c r="CRQ160" s="153"/>
      <c r="CRR160" s="153"/>
      <c r="CRS160" s="153"/>
      <c r="CRT160" s="153"/>
      <c r="CRU160" s="153"/>
      <c r="CRV160" s="153"/>
      <c r="CRW160" s="153"/>
      <c r="CRX160" s="153"/>
      <c r="CRY160" s="153"/>
      <c r="CRZ160" s="153"/>
      <c r="CSA160" s="153"/>
      <c r="CSB160" s="153"/>
      <c r="CSC160" s="153"/>
      <c r="CSD160" s="153"/>
      <c r="CSE160" s="153"/>
      <c r="CSF160" s="153"/>
      <c r="CSG160" s="153"/>
      <c r="CSH160" s="153"/>
      <c r="CSI160" s="152"/>
      <c r="CSJ160" s="153"/>
      <c r="CSK160" s="153"/>
      <c r="CSL160" s="153"/>
      <c r="CSM160" s="153"/>
      <c r="CSN160" s="153"/>
      <c r="CSO160" s="153"/>
      <c r="CSP160" s="153"/>
      <c r="CSQ160" s="153"/>
      <c r="CSR160" s="153"/>
      <c r="CSS160" s="153"/>
      <c r="CST160" s="153"/>
      <c r="CSU160" s="153"/>
      <c r="CSV160" s="153"/>
      <c r="CSW160" s="153"/>
      <c r="CSX160" s="153"/>
      <c r="CSY160" s="153"/>
      <c r="CSZ160" s="153"/>
      <c r="CTA160" s="153"/>
      <c r="CTB160" s="153"/>
      <c r="CTC160" s="153"/>
      <c r="CTD160" s="153"/>
      <c r="CTE160" s="152"/>
      <c r="CTF160" s="153"/>
      <c r="CTG160" s="153"/>
      <c r="CTH160" s="153"/>
      <c r="CTI160" s="153"/>
      <c r="CTJ160" s="153"/>
      <c r="CTK160" s="153"/>
      <c r="CTL160" s="153"/>
      <c r="CTM160" s="153"/>
      <c r="CTN160" s="153"/>
      <c r="CTO160" s="153"/>
      <c r="CTP160" s="153"/>
      <c r="CTQ160" s="153"/>
      <c r="CTR160" s="153"/>
      <c r="CTS160" s="153"/>
      <c r="CTT160" s="153"/>
      <c r="CTU160" s="153"/>
      <c r="CTV160" s="153"/>
      <c r="CTW160" s="153"/>
      <c r="CTX160" s="153"/>
      <c r="CTY160" s="153"/>
      <c r="CTZ160" s="153"/>
      <c r="CUA160" s="152"/>
      <c r="CUB160" s="153"/>
      <c r="CUC160" s="153"/>
      <c r="CUD160" s="153"/>
      <c r="CUE160" s="153"/>
      <c r="CUF160" s="153"/>
      <c r="CUG160" s="153"/>
      <c r="CUH160" s="153"/>
      <c r="CUI160" s="153"/>
      <c r="CUJ160" s="153"/>
      <c r="CUK160" s="153"/>
      <c r="CUL160" s="153"/>
      <c r="CUM160" s="153"/>
      <c r="CUN160" s="153"/>
      <c r="CUO160" s="153"/>
      <c r="CUP160" s="153"/>
      <c r="CUQ160" s="153"/>
      <c r="CUR160" s="153"/>
      <c r="CUS160" s="153"/>
      <c r="CUT160" s="153"/>
      <c r="CUU160" s="153"/>
      <c r="CUV160" s="153"/>
      <c r="CUW160" s="152"/>
      <c r="CUX160" s="153"/>
      <c r="CUY160" s="153"/>
      <c r="CUZ160" s="153"/>
      <c r="CVA160" s="153"/>
      <c r="CVB160" s="153"/>
      <c r="CVC160" s="153"/>
      <c r="CVD160" s="153"/>
      <c r="CVE160" s="153"/>
      <c r="CVF160" s="153"/>
      <c r="CVG160" s="153"/>
      <c r="CVH160" s="153"/>
      <c r="CVI160" s="153"/>
      <c r="CVJ160" s="153"/>
      <c r="CVK160" s="153"/>
      <c r="CVL160" s="153"/>
      <c r="CVM160" s="153"/>
      <c r="CVN160" s="153"/>
      <c r="CVO160" s="153"/>
      <c r="CVP160" s="153"/>
      <c r="CVQ160" s="153"/>
      <c r="CVR160" s="153"/>
      <c r="CVS160" s="152"/>
      <c r="CVT160" s="153"/>
      <c r="CVU160" s="153"/>
      <c r="CVV160" s="153"/>
      <c r="CVW160" s="153"/>
      <c r="CVX160" s="153"/>
      <c r="CVY160" s="153"/>
      <c r="CVZ160" s="153"/>
      <c r="CWA160" s="153"/>
      <c r="CWB160" s="153"/>
      <c r="CWC160" s="153"/>
      <c r="CWD160" s="153"/>
      <c r="CWE160" s="153"/>
      <c r="CWF160" s="153"/>
      <c r="CWG160" s="153"/>
      <c r="CWH160" s="153"/>
      <c r="CWI160" s="153"/>
      <c r="CWJ160" s="153"/>
      <c r="CWK160" s="153"/>
      <c r="CWL160" s="153"/>
      <c r="CWM160" s="153"/>
      <c r="CWN160" s="153"/>
      <c r="CWO160" s="152"/>
      <c r="CWP160" s="153"/>
      <c r="CWQ160" s="153"/>
      <c r="CWR160" s="153"/>
      <c r="CWS160" s="153"/>
      <c r="CWT160" s="153"/>
      <c r="CWU160" s="153"/>
      <c r="CWV160" s="153"/>
      <c r="CWW160" s="153"/>
      <c r="CWX160" s="153"/>
      <c r="CWY160" s="153"/>
      <c r="CWZ160" s="153"/>
      <c r="CXA160" s="153"/>
      <c r="CXB160" s="153"/>
      <c r="CXC160" s="153"/>
      <c r="CXD160" s="153"/>
      <c r="CXE160" s="153"/>
      <c r="CXF160" s="153"/>
      <c r="CXG160" s="153"/>
      <c r="CXH160" s="153"/>
      <c r="CXI160" s="153"/>
      <c r="CXJ160" s="153"/>
      <c r="CXK160" s="152"/>
      <c r="CXL160" s="153"/>
      <c r="CXM160" s="153"/>
      <c r="CXN160" s="153"/>
      <c r="CXO160" s="153"/>
      <c r="CXP160" s="153"/>
      <c r="CXQ160" s="153"/>
      <c r="CXR160" s="153"/>
      <c r="CXS160" s="153"/>
      <c r="CXT160" s="153"/>
      <c r="CXU160" s="153"/>
      <c r="CXV160" s="153"/>
      <c r="CXW160" s="153"/>
      <c r="CXX160" s="153"/>
      <c r="CXY160" s="153"/>
      <c r="CXZ160" s="153"/>
      <c r="CYA160" s="153"/>
      <c r="CYB160" s="153"/>
      <c r="CYC160" s="153"/>
      <c r="CYD160" s="153"/>
      <c r="CYE160" s="153"/>
      <c r="CYF160" s="153"/>
      <c r="CYG160" s="152"/>
      <c r="CYH160" s="153"/>
      <c r="CYI160" s="153"/>
      <c r="CYJ160" s="153"/>
      <c r="CYK160" s="153"/>
      <c r="CYL160" s="153"/>
      <c r="CYM160" s="153"/>
      <c r="CYN160" s="153"/>
      <c r="CYO160" s="153"/>
      <c r="CYP160" s="153"/>
      <c r="CYQ160" s="153"/>
      <c r="CYR160" s="153"/>
      <c r="CYS160" s="153"/>
      <c r="CYT160" s="153"/>
      <c r="CYU160" s="153"/>
      <c r="CYV160" s="153"/>
      <c r="CYW160" s="153"/>
      <c r="CYX160" s="153"/>
      <c r="CYY160" s="153"/>
      <c r="CYZ160" s="153"/>
      <c r="CZA160" s="153"/>
      <c r="CZB160" s="153"/>
      <c r="CZC160" s="152"/>
      <c r="CZD160" s="153"/>
      <c r="CZE160" s="153"/>
      <c r="CZF160" s="153"/>
      <c r="CZG160" s="153"/>
      <c r="CZH160" s="153"/>
      <c r="CZI160" s="153"/>
      <c r="CZJ160" s="153"/>
      <c r="CZK160" s="153"/>
      <c r="CZL160" s="153"/>
      <c r="CZM160" s="153"/>
      <c r="CZN160" s="153"/>
      <c r="CZO160" s="153"/>
      <c r="CZP160" s="153"/>
      <c r="CZQ160" s="153"/>
      <c r="CZR160" s="153"/>
      <c r="CZS160" s="153"/>
      <c r="CZT160" s="153"/>
      <c r="CZU160" s="153"/>
      <c r="CZV160" s="153"/>
      <c r="CZW160" s="153"/>
      <c r="CZX160" s="153"/>
      <c r="CZY160" s="152"/>
      <c r="CZZ160" s="153"/>
      <c r="DAA160" s="153"/>
      <c r="DAB160" s="153"/>
      <c r="DAC160" s="153"/>
      <c r="DAD160" s="153"/>
      <c r="DAE160" s="153"/>
      <c r="DAF160" s="153"/>
      <c r="DAG160" s="153"/>
      <c r="DAH160" s="153"/>
      <c r="DAI160" s="153"/>
      <c r="DAJ160" s="153"/>
      <c r="DAK160" s="153"/>
      <c r="DAL160" s="153"/>
      <c r="DAM160" s="153"/>
      <c r="DAN160" s="153"/>
      <c r="DAO160" s="153"/>
      <c r="DAP160" s="153"/>
      <c r="DAQ160" s="153"/>
      <c r="DAR160" s="153"/>
      <c r="DAS160" s="153"/>
      <c r="DAT160" s="153"/>
      <c r="DAU160" s="152"/>
      <c r="DAV160" s="153"/>
      <c r="DAW160" s="153"/>
      <c r="DAX160" s="153"/>
      <c r="DAY160" s="153"/>
      <c r="DAZ160" s="153"/>
      <c r="DBA160" s="153"/>
      <c r="DBB160" s="153"/>
      <c r="DBC160" s="153"/>
      <c r="DBD160" s="153"/>
      <c r="DBE160" s="153"/>
      <c r="DBF160" s="153"/>
      <c r="DBG160" s="153"/>
      <c r="DBH160" s="153"/>
      <c r="DBI160" s="153"/>
      <c r="DBJ160" s="153"/>
      <c r="DBK160" s="153"/>
      <c r="DBL160" s="153"/>
      <c r="DBM160" s="153"/>
      <c r="DBN160" s="153"/>
      <c r="DBO160" s="153"/>
      <c r="DBP160" s="153"/>
      <c r="DBQ160" s="152"/>
      <c r="DBR160" s="153"/>
      <c r="DBS160" s="153"/>
      <c r="DBT160" s="153"/>
      <c r="DBU160" s="153"/>
      <c r="DBV160" s="153"/>
      <c r="DBW160" s="153"/>
      <c r="DBX160" s="153"/>
      <c r="DBY160" s="153"/>
      <c r="DBZ160" s="153"/>
      <c r="DCA160" s="153"/>
      <c r="DCB160" s="153"/>
      <c r="DCC160" s="153"/>
      <c r="DCD160" s="153"/>
      <c r="DCE160" s="153"/>
      <c r="DCF160" s="153"/>
      <c r="DCG160" s="153"/>
      <c r="DCH160" s="153"/>
      <c r="DCI160" s="153"/>
      <c r="DCJ160" s="153"/>
      <c r="DCK160" s="153"/>
      <c r="DCL160" s="153"/>
      <c r="DCM160" s="152"/>
      <c r="DCN160" s="153"/>
      <c r="DCO160" s="153"/>
      <c r="DCP160" s="153"/>
      <c r="DCQ160" s="153"/>
      <c r="DCR160" s="153"/>
      <c r="DCS160" s="153"/>
      <c r="DCT160" s="153"/>
      <c r="DCU160" s="153"/>
      <c r="DCV160" s="153"/>
      <c r="DCW160" s="153"/>
      <c r="DCX160" s="153"/>
      <c r="DCY160" s="153"/>
      <c r="DCZ160" s="153"/>
      <c r="DDA160" s="153"/>
      <c r="DDB160" s="153"/>
      <c r="DDC160" s="153"/>
      <c r="DDD160" s="153"/>
      <c r="DDE160" s="153"/>
      <c r="DDF160" s="153"/>
      <c r="DDG160" s="153"/>
      <c r="DDH160" s="153"/>
      <c r="DDI160" s="152"/>
      <c r="DDJ160" s="153"/>
      <c r="DDK160" s="153"/>
      <c r="DDL160" s="153"/>
      <c r="DDM160" s="153"/>
      <c r="DDN160" s="153"/>
      <c r="DDO160" s="153"/>
      <c r="DDP160" s="153"/>
      <c r="DDQ160" s="153"/>
      <c r="DDR160" s="153"/>
      <c r="DDS160" s="153"/>
      <c r="DDT160" s="153"/>
      <c r="DDU160" s="153"/>
      <c r="DDV160" s="153"/>
      <c r="DDW160" s="153"/>
      <c r="DDX160" s="153"/>
      <c r="DDY160" s="153"/>
      <c r="DDZ160" s="153"/>
      <c r="DEA160" s="153"/>
      <c r="DEB160" s="153"/>
      <c r="DEC160" s="153"/>
      <c r="DED160" s="153"/>
      <c r="DEE160" s="152"/>
      <c r="DEF160" s="153"/>
      <c r="DEG160" s="153"/>
      <c r="DEH160" s="153"/>
      <c r="DEI160" s="153"/>
      <c r="DEJ160" s="153"/>
      <c r="DEK160" s="153"/>
      <c r="DEL160" s="153"/>
      <c r="DEM160" s="153"/>
      <c r="DEN160" s="153"/>
      <c r="DEO160" s="153"/>
      <c r="DEP160" s="153"/>
      <c r="DEQ160" s="153"/>
      <c r="DER160" s="153"/>
      <c r="DES160" s="153"/>
      <c r="DET160" s="153"/>
      <c r="DEU160" s="153"/>
      <c r="DEV160" s="153"/>
      <c r="DEW160" s="153"/>
      <c r="DEX160" s="153"/>
      <c r="DEY160" s="153"/>
      <c r="DEZ160" s="153"/>
      <c r="DFA160" s="152"/>
      <c r="DFB160" s="153"/>
      <c r="DFC160" s="153"/>
      <c r="DFD160" s="153"/>
      <c r="DFE160" s="153"/>
      <c r="DFF160" s="153"/>
      <c r="DFG160" s="153"/>
      <c r="DFH160" s="153"/>
      <c r="DFI160" s="153"/>
      <c r="DFJ160" s="153"/>
      <c r="DFK160" s="153"/>
      <c r="DFL160" s="153"/>
      <c r="DFM160" s="153"/>
      <c r="DFN160" s="153"/>
      <c r="DFO160" s="153"/>
      <c r="DFP160" s="153"/>
      <c r="DFQ160" s="153"/>
      <c r="DFR160" s="153"/>
      <c r="DFS160" s="153"/>
      <c r="DFT160" s="153"/>
      <c r="DFU160" s="153"/>
      <c r="DFV160" s="153"/>
      <c r="DFW160" s="152"/>
      <c r="DFX160" s="153"/>
      <c r="DFY160" s="153"/>
      <c r="DFZ160" s="153"/>
      <c r="DGA160" s="153"/>
      <c r="DGB160" s="153"/>
      <c r="DGC160" s="153"/>
      <c r="DGD160" s="153"/>
      <c r="DGE160" s="153"/>
      <c r="DGF160" s="153"/>
      <c r="DGG160" s="153"/>
      <c r="DGH160" s="153"/>
      <c r="DGI160" s="153"/>
      <c r="DGJ160" s="153"/>
      <c r="DGK160" s="153"/>
      <c r="DGL160" s="153"/>
      <c r="DGM160" s="153"/>
      <c r="DGN160" s="153"/>
      <c r="DGO160" s="153"/>
      <c r="DGP160" s="153"/>
      <c r="DGQ160" s="153"/>
      <c r="DGR160" s="153"/>
      <c r="DGS160" s="152"/>
      <c r="DGT160" s="153"/>
      <c r="DGU160" s="153"/>
      <c r="DGV160" s="153"/>
      <c r="DGW160" s="153"/>
      <c r="DGX160" s="153"/>
      <c r="DGY160" s="153"/>
      <c r="DGZ160" s="153"/>
      <c r="DHA160" s="153"/>
      <c r="DHB160" s="153"/>
      <c r="DHC160" s="153"/>
      <c r="DHD160" s="153"/>
      <c r="DHE160" s="153"/>
      <c r="DHF160" s="153"/>
      <c r="DHG160" s="153"/>
      <c r="DHH160" s="153"/>
      <c r="DHI160" s="153"/>
      <c r="DHJ160" s="153"/>
      <c r="DHK160" s="153"/>
      <c r="DHL160" s="153"/>
      <c r="DHM160" s="153"/>
      <c r="DHN160" s="153"/>
      <c r="DHO160" s="152"/>
      <c r="DHP160" s="153"/>
      <c r="DHQ160" s="153"/>
      <c r="DHR160" s="153"/>
      <c r="DHS160" s="153"/>
      <c r="DHT160" s="153"/>
      <c r="DHU160" s="153"/>
      <c r="DHV160" s="153"/>
      <c r="DHW160" s="153"/>
      <c r="DHX160" s="153"/>
      <c r="DHY160" s="153"/>
      <c r="DHZ160" s="153"/>
      <c r="DIA160" s="153"/>
      <c r="DIB160" s="153"/>
      <c r="DIC160" s="153"/>
      <c r="DID160" s="153"/>
      <c r="DIE160" s="153"/>
      <c r="DIF160" s="153"/>
      <c r="DIG160" s="153"/>
      <c r="DIH160" s="153"/>
      <c r="DII160" s="153"/>
      <c r="DIJ160" s="153"/>
      <c r="DIK160" s="152"/>
      <c r="DIL160" s="153"/>
      <c r="DIM160" s="153"/>
      <c r="DIN160" s="153"/>
      <c r="DIO160" s="153"/>
      <c r="DIP160" s="153"/>
      <c r="DIQ160" s="153"/>
      <c r="DIR160" s="153"/>
      <c r="DIS160" s="153"/>
      <c r="DIT160" s="153"/>
      <c r="DIU160" s="153"/>
      <c r="DIV160" s="153"/>
      <c r="DIW160" s="153"/>
      <c r="DIX160" s="153"/>
      <c r="DIY160" s="153"/>
      <c r="DIZ160" s="153"/>
      <c r="DJA160" s="153"/>
      <c r="DJB160" s="153"/>
      <c r="DJC160" s="153"/>
      <c r="DJD160" s="153"/>
      <c r="DJE160" s="153"/>
      <c r="DJF160" s="153"/>
      <c r="DJG160" s="152"/>
      <c r="DJH160" s="153"/>
      <c r="DJI160" s="153"/>
      <c r="DJJ160" s="153"/>
      <c r="DJK160" s="153"/>
      <c r="DJL160" s="153"/>
      <c r="DJM160" s="153"/>
      <c r="DJN160" s="153"/>
      <c r="DJO160" s="153"/>
      <c r="DJP160" s="153"/>
      <c r="DJQ160" s="153"/>
      <c r="DJR160" s="153"/>
      <c r="DJS160" s="153"/>
      <c r="DJT160" s="153"/>
      <c r="DJU160" s="153"/>
      <c r="DJV160" s="153"/>
      <c r="DJW160" s="153"/>
      <c r="DJX160" s="153"/>
      <c r="DJY160" s="153"/>
      <c r="DJZ160" s="153"/>
      <c r="DKA160" s="153"/>
      <c r="DKB160" s="153"/>
      <c r="DKC160" s="152"/>
      <c r="DKD160" s="153"/>
      <c r="DKE160" s="153"/>
      <c r="DKF160" s="153"/>
      <c r="DKG160" s="153"/>
      <c r="DKH160" s="153"/>
      <c r="DKI160" s="153"/>
      <c r="DKJ160" s="153"/>
      <c r="DKK160" s="153"/>
      <c r="DKL160" s="153"/>
      <c r="DKM160" s="153"/>
      <c r="DKN160" s="153"/>
      <c r="DKO160" s="153"/>
      <c r="DKP160" s="153"/>
      <c r="DKQ160" s="153"/>
      <c r="DKR160" s="153"/>
      <c r="DKS160" s="153"/>
      <c r="DKT160" s="153"/>
      <c r="DKU160" s="153"/>
      <c r="DKV160" s="153"/>
      <c r="DKW160" s="153"/>
      <c r="DKX160" s="153"/>
      <c r="DKY160" s="152"/>
      <c r="DKZ160" s="153"/>
      <c r="DLA160" s="153"/>
      <c r="DLB160" s="153"/>
      <c r="DLC160" s="153"/>
      <c r="DLD160" s="153"/>
      <c r="DLE160" s="153"/>
      <c r="DLF160" s="153"/>
      <c r="DLG160" s="153"/>
      <c r="DLH160" s="153"/>
      <c r="DLI160" s="153"/>
      <c r="DLJ160" s="153"/>
      <c r="DLK160" s="153"/>
      <c r="DLL160" s="153"/>
      <c r="DLM160" s="153"/>
      <c r="DLN160" s="153"/>
      <c r="DLO160" s="153"/>
      <c r="DLP160" s="153"/>
      <c r="DLQ160" s="153"/>
      <c r="DLR160" s="153"/>
      <c r="DLS160" s="153"/>
      <c r="DLT160" s="153"/>
      <c r="DLU160" s="152"/>
      <c r="DLV160" s="153"/>
      <c r="DLW160" s="153"/>
      <c r="DLX160" s="153"/>
      <c r="DLY160" s="153"/>
      <c r="DLZ160" s="153"/>
      <c r="DMA160" s="153"/>
      <c r="DMB160" s="153"/>
      <c r="DMC160" s="153"/>
      <c r="DMD160" s="153"/>
      <c r="DME160" s="153"/>
      <c r="DMF160" s="153"/>
      <c r="DMG160" s="153"/>
      <c r="DMH160" s="153"/>
      <c r="DMI160" s="153"/>
      <c r="DMJ160" s="153"/>
      <c r="DMK160" s="153"/>
      <c r="DML160" s="153"/>
      <c r="DMM160" s="153"/>
      <c r="DMN160" s="153"/>
      <c r="DMO160" s="153"/>
      <c r="DMP160" s="153"/>
      <c r="DMQ160" s="152"/>
      <c r="DMR160" s="153"/>
      <c r="DMS160" s="153"/>
      <c r="DMT160" s="153"/>
      <c r="DMU160" s="153"/>
      <c r="DMV160" s="153"/>
      <c r="DMW160" s="153"/>
      <c r="DMX160" s="153"/>
      <c r="DMY160" s="153"/>
      <c r="DMZ160" s="153"/>
      <c r="DNA160" s="153"/>
      <c r="DNB160" s="153"/>
      <c r="DNC160" s="153"/>
      <c r="DND160" s="153"/>
      <c r="DNE160" s="153"/>
      <c r="DNF160" s="153"/>
      <c r="DNG160" s="153"/>
      <c r="DNH160" s="153"/>
      <c r="DNI160" s="153"/>
      <c r="DNJ160" s="153"/>
      <c r="DNK160" s="153"/>
      <c r="DNL160" s="153"/>
      <c r="DNM160" s="152"/>
      <c r="DNN160" s="153"/>
      <c r="DNO160" s="153"/>
      <c r="DNP160" s="153"/>
      <c r="DNQ160" s="153"/>
      <c r="DNR160" s="153"/>
      <c r="DNS160" s="153"/>
      <c r="DNT160" s="153"/>
      <c r="DNU160" s="153"/>
      <c r="DNV160" s="153"/>
      <c r="DNW160" s="153"/>
      <c r="DNX160" s="153"/>
      <c r="DNY160" s="153"/>
      <c r="DNZ160" s="153"/>
      <c r="DOA160" s="153"/>
      <c r="DOB160" s="153"/>
      <c r="DOC160" s="153"/>
      <c r="DOD160" s="153"/>
      <c r="DOE160" s="153"/>
      <c r="DOF160" s="153"/>
      <c r="DOG160" s="153"/>
      <c r="DOH160" s="153"/>
      <c r="DOI160" s="152"/>
      <c r="DOJ160" s="153"/>
      <c r="DOK160" s="153"/>
      <c r="DOL160" s="153"/>
      <c r="DOM160" s="153"/>
      <c r="DON160" s="153"/>
      <c r="DOO160" s="153"/>
      <c r="DOP160" s="153"/>
      <c r="DOQ160" s="153"/>
      <c r="DOR160" s="153"/>
      <c r="DOS160" s="153"/>
      <c r="DOT160" s="153"/>
      <c r="DOU160" s="153"/>
      <c r="DOV160" s="153"/>
      <c r="DOW160" s="153"/>
      <c r="DOX160" s="153"/>
      <c r="DOY160" s="153"/>
      <c r="DOZ160" s="153"/>
      <c r="DPA160" s="153"/>
      <c r="DPB160" s="153"/>
      <c r="DPC160" s="153"/>
      <c r="DPD160" s="153"/>
      <c r="DPE160" s="152"/>
      <c r="DPF160" s="153"/>
      <c r="DPG160" s="153"/>
      <c r="DPH160" s="153"/>
      <c r="DPI160" s="153"/>
      <c r="DPJ160" s="153"/>
      <c r="DPK160" s="153"/>
      <c r="DPL160" s="153"/>
      <c r="DPM160" s="153"/>
      <c r="DPN160" s="153"/>
      <c r="DPO160" s="153"/>
      <c r="DPP160" s="153"/>
      <c r="DPQ160" s="153"/>
      <c r="DPR160" s="153"/>
      <c r="DPS160" s="153"/>
      <c r="DPT160" s="153"/>
      <c r="DPU160" s="153"/>
      <c r="DPV160" s="153"/>
      <c r="DPW160" s="153"/>
      <c r="DPX160" s="153"/>
      <c r="DPY160" s="153"/>
      <c r="DPZ160" s="153"/>
      <c r="DQA160" s="152"/>
      <c r="DQB160" s="153"/>
      <c r="DQC160" s="153"/>
      <c r="DQD160" s="153"/>
      <c r="DQE160" s="153"/>
      <c r="DQF160" s="153"/>
      <c r="DQG160" s="153"/>
      <c r="DQH160" s="153"/>
      <c r="DQI160" s="153"/>
      <c r="DQJ160" s="153"/>
      <c r="DQK160" s="153"/>
      <c r="DQL160" s="153"/>
      <c r="DQM160" s="153"/>
      <c r="DQN160" s="153"/>
      <c r="DQO160" s="153"/>
      <c r="DQP160" s="153"/>
      <c r="DQQ160" s="153"/>
      <c r="DQR160" s="153"/>
      <c r="DQS160" s="153"/>
      <c r="DQT160" s="153"/>
      <c r="DQU160" s="153"/>
      <c r="DQV160" s="153"/>
      <c r="DQW160" s="152"/>
      <c r="DQX160" s="153"/>
      <c r="DQY160" s="153"/>
      <c r="DQZ160" s="153"/>
      <c r="DRA160" s="153"/>
      <c r="DRB160" s="153"/>
      <c r="DRC160" s="153"/>
      <c r="DRD160" s="153"/>
      <c r="DRE160" s="153"/>
      <c r="DRF160" s="153"/>
      <c r="DRG160" s="153"/>
      <c r="DRH160" s="153"/>
      <c r="DRI160" s="153"/>
      <c r="DRJ160" s="153"/>
      <c r="DRK160" s="153"/>
      <c r="DRL160" s="153"/>
      <c r="DRM160" s="153"/>
      <c r="DRN160" s="153"/>
      <c r="DRO160" s="153"/>
      <c r="DRP160" s="153"/>
      <c r="DRQ160" s="153"/>
      <c r="DRR160" s="153"/>
      <c r="DRS160" s="152"/>
      <c r="DRT160" s="153"/>
      <c r="DRU160" s="153"/>
      <c r="DRV160" s="153"/>
      <c r="DRW160" s="153"/>
      <c r="DRX160" s="153"/>
      <c r="DRY160" s="153"/>
      <c r="DRZ160" s="153"/>
      <c r="DSA160" s="153"/>
      <c r="DSB160" s="153"/>
      <c r="DSC160" s="153"/>
      <c r="DSD160" s="153"/>
      <c r="DSE160" s="153"/>
      <c r="DSF160" s="153"/>
      <c r="DSG160" s="153"/>
      <c r="DSH160" s="153"/>
      <c r="DSI160" s="153"/>
      <c r="DSJ160" s="153"/>
      <c r="DSK160" s="153"/>
      <c r="DSL160" s="153"/>
      <c r="DSM160" s="153"/>
      <c r="DSN160" s="153"/>
      <c r="DSO160" s="152"/>
      <c r="DSP160" s="153"/>
      <c r="DSQ160" s="153"/>
      <c r="DSR160" s="153"/>
      <c r="DSS160" s="153"/>
      <c r="DST160" s="153"/>
      <c r="DSU160" s="153"/>
      <c r="DSV160" s="153"/>
      <c r="DSW160" s="153"/>
      <c r="DSX160" s="153"/>
      <c r="DSY160" s="153"/>
      <c r="DSZ160" s="153"/>
      <c r="DTA160" s="153"/>
      <c r="DTB160" s="153"/>
      <c r="DTC160" s="153"/>
      <c r="DTD160" s="153"/>
      <c r="DTE160" s="153"/>
      <c r="DTF160" s="153"/>
      <c r="DTG160" s="153"/>
      <c r="DTH160" s="153"/>
      <c r="DTI160" s="153"/>
      <c r="DTJ160" s="153"/>
      <c r="DTK160" s="152"/>
      <c r="DTL160" s="153"/>
      <c r="DTM160" s="153"/>
      <c r="DTN160" s="153"/>
      <c r="DTO160" s="153"/>
      <c r="DTP160" s="153"/>
      <c r="DTQ160" s="153"/>
      <c r="DTR160" s="153"/>
      <c r="DTS160" s="153"/>
      <c r="DTT160" s="153"/>
      <c r="DTU160" s="153"/>
      <c r="DTV160" s="153"/>
      <c r="DTW160" s="153"/>
      <c r="DTX160" s="153"/>
      <c r="DTY160" s="153"/>
      <c r="DTZ160" s="153"/>
      <c r="DUA160" s="153"/>
      <c r="DUB160" s="153"/>
      <c r="DUC160" s="153"/>
      <c r="DUD160" s="153"/>
      <c r="DUE160" s="153"/>
      <c r="DUF160" s="153"/>
      <c r="DUG160" s="152"/>
      <c r="DUH160" s="153"/>
      <c r="DUI160" s="153"/>
      <c r="DUJ160" s="153"/>
      <c r="DUK160" s="153"/>
      <c r="DUL160" s="153"/>
      <c r="DUM160" s="153"/>
      <c r="DUN160" s="153"/>
      <c r="DUO160" s="153"/>
      <c r="DUP160" s="153"/>
      <c r="DUQ160" s="153"/>
      <c r="DUR160" s="153"/>
      <c r="DUS160" s="153"/>
      <c r="DUT160" s="153"/>
      <c r="DUU160" s="153"/>
      <c r="DUV160" s="153"/>
      <c r="DUW160" s="153"/>
      <c r="DUX160" s="153"/>
      <c r="DUY160" s="153"/>
      <c r="DUZ160" s="153"/>
      <c r="DVA160" s="153"/>
      <c r="DVB160" s="153"/>
      <c r="DVC160" s="152"/>
      <c r="DVD160" s="153"/>
      <c r="DVE160" s="153"/>
      <c r="DVF160" s="153"/>
      <c r="DVG160" s="153"/>
      <c r="DVH160" s="153"/>
      <c r="DVI160" s="153"/>
      <c r="DVJ160" s="153"/>
      <c r="DVK160" s="153"/>
      <c r="DVL160" s="153"/>
      <c r="DVM160" s="153"/>
      <c r="DVN160" s="153"/>
      <c r="DVO160" s="153"/>
      <c r="DVP160" s="153"/>
      <c r="DVQ160" s="153"/>
      <c r="DVR160" s="153"/>
      <c r="DVS160" s="153"/>
      <c r="DVT160" s="153"/>
      <c r="DVU160" s="153"/>
      <c r="DVV160" s="153"/>
      <c r="DVW160" s="153"/>
      <c r="DVX160" s="153"/>
      <c r="DVY160" s="152"/>
      <c r="DVZ160" s="153"/>
      <c r="DWA160" s="153"/>
      <c r="DWB160" s="153"/>
      <c r="DWC160" s="153"/>
      <c r="DWD160" s="153"/>
      <c r="DWE160" s="153"/>
      <c r="DWF160" s="153"/>
      <c r="DWG160" s="153"/>
      <c r="DWH160" s="153"/>
      <c r="DWI160" s="153"/>
      <c r="DWJ160" s="153"/>
      <c r="DWK160" s="153"/>
      <c r="DWL160" s="153"/>
      <c r="DWM160" s="153"/>
      <c r="DWN160" s="153"/>
      <c r="DWO160" s="153"/>
      <c r="DWP160" s="153"/>
      <c r="DWQ160" s="153"/>
      <c r="DWR160" s="153"/>
      <c r="DWS160" s="153"/>
      <c r="DWT160" s="153"/>
      <c r="DWU160" s="152"/>
      <c r="DWV160" s="153"/>
      <c r="DWW160" s="153"/>
      <c r="DWX160" s="153"/>
      <c r="DWY160" s="153"/>
      <c r="DWZ160" s="153"/>
      <c r="DXA160" s="153"/>
      <c r="DXB160" s="153"/>
      <c r="DXC160" s="153"/>
      <c r="DXD160" s="153"/>
      <c r="DXE160" s="153"/>
      <c r="DXF160" s="153"/>
      <c r="DXG160" s="153"/>
      <c r="DXH160" s="153"/>
      <c r="DXI160" s="153"/>
      <c r="DXJ160" s="153"/>
      <c r="DXK160" s="153"/>
      <c r="DXL160" s="153"/>
      <c r="DXM160" s="153"/>
      <c r="DXN160" s="153"/>
      <c r="DXO160" s="153"/>
      <c r="DXP160" s="153"/>
      <c r="DXQ160" s="152"/>
      <c r="DXR160" s="153"/>
      <c r="DXS160" s="153"/>
      <c r="DXT160" s="153"/>
      <c r="DXU160" s="153"/>
      <c r="DXV160" s="153"/>
      <c r="DXW160" s="153"/>
      <c r="DXX160" s="153"/>
      <c r="DXY160" s="153"/>
      <c r="DXZ160" s="153"/>
      <c r="DYA160" s="153"/>
      <c r="DYB160" s="153"/>
      <c r="DYC160" s="153"/>
      <c r="DYD160" s="153"/>
      <c r="DYE160" s="153"/>
      <c r="DYF160" s="153"/>
      <c r="DYG160" s="153"/>
      <c r="DYH160" s="153"/>
      <c r="DYI160" s="153"/>
      <c r="DYJ160" s="153"/>
      <c r="DYK160" s="153"/>
      <c r="DYL160" s="153"/>
      <c r="DYM160" s="152"/>
      <c r="DYN160" s="153"/>
      <c r="DYO160" s="153"/>
      <c r="DYP160" s="153"/>
      <c r="DYQ160" s="153"/>
      <c r="DYR160" s="153"/>
      <c r="DYS160" s="153"/>
      <c r="DYT160" s="153"/>
      <c r="DYU160" s="153"/>
      <c r="DYV160" s="153"/>
      <c r="DYW160" s="153"/>
      <c r="DYX160" s="153"/>
      <c r="DYY160" s="153"/>
      <c r="DYZ160" s="153"/>
      <c r="DZA160" s="153"/>
      <c r="DZB160" s="153"/>
      <c r="DZC160" s="153"/>
      <c r="DZD160" s="153"/>
      <c r="DZE160" s="153"/>
      <c r="DZF160" s="153"/>
      <c r="DZG160" s="153"/>
      <c r="DZH160" s="153"/>
      <c r="DZI160" s="152"/>
      <c r="DZJ160" s="153"/>
      <c r="DZK160" s="153"/>
      <c r="DZL160" s="153"/>
      <c r="DZM160" s="153"/>
      <c r="DZN160" s="153"/>
      <c r="DZO160" s="153"/>
      <c r="DZP160" s="153"/>
      <c r="DZQ160" s="153"/>
      <c r="DZR160" s="153"/>
      <c r="DZS160" s="153"/>
      <c r="DZT160" s="153"/>
      <c r="DZU160" s="153"/>
      <c r="DZV160" s="153"/>
      <c r="DZW160" s="153"/>
      <c r="DZX160" s="153"/>
      <c r="DZY160" s="153"/>
      <c r="DZZ160" s="153"/>
      <c r="EAA160" s="153"/>
      <c r="EAB160" s="153"/>
      <c r="EAC160" s="153"/>
      <c r="EAD160" s="153"/>
      <c r="EAE160" s="152"/>
      <c r="EAF160" s="153"/>
      <c r="EAG160" s="153"/>
      <c r="EAH160" s="153"/>
      <c r="EAI160" s="153"/>
      <c r="EAJ160" s="153"/>
      <c r="EAK160" s="153"/>
      <c r="EAL160" s="153"/>
      <c r="EAM160" s="153"/>
      <c r="EAN160" s="153"/>
      <c r="EAO160" s="153"/>
      <c r="EAP160" s="153"/>
      <c r="EAQ160" s="153"/>
      <c r="EAR160" s="153"/>
      <c r="EAS160" s="153"/>
      <c r="EAT160" s="153"/>
      <c r="EAU160" s="153"/>
      <c r="EAV160" s="153"/>
      <c r="EAW160" s="153"/>
      <c r="EAX160" s="153"/>
      <c r="EAY160" s="153"/>
      <c r="EAZ160" s="153"/>
      <c r="EBA160" s="152"/>
      <c r="EBB160" s="153"/>
      <c r="EBC160" s="153"/>
      <c r="EBD160" s="153"/>
      <c r="EBE160" s="153"/>
      <c r="EBF160" s="153"/>
      <c r="EBG160" s="153"/>
      <c r="EBH160" s="153"/>
      <c r="EBI160" s="153"/>
      <c r="EBJ160" s="153"/>
      <c r="EBK160" s="153"/>
      <c r="EBL160" s="153"/>
      <c r="EBM160" s="153"/>
      <c r="EBN160" s="153"/>
      <c r="EBO160" s="153"/>
      <c r="EBP160" s="153"/>
      <c r="EBQ160" s="153"/>
      <c r="EBR160" s="153"/>
      <c r="EBS160" s="153"/>
      <c r="EBT160" s="153"/>
      <c r="EBU160" s="153"/>
      <c r="EBV160" s="153"/>
      <c r="EBW160" s="152"/>
      <c r="EBX160" s="153"/>
      <c r="EBY160" s="153"/>
      <c r="EBZ160" s="153"/>
      <c r="ECA160" s="153"/>
      <c r="ECB160" s="153"/>
      <c r="ECC160" s="153"/>
      <c r="ECD160" s="153"/>
      <c r="ECE160" s="153"/>
      <c r="ECF160" s="153"/>
      <c r="ECG160" s="153"/>
      <c r="ECH160" s="153"/>
      <c r="ECI160" s="153"/>
      <c r="ECJ160" s="153"/>
      <c r="ECK160" s="153"/>
      <c r="ECL160" s="153"/>
      <c r="ECM160" s="153"/>
      <c r="ECN160" s="153"/>
      <c r="ECO160" s="153"/>
      <c r="ECP160" s="153"/>
      <c r="ECQ160" s="153"/>
      <c r="ECR160" s="153"/>
      <c r="ECS160" s="152"/>
      <c r="ECT160" s="153"/>
      <c r="ECU160" s="153"/>
      <c r="ECV160" s="153"/>
      <c r="ECW160" s="153"/>
      <c r="ECX160" s="153"/>
      <c r="ECY160" s="153"/>
      <c r="ECZ160" s="153"/>
      <c r="EDA160" s="153"/>
      <c r="EDB160" s="153"/>
      <c r="EDC160" s="153"/>
      <c r="EDD160" s="153"/>
      <c r="EDE160" s="153"/>
      <c r="EDF160" s="153"/>
      <c r="EDG160" s="153"/>
      <c r="EDH160" s="153"/>
      <c r="EDI160" s="153"/>
      <c r="EDJ160" s="153"/>
      <c r="EDK160" s="153"/>
      <c r="EDL160" s="153"/>
      <c r="EDM160" s="153"/>
      <c r="EDN160" s="153"/>
      <c r="EDO160" s="152"/>
      <c r="EDP160" s="153"/>
      <c r="EDQ160" s="153"/>
      <c r="EDR160" s="153"/>
      <c r="EDS160" s="153"/>
      <c r="EDT160" s="153"/>
      <c r="EDU160" s="153"/>
      <c r="EDV160" s="153"/>
      <c r="EDW160" s="153"/>
      <c r="EDX160" s="153"/>
      <c r="EDY160" s="153"/>
      <c r="EDZ160" s="153"/>
      <c r="EEA160" s="153"/>
      <c r="EEB160" s="153"/>
      <c r="EEC160" s="153"/>
      <c r="EED160" s="153"/>
      <c r="EEE160" s="153"/>
      <c r="EEF160" s="153"/>
      <c r="EEG160" s="153"/>
      <c r="EEH160" s="153"/>
      <c r="EEI160" s="153"/>
      <c r="EEJ160" s="153"/>
      <c r="EEK160" s="152"/>
      <c r="EEL160" s="153"/>
      <c r="EEM160" s="153"/>
      <c r="EEN160" s="153"/>
      <c r="EEO160" s="153"/>
      <c r="EEP160" s="153"/>
      <c r="EEQ160" s="153"/>
      <c r="EER160" s="153"/>
      <c r="EES160" s="153"/>
      <c r="EET160" s="153"/>
      <c r="EEU160" s="153"/>
      <c r="EEV160" s="153"/>
      <c r="EEW160" s="153"/>
      <c r="EEX160" s="153"/>
      <c r="EEY160" s="153"/>
      <c r="EEZ160" s="153"/>
      <c r="EFA160" s="153"/>
      <c r="EFB160" s="153"/>
      <c r="EFC160" s="153"/>
      <c r="EFD160" s="153"/>
      <c r="EFE160" s="153"/>
      <c r="EFF160" s="153"/>
      <c r="EFG160" s="152"/>
      <c r="EFH160" s="153"/>
      <c r="EFI160" s="153"/>
      <c r="EFJ160" s="153"/>
      <c r="EFK160" s="153"/>
      <c r="EFL160" s="153"/>
      <c r="EFM160" s="153"/>
      <c r="EFN160" s="153"/>
      <c r="EFO160" s="153"/>
      <c r="EFP160" s="153"/>
      <c r="EFQ160" s="153"/>
      <c r="EFR160" s="153"/>
      <c r="EFS160" s="153"/>
      <c r="EFT160" s="153"/>
      <c r="EFU160" s="153"/>
      <c r="EFV160" s="153"/>
      <c r="EFW160" s="153"/>
      <c r="EFX160" s="153"/>
      <c r="EFY160" s="153"/>
      <c r="EFZ160" s="153"/>
      <c r="EGA160" s="153"/>
      <c r="EGB160" s="153"/>
      <c r="EGC160" s="152"/>
      <c r="EGD160" s="153"/>
      <c r="EGE160" s="153"/>
      <c r="EGF160" s="153"/>
      <c r="EGG160" s="153"/>
      <c r="EGH160" s="153"/>
      <c r="EGI160" s="153"/>
      <c r="EGJ160" s="153"/>
      <c r="EGK160" s="153"/>
      <c r="EGL160" s="153"/>
      <c r="EGM160" s="153"/>
      <c r="EGN160" s="153"/>
      <c r="EGO160" s="153"/>
      <c r="EGP160" s="153"/>
      <c r="EGQ160" s="153"/>
      <c r="EGR160" s="153"/>
      <c r="EGS160" s="153"/>
      <c r="EGT160" s="153"/>
      <c r="EGU160" s="153"/>
      <c r="EGV160" s="153"/>
      <c r="EGW160" s="153"/>
      <c r="EGX160" s="153"/>
      <c r="EGY160" s="152"/>
      <c r="EGZ160" s="153"/>
      <c r="EHA160" s="153"/>
      <c r="EHB160" s="153"/>
      <c r="EHC160" s="153"/>
      <c r="EHD160" s="153"/>
      <c r="EHE160" s="153"/>
      <c r="EHF160" s="153"/>
      <c r="EHG160" s="153"/>
      <c r="EHH160" s="153"/>
      <c r="EHI160" s="153"/>
      <c r="EHJ160" s="153"/>
      <c r="EHK160" s="153"/>
      <c r="EHL160" s="153"/>
      <c r="EHM160" s="153"/>
      <c r="EHN160" s="153"/>
      <c r="EHO160" s="153"/>
      <c r="EHP160" s="153"/>
      <c r="EHQ160" s="153"/>
      <c r="EHR160" s="153"/>
      <c r="EHS160" s="153"/>
      <c r="EHT160" s="153"/>
      <c r="EHU160" s="152"/>
      <c r="EHV160" s="153"/>
      <c r="EHW160" s="153"/>
      <c r="EHX160" s="153"/>
      <c r="EHY160" s="153"/>
      <c r="EHZ160" s="153"/>
      <c r="EIA160" s="153"/>
      <c r="EIB160" s="153"/>
      <c r="EIC160" s="153"/>
      <c r="EID160" s="153"/>
      <c r="EIE160" s="153"/>
      <c r="EIF160" s="153"/>
      <c r="EIG160" s="153"/>
      <c r="EIH160" s="153"/>
      <c r="EII160" s="153"/>
      <c r="EIJ160" s="153"/>
      <c r="EIK160" s="153"/>
      <c r="EIL160" s="153"/>
      <c r="EIM160" s="153"/>
      <c r="EIN160" s="153"/>
      <c r="EIO160" s="153"/>
      <c r="EIP160" s="153"/>
      <c r="EIQ160" s="152"/>
      <c r="EIR160" s="153"/>
      <c r="EIS160" s="153"/>
      <c r="EIT160" s="153"/>
      <c r="EIU160" s="153"/>
      <c r="EIV160" s="153"/>
      <c r="EIW160" s="153"/>
      <c r="EIX160" s="153"/>
      <c r="EIY160" s="153"/>
      <c r="EIZ160" s="153"/>
      <c r="EJA160" s="153"/>
      <c r="EJB160" s="153"/>
      <c r="EJC160" s="153"/>
      <c r="EJD160" s="153"/>
      <c r="EJE160" s="153"/>
      <c r="EJF160" s="153"/>
      <c r="EJG160" s="153"/>
      <c r="EJH160" s="153"/>
      <c r="EJI160" s="153"/>
      <c r="EJJ160" s="153"/>
      <c r="EJK160" s="153"/>
      <c r="EJL160" s="153"/>
      <c r="EJM160" s="152"/>
      <c r="EJN160" s="153"/>
      <c r="EJO160" s="153"/>
      <c r="EJP160" s="153"/>
      <c r="EJQ160" s="153"/>
      <c r="EJR160" s="153"/>
      <c r="EJS160" s="153"/>
      <c r="EJT160" s="153"/>
      <c r="EJU160" s="153"/>
      <c r="EJV160" s="153"/>
      <c r="EJW160" s="153"/>
      <c r="EJX160" s="153"/>
      <c r="EJY160" s="153"/>
      <c r="EJZ160" s="153"/>
      <c r="EKA160" s="153"/>
      <c r="EKB160" s="153"/>
      <c r="EKC160" s="153"/>
      <c r="EKD160" s="153"/>
      <c r="EKE160" s="153"/>
      <c r="EKF160" s="153"/>
      <c r="EKG160" s="153"/>
      <c r="EKH160" s="153"/>
      <c r="EKI160" s="152"/>
      <c r="EKJ160" s="153"/>
      <c r="EKK160" s="153"/>
      <c r="EKL160" s="153"/>
      <c r="EKM160" s="153"/>
      <c r="EKN160" s="153"/>
      <c r="EKO160" s="153"/>
      <c r="EKP160" s="153"/>
      <c r="EKQ160" s="153"/>
      <c r="EKR160" s="153"/>
      <c r="EKS160" s="153"/>
      <c r="EKT160" s="153"/>
      <c r="EKU160" s="153"/>
      <c r="EKV160" s="153"/>
      <c r="EKW160" s="153"/>
      <c r="EKX160" s="153"/>
      <c r="EKY160" s="153"/>
      <c r="EKZ160" s="153"/>
      <c r="ELA160" s="153"/>
      <c r="ELB160" s="153"/>
      <c r="ELC160" s="153"/>
      <c r="ELD160" s="153"/>
      <c r="ELE160" s="152"/>
      <c r="ELF160" s="153"/>
      <c r="ELG160" s="153"/>
      <c r="ELH160" s="153"/>
      <c r="ELI160" s="153"/>
      <c r="ELJ160" s="153"/>
      <c r="ELK160" s="153"/>
      <c r="ELL160" s="153"/>
      <c r="ELM160" s="153"/>
      <c r="ELN160" s="153"/>
      <c r="ELO160" s="153"/>
      <c r="ELP160" s="153"/>
      <c r="ELQ160" s="153"/>
      <c r="ELR160" s="153"/>
      <c r="ELS160" s="153"/>
      <c r="ELT160" s="153"/>
      <c r="ELU160" s="153"/>
      <c r="ELV160" s="153"/>
      <c r="ELW160" s="153"/>
      <c r="ELX160" s="153"/>
      <c r="ELY160" s="153"/>
      <c r="ELZ160" s="153"/>
      <c r="EMA160" s="152"/>
      <c r="EMB160" s="153"/>
      <c r="EMC160" s="153"/>
      <c r="EMD160" s="153"/>
      <c r="EME160" s="153"/>
      <c r="EMF160" s="153"/>
      <c r="EMG160" s="153"/>
      <c r="EMH160" s="153"/>
      <c r="EMI160" s="153"/>
      <c r="EMJ160" s="153"/>
      <c r="EMK160" s="153"/>
      <c r="EML160" s="153"/>
      <c r="EMM160" s="153"/>
      <c r="EMN160" s="153"/>
      <c r="EMO160" s="153"/>
      <c r="EMP160" s="153"/>
      <c r="EMQ160" s="153"/>
      <c r="EMR160" s="153"/>
      <c r="EMS160" s="153"/>
      <c r="EMT160" s="153"/>
      <c r="EMU160" s="153"/>
      <c r="EMV160" s="153"/>
      <c r="EMW160" s="152"/>
      <c r="EMX160" s="153"/>
      <c r="EMY160" s="153"/>
      <c r="EMZ160" s="153"/>
      <c r="ENA160" s="153"/>
      <c r="ENB160" s="153"/>
      <c r="ENC160" s="153"/>
      <c r="END160" s="153"/>
      <c r="ENE160" s="153"/>
      <c r="ENF160" s="153"/>
      <c r="ENG160" s="153"/>
      <c r="ENH160" s="153"/>
      <c r="ENI160" s="153"/>
      <c r="ENJ160" s="153"/>
      <c r="ENK160" s="153"/>
      <c r="ENL160" s="153"/>
      <c r="ENM160" s="153"/>
      <c r="ENN160" s="153"/>
      <c r="ENO160" s="153"/>
      <c r="ENP160" s="153"/>
      <c r="ENQ160" s="153"/>
      <c r="ENR160" s="153"/>
      <c r="ENS160" s="152"/>
      <c r="ENT160" s="153"/>
      <c r="ENU160" s="153"/>
      <c r="ENV160" s="153"/>
      <c r="ENW160" s="153"/>
      <c r="ENX160" s="153"/>
      <c r="ENY160" s="153"/>
      <c r="ENZ160" s="153"/>
      <c r="EOA160" s="153"/>
      <c r="EOB160" s="153"/>
      <c r="EOC160" s="153"/>
      <c r="EOD160" s="153"/>
      <c r="EOE160" s="153"/>
      <c r="EOF160" s="153"/>
      <c r="EOG160" s="153"/>
      <c r="EOH160" s="153"/>
      <c r="EOI160" s="153"/>
      <c r="EOJ160" s="153"/>
      <c r="EOK160" s="153"/>
      <c r="EOL160" s="153"/>
      <c r="EOM160" s="153"/>
      <c r="EON160" s="153"/>
      <c r="EOO160" s="152"/>
      <c r="EOP160" s="153"/>
      <c r="EOQ160" s="153"/>
      <c r="EOR160" s="153"/>
      <c r="EOS160" s="153"/>
      <c r="EOT160" s="153"/>
      <c r="EOU160" s="153"/>
      <c r="EOV160" s="153"/>
      <c r="EOW160" s="153"/>
      <c r="EOX160" s="153"/>
      <c r="EOY160" s="153"/>
      <c r="EOZ160" s="153"/>
      <c r="EPA160" s="153"/>
      <c r="EPB160" s="153"/>
      <c r="EPC160" s="153"/>
      <c r="EPD160" s="153"/>
      <c r="EPE160" s="153"/>
      <c r="EPF160" s="153"/>
      <c r="EPG160" s="153"/>
      <c r="EPH160" s="153"/>
      <c r="EPI160" s="153"/>
      <c r="EPJ160" s="153"/>
      <c r="EPK160" s="152"/>
      <c r="EPL160" s="153"/>
      <c r="EPM160" s="153"/>
      <c r="EPN160" s="153"/>
      <c r="EPO160" s="153"/>
      <c r="EPP160" s="153"/>
      <c r="EPQ160" s="153"/>
      <c r="EPR160" s="153"/>
      <c r="EPS160" s="153"/>
      <c r="EPT160" s="153"/>
      <c r="EPU160" s="153"/>
      <c r="EPV160" s="153"/>
      <c r="EPW160" s="153"/>
      <c r="EPX160" s="153"/>
      <c r="EPY160" s="153"/>
      <c r="EPZ160" s="153"/>
      <c r="EQA160" s="153"/>
      <c r="EQB160" s="153"/>
      <c r="EQC160" s="153"/>
      <c r="EQD160" s="153"/>
      <c r="EQE160" s="153"/>
      <c r="EQF160" s="153"/>
      <c r="EQG160" s="152"/>
      <c r="EQH160" s="153"/>
      <c r="EQI160" s="153"/>
      <c r="EQJ160" s="153"/>
      <c r="EQK160" s="153"/>
      <c r="EQL160" s="153"/>
      <c r="EQM160" s="153"/>
      <c r="EQN160" s="153"/>
      <c r="EQO160" s="153"/>
      <c r="EQP160" s="153"/>
      <c r="EQQ160" s="153"/>
      <c r="EQR160" s="153"/>
      <c r="EQS160" s="153"/>
      <c r="EQT160" s="153"/>
      <c r="EQU160" s="153"/>
      <c r="EQV160" s="153"/>
      <c r="EQW160" s="153"/>
      <c r="EQX160" s="153"/>
      <c r="EQY160" s="153"/>
      <c r="EQZ160" s="153"/>
      <c r="ERA160" s="153"/>
      <c r="ERB160" s="153"/>
      <c r="ERC160" s="152"/>
      <c r="ERD160" s="153"/>
      <c r="ERE160" s="153"/>
      <c r="ERF160" s="153"/>
      <c r="ERG160" s="153"/>
      <c r="ERH160" s="153"/>
      <c r="ERI160" s="153"/>
      <c r="ERJ160" s="153"/>
      <c r="ERK160" s="153"/>
      <c r="ERL160" s="153"/>
      <c r="ERM160" s="153"/>
      <c r="ERN160" s="153"/>
      <c r="ERO160" s="153"/>
      <c r="ERP160" s="153"/>
      <c r="ERQ160" s="153"/>
      <c r="ERR160" s="153"/>
      <c r="ERS160" s="153"/>
      <c r="ERT160" s="153"/>
      <c r="ERU160" s="153"/>
      <c r="ERV160" s="153"/>
      <c r="ERW160" s="153"/>
      <c r="ERX160" s="153"/>
      <c r="ERY160" s="152"/>
      <c r="ERZ160" s="153"/>
      <c r="ESA160" s="153"/>
      <c r="ESB160" s="153"/>
      <c r="ESC160" s="153"/>
      <c r="ESD160" s="153"/>
      <c r="ESE160" s="153"/>
      <c r="ESF160" s="153"/>
      <c r="ESG160" s="153"/>
      <c r="ESH160" s="153"/>
      <c r="ESI160" s="153"/>
      <c r="ESJ160" s="153"/>
      <c r="ESK160" s="153"/>
      <c r="ESL160" s="153"/>
      <c r="ESM160" s="153"/>
      <c r="ESN160" s="153"/>
      <c r="ESO160" s="153"/>
      <c r="ESP160" s="153"/>
      <c r="ESQ160" s="153"/>
      <c r="ESR160" s="153"/>
      <c r="ESS160" s="153"/>
      <c r="EST160" s="153"/>
      <c r="ESU160" s="152"/>
      <c r="ESV160" s="153"/>
      <c r="ESW160" s="153"/>
      <c r="ESX160" s="153"/>
      <c r="ESY160" s="153"/>
      <c r="ESZ160" s="153"/>
      <c r="ETA160" s="153"/>
      <c r="ETB160" s="153"/>
      <c r="ETC160" s="153"/>
      <c r="ETD160" s="153"/>
      <c r="ETE160" s="153"/>
      <c r="ETF160" s="153"/>
      <c r="ETG160" s="153"/>
      <c r="ETH160" s="153"/>
      <c r="ETI160" s="153"/>
      <c r="ETJ160" s="153"/>
      <c r="ETK160" s="153"/>
      <c r="ETL160" s="153"/>
      <c r="ETM160" s="153"/>
      <c r="ETN160" s="153"/>
      <c r="ETO160" s="153"/>
      <c r="ETP160" s="153"/>
      <c r="ETQ160" s="152"/>
      <c r="ETR160" s="153"/>
      <c r="ETS160" s="153"/>
      <c r="ETT160" s="153"/>
      <c r="ETU160" s="153"/>
      <c r="ETV160" s="153"/>
      <c r="ETW160" s="153"/>
      <c r="ETX160" s="153"/>
      <c r="ETY160" s="153"/>
      <c r="ETZ160" s="153"/>
      <c r="EUA160" s="153"/>
      <c r="EUB160" s="153"/>
      <c r="EUC160" s="153"/>
      <c r="EUD160" s="153"/>
      <c r="EUE160" s="153"/>
      <c r="EUF160" s="153"/>
      <c r="EUG160" s="153"/>
      <c r="EUH160" s="153"/>
      <c r="EUI160" s="153"/>
      <c r="EUJ160" s="153"/>
      <c r="EUK160" s="153"/>
      <c r="EUL160" s="153"/>
      <c r="EUM160" s="152"/>
      <c r="EUN160" s="153"/>
      <c r="EUO160" s="153"/>
      <c r="EUP160" s="153"/>
      <c r="EUQ160" s="153"/>
      <c r="EUR160" s="153"/>
      <c r="EUS160" s="153"/>
      <c r="EUT160" s="153"/>
      <c r="EUU160" s="153"/>
      <c r="EUV160" s="153"/>
      <c r="EUW160" s="153"/>
      <c r="EUX160" s="153"/>
      <c r="EUY160" s="153"/>
      <c r="EUZ160" s="153"/>
      <c r="EVA160" s="153"/>
      <c r="EVB160" s="153"/>
      <c r="EVC160" s="153"/>
      <c r="EVD160" s="153"/>
      <c r="EVE160" s="153"/>
      <c r="EVF160" s="153"/>
      <c r="EVG160" s="153"/>
      <c r="EVH160" s="153"/>
      <c r="EVI160" s="152"/>
      <c r="EVJ160" s="153"/>
      <c r="EVK160" s="153"/>
      <c r="EVL160" s="153"/>
      <c r="EVM160" s="153"/>
      <c r="EVN160" s="153"/>
      <c r="EVO160" s="153"/>
      <c r="EVP160" s="153"/>
      <c r="EVQ160" s="153"/>
      <c r="EVR160" s="153"/>
      <c r="EVS160" s="153"/>
      <c r="EVT160" s="153"/>
      <c r="EVU160" s="153"/>
      <c r="EVV160" s="153"/>
      <c r="EVW160" s="153"/>
      <c r="EVX160" s="153"/>
      <c r="EVY160" s="153"/>
      <c r="EVZ160" s="153"/>
      <c r="EWA160" s="153"/>
      <c r="EWB160" s="153"/>
      <c r="EWC160" s="153"/>
      <c r="EWD160" s="153"/>
      <c r="EWE160" s="152"/>
      <c r="EWF160" s="153"/>
      <c r="EWG160" s="153"/>
      <c r="EWH160" s="153"/>
      <c r="EWI160" s="153"/>
      <c r="EWJ160" s="153"/>
      <c r="EWK160" s="153"/>
      <c r="EWL160" s="153"/>
      <c r="EWM160" s="153"/>
      <c r="EWN160" s="153"/>
      <c r="EWO160" s="153"/>
      <c r="EWP160" s="153"/>
      <c r="EWQ160" s="153"/>
      <c r="EWR160" s="153"/>
      <c r="EWS160" s="153"/>
      <c r="EWT160" s="153"/>
      <c r="EWU160" s="153"/>
      <c r="EWV160" s="153"/>
      <c r="EWW160" s="153"/>
      <c r="EWX160" s="153"/>
      <c r="EWY160" s="153"/>
      <c r="EWZ160" s="153"/>
      <c r="EXA160" s="152"/>
      <c r="EXB160" s="153"/>
      <c r="EXC160" s="153"/>
      <c r="EXD160" s="153"/>
      <c r="EXE160" s="153"/>
      <c r="EXF160" s="153"/>
      <c r="EXG160" s="153"/>
      <c r="EXH160" s="153"/>
      <c r="EXI160" s="153"/>
      <c r="EXJ160" s="153"/>
      <c r="EXK160" s="153"/>
      <c r="EXL160" s="153"/>
      <c r="EXM160" s="153"/>
      <c r="EXN160" s="153"/>
      <c r="EXO160" s="153"/>
      <c r="EXP160" s="153"/>
      <c r="EXQ160" s="153"/>
      <c r="EXR160" s="153"/>
      <c r="EXS160" s="153"/>
      <c r="EXT160" s="153"/>
      <c r="EXU160" s="153"/>
      <c r="EXV160" s="153"/>
      <c r="EXW160" s="152"/>
      <c r="EXX160" s="153"/>
      <c r="EXY160" s="153"/>
      <c r="EXZ160" s="153"/>
      <c r="EYA160" s="153"/>
      <c r="EYB160" s="153"/>
      <c r="EYC160" s="153"/>
      <c r="EYD160" s="153"/>
      <c r="EYE160" s="153"/>
      <c r="EYF160" s="153"/>
      <c r="EYG160" s="153"/>
      <c r="EYH160" s="153"/>
      <c r="EYI160" s="153"/>
      <c r="EYJ160" s="153"/>
      <c r="EYK160" s="153"/>
      <c r="EYL160" s="153"/>
      <c r="EYM160" s="153"/>
      <c r="EYN160" s="153"/>
      <c r="EYO160" s="153"/>
      <c r="EYP160" s="153"/>
      <c r="EYQ160" s="153"/>
      <c r="EYR160" s="153"/>
      <c r="EYS160" s="152"/>
      <c r="EYT160" s="153"/>
      <c r="EYU160" s="153"/>
      <c r="EYV160" s="153"/>
      <c r="EYW160" s="153"/>
      <c r="EYX160" s="153"/>
      <c r="EYY160" s="153"/>
      <c r="EYZ160" s="153"/>
      <c r="EZA160" s="153"/>
      <c r="EZB160" s="153"/>
      <c r="EZC160" s="153"/>
      <c r="EZD160" s="153"/>
      <c r="EZE160" s="153"/>
      <c r="EZF160" s="153"/>
      <c r="EZG160" s="153"/>
      <c r="EZH160" s="153"/>
      <c r="EZI160" s="153"/>
      <c r="EZJ160" s="153"/>
      <c r="EZK160" s="153"/>
      <c r="EZL160" s="153"/>
      <c r="EZM160" s="153"/>
      <c r="EZN160" s="153"/>
      <c r="EZO160" s="152"/>
      <c r="EZP160" s="153"/>
      <c r="EZQ160" s="153"/>
      <c r="EZR160" s="153"/>
      <c r="EZS160" s="153"/>
      <c r="EZT160" s="153"/>
      <c r="EZU160" s="153"/>
      <c r="EZV160" s="153"/>
      <c r="EZW160" s="153"/>
      <c r="EZX160" s="153"/>
      <c r="EZY160" s="153"/>
      <c r="EZZ160" s="153"/>
      <c r="FAA160" s="153"/>
      <c r="FAB160" s="153"/>
      <c r="FAC160" s="153"/>
      <c r="FAD160" s="153"/>
      <c r="FAE160" s="153"/>
      <c r="FAF160" s="153"/>
      <c r="FAG160" s="153"/>
      <c r="FAH160" s="153"/>
      <c r="FAI160" s="153"/>
      <c r="FAJ160" s="153"/>
      <c r="FAK160" s="152"/>
      <c r="FAL160" s="153"/>
      <c r="FAM160" s="153"/>
      <c r="FAN160" s="153"/>
      <c r="FAO160" s="153"/>
      <c r="FAP160" s="153"/>
      <c r="FAQ160" s="153"/>
      <c r="FAR160" s="153"/>
      <c r="FAS160" s="153"/>
      <c r="FAT160" s="153"/>
      <c r="FAU160" s="153"/>
      <c r="FAV160" s="153"/>
      <c r="FAW160" s="153"/>
      <c r="FAX160" s="153"/>
      <c r="FAY160" s="153"/>
      <c r="FAZ160" s="153"/>
      <c r="FBA160" s="153"/>
      <c r="FBB160" s="153"/>
      <c r="FBC160" s="153"/>
      <c r="FBD160" s="153"/>
      <c r="FBE160" s="153"/>
      <c r="FBF160" s="153"/>
      <c r="FBG160" s="152"/>
      <c r="FBH160" s="153"/>
      <c r="FBI160" s="153"/>
      <c r="FBJ160" s="153"/>
      <c r="FBK160" s="153"/>
      <c r="FBL160" s="153"/>
      <c r="FBM160" s="153"/>
      <c r="FBN160" s="153"/>
      <c r="FBO160" s="153"/>
      <c r="FBP160" s="153"/>
      <c r="FBQ160" s="153"/>
      <c r="FBR160" s="153"/>
      <c r="FBS160" s="153"/>
      <c r="FBT160" s="153"/>
      <c r="FBU160" s="153"/>
      <c r="FBV160" s="153"/>
      <c r="FBW160" s="153"/>
      <c r="FBX160" s="153"/>
      <c r="FBY160" s="153"/>
      <c r="FBZ160" s="153"/>
      <c r="FCA160" s="153"/>
      <c r="FCB160" s="153"/>
      <c r="FCC160" s="152"/>
      <c r="FCD160" s="153"/>
      <c r="FCE160" s="153"/>
      <c r="FCF160" s="153"/>
      <c r="FCG160" s="153"/>
      <c r="FCH160" s="153"/>
      <c r="FCI160" s="153"/>
      <c r="FCJ160" s="153"/>
      <c r="FCK160" s="153"/>
      <c r="FCL160" s="153"/>
      <c r="FCM160" s="153"/>
      <c r="FCN160" s="153"/>
      <c r="FCO160" s="153"/>
      <c r="FCP160" s="153"/>
      <c r="FCQ160" s="153"/>
      <c r="FCR160" s="153"/>
      <c r="FCS160" s="153"/>
      <c r="FCT160" s="153"/>
      <c r="FCU160" s="153"/>
      <c r="FCV160" s="153"/>
      <c r="FCW160" s="153"/>
      <c r="FCX160" s="153"/>
      <c r="FCY160" s="152"/>
      <c r="FCZ160" s="153"/>
      <c r="FDA160" s="153"/>
      <c r="FDB160" s="153"/>
      <c r="FDC160" s="153"/>
      <c r="FDD160" s="153"/>
      <c r="FDE160" s="153"/>
      <c r="FDF160" s="153"/>
      <c r="FDG160" s="153"/>
      <c r="FDH160" s="153"/>
      <c r="FDI160" s="153"/>
      <c r="FDJ160" s="153"/>
      <c r="FDK160" s="153"/>
      <c r="FDL160" s="153"/>
      <c r="FDM160" s="153"/>
      <c r="FDN160" s="153"/>
      <c r="FDO160" s="153"/>
      <c r="FDP160" s="153"/>
      <c r="FDQ160" s="153"/>
      <c r="FDR160" s="153"/>
      <c r="FDS160" s="153"/>
      <c r="FDT160" s="153"/>
      <c r="FDU160" s="152"/>
      <c r="FDV160" s="153"/>
      <c r="FDW160" s="153"/>
      <c r="FDX160" s="153"/>
      <c r="FDY160" s="153"/>
      <c r="FDZ160" s="153"/>
      <c r="FEA160" s="153"/>
      <c r="FEB160" s="153"/>
      <c r="FEC160" s="153"/>
      <c r="FED160" s="153"/>
      <c r="FEE160" s="153"/>
      <c r="FEF160" s="153"/>
      <c r="FEG160" s="153"/>
      <c r="FEH160" s="153"/>
      <c r="FEI160" s="153"/>
      <c r="FEJ160" s="153"/>
      <c r="FEK160" s="153"/>
      <c r="FEL160" s="153"/>
      <c r="FEM160" s="153"/>
      <c r="FEN160" s="153"/>
      <c r="FEO160" s="153"/>
      <c r="FEP160" s="153"/>
      <c r="FEQ160" s="152"/>
      <c r="FER160" s="153"/>
      <c r="FES160" s="153"/>
      <c r="FET160" s="153"/>
      <c r="FEU160" s="153"/>
      <c r="FEV160" s="153"/>
      <c r="FEW160" s="153"/>
      <c r="FEX160" s="153"/>
      <c r="FEY160" s="153"/>
      <c r="FEZ160" s="153"/>
      <c r="FFA160" s="153"/>
      <c r="FFB160" s="153"/>
      <c r="FFC160" s="153"/>
      <c r="FFD160" s="153"/>
      <c r="FFE160" s="153"/>
      <c r="FFF160" s="153"/>
      <c r="FFG160" s="153"/>
      <c r="FFH160" s="153"/>
      <c r="FFI160" s="153"/>
      <c r="FFJ160" s="153"/>
      <c r="FFK160" s="153"/>
      <c r="FFL160" s="153"/>
      <c r="FFM160" s="152"/>
      <c r="FFN160" s="153"/>
      <c r="FFO160" s="153"/>
      <c r="FFP160" s="153"/>
      <c r="FFQ160" s="153"/>
      <c r="FFR160" s="153"/>
      <c r="FFS160" s="153"/>
      <c r="FFT160" s="153"/>
      <c r="FFU160" s="153"/>
      <c r="FFV160" s="153"/>
      <c r="FFW160" s="153"/>
      <c r="FFX160" s="153"/>
      <c r="FFY160" s="153"/>
      <c r="FFZ160" s="153"/>
      <c r="FGA160" s="153"/>
      <c r="FGB160" s="153"/>
      <c r="FGC160" s="153"/>
      <c r="FGD160" s="153"/>
      <c r="FGE160" s="153"/>
      <c r="FGF160" s="153"/>
      <c r="FGG160" s="153"/>
      <c r="FGH160" s="153"/>
      <c r="FGI160" s="152"/>
      <c r="FGJ160" s="153"/>
      <c r="FGK160" s="153"/>
      <c r="FGL160" s="153"/>
      <c r="FGM160" s="153"/>
      <c r="FGN160" s="153"/>
      <c r="FGO160" s="153"/>
      <c r="FGP160" s="153"/>
      <c r="FGQ160" s="153"/>
      <c r="FGR160" s="153"/>
      <c r="FGS160" s="153"/>
      <c r="FGT160" s="153"/>
      <c r="FGU160" s="153"/>
      <c r="FGV160" s="153"/>
      <c r="FGW160" s="153"/>
      <c r="FGX160" s="153"/>
      <c r="FGY160" s="153"/>
      <c r="FGZ160" s="153"/>
      <c r="FHA160" s="153"/>
      <c r="FHB160" s="153"/>
      <c r="FHC160" s="153"/>
      <c r="FHD160" s="153"/>
      <c r="FHE160" s="152"/>
      <c r="FHF160" s="153"/>
      <c r="FHG160" s="153"/>
      <c r="FHH160" s="153"/>
      <c r="FHI160" s="153"/>
      <c r="FHJ160" s="153"/>
      <c r="FHK160" s="153"/>
      <c r="FHL160" s="153"/>
      <c r="FHM160" s="153"/>
      <c r="FHN160" s="153"/>
      <c r="FHO160" s="153"/>
      <c r="FHP160" s="153"/>
      <c r="FHQ160" s="153"/>
      <c r="FHR160" s="153"/>
      <c r="FHS160" s="153"/>
      <c r="FHT160" s="153"/>
      <c r="FHU160" s="153"/>
      <c r="FHV160" s="153"/>
      <c r="FHW160" s="153"/>
      <c r="FHX160" s="153"/>
      <c r="FHY160" s="153"/>
      <c r="FHZ160" s="153"/>
      <c r="FIA160" s="152"/>
      <c r="FIB160" s="153"/>
      <c r="FIC160" s="153"/>
      <c r="FID160" s="153"/>
      <c r="FIE160" s="153"/>
      <c r="FIF160" s="153"/>
      <c r="FIG160" s="153"/>
      <c r="FIH160" s="153"/>
      <c r="FII160" s="153"/>
      <c r="FIJ160" s="153"/>
      <c r="FIK160" s="153"/>
      <c r="FIL160" s="153"/>
      <c r="FIM160" s="153"/>
      <c r="FIN160" s="153"/>
      <c r="FIO160" s="153"/>
      <c r="FIP160" s="153"/>
      <c r="FIQ160" s="153"/>
      <c r="FIR160" s="153"/>
      <c r="FIS160" s="153"/>
      <c r="FIT160" s="153"/>
      <c r="FIU160" s="153"/>
      <c r="FIV160" s="153"/>
      <c r="FIW160" s="152"/>
      <c r="FIX160" s="153"/>
      <c r="FIY160" s="153"/>
      <c r="FIZ160" s="153"/>
      <c r="FJA160" s="153"/>
      <c r="FJB160" s="153"/>
      <c r="FJC160" s="153"/>
      <c r="FJD160" s="153"/>
      <c r="FJE160" s="153"/>
      <c r="FJF160" s="153"/>
      <c r="FJG160" s="153"/>
      <c r="FJH160" s="153"/>
      <c r="FJI160" s="153"/>
      <c r="FJJ160" s="153"/>
      <c r="FJK160" s="153"/>
      <c r="FJL160" s="153"/>
      <c r="FJM160" s="153"/>
      <c r="FJN160" s="153"/>
      <c r="FJO160" s="153"/>
      <c r="FJP160" s="153"/>
      <c r="FJQ160" s="153"/>
      <c r="FJR160" s="153"/>
      <c r="FJS160" s="152"/>
      <c r="FJT160" s="153"/>
      <c r="FJU160" s="153"/>
      <c r="FJV160" s="153"/>
      <c r="FJW160" s="153"/>
      <c r="FJX160" s="153"/>
      <c r="FJY160" s="153"/>
      <c r="FJZ160" s="153"/>
      <c r="FKA160" s="153"/>
      <c r="FKB160" s="153"/>
      <c r="FKC160" s="153"/>
      <c r="FKD160" s="153"/>
      <c r="FKE160" s="153"/>
      <c r="FKF160" s="153"/>
      <c r="FKG160" s="153"/>
      <c r="FKH160" s="153"/>
      <c r="FKI160" s="153"/>
      <c r="FKJ160" s="153"/>
      <c r="FKK160" s="153"/>
      <c r="FKL160" s="153"/>
      <c r="FKM160" s="153"/>
      <c r="FKN160" s="153"/>
      <c r="FKO160" s="152"/>
      <c r="FKP160" s="153"/>
      <c r="FKQ160" s="153"/>
      <c r="FKR160" s="153"/>
      <c r="FKS160" s="153"/>
      <c r="FKT160" s="153"/>
      <c r="FKU160" s="153"/>
      <c r="FKV160" s="153"/>
      <c r="FKW160" s="153"/>
      <c r="FKX160" s="153"/>
      <c r="FKY160" s="153"/>
      <c r="FKZ160" s="153"/>
      <c r="FLA160" s="153"/>
      <c r="FLB160" s="153"/>
      <c r="FLC160" s="153"/>
      <c r="FLD160" s="153"/>
      <c r="FLE160" s="153"/>
      <c r="FLF160" s="153"/>
      <c r="FLG160" s="153"/>
      <c r="FLH160" s="153"/>
      <c r="FLI160" s="153"/>
      <c r="FLJ160" s="153"/>
      <c r="FLK160" s="152"/>
      <c r="FLL160" s="153"/>
      <c r="FLM160" s="153"/>
      <c r="FLN160" s="153"/>
      <c r="FLO160" s="153"/>
      <c r="FLP160" s="153"/>
      <c r="FLQ160" s="153"/>
      <c r="FLR160" s="153"/>
      <c r="FLS160" s="153"/>
      <c r="FLT160" s="153"/>
      <c r="FLU160" s="153"/>
      <c r="FLV160" s="153"/>
      <c r="FLW160" s="153"/>
      <c r="FLX160" s="153"/>
      <c r="FLY160" s="153"/>
      <c r="FLZ160" s="153"/>
      <c r="FMA160" s="153"/>
      <c r="FMB160" s="153"/>
      <c r="FMC160" s="153"/>
      <c r="FMD160" s="153"/>
      <c r="FME160" s="153"/>
      <c r="FMF160" s="153"/>
      <c r="FMG160" s="152"/>
      <c r="FMH160" s="153"/>
      <c r="FMI160" s="153"/>
      <c r="FMJ160" s="153"/>
      <c r="FMK160" s="153"/>
      <c r="FML160" s="153"/>
      <c r="FMM160" s="153"/>
      <c r="FMN160" s="153"/>
      <c r="FMO160" s="153"/>
      <c r="FMP160" s="153"/>
      <c r="FMQ160" s="153"/>
      <c r="FMR160" s="153"/>
      <c r="FMS160" s="153"/>
      <c r="FMT160" s="153"/>
      <c r="FMU160" s="153"/>
      <c r="FMV160" s="153"/>
      <c r="FMW160" s="153"/>
      <c r="FMX160" s="153"/>
      <c r="FMY160" s="153"/>
      <c r="FMZ160" s="153"/>
      <c r="FNA160" s="153"/>
      <c r="FNB160" s="153"/>
      <c r="FNC160" s="152"/>
      <c r="FND160" s="153"/>
      <c r="FNE160" s="153"/>
      <c r="FNF160" s="153"/>
      <c r="FNG160" s="153"/>
      <c r="FNH160" s="153"/>
      <c r="FNI160" s="153"/>
      <c r="FNJ160" s="153"/>
      <c r="FNK160" s="153"/>
      <c r="FNL160" s="153"/>
      <c r="FNM160" s="153"/>
      <c r="FNN160" s="153"/>
      <c r="FNO160" s="153"/>
      <c r="FNP160" s="153"/>
      <c r="FNQ160" s="153"/>
      <c r="FNR160" s="153"/>
      <c r="FNS160" s="153"/>
      <c r="FNT160" s="153"/>
      <c r="FNU160" s="153"/>
      <c r="FNV160" s="153"/>
      <c r="FNW160" s="153"/>
      <c r="FNX160" s="153"/>
      <c r="FNY160" s="152"/>
      <c r="FNZ160" s="153"/>
      <c r="FOA160" s="153"/>
      <c r="FOB160" s="153"/>
      <c r="FOC160" s="153"/>
      <c r="FOD160" s="153"/>
      <c r="FOE160" s="153"/>
      <c r="FOF160" s="153"/>
      <c r="FOG160" s="153"/>
      <c r="FOH160" s="153"/>
      <c r="FOI160" s="153"/>
      <c r="FOJ160" s="153"/>
      <c r="FOK160" s="153"/>
      <c r="FOL160" s="153"/>
      <c r="FOM160" s="153"/>
      <c r="FON160" s="153"/>
      <c r="FOO160" s="153"/>
      <c r="FOP160" s="153"/>
      <c r="FOQ160" s="153"/>
      <c r="FOR160" s="153"/>
      <c r="FOS160" s="153"/>
      <c r="FOT160" s="153"/>
      <c r="FOU160" s="152"/>
      <c r="FOV160" s="153"/>
      <c r="FOW160" s="153"/>
      <c r="FOX160" s="153"/>
      <c r="FOY160" s="153"/>
      <c r="FOZ160" s="153"/>
      <c r="FPA160" s="153"/>
      <c r="FPB160" s="153"/>
      <c r="FPC160" s="153"/>
      <c r="FPD160" s="153"/>
      <c r="FPE160" s="153"/>
      <c r="FPF160" s="153"/>
      <c r="FPG160" s="153"/>
      <c r="FPH160" s="153"/>
      <c r="FPI160" s="153"/>
      <c r="FPJ160" s="153"/>
      <c r="FPK160" s="153"/>
      <c r="FPL160" s="153"/>
      <c r="FPM160" s="153"/>
      <c r="FPN160" s="153"/>
      <c r="FPO160" s="153"/>
      <c r="FPP160" s="153"/>
      <c r="FPQ160" s="152"/>
      <c r="FPR160" s="153"/>
      <c r="FPS160" s="153"/>
      <c r="FPT160" s="153"/>
      <c r="FPU160" s="153"/>
      <c r="FPV160" s="153"/>
      <c r="FPW160" s="153"/>
      <c r="FPX160" s="153"/>
      <c r="FPY160" s="153"/>
      <c r="FPZ160" s="153"/>
      <c r="FQA160" s="153"/>
      <c r="FQB160" s="153"/>
      <c r="FQC160" s="153"/>
      <c r="FQD160" s="153"/>
      <c r="FQE160" s="153"/>
      <c r="FQF160" s="153"/>
      <c r="FQG160" s="153"/>
      <c r="FQH160" s="153"/>
      <c r="FQI160" s="153"/>
      <c r="FQJ160" s="153"/>
      <c r="FQK160" s="153"/>
      <c r="FQL160" s="153"/>
      <c r="FQM160" s="152"/>
      <c r="FQN160" s="153"/>
      <c r="FQO160" s="153"/>
      <c r="FQP160" s="153"/>
      <c r="FQQ160" s="153"/>
      <c r="FQR160" s="153"/>
      <c r="FQS160" s="153"/>
      <c r="FQT160" s="153"/>
      <c r="FQU160" s="153"/>
      <c r="FQV160" s="153"/>
      <c r="FQW160" s="153"/>
      <c r="FQX160" s="153"/>
      <c r="FQY160" s="153"/>
      <c r="FQZ160" s="153"/>
      <c r="FRA160" s="153"/>
      <c r="FRB160" s="153"/>
      <c r="FRC160" s="153"/>
      <c r="FRD160" s="153"/>
      <c r="FRE160" s="153"/>
      <c r="FRF160" s="153"/>
      <c r="FRG160" s="153"/>
      <c r="FRH160" s="153"/>
      <c r="FRI160" s="152"/>
      <c r="FRJ160" s="153"/>
      <c r="FRK160" s="153"/>
      <c r="FRL160" s="153"/>
      <c r="FRM160" s="153"/>
      <c r="FRN160" s="153"/>
      <c r="FRO160" s="153"/>
      <c r="FRP160" s="153"/>
      <c r="FRQ160" s="153"/>
      <c r="FRR160" s="153"/>
      <c r="FRS160" s="153"/>
      <c r="FRT160" s="153"/>
      <c r="FRU160" s="153"/>
      <c r="FRV160" s="153"/>
      <c r="FRW160" s="153"/>
      <c r="FRX160" s="153"/>
      <c r="FRY160" s="153"/>
      <c r="FRZ160" s="153"/>
      <c r="FSA160" s="153"/>
      <c r="FSB160" s="153"/>
      <c r="FSC160" s="153"/>
      <c r="FSD160" s="153"/>
      <c r="FSE160" s="152"/>
      <c r="FSF160" s="153"/>
      <c r="FSG160" s="153"/>
      <c r="FSH160" s="153"/>
      <c r="FSI160" s="153"/>
      <c r="FSJ160" s="153"/>
      <c r="FSK160" s="153"/>
      <c r="FSL160" s="153"/>
      <c r="FSM160" s="153"/>
      <c r="FSN160" s="153"/>
      <c r="FSO160" s="153"/>
      <c r="FSP160" s="153"/>
      <c r="FSQ160" s="153"/>
      <c r="FSR160" s="153"/>
      <c r="FSS160" s="153"/>
      <c r="FST160" s="153"/>
      <c r="FSU160" s="153"/>
      <c r="FSV160" s="153"/>
      <c r="FSW160" s="153"/>
      <c r="FSX160" s="153"/>
      <c r="FSY160" s="153"/>
      <c r="FSZ160" s="153"/>
      <c r="FTA160" s="152"/>
      <c r="FTB160" s="153"/>
      <c r="FTC160" s="153"/>
      <c r="FTD160" s="153"/>
      <c r="FTE160" s="153"/>
      <c r="FTF160" s="153"/>
      <c r="FTG160" s="153"/>
      <c r="FTH160" s="153"/>
      <c r="FTI160" s="153"/>
      <c r="FTJ160" s="153"/>
      <c r="FTK160" s="153"/>
      <c r="FTL160" s="153"/>
      <c r="FTM160" s="153"/>
      <c r="FTN160" s="153"/>
      <c r="FTO160" s="153"/>
      <c r="FTP160" s="153"/>
      <c r="FTQ160" s="153"/>
      <c r="FTR160" s="153"/>
      <c r="FTS160" s="153"/>
      <c r="FTT160" s="153"/>
      <c r="FTU160" s="153"/>
      <c r="FTV160" s="153"/>
      <c r="FTW160" s="152"/>
      <c r="FTX160" s="153"/>
      <c r="FTY160" s="153"/>
      <c r="FTZ160" s="153"/>
      <c r="FUA160" s="153"/>
      <c r="FUB160" s="153"/>
      <c r="FUC160" s="153"/>
      <c r="FUD160" s="153"/>
      <c r="FUE160" s="153"/>
      <c r="FUF160" s="153"/>
      <c r="FUG160" s="153"/>
      <c r="FUH160" s="153"/>
      <c r="FUI160" s="153"/>
      <c r="FUJ160" s="153"/>
      <c r="FUK160" s="153"/>
      <c r="FUL160" s="153"/>
      <c r="FUM160" s="153"/>
      <c r="FUN160" s="153"/>
      <c r="FUO160" s="153"/>
      <c r="FUP160" s="153"/>
      <c r="FUQ160" s="153"/>
      <c r="FUR160" s="153"/>
      <c r="FUS160" s="152"/>
      <c r="FUT160" s="153"/>
      <c r="FUU160" s="153"/>
      <c r="FUV160" s="153"/>
      <c r="FUW160" s="153"/>
      <c r="FUX160" s="153"/>
      <c r="FUY160" s="153"/>
      <c r="FUZ160" s="153"/>
      <c r="FVA160" s="153"/>
      <c r="FVB160" s="153"/>
      <c r="FVC160" s="153"/>
      <c r="FVD160" s="153"/>
      <c r="FVE160" s="153"/>
      <c r="FVF160" s="153"/>
      <c r="FVG160" s="153"/>
      <c r="FVH160" s="153"/>
      <c r="FVI160" s="153"/>
      <c r="FVJ160" s="153"/>
      <c r="FVK160" s="153"/>
      <c r="FVL160" s="153"/>
      <c r="FVM160" s="153"/>
      <c r="FVN160" s="153"/>
      <c r="FVO160" s="152"/>
      <c r="FVP160" s="153"/>
      <c r="FVQ160" s="153"/>
      <c r="FVR160" s="153"/>
      <c r="FVS160" s="153"/>
      <c r="FVT160" s="153"/>
      <c r="FVU160" s="153"/>
      <c r="FVV160" s="153"/>
      <c r="FVW160" s="153"/>
      <c r="FVX160" s="153"/>
      <c r="FVY160" s="153"/>
      <c r="FVZ160" s="153"/>
      <c r="FWA160" s="153"/>
      <c r="FWB160" s="153"/>
      <c r="FWC160" s="153"/>
      <c r="FWD160" s="153"/>
      <c r="FWE160" s="153"/>
      <c r="FWF160" s="153"/>
      <c r="FWG160" s="153"/>
      <c r="FWH160" s="153"/>
      <c r="FWI160" s="153"/>
      <c r="FWJ160" s="153"/>
      <c r="FWK160" s="152"/>
      <c r="FWL160" s="153"/>
      <c r="FWM160" s="153"/>
      <c r="FWN160" s="153"/>
      <c r="FWO160" s="153"/>
      <c r="FWP160" s="153"/>
      <c r="FWQ160" s="153"/>
      <c r="FWR160" s="153"/>
      <c r="FWS160" s="153"/>
      <c r="FWT160" s="153"/>
      <c r="FWU160" s="153"/>
      <c r="FWV160" s="153"/>
      <c r="FWW160" s="153"/>
      <c r="FWX160" s="153"/>
      <c r="FWY160" s="153"/>
      <c r="FWZ160" s="153"/>
      <c r="FXA160" s="153"/>
      <c r="FXB160" s="153"/>
      <c r="FXC160" s="153"/>
      <c r="FXD160" s="153"/>
      <c r="FXE160" s="153"/>
      <c r="FXF160" s="153"/>
      <c r="FXG160" s="152"/>
      <c r="FXH160" s="153"/>
      <c r="FXI160" s="153"/>
      <c r="FXJ160" s="153"/>
      <c r="FXK160" s="153"/>
      <c r="FXL160" s="153"/>
      <c r="FXM160" s="153"/>
      <c r="FXN160" s="153"/>
      <c r="FXO160" s="153"/>
      <c r="FXP160" s="153"/>
      <c r="FXQ160" s="153"/>
      <c r="FXR160" s="153"/>
      <c r="FXS160" s="153"/>
      <c r="FXT160" s="153"/>
      <c r="FXU160" s="153"/>
      <c r="FXV160" s="153"/>
      <c r="FXW160" s="153"/>
      <c r="FXX160" s="153"/>
      <c r="FXY160" s="153"/>
      <c r="FXZ160" s="153"/>
      <c r="FYA160" s="153"/>
      <c r="FYB160" s="153"/>
      <c r="FYC160" s="152"/>
      <c r="FYD160" s="153"/>
      <c r="FYE160" s="153"/>
      <c r="FYF160" s="153"/>
      <c r="FYG160" s="153"/>
      <c r="FYH160" s="153"/>
      <c r="FYI160" s="153"/>
      <c r="FYJ160" s="153"/>
      <c r="FYK160" s="153"/>
      <c r="FYL160" s="153"/>
      <c r="FYM160" s="153"/>
      <c r="FYN160" s="153"/>
      <c r="FYO160" s="153"/>
      <c r="FYP160" s="153"/>
      <c r="FYQ160" s="153"/>
      <c r="FYR160" s="153"/>
      <c r="FYS160" s="153"/>
      <c r="FYT160" s="153"/>
      <c r="FYU160" s="153"/>
      <c r="FYV160" s="153"/>
      <c r="FYW160" s="153"/>
      <c r="FYX160" s="153"/>
      <c r="FYY160" s="152"/>
      <c r="FYZ160" s="153"/>
      <c r="FZA160" s="153"/>
      <c r="FZB160" s="153"/>
      <c r="FZC160" s="153"/>
      <c r="FZD160" s="153"/>
      <c r="FZE160" s="153"/>
      <c r="FZF160" s="153"/>
      <c r="FZG160" s="153"/>
      <c r="FZH160" s="153"/>
      <c r="FZI160" s="153"/>
      <c r="FZJ160" s="153"/>
      <c r="FZK160" s="153"/>
      <c r="FZL160" s="153"/>
      <c r="FZM160" s="153"/>
      <c r="FZN160" s="153"/>
      <c r="FZO160" s="153"/>
      <c r="FZP160" s="153"/>
      <c r="FZQ160" s="153"/>
      <c r="FZR160" s="153"/>
      <c r="FZS160" s="153"/>
      <c r="FZT160" s="153"/>
      <c r="FZU160" s="152"/>
      <c r="FZV160" s="153"/>
      <c r="FZW160" s="153"/>
      <c r="FZX160" s="153"/>
      <c r="FZY160" s="153"/>
      <c r="FZZ160" s="153"/>
      <c r="GAA160" s="153"/>
      <c r="GAB160" s="153"/>
      <c r="GAC160" s="153"/>
      <c r="GAD160" s="153"/>
      <c r="GAE160" s="153"/>
      <c r="GAF160" s="153"/>
      <c r="GAG160" s="153"/>
      <c r="GAH160" s="153"/>
      <c r="GAI160" s="153"/>
      <c r="GAJ160" s="153"/>
      <c r="GAK160" s="153"/>
      <c r="GAL160" s="153"/>
      <c r="GAM160" s="153"/>
      <c r="GAN160" s="153"/>
      <c r="GAO160" s="153"/>
      <c r="GAP160" s="153"/>
      <c r="GAQ160" s="152"/>
      <c r="GAR160" s="153"/>
      <c r="GAS160" s="153"/>
      <c r="GAT160" s="153"/>
      <c r="GAU160" s="153"/>
      <c r="GAV160" s="153"/>
      <c r="GAW160" s="153"/>
      <c r="GAX160" s="153"/>
      <c r="GAY160" s="153"/>
      <c r="GAZ160" s="153"/>
      <c r="GBA160" s="153"/>
      <c r="GBB160" s="153"/>
      <c r="GBC160" s="153"/>
      <c r="GBD160" s="153"/>
      <c r="GBE160" s="153"/>
      <c r="GBF160" s="153"/>
      <c r="GBG160" s="153"/>
      <c r="GBH160" s="153"/>
      <c r="GBI160" s="153"/>
      <c r="GBJ160" s="153"/>
      <c r="GBK160" s="153"/>
      <c r="GBL160" s="153"/>
      <c r="GBM160" s="152"/>
      <c r="GBN160" s="153"/>
      <c r="GBO160" s="153"/>
      <c r="GBP160" s="153"/>
      <c r="GBQ160" s="153"/>
      <c r="GBR160" s="153"/>
      <c r="GBS160" s="153"/>
      <c r="GBT160" s="153"/>
      <c r="GBU160" s="153"/>
      <c r="GBV160" s="153"/>
      <c r="GBW160" s="153"/>
      <c r="GBX160" s="153"/>
      <c r="GBY160" s="153"/>
      <c r="GBZ160" s="153"/>
      <c r="GCA160" s="153"/>
      <c r="GCB160" s="153"/>
      <c r="GCC160" s="153"/>
      <c r="GCD160" s="153"/>
      <c r="GCE160" s="153"/>
      <c r="GCF160" s="153"/>
      <c r="GCG160" s="153"/>
      <c r="GCH160" s="153"/>
      <c r="GCI160" s="152"/>
      <c r="GCJ160" s="153"/>
      <c r="GCK160" s="153"/>
      <c r="GCL160" s="153"/>
      <c r="GCM160" s="153"/>
      <c r="GCN160" s="153"/>
      <c r="GCO160" s="153"/>
      <c r="GCP160" s="153"/>
      <c r="GCQ160" s="153"/>
      <c r="GCR160" s="153"/>
      <c r="GCS160" s="153"/>
      <c r="GCT160" s="153"/>
      <c r="GCU160" s="153"/>
      <c r="GCV160" s="153"/>
      <c r="GCW160" s="153"/>
      <c r="GCX160" s="153"/>
      <c r="GCY160" s="153"/>
      <c r="GCZ160" s="153"/>
      <c r="GDA160" s="153"/>
      <c r="GDB160" s="153"/>
      <c r="GDC160" s="153"/>
      <c r="GDD160" s="153"/>
      <c r="GDE160" s="152"/>
      <c r="GDF160" s="153"/>
      <c r="GDG160" s="153"/>
      <c r="GDH160" s="153"/>
      <c r="GDI160" s="153"/>
      <c r="GDJ160" s="153"/>
      <c r="GDK160" s="153"/>
      <c r="GDL160" s="153"/>
      <c r="GDM160" s="153"/>
      <c r="GDN160" s="153"/>
      <c r="GDO160" s="153"/>
      <c r="GDP160" s="153"/>
      <c r="GDQ160" s="153"/>
      <c r="GDR160" s="153"/>
      <c r="GDS160" s="153"/>
      <c r="GDT160" s="153"/>
      <c r="GDU160" s="153"/>
      <c r="GDV160" s="153"/>
      <c r="GDW160" s="153"/>
      <c r="GDX160" s="153"/>
      <c r="GDY160" s="153"/>
      <c r="GDZ160" s="153"/>
      <c r="GEA160" s="152"/>
      <c r="GEB160" s="153"/>
      <c r="GEC160" s="153"/>
      <c r="GED160" s="153"/>
      <c r="GEE160" s="153"/>
      <c r="GEF160" s="153"/>
      <c r="GEG160" s="153"/>
      <c r="GEH160" s="153"/>
      <c r="GEI160" s="153"/>
      <c r="GEJ160" s="153"/>
      <c r="GEK160" s="153"/>
      <c r="GEL160" s="153"/>
      <c r="GEM160" s="153"/>
      <c r="GEN160" s="153"/>
      <c r="GEO160" s="153"/>
      <c r="GEP160" s="153"/>
      <c r="GEQ160" s="153"/>
      <c r="GER160" s="153"/>
      <c r="GES160" s="153"/>
      <c r="GET160" s="153"/>
      <c r="GEU160" s="153"/>
      <c r="GEV160" s="153"/>
      <c r="GEW160" s="152"/>
      <c r="GEX160" s="153"/>
      <c r="GEY160" s="153"/>
      <c r="GEZ160" s="153"/>
      <c r="GFA160" s="153"/>
      <c r="GFB160" s="153"/>
      <c r="GFC160" s="153"/>
      <c r="GFD160" s="153"/>
      <c r="GFE160" s="153"/>
      <c r="GFF160" s="153"/>
      <c r="GFG160" s="153"/>
      <c r="GFH160" s="153"/>
      <c r="GFI160" s="153"/>
      <c r="GFJ160" s="153"/>
      <c r="GFK160" s="153"/>
      <c r="GFL160" s="153"/>
      <c r="GFM160" s="153"/>
      <c r="GFN160" s="153"/>
      <c r="GFO160" s="153"/>
      <c r="GFP160" s="153"/>
      <c r="GFQ160" s="153"/>
      <c r="GFR160" s="153"/>
      <c r="GFS160" s="152"/>
      <c r="GFT160" s="153"/>
      <c r="GFU160" s="153"/>
      <c r="GFV160" s="153"/>
      <c r="GFW160" s="153"/>
      <c r="GFX160" s="153"/>
      <c r="GFY160" s="153"/>
      <c r="GFZ160" s="153"/>
      <c r="GGA160" s="153"/>
      <c r="GGB160" s="153"/>
      <c r="GGC160" s="153"/>
      <c r="GGD160" s="153"/>
      <c r="GGE160" s="153"/>
      <c r="GGF160" s="153"/>
      <c r="GGG160" s="153"/>
      <c r="GGH160" s="153"/>
      <c r="GGI160" s="153"/>
      <c r="GGJ160" s="153"/>
      <c r="GGK160" s="153"/>
      <c r="GGL160" s="153"/>
      <c r="GGM160" s="153"/>
      <c r="GGN160" s="153"/>
      <c r="GGO160" s="152"/>
      <c r="GGP160" s="153"/>
      <c r="GGQ160" s="153"/>
      <c r="GGR160" s="153"/>
      <c r="GGS160" s="153"/>
      <c r="GGT160" s="153"/>
      <c r="GGU160" s="153"/>
      <c r="GGV160" s="153"/>
      <c r="GGW160" s="153"/>
      <c r="GGX160" s="153"/>
      <c r="GGY160" s="153"/>
      <c r="GGZ160" s="153"/>
      <c r="GHA160" s="153"/>
      <c r="GHB160" s="153"/>
      <c r="GHC160" s="153"/>
      <c r="GHD160" s="153"/>
      <c r="GHE160" s="153"/>
      <c r="GHF160" s="153"/>
      <c r="GHG160" s="153"/>
      <c r="GHH160" s="153"/>
      <c r="GHI160" s="153"/>
      <c r="GHJ160" s="153"/>
      <c r="GHK160" s="152"/>
      <c r="GHL160" s="153"/>
      <c r="GHM160" s="153"/>
      <c r="GHN160" s="153"/>
      <c r="GHO160" s="153"/>
      <c r="GHP160" s="153"/>
      <c r="GHQ160" s="153"/>
      <c r="GHR160" s="153"/>
      <c r="GHS160" s="153"/>
      <c r="GHT160" s="153"/>
      <c r="GHU160" s="153"/>
      <c r="GHV160" s="153"/>
      <c r="GHW160" s="153"/>
      <c r="GHX160" s="153"/>
      <c r="GHY160" s="153"/>
      <c r="GHZ160" s="153"/>
      <c r="GIA160" s="153"/>
      <c r="GIB160" s="153"/>
      <c r="GIC160" s="153"/>
      <c r="GID160" s="153"/>
      <c r="GIE160" s="153"/>
      <c r="GIF160" s="153"/>
      <c r="GIG160" s="152"/>
      <c r="GIH160" s="153"/>
      <c r="GII160" s="153"/>
      <c r="GIJ160" s="153"/>
      <c r="GIK160" s="153"/>
      <c r="GIL160" s="153"/>
      <c r="GIM160" s="153"/>
      <c r="GIN160" s="153"/>
      <c r="GIO160" s="153"/>
      <c r="GIP160" s="153"/>
      <c r="GIQ160" s="153"/>
      <c r="GIR160" s="153"/>
      <c r="GIS160" s="153"/>
      <c r="GIT160" s="153"/>
      <c r="GIU160" s="153"/>
      <c r="GIV160" s="153"/>
      <c r="GIW160" s="153"/>
      <c r="GIX160" s="153"/>
      <c r="GIY160" s="153"/>
      <c r="GIZ160" s="153"/>
      <c r="GJA160" s="153"/>
      <c r="GJB160" s="153"/>
      <c r="GJC160" s="152"/>
      <c r="GJD160" s="153"/>
      <c r="GJE160" s="153"/>
      <c r="GJF160" s="153"/>
      <c r="GJG160" s="153"/>
      <c r="GJH160" s="153"/>
      <c r="GJI160" s="153"/>
      <c r="GJJ160" s="153"/>
      <c r="GJK160" s="153"/>
      <c r="GJL160" s="153"/>
      <c r="GJM160" s="153"/>
      <c r="GJN160" s="153"/>
      <c r="GJO160" s="153"/>
      <c r="GJP160" s="153"/>
      <c r="GJQ160" s="153"/>
      <c r="GJR160" s="153"/>
      <c r="GJS160" s="153"/>
      <c r="GJT160" s="153"/>
      <c r="GJU160" s="153"/>
      <c r="GJV160" s="153"/>
      <c r="GJW160" s="153"/>
      <c r="GJX160" s="153"/>
      <c r="GJY160" s="152"/>
      <c r="GJZ160" s="153"/>
      <c r="GKA160" s="153"/>
      <c r="GKB160" s="153"/>
      <c r="GKC160" s="153"/>
      <c r="GKD160" s="153"/>
      <c r="GKE160" s="153"/>
      <c r="GKF160" s="153"/>
      <c r="GKG160" s="153"/>
      <c r="GKH160" s="153"/>
      <c r="GKI160" s="153"/>
      <c r="GKJ160" s="153"/>
      <c r="GKK160" s="153"/>
      <c r="GKL160" s="153"/>
      <c r="GKM160" s="153"/>
      <c r="GKN160" s="153"/>
      <c r="GKO160" s="153"/>
      <c r="GKP160" s="153"/>
      <c r="GKQ160" s="153"/>
      <c r="GKR160" s="153"/>
      <c r="GKS160" s="153"/>
      <c r="GKT160" s="153"/>
      <c r="GKU160" s="152"/>
      <c r="GKV160" s="153"/>
      <c r="GKW160" s="153"/>
      <c r="GKX160" s="153"/>
      <c r="GKY160" s="153"/>
      <c r="GKZ160" s="153"/>
      <c r="GLA160" s="153"/>
      <c r="GLB160" s="153"/>
      <c r="GLC160" s="153"/>
      <c r="GLD160" s="153"/>
      <c r="GLE160" s="153"/>
      <c r="GLF160" s="153"/>
      <c r="GLG160" s="153"/>
      <c r="GLH160" s="153"/>
      <c r="GLI160" s="153"/>
      <c r="GLJ160" s="153"/>
      <c r="GLK160" s="153"/>
      <c r="GLL160" s="153"/>
      <c r="GLM160" s="153"/>
      <c r="GLN160" s="153"/>
      <c r="GLO160" s="153"/>
      <c r="GLP160" s="153"/>
      <c r="GLQ160" s="152"/>
      <c r="GLR160" s="153"/>
      <c r="GLS160" s="153"/>
      <c r="GLT160" s="153"/>
      <c r="GLU160" s="153"/>
      <c r="GLV160" s="153"/>
      <c r="GLW160" s="153"/>
      <c r="GLX160" s="153"/>
      <c r="GLY160" s="153"/>
      <c r="GLZ160" s="153"/>
      <c r="GMA160" s="153"/>
      <c r="GMB160" s="153"/>
      <c r="GMC160" s="153"/>
      <c r="GMD160" s="153"/>
      <c r="GME160" s="153"/>
      <c r="GMF160" s="153"/>
      <c r="GMG160" s="153"/>
      <c r="GMH160" s="153"/>
      <c r="GMI160" s="153"/>
      <c r="GMJ160" s="153"/>
      <c r="GMK160" s="153"/>
      <c r="GML160" s="153"/>
      <c r="GMM160" s="152"/>
      <c r="GMN160" s="153"/>
      <c r="GMO160" s="153"/>
      <c r="GMP160" s="153"/>
      <c r="GMQ160" s="153"/>
      <c r="GMR160" s="153"/>
      <c r="GMS160" s="153"/>
      <c r="GMT160" s="153"/>
      <c r="GMU160" s="153"/>
      <c r="GMV160" s="153"/>
      <c r="GMW160" s="153"/>
      <c r="GMX160" s="153"/>
      <c r="GMY160" s="153"/>
      <c r="GMZ160" s="153"/>
      <c r="GNA160" s="153"/>
      <c r="GNB160" s="153"/>
      <c r="GNC160" s="153"/>
      <c r="GND160" s="153"/>
      <c r="GNE160" s="153"/>
      <c r="GNF160" s="153"/>
      <c r="GNG160" s="153"/>
      <c r="GNH160" s="153"/>
      <c r="GNI160" s="152"/>
      <c r="GNJ160" s="153"/>
      <c r="GNK160" s="153"/>
      <c r="GNL160" s="153"/>
      <c r="GNM160" s="153"/>
      <c r="GNN160" s="153"/>
      <c r="GNO160" s="153"/>
      <c r="GNP160" s="153"/>
      <c r="GNQ160" s="153"/>
      <c r="GNR160" s="153"/>
      <c r="GNS160" s="153"/>
      <c r="GNT160" s="153"/>
      <c r="GNU160" s="153"/>
      <c r="GNV160" s="153"/>
      <c r="GNW160" s="153"/>
      <c r="GNX160" s="153"/>
      <c r="GNY160" s="153"/>
      <c r="GNZ160" s="153"/>
      <c r="GOA160" s="153"/>
      <c r="GOB160" s="153"/>
      <c r="GOC160" s="153"/>
      <c r="GOD160" s="153"/>
      <c r="GOE160" s="152"/>
      <c r="GOF160" s="153"/>
      <c r="GOG160" s="153"/>
      <c r="GOH160" s="153"/>
      <c r="GOI160" s="153"/>
      <c r="GOJ160" s="153"/>
      <c r="GOK160" s="153"/>
      <c r="GOL160" s="153"/>
      <c r="GOM160" s="153"/>
      <c r="GON160" s="153"/>
      <c r="GOO160" s="153"/>
      <c r="GOP160" s="153"/>
      <c r="GOQ160" s="153"/>
      <c r="GOR160" s="153"/>
      <c r="GOS160" s="153"/>
      <c r="GOT160" s="153"/>
      <c r="GOU160" s="153"/>
      <c r="GOV160" s="153"/>
      <c r="GOW160" s="153"/>
      <c r="GOX160" s="153"/>
      <c r="GOY160" s="153"/>
      <c r="GOZ160" s="153"/>
      <c r="GPA160" s="152"/>
      <c r="GPB160" s="153"/>
      <c r="GPC160" s="153"/>
      <c r="GPD160" s="153"/>
      <c r="GPE160" s="153"/>
      <c r="GPF160" s="153"/>
      <c r="GPG160" s="153"/>
      <c r="GPH160" s="153"/>
      <c r="GPI160" s="153"/>
      <c r="GPJ160" s="153"/>
      <c r="GPK160" s="153"/>
      <c r="GPL160" s="153"/>
      <c r="GPM160" s="153"/>
      <c r="GPN160" s="153"/>
      <c r="GPO160" s="153"/>
      <c r="GPP160" s="153"/>
      <c r="GPQ160" s="153"/>
      <c r="GPR160" s="153"/>
      <c r="GPS160" s="153"/>
      <c r="GPT160" s="153"/>
      <c r="GPU160" s="153"/>
      <c r="GPV160" s="153"/>
      <c r="GPW160" s="152"/>
      <c r="GPX160" s="153"/>
      <c r="GPY160" s="153"/>
      <c r="GPZ160" s="153"/>
      <c r="GQA160" s="153"/>
      <c r="GQB160" s="153"/>
      <c r="GQC160" s="153"/>
      <c r="GQD160" s="153"/>
      <c r="GQE160" s="153"/>
      <c r="GQF160" s="153"/>
      <c r="GQG160" s="153"/>
      <c r="GQH160" s="153"/>
      <c r="GQI160" s="153"/>
      <c r="GQJ160" s="153"/>
      <c r="GQK160" s="153"/>
      <c r="GQL160" s="153"/>
      <c r="GQM160" s="153"/>
      <c r="GQN160" s="153"/>
      <c r="GQO160" s="153"/>
      <c r="GQP160" s="153"/>
      <c r="GQQ160" s="153"/>
      <c r="GQR160" s="153"/>
      <c r="GQS160" s="152"/>
      <c r="GQT160" s="153"/>
      <c r="GQU160" s="153"/>
      <c r="GQV160" s="153"/>
      <c r="GQW160" s="153"/>
      <c r="GQX160" s="153"/>
      <c r="GQY160" s="153"/>
      <c r="GQZ160" s="153"/>
      <c r="GRA160" s="153"/>
      <c r="GRB160" s="153"/>
      <c r="GRC160" s="153"/>
      <c r="GRD160" s="153"/>
      <c r="GRE160" s="153"/>
      <c r="GRF160" s="153"/>
      <c r="GRG160" s="153"/>
      <c r="GRH160" s="153"/>
      <c r="GRI160" s="153"/>
      <c r="GRJ160" s="153"/>
      <c r="GRK160" s="153"/>
      <c r="GRL160" s="153"/>
      <c r="GRM160" s="153"/>
      <c r="GRN160" s="153"/>
      <c r="GRO160" s="152"/>
      <c r="GRP160" s="153"/>
      <c r="GRQ160" s="153"/>
      <c r="GRR160" s="153"/>
      <c r="GRS160" s="153"/>
      <c r="GRT160" s="153"/>
      <c r="GRU160" s="153"/>
      <c r="GRV160" s="153"/>
      <c r="GRW160" s="153"/>
      <c r="GRX160" s="153"/>
      <c r="GRY160" s="153"/>
      <c r="GRZ160" s="153"/>
      <c r="GSA160" s="153"/>
      <c r="GSB160" s="153"/>
      <c r="GSC160" s="153"/>
      <c r="GSD160" s="153"/>
      <c r="GSE160" s="153"/>
      <c r="GSF160" s="153"/>
      <c r="GSG160" s="153"/>
      <c r="GSH160" s="153"/>
      <c r="GSI160" s="153"/>
      <c r="GSJ160" s="153"/>
      <c r="GSK160" s="152"/>
      <c r="GSL160" s="153"/>
      <c r="GSM160" s="153"/>
      <c r="GSN160" s="153"/>
      <c r="GSO160" s="153"/>
      <c r="GSP160" s="153"/>
      <c r="GSQ160" s="153"/>
      <c r="GSR160" s="153"/>
      <c r="GSS160" s="153"/>
      <c r="GST160" s="153"/>
      <c r="GSU160" s="153"/>
      <c r="GSV160" s="153"/>
      <c r="GSW160" s="153"/>
      <c r="GSX160" s="153"/>
      <c r="GSY160" s="153"/>
      <c r="GSZ160" s="153"/>
      <c r="GTA160" s="153"/>
      <c r="GTB160" s="153"/>
      <c r="GTC160" s="153"/>
      <c r="GTD160" s="153"/>
      <c r="GTE160" s="153"/>
      <c r="GTF160" s="153"/>
      <c r="GTG160" s="152"/>
      <c r="GTH160" s="153"/>
      <c r="GTI160" s="153"/>
      <c r="GTJ160" s="153"/>
      <c r="GTK160" s="153"/>
      <c r="GTL160" s="153"/>
      <c r="GTM160" s="153"/>
      <c r="GTN160" s="153"/>
      <c r="GTO160" s="153"/>
      <c r="GTP160" s="153"/>
      <c r="GTQ160" s="153"/>
      <c r="GTR160" s="153"/>
      <c r="GTS160" s="153"/>
      <c r="GTT160" s="153"/>
      <c r="GTU160" s="153"/>
      <c r="GTV160" s="153"/>
      <c r="GTW160" s="153"/>
      <c r="GTX160" s="153"/>
      <c r="GTY160" s="153"/>
      <c r="GTZ160" s="153"/>
      <c r="GUA160" s="153"/>
      <c r="GUB160" s="153"/>
      <c r="GUC160" s="152"/>
      <c r="GUD160" s="153"/>
      <c r="GUE160" s="153"/>
      <c r="GUF160" s="153"/>
      <c r="GUG160" s="153"/>
      <c r="GUH160" s="153"/>
      <c r="GUI160" s="153"/>
      <c r="GUJ160" s="153"/>
      <c r="GUK160" s="153"/>
      <c r="GUL160" s="153"/>
      <c r="GUM160" s="153"/>
      <c r="GUN160" s="153"/>
      <c r="GUO160" s="153"/>
      <c r="GUP160" s="153"/>
      <c r="GUQ160" s="153"/>
      <c r="GUR160" s="153"/>
      <c r="GUS160" s="153"/>
      <c r="GUT160" s="153"/>
      <c r="GUU160" s="153"/>
      <c r="GUV160" s="153"/>
      <c r="GUW160" s="153"/>
      <c r="GUX160" s="153"/>
      <c r="GUY160" s="152"/>
      <c r="GUZ160" s="153"/>
      <c r="GVA160" s="153"/>
      <c r="GVB160" s="153"/>
      <c r="GVC160" s="153"/>
      <c r="GVD160" s="153"/>
      <c r="GVE160" s="153"/>
      <c r="GVF160" s="153"/>
      <c r="GVG160" s="153"/>
      <c r="GVH160" s="153"/>
      <c r="GVI160" s="153"/>
      <c r="GVJ160" s="153"/>
      <c r="GVK160" s="153"/>
      <c r="GVL160" s="153"/>
      <c r="GVM160" s="153"/>
      <c r="GVN160" s="153"/>
      <c r="GVO160" s="153"/>
      <c r="GVP160" s="153"/>
      <c r="GVQ160" s="153"/>
      <c r="GVR160" s="153"/>
      <c r="GVS160" s="153"/>
      <c r="GVT160" s="153"/>
      <c r="GVU160" s="152"/>
      <c r="GVV160" s="153"/>
      <c r="GVW160" s="153"/>
      <c r="GVX160" s="153"/>
      <c r="GVY160" s="153"/>
      <c r="GVZ160" s="153"/>
      <c r="GWA160" s="153"/>
      <c r="GWB160" s="153"/>
      <c r="GWC160" s="153"/>
      <c r="GWD160" s="153"/>
      <c r="GWE160" s="153"/>
      <c r="GWF160" s="153"/>
      <c r="GWG160" s="153"/>
      <c r="GWH160" s="153"/>
      <c r="GWI160" s="153"/>
      <c r="GWJ160" s="153"/>
      <c r="GWK160" s="153"/>
      <c r="GWL160" s="153"/>
      <c r="GWM160" s="153"/>
      <c r="GWN160" s="153"/>
      <c r="GWO160" s="153"/>
      <c r="GWP160" s="153"/>
      <c r="GWQ160" s="152"/>
      <c r="GWR160" s="153"/>
      <c r="GWS160" s="153"/>
      <c r="GWT160" s="153"/>
      <c r="GWU160" s="153"/>
      <c r="GWV160" s="153"/>
      <c r="GWW160" s="153"/>
      <c r="GWX160" s="153"/>
      <c r="GWY160" s="153"/>
      <c r="GWZ160" s="153"/>
      <c r="GXA160" s="153"/>
      <c r="GXB160" s="153"/>
      <c r="GXC160" s="153"/>
      <c r="GXD160" s="153"/>
      <c r="GXE160" s="153"/>
      <c r="GXF160" s="153"/>
      <c r="GXG160" s="153"/>
      <c r="GXH160" s="153"/>
      <c r="GXI160" s="153"/>
      <c r="GXJ160" s="153"/>
      <c r="GXK160" s="153"/>
      <c r="GXL160" s="153"/>
      <c r="GXM160" s="152"/>
      <c r="GXN160" s="153"/>
      <c r="GXO160" s="153"/>
      <c r="GXP160" s="153"/>
      <c r="GXQ160" s="153"/>
      <c r="GXR160" s="153"/>
      <c r="GXS160" s="153"/>
      <c r="GXT160" s="153"/>
      <c r="GXU160" s="153"/>
      <c r="GXV160" s="153"/>
      <c r="GXW160" s="153"/>
      <c r="GXX160" s="153"/>
      <c r="GXY160" s="153"/>
      <c r="GXZ160" s="153"/>
      <c r="GYA160" s="153"/>
      <c r="GYB160" s="153"/>
      <c r="GYC160" s="153"/>
      <c r="GYD160" s="153"/>
      <c r="GYE160" s="153"/>
      <c r="GYF160" s="153"/>
      <c r="GYG160" s="153"/>
      <c r="GYH160" s="153"/>
      <c r="GYI160" s="152"/>
      <c r="GYJ160" s="153"/>
      <c r="GYK160" s="153"/>
      <c r="GYL160" s="153"/>
      <c r="GYM160" s="153"/>
      <c r="GYN160" s="153"/>
      <c r="GYO160" s="153"/>
      <c r="GYP160" s="153"/>
      <c r="GYQ160" s="153"/>
      <c r="GYR160" s="153"/>
      <c r="GYS160" s="153"/>
      <c r="GYT160" s="153"/>
      <c r="GYU160" s="153"/>
      <c r="GYV160" s="153"/>
      <c r="GYW160" s="153"/>
      <c r="GYX160" s="153"/>
      <c r="GYY160" s="153"/>
      <c r="GYZ160" s="153"/>
      <c r="GZA160" s="153"/>
      <c r="GZB160" s="153"/>
      <c r="GZC160" s="153"/>
      <c r="GZD160" s="153"/>
      <c r="GZE160" s="152"/>
      <c r="GZF160" s="153"/>
      <c r="GZG160" s="153"/>
      <c r="GZH160" s="153"/>
      <c r="GZI160" s="153"/>
      <c r="GZJ160" s="153"/>
      <c r="GZK160" s="153"/>
      <c r="GZL160" s="153"/>
      <c r="GZM160" s="153"/>
      <c r="GZN160" s="153"/>
      <c r="GZO160" s="153"/>
      <c r="GZP160" s="153"/>
      <c r="GZQ160" s="153"/>
      <c r="GZR160" s="153"/>
      <c r="GZS160" s="153"/>
      <c r="GZT160" s="153"/>
      <c r="GZU160" s="153"/>
      <c r="GZV160" s="153"/>
      <c r="GZW160" s="153"/>
      <c r="GZX160" s="153"/>
      <c r="GZY160" s="153"/>
      <c r="GZZ160" s="153"/>
      <c r="HAA160" s="152"/>
      <c r="HAB160" s="153"/>
      <c r="HAC160" s="153"/>
      <c r="HAD160" s="153"/>
      <c r="HAE160" s="153"/>
      <c r="HAF160" s="153"/>
      <c r="HAG160" s="153"/>
      <c r="HAH160" s="153"/>
      <c r="HAI160" s="153"/>
      <c r="HAJ160" s="153"/>
      <c r="HAK160" s="153"/>
      <c r="HAL160" s="153"/>
      <c r="HAM160" s="153"/>
      <c r="HAN160" s="153"/>
      <c r="HAO160" s="153"/>
      <c r="HAP160" s="153"/>
      <c r="HAQ160" s="153"/>
      <c r="HAR160" s="153"/>
      <c r="HAS160" s="153"/>
      <c r="HAT160" s="153"/>
      <c r="HAU160" s="153"/>
      <c r="HAV160" s="153"/>
      <c r="HAW160" s="152"/>
      <c r="HAX160" s="153"/>
      <c r="HAY160" s="153"/>
      <c r="HAZ160" s="153"/>
      <c r="HBA160" s="153"/>
      <c r="HBB160" s="153"/>
      <c r="HBC160" s="153"/>
      <c r="HBD160" s="153"/>
      <c r="HBE160" s="153"/>
      <c r="HBF160" s="153"/>
      <c r="HBG160" s="153"/>
      <c r="HBH160" s="153"/>
      <c r="HBI160" s="153"/>
      <c r="HBJ160" s="153"/>
      <c r="HBK160" s="153"/>
      <c r="HBL160" s="153"/>
      <c r="HBM160" s="153"/>
      <c r="HBN160" s="153"/>
      <c r="HBO160" s="153"/>
      <c r="HBP160" s="153"/>
      <c r="HBQ160" s="153"/>
      <c r="HBR160" s="153"/>
      <c r="HBS160" s="152"/>
      <c r="HBT160" s="153"/>
      <c r="HBU160" s="153"/>
      <c r="HBV160" s="153"/>
      <c r="HBW160" s="153"/>
      <c r="HBX160" s="153"/>
      <c r="HBY160" s="153"/>
      <c r="HBZ160" s="153"/>
      <c r="HCA160" s="153"/>
      <c r="HCB160" s="153"/>
      <c r="HCC160" s="153"/>
      <c r="HCD160" s="153"/>
      <c r="HCE160" s="153"/>
      <c r="HCF160" s="153"/>
      <c r="HCG160" s="153"/>
      <c r="HCH160" s="153"/>
      <c r="HCI160" s="153"/>
      <c r="HCJ160" s="153"/>
      <c r="HCK160" s="153"/>
      <c r="HCL160" s="153"/>
      <c r="HCM160" s="153"/>
      <c r="HCN160" s="153"/>
      <c r="HCO160" s="152"/>
      <c r="HCP160" s="153"/>
      <c r="HCQ160" s="153"/>
      <c r="HCR160" s="153"/>
      <c r="HCS160" s="153"/>
      <c r="HCT160" s="153"/>
      <c r="HCU160" s="153"/>
      <c r="HCV160" s="153"/>
      <c r="HCW160" s="153"/>
      <c r="HCX160" s="153"/>
      <c r="HCY160" s="153"/>
      <c r="HCZ160" s="153"/>
      <c r="HDA160" s="153"/>
      <c r="HDB160" s="153"/>
      <c r="HDC160" s="153"/>
      <c r="HDD160" s="153"/>
      <c r="HDE160" s="153"/>
      <c r="HDF160" s="153"/>
      <c r="HDG160" s="153"/>
      <c r="HDH160" s="153"/>
      <c r="HDI160" s="153"/>
      <c r="HDJ160" s="153"/>
      <c r="HDK160" s="152"/>
      <c r="HDL160" s="153"/>
      <c r="HDM160" s="153"/>
      <c r="HDN160" s="153"/>
      <c r="HDO160" s="153"/>
      <c r="HDP160" s="153"/>
      <c r="HDQ160" s="153"/>
      <c r="HDR160" s="153"/>
      <c r="HDS160" s="153"/>
      <c r="HDT160" s="153"/>
      <c r="HDU160" s="153"/>
      <c r="HDV160" s="153"/>
      <c r="HDW160" s="153"/>
      <c r="HDX160" s="153"/>
      <c r="HDY160" s="153"/>
      <c r="HDZ160" s="153"/>
      <c r="HEA160" s="153"/>
      <c r="HEB160" s="153"/>
      <c r="HEC160" s="153"/>
      <c r="HED160" s="153"/>
      <c r="HEE160" s="153"/>
      <c r="HEF160" s="153"/>
      <c r="HEG160" s="152"/>
      <c r="HEH160" s="153"/>
      <c r="HEI160" s="153"/>
      <c r="HEJ160" s="153"/>
      <c r="HEK160" s="153"/>
      <c r="HEL160" s="153"/>
      <c r="HEM160" s="153"/>
      <c r="HEN160" s="153"/>
      <c r="HEO160" s="153"/>
      <c r="HEP160" s="153"/>
      <c r="HEQ160" s="153"/>
      <c r="HER160" s="153"/>
      <c r="HES160" s="153"/>
      <c r="HET160" s="153"/>
      <c r="HEU160" s="153"/>
      <c r="HEV160" s="153"/>
      <c r="HEW160" s="153"/>
      <c r="HEX160" s="153"/>
      <c r="HEY160" s="153"/>
      <c r="HEZ160" s="153"/>
      <c r="HFA160" s="153"/>
      <c r="HFB160" s="153"/>
      <c r="HFC160" s="152"/>
      <c r="HFD160" s="153"/>
      <c r="HFE160" s="153"/>
      <c r="HFF160" s="153"/>
      <c r="HFG160" s="153"/>
      <c r="HFH160" s="153"/>
      <c r="HFI160" s="153"/>
      <c r="HFJ160" s="153"/>
      <c r="HFK160" s="153"/>
      <c r="HFL160" s="153"/>
      <c r="HFM160" s="153"/>
      <c r="HFN160" s="153"/>
      <c r="HFO160" s="153"/>
      <c r="HFP160" s="153"/>
      <c r="HFQ160" s="153"/>
      <c r="HFR160" s="153"/>
      <c r="HFS160" s="153"/>
      <c r="HFT160" s="153"/>
      <c r="HFU160" s="153"/>
      <c r="HFV160" s="153"/>
      <c r="HFW160" s="153"/>
      <c r="HFX160" s="153"/>
      <c r="HFY160" s="152"/>
      <c r="HFZ160" s="153"/>
      <c r="HGA160" s="153"/>
      <c r="HGB160" s="153"/>
      <c r="HGC160" s="153"/>
      <c r="HGD160" s="153"/>
      <c r="HGE160" s="153"/>
      <c r="HGF160" s="153"/>
      <c r="HGG160" s="153"/>
      <c r="HGH160" s="153"/>
      <c r="HGI160" s="153"/>
      <c r="HGJ160" s="153"/>
      <c r="HGK160" s="153"/>
      <c r="HGL160" s="153"/>
      <c r="HGM160" s="153"/>
      <c r="HGN160" s="153"/>
      <c r="HGO160" s="153"/>
      <c r="HGP160" s="153"/>
      <c r="HGQ160" s="153"/>
      <c r="HGR160" s="153"/>
      <c r="HGS160" s="153"/>
      <c r="HGT160" s="153"/>
      <c r="HGU160" s="152"/>
      <c r="HGV160" s="153"/>
      <c r="HGW160" s="153"/>
      <c r="HGX160" s="153"/>
      <c r="HGY160" s="153"/>
      <c r="HGZ160" s="153"/>
      <c r="HHA160" s="153"/>
      <c r="HHB160" s="153"/>
      <c r="HHC160" s="153"/>
      <c r="HHD160" s="153"/>
      <c r="HHE160" s="153"/>
      <c r="HHF160" s="153"/>
      <c r="HHG160" s="153"/>
      <c r="HHH160" s="153"/>
      <c r="HHI160" s="153"/>
      <c r="HHJ160" s="153"/>
      <c r="HHK160" s="153"/>
      <c r="HHL160" s="153"/>
      <c r="HHM160" s="153"/>
      <c r="HHN160" s="153"/>
      <c r="HHO160" s="153"/>
      <c r="HHP160" s="153"/>
      <c r="HHQ160" s="152"/>
      <c r="HHR160" s="153"/>
      <c r="HHS160" s="153"/>
      <c r="HHT160" s="153"/>
      <c r="HHU160" s="153"/>
      <c r="HHV160" s="153"/>
      <c r="HHW160" s="153"/>
      <c r="HHX160" s="153"/>
      <c r="HHY160" s="153"/>
      <c r="HHZ160" s="153"/>
      <c r="HIA160" s="153"/>
      <c r="HIB160" s="153"/>
      <c r="HIC160" s="153"/>
      <c r="HID160" s="153"/>
      <c r="HIE160" s="153"/>
      <c r="HIF160" s="153"/>
      <c r="HIG160" s="153"/>
      <c r="HIH160" s="153"/>
      <c r="HII160" s="153"/>
      <c r="HIJ160" s="153"/>
      <c r="HIK160" s="153"/>
      <c r="HIL160" s="153"/>
      <c r="HIM160" s="152"/>
      <c r="HIN160" s="153"/>
      <c r="HIO160" s="153"/>
      <c r="HIP160" s="153"/>
      <c r="HIQ160" s="153"/>
      <c r="HIR160" s="153"/>
      <c r="HIS160" s="153"/>
      <c r="HIT160" s="153"/>
      <c r="HIU160" s="153"/>
      <c r="HIV160" s="153"/>
      <c r="HIW160" s="153"/>
      <c r="HIX160" s="153"/>
      <c r="HIY160" s="153"/>
      <c r="HIZ160" s="153"/>
      <c r="HJA160" s="153"/>
      <c r="HJB160" s="153"/>
      <c r="HJC160" s="153"/>
      <c r="HJD160" s="153"/>
      <c r="HJE160" s="153"/>
      <c r="HJF160" s="153"/>
      <c r="HJG160" s="153"/>
      <c r="HJH160" s="153"/>
      <c r="HJI160" s="152"/>
      <c r="HJJ160" s="153"/>
      <c r="HJK160" s="153"/>
      <c r="HJL160" s="153"/>
      <c r="HJM160" s="153"/>
      <c r="HJN160" s="153"/>
      <c r="HJO160" s="153"/>
      <c r="HJP160" s="153"/>
      <c r="HJQ160" s="153"/>
      <c r="HJR160" s="153"/>
      <c r="HJS160" s="153"/>
      <c r="HJT160" s="153"/>
      <c r="HJU160" s="153"/>
      <c r="HJV160" s="153"/>
      <c r="HJW160" s="153"/>
      <c r="HJX160" s="153"/>
      <c r="HJY160" s="153"/>
      <c r="HJZ160" s="153"/>
      <c r="HKA160" s="153"/>
      <c r="HKB160" s="153"/>
      <c r="HKC160" s="153"/>
      <c r="HKD160" s="153"/>
      <c r="HKE160" s="152"/>
      <c r="HKF160" s="153"/>
      <c r="HKG160" s="153"/>
      <c r="HKH160" s="153"/>
      <c r="HKI160" s="153"/>
      <c r="HKJ160" s="153"/>
      <c r="HKK160" s="153"/>
      <c r="HKL160" s="153"/>
      <c r="HKM160" s="153"/>
      <c r="HKN160" s="153"/>
      <c r="HKO160" s="153"/>
      <c r="HKP160" s="153"/>
      <c r="HKQ160" s="153"/>
      <c r="HKR160" s="153"/>
      <c r="HKS160" s="153"/>
      <c r="HKT160" s="153"/>
      <c r="HKU160" s="153"/>
      <c r="HKV160" s="153"/>
      <c r="HKW160" s="153"/>
      <c r="HKX160" s="153"/>
      <c r="HKY160" s="153"/>
      <c r="HKZ160" s="153"/>
      <c r="HLA160" s="152"/>
      <c r="HLB160" s="153"/>
      <c r="HLC160" s="153"/>
      <c r="HLD160" s="153"/>
      <c r="HLE160" s="153"/>
      <c r="HLF160" s="153"/>
      <c r="HLG160" s="153"/>
      <c r="HLH160" s="153"/>
      <c r="HLI160" s="153"/>
      <c r="HLJ160" s="153"/>
      <c r="HLK160" s="153"/>
      <c r="HLL160" s="153"/>
      <c r="HLM160" s="153"/>
      <c r="HLN160" s="153"/>
      <c r="HLO160" s="153"/>
      <c r="HLP160" s="153"/>
      <c r="HLQ160" s="153"/>
      <c r="HLR160" s="153"/>
      <c r="HLS160" s="153"/>
      <c r="HLT160" s="153"/>
      <c r="HLU160" s="153"/>
      <c r="HLV160" s="153"/>
      <c r="HLW160" s="152"/>
      <c r="HLX160" s="153"/>
      <c r="HLY160" s="153"/>
      <c r="HLZ160" s="153"/>
      <c r="HMA160" s="153"/>
      <c r="HMB160" s="153"/>
      <c r="HMC160" s="153"/>
      <c r="HMD160" s="153"/>
      <c r="HME160" s="153"/>
      <c r="HMF160" s="153"/>
      <c r="HMG160" s="153"/>
      <c r="HMH160" s="153"/>
      <c r="HMI160" s="153"/>
      <c r="HMJ160" s="153"/>
      <c r="HMK160" s="153"/>
      <c r="HML160" s="153"/>
      <c r="HMM160" s="153"/>
      <c r="HMN160" s="153"/>
      <c r="HMO160" s="153"/>
      <c r="HMP160" s="153"/>
      <c r="HMQ160" s="153"/>
      <c r="HMR160" s="153"/>
      <c r="HMS160" s="152"/>
      <c r="HMT160" s="153"/>
      <c r="HMU160" s="153"/>
      <c r="HMV160" s="153"/>
      <c r="HMW160" s="153"/>
      <c r="HMX160" s="153"/>
      <c r="HMY160" s="153"/>
      <c r="HMZ160" s="153"/>
      <c r="HNA160" s="153"/>
      <c r="HNB160" s="153"/>
      <c r="HNC160" s="153"/>
      <c r="HND160" s="153"/>
      <c r="HNE160" s="153"/>
      <c r="HNF160" s="153"/>
      <c r="HNG160" s="153"/>
      <c r="HNH160" s="153"/>
      <c r="HNI160" s="153"/>
      <c r="HNJ160" s="153"/>
      <c r="HNK160" s="153"/>
      <c r="HNL160" s="153"/>
      <c r="HNM160" s="153"/>
      <c r="HNN160" s="153"/>
      <c r="HNO160" s="152"/>
      <c r="HNP160" s="153"/>
      <c r="HNQ160" s="153"/>
      <c r="HNR160" s="153"/>
      <c r="HNS160" s="153"/>
      <c r="HNT160" s="153"/>
      <c r="HNU160" s="153"/>
      <c r="HNV160" s="153"/>
      <c r="HNW160" s="153"/>
      <c r="HNX160" s="153"/>
      <c r="HNY160" s="153"/>
      <c r="HNZ160" s="153"/>
      <c r="HOA160" s="153"/>
      <c r="HOB160" s="153"/>
      <c r="HOC160" s="153"/>
      <c r="HOD160" s="153"/>
      <c r="HOE160" s="153"/>
      <c r="HOF160" s="153"/>
      <c r="HOG160" s="153"/>
      <c r="HOH160" s="153"/>
      <c r="HOI160" s="153"/>
      <c r="HOJ160" s="153"/>
      <c r="HOK160" s="152"/>
      <c r="HOL160" s="153"/>
      <c r="HOM160" s="153"/>
      <c r="HON160" s="153"/>
      <c r="HOO160" s="153"/>
      <c r="HOP160" s="153"/>
      <c r="HOQ160" s="153"/>
      <c r="HOR160" s="153"/>
      <c r="HOS160" s="153"/>
      <c r="HOT160" s="153"/>
      <c r="HOU160" s="153"/>
      <c r="HOV160" s="153"/>
      <c r="HOW160" s="153"/>
      <c r="HOX160" s="153"/>
      <c r="HOY160" s="153"/>
      <c r="HOZ160" s="153"/>
      <c r="HPA160" s="153"/>
      <c r="HPB160" s="153"/>
      <c r="HPC160" s="153"/>
      <c r="HPD160" s="153"/>
      <c r="HPE160" s="153"/>
      <c r="HPF160" s="153"/>
      <c r="HPG160" s="152"/>
      <c r="HPH160" s="153"/>
      <c r="HPI160" s="153"/>
      <c r="HPJ160" s="153"/>
      <c r="HPK160" s="153"/>
      <c r="HPL160" s="153"/>
      <c r="HPM160" s="153"/>
      <c r="HPN160" s="153"/>
      <c r="HPO160" s="153"/>
      <c r="HPP160" s="153"/>
      <c r="HPQ160" s="153"/>
      <c r="HPR160" s="153"/>
      <c r="HPS160" s="153"/>
      <c r="HPT160" s="153"/>
      <c r="HPU160" s="153"/>
      <c r="HPV160" s="153"/>
      <c r="HPW160" s="153"/>
      <c r="HPX160" s="153"/>
      <c r="HPY160" s="153"/>
      <c r="HPZ160" s="153"/>
      <c r="HQA160" s="153"/>
      <c r="HQB160" s="153"/>
      <c r="HQC160" s="152"/>
      <c r="HQD160" s="153"/>
      <c r="HQE160" s="153"/>
      <c r="HQF160" s="153"/>
      <c r="HQG160" s="153"/>
      <c r="HQH160" s="153"/>
      <c r="HQI160" s="153"/>
      <c r="HQJ160" s="153"/>
      <c r="HQK160" s="153"/>
      <c r="HQL160" s="153"/>
      <c r="HQM160" s="153"/>
      <c r="HQN160" s="153"/>
      <c r="HQO160" s="153"/>
      <c r="HQP160" s="153"/>
      <c r="HQQ160" s="153"/>
      <c r="HQR160" s="153"/>
      <c r="HQS160" s="153"/>
      <c r="HQT160" s="153"/>
      <c r="HQU160" s="153"/>
      <c r="HQV160" s="153"/>
      <c r="HQW160" s="153"/>
      <c r="HQX160" s="153"/>
      <c r="HQY160" s="152"/>
      <c r="HQZ160" s="153"/>
      <c r="HRA160" s="153"/>
      <c r="HRB160" s="153"/>
      <c r="HRC160" s="153"/>
      <c r="HRD160" s="153"/>
      <c r="HRE160" s="153"/>
      <c r="HRF160" s="153"/>
      <c r="HRG160" s="153"/>
      <c r="HRH160" s="153"/>
      <c r="HRI160" s="153"/>
      <c r="HRJ160" s="153"/>
      <c r="HRK160" s="153"/>
      <c r="HRL160" s="153"/>
      <c r="HRM160" s="153"/>
      <c r="HRN160" s="153"/>
      <c r="HRO160" s="153"/>
      <c r="HRP160" s="153"/>
      <c r="HRQ160" s="153"/>
      <c r="HRR160" s="153"/>
      <c r="HRS160" s="153"/>
      <c r="HRT160" s="153"/>
      <c r="HRU160" s="152"/>
      <c r="HRV160" s="153"/>
      <c r="HRW160" s="153"/>
      <c r="HRX160" s="153"/>
      <c r="HRY160" s="153"/>
      <c r="HRZ160" s="153"/>
      <c r="HSA160" s="153"/>
      <c r="HSB160" s="153"/>
      <c r="HSC160" s="153"/>
      <c r="HSD160" s="153"/>
      <c r="HSE160" s="153"/>
      <c r="HSF160" s="153"/>
      <c r="HSG160" s="153"/>
      <c r="HSH160" s="153"/>
      <c r="HSI160" s="153"/>
      <c r="HSJ160" s="153"/>
      <c r="HSK160" s="153"/>
      <c r="HSL160" s="153"/>
      <c r="HSM160" s="153"/>
      <c r="HSN160" s="153"/>
      <c r="HSO160" s="153"/>
      <c r="HSP160" s="153"/>
      <c r="HSQ160" s="152"/>
      <c r="HSR160" s="153"/>
      <c r="HSS160" s="153"/>
      <c r="HST160" s="153"/>
      <c r="HSU160" s="153"/>
      <c r="HSV160" s="153"/>
      <c r="HSW160" s="153"/>
      <c r="HSX160" s="153"/>
      <c r="HSY160" s="153"/>
      <c r="HSZ160" s="153"/>
      <c r="HTA160" s="153"/>
      <c r="HTB160" s="153"/>
      <c r="HTC160" s="153"/>
      <c r="HTD160" s="153"/>
      <c r="HTE160" s="153"/>
      <c r="HTF160" s="153"/>
      <c r="HTG160" s="153"/>
      <c r="HTH160" s="153"/>
      <c r="HTI160" s="153"/>
      <c r="HTJ160" s="153"/>
      <c r="HTK160" s="153"/>
      <c r="HTL160" s="153"/>
      <c r="HTM160" s="152"/>
      <c r="HTN160" s="153"/>
      <c r="HTO160" s="153"/>
      <c r="HTP160" s="153"/>
      <c r="HTQ160" s="153"/>
      <c r="HTR160" s="153"/>
      <c r="HTS160" s="153"/>
      <c r="HTT160" s="153"/>
      <c r="HTU160" s="153"/>
      <c r="HTV160" s="153"/>
      <c r="HTW160" s="153"/>
      <c r="HTX160" s="153"/>
      <c r="HTY160" s="153"/>
      <c r="HTZ160" s="153"/>
      <c r="HUA160" s="153"/>
      <c r="HUB160" s="153"/>
      <c r="HUC160" s="153"/>
      <c r="HUD160" s="153"/>
      <c r="HUE160" s="153"/>
      <c r="HUF160" s="153"/>
      <c r="HUG160" s="153"/>
      <c r="HUH160" s="153"/>
      <c r="HUI160" s="152"/>
      <c r="HUJ160" s="153"/>
      <c r="HUK160" s="153"/>
      <c r="HUL160" s="153"/>
      <c r="HUM160" s="153"/>
      <c r="HUN160" s="153"/>
      <c r="HUO160" s="153"/>
      <c r="HUP160" s="153"/>
      <c r="HUQ160" s="153"/>
      <c r="HUR160" s="153"/>
      <c r="HUS160" s="153"/>
      <c r="HUT160" s="153"/>
      <c r="HUU160" s="153"/>
      <c r="HUV160" s="153"/>
      <c r="HUW160" s="153"/>
      <c r="HUX160" s="153"/>
      <c r="HUY160" s="153"/>
      <c r="HUZ160" s="153"/>
      <c r="HVA160" s="153"/>
      <c r="HVB160" s="153"/>
      <c r="HVC160" s="153"/>
      <c r="HVD160" s="153"/>
      <c r="HVE160" s="152"/>
      <c r="HVF160" s="153"/>
      <c r="HVG160" s="153"/>
      <c r="HVH160" s="153"/>
      <c r="HVI160" s="153"/>
      <c r="HVJ160" s="153"/>
      <c r="HVK160" s="153"/>
      <c r="HVL160" s="153"/>
      <c r="HVM160" s="153"/>
      <c r="HVN160" s="153"/>
      <c r="HVO160" s="153"/>
      <c r="HVP160" s="153"/>
      <c r="HVQ160" s="153"/>
      <c r="HVR160" s="153"/>
      <c r="HVS160" s="153"/>
      <c r="HVT160" s="153"/>
      <c r="HVU160" s="153"/>
      <c r="HVV160" s="153"/>
      <c r="HVW160" s="153"/>
      <c r="HVX160" s="153"/>
      <c r="HVY160" s="153"/>
      <c r="HVZ160" s="153"/>
      <c r="HWA160" s="152"/>
      <c r="HWB160" s="153"/>
      <c r="HWC160" s="153"/>
      <c r="HWD160" s="153"/>
      <c r="HWE160" s="153"/>
      <c r="HWF160" s="153"/>
      <c r="HWG160" s="153"/>
      <c r="HWH160" s="153"/>
      <c r="HWI160" s="153"/>
      <c r="HWJ160" s="153"/>
      <c r="HWK160" s="153"/>
      <c r="HWL160" s="153"/>
      <c r="HWM160" s="153"/>
      <c r="HWN160" s="153"/>
      <c r="HWO160" s="153"/>
      <c r="HWP160" s="153"/>
      <c r="HWQ160" s="153"/>
      <c r="HWR160" s="153"/>
      <c r="HWS160" s="153"/>
      <c r="HWT160" s="153"/>
      <c r="HWU160" s="153"/>
      <c r="HWV160" s="153"/>
      <c r="HWW160" s="152"/>
      <c r="HWX160" s="153"/>
      <c r="HWY160" s="153"/>
      <c r="HWZ160" s="153"/>
      <c r="HXA160" s="153"/>
      <c r="HXB160" s="153"/>
      <c r="HXC160" s="153"/>
      <c r="HXD160" s="153"/>
      <c r="HXE160" s="153"/>
      <c r="HXF160" s="153"/>
      <c r="HXG160" s="153"/>
      <c r="HXH160" s="153"/>
      <c r="HXI160" s="153"/>
      <c r="HXJ160" s="153"/>
      <c r="HXK160" s="153"/>
      <c r="HXL160" s="153"/>
      <c r="HXM160" s="153"/>
      <c r="HXN160" s="153"/>
      <c r="HXO160" s="153"/>
      <c r="HXP160" s="153"/>
      <c r="HXQ160" s="153"/>
      <c r="HXR160" s="153"/>
      <c r="HXS160" s="152"/>
      <c r="HXT160" s="153"/>
      <c r="HXU160" s="153"/>
      <c r="HXV160" s="153"/>
      <c r="HXW160" s="153"/>
      <c r="HXX160" s="153"/>
      <c r="HXY160" s="153"/>
      <c r="HXZ160" s="153"/>
      <c r="HYA160" s="153"/>
      <c r="HYB160" s="153"/>
      <c r="HYC160" s="153"/>
      <c r="HYD160" s="153"/>
      <c r="HYE160" s="153"/>
      <c r="HYF160" s="153"/>
      <c r="HYG160" s="153"/>
      <c r="HYH160" s="153"/>
      <c r="HYI160" s="153"/>
      <c r="HYJ160" s="153"/>
      <c r="HYK160" s="153"/>
      <c r="HYL160" s="153"/>
      <c r="HYM160" s="153"/>
      <c r="HYN160" s="153"/>
      <c r="HYO160" s="152"/>
      <c r="HYP160" s="153"/>
      <c r="HYQ160" s="153"/>
      <c r="HYR160" s="153"/>
      <c r="HYS160" s="153"/>
      <c r="HYT160" s="153"/>
      <c r="HYU160" s="153"/>
      <c r="HYV160" s="153"/>
      <c r="HYW160" s="153"/>
      <c r="HYX160" s="153"/>
      <c r="HYY160" s="153"/>
      <c r="HYZ160" s="153"/>
      <c r="HZA160" s="153"/>
      <c r="HZB160" s="153"/>
      <c r="HZC160" s="153"/>
      <c r="HZD160" s="153"/>
      <c r="HZE160" s="153"/>
      <c r="HZF160" s="153"/>
      <c r="HZG160" s="153"/>
      <c r="HZH160" s="153"/>
      <c r="HZI160" s="153"/>
      <c r="HZJ160" s="153"/>
      <c r="HZK160" s="152"/>
      <c r="HZL160" s="153"/>
      <c r="HZM160" s="153"/>
      <c r="HZN160" s="153"/>
      <c r="HZO160" s="153"/>
      <c r="HZP160" s="153"/>
      <c r="HZQ160" s="153"/>
      <c r="HZR160" s="153"/>
      <c r="HZS160" s="153"/>
      <c r="HZT160" s="153"/>
      <c r="HZU160" s="153"/>
      <c r="HZV160" s="153"/>
      <c r="HZW160" s="153"/>
      <c r="HZX160" s="153"/>
      <c r="HZY160" s="153"/>
      <c r="HZZ160" s="153"/>
      <c r="IAA160" s="153"/>
      <c r="IAB160" s="153"/>
      <c r="IAC160" s="153"/>
      <c r="IAD160" s="153"/>
      <c r="IAE160" s="153"/>
      <c r="IAF160" s="153"/>
      <c r="IAG160" s="152"/>
      <c r="IAH160" s="153"/>
      <c r="IAI160" s="153"/>
      <c r="IAJ160" s="153"/>
      <c r="IAK160" s="153"/>
      <c r="IAL160" s="153"/>
      <c r="IAM160" s="153"/>
      <c r="IAN160" s="153"/>
      <c r="IAO160" s="153"/>
      <c r="IAP160" s="153"/>
      <c r="IAQ160" s="153"/>
      <c r="IAR160" s="153"/>
      <c r="IAS160" s="153"/>
      <c r="IAT160" s="153"/>
      <c r="IAU160" s="153"/>
      <c r="IAV160" s="153"/>
      <c r="IAW160" s="153"/>
      <c r="IAX160" s="153"/>
      <c r="IAY160" s="153"/>
      <c r="IAZ160" s="153"/>
      <c r="IBA160" s="153"/>
      <c r="IBB160" s="153"/>
      <c r="IBC160" s="152"/>
      <c r="IBD160" s="153"/>
      <c r="IBE160" s="153"/>
      <c r="IBF160" s="153"/>
      <c r="IBG160" s="153"/>
      <c r="IBH160" s="153"/>
      <c r="IBI160" s="153"/>
      <c r="IBJ160" s="153"/>
      <c r="IBK160" s="153"/>
      <c r="IBL160" s="153"/>
      <c r="IBM160" s="153"/>
      <c r="IBN160" s="153"/>
      <c r="IBO160" s="153"/>
      <c r="IBP160" s="153"/>
      <c r="IBQ160" s="153"/>
      <c r="IBR160" s="153"/>
      <c r="IBS160" s="153"/>
      <c r="IBT160" s="153"/>
      <c r="IBU160" s="153"/>
      <c r="IBV160" s="153"/>
      <c r="IBW160" s="153"/>
      <c r="IBX160" s="153"/>
      <c r="IBY160" s="152"/>
      <c r="IBZ160" s="153"/>
      <c r="ICA160" s="153"/>
      <c r="ICB160" s="153"/>
      <c r="ICC160" s="153"/>
      <c r="ICD160" s="153"/>
      <c r="ICE160" s="153"/>
      <c r="ICF160" s="153"/>
      <c r="ICG160" s="153"/>
      <c r="ICH160" s="153"/>
      <c r="ICI160" s="153"/>
      <c r="ICJ160" s="153"/>
      <c r="ICK160" s="153"/>
      <c r="ICL160" s="153"/>
      <c r="ICM160" s="153"/>
      <c r="ICN160" s="153"/>
      <c r="ICO160" s="153"/>
      <c r="ICP160" s="153"/>
      <c r="ICQ160" s="153"/>
      <c r="ICR160" s="153"/>
      <c r="ICS160" s="153"/>
      <c r="ICT160" s="153"/>
      <c r="ICU160" s="152"/>
      <c r="ICV160" s="153"/>
      <c r="ICW160" s="153"/>
      <c r="ICX160" s="153"/>
      <c r="ICY160" s="153"/>
      <c r="ICZ160" s="153"/>
      <c r="IDA160" s="153"/>
      <c r="IDB160" s="153"/>
      <c r="IDC160" s="153"/>
      <c r="IDD160" s="153"/>
      <c r="IDE160" s="153"/>
      <c r="IDF160" s="153"/>
      <c r="IDG160" s="153"/>
      <c r="IDH160" s="153"/>
      <c r="IDI160" s="153"/>
      <c r="IDJ160" s="153"/>
      <c r="IDK160" s="153"/>
      <c r="IDL160" s="153"/>
      <c r="IDM160" s="153"/>
      <c r="IDN160" s="153"/>
      <c r="IDO160" s="153"/>
      <c r="IDP160" s="153"/>
      <c r="IDQ160" s="152"/>
      <c r="IDR160" s="153"/>
      <c r="IDS160" s="153"/>
      <c r="IDT160" s="153"/>
      <c r="IDU160" s="153"/>
      <c r="IDV160" s="153"/>
      <c r="IDW160" s="153"/>
      <c r="IDX160" s="153"/>
      <c r="IDY160" s="153"/>
      <c r="IDZ160" s="153"/>
      <c r="IEA160" s="153"/>
      <c r="IEB160" s="153"/>
      <c r="IEC160" s="153"/>
      <c r="IED160" s="153"/>
      <c r="IEE160" s="153"/>
      <c r="IEF160" s="153"/>
      <c r="IEG160" s="153"/>
      <c r="IEH160" s="153"/>
      <c r="IEI160" s="153"/>
      <c r="IEJ160" s="153"/>
      <c r="IEK160" s="153"/>
      <c r="IEL160" s="153"/>
      <c r="IEM160" s="152"/>
      <c r="IEN160" s="153"/>
      <c r="IEO160" s="153"/>
      <c r="IEP160" s="153"/>
      <c r="IEQ160" s="153"/>
      <c r="IER160" s="153"/>
      <c r="IES160" s="153"/>
      <c r="IET160" s="153"/>
      <c r="IEU160" s="153"/>
      <c r="IEV160" s="153"/>
      <c r="IEW160" s="153"/>
      <c r="IEX160" s="153"/>
      <c r="IEY160" s="153"/>
      <c r="IEZ160" s="153"/>
      <c r="IFA160" s="153"/>
      <c r="IFB160" s="153"/>
      <c r="IFC160" s="153"/>
      <c r="IFD160" s="153"/>
      <c r="IFE160" s="153"/>
      <c r="IFF160" s="153"/>
      <c r="IFG160" s="153"/>
      <c r="IFH160" s="153"/>
      <c r="IFI160" s="152"/>
      <c r="IFJ160" s="153"/>
      <c r="IFK160" s="153"/>
      <c r="IFL160" s="153"/>
      <c r="IFM160" s="153"/>
      <c r="IFN160" s="153"/>
      <c r="IFO160" s="153"/>
      <c r="IFP160" s="153"/>
      <c r="IFQ160" s="153"/>
      <c r="IFR160" s="153"/>
      <c r="IFS160" s="153"/>
      <c r="IFT160" s="153"/>
      <c r="IFU160" s="153"/>
      <c r="IFV160" s="153"/>
      <c r="IFW160" s="153"/>
      <c r="IFX160" s="153"/>
      <c r="IFY160" s="153"/>
      <c r="IFZ160" s="153"/>
      <c r="IGA160" s="153"/>
      <c r="IGB160" s="153"/>
      <c r="IGC160" s="153"/>
      <c r="IGD160" s="153"/>
      <c r="IGE160" s="152"/>
      <c r="IGF160" s="153"/>
      <c r="IGG160" s="153"/>
      <c r="IGH160" s="153"/>
      <c r="IGI160" s="153"/>
      <c r="IGJ160" s="153"/>
      <c r="IGK160" s="153"/>
      <c r="IGL160" s="153"/>
      <c r="IGM160" s="153"/>
      <c r="IGN160" s="153"/>
      <c r="IGO160" s="153"/>
      <c r="IGP160" s="153"/>
      <c r="IGQ160" s="153"/>
      <c r="IGR160" s="153"/>
      <c r="IGS160" s="153"/>
      <c r="IGT160" s="153"/>
      <c r="IGU160" s="153"/>
      <c r="IGV160" s="153"/>
      <c r="IGW160" s="153"/>
      <c r="IGX160" s="153"/>
      <c r="IGY160" s="153"/>
      <c r="IGZ160" s="153"/>
      <c r="IHA160" s="152"/>
      <c r="IHB160" s="153"/>
      <c r="IHC160" s="153"/>
      <c r="IHD160" s="153"/>
      <c r="IHE160" s="153"/>
      <c r="IHF160" s="153"/>
      <c r="IHG160" s="153"/>
      <c r="IHH160" s="153"/>
      <c r="IHI160" s="153"/>
      <c r="IHJ160" s="153"/>
      <c r="IHK160" s="153"/>
      <c r="IHL160" s="153"/>
      <c r="IHM160" s="153"/>
      <c r="IHN160" s="153"/>
      <c r="IHO160" s="153"/>
      <c r="IHP160" s="153"/>
      <c r="IHQ160" s="153"/>
      <c r="IHR160" s="153"/>
      <c r="IHS160" s="153"/>
      <c r="IHT160" s="153"/>
      <c r="IHU160" s="153"/>
      <c r="IHV160" s="153"/>
      <c r="IHW160" s="152"/>
      <c r="IHX160" s="153"/>
      <c r="IHY160" s="153"/>
      <c r="IHZ160" s="153"/>
      <c r="IIA160" s="153"/>
      <c r="IIB160" s="153"/>
      <c r="IIC160" s="153"/>
      <c r="IID160" s="153"/>
      <c r="IIE160" s="153"/>
      <c r="IIF160" s="153"/>
      <c r="IIG160" s="153"/>
      <c r="IIH160" s="153"/>
      <c r="III160" s="153"/>
      <c r="IIJ160" s="153"/>
      <c r="IIK160" s="153"/>
      <c r="IIL160" s="153"/>
      <c r="IIM160" s="153"/>
      <c r="IIN160" s="153"/>
      <c r="IIO160" s="153"/>
      <c r="IIP160" s="153"/>
      <c r="IIQ160" s="153"/>
      <c r="IIR160" s="153"/>
      <c r="IIS160" s="152"/>
      <c r="IIT160" s="153"/>
      <c r="IIU160" s="153"/>
      <c r="IIV160" s="153"/>
      <c r="IIW160" s="153"/>
      <c r="IIX160" s="153"/>
      <c r="IIY160" s="153"/>
      <c r="IIZ160" s="153"/>
      <c r="IJA160" s="153"/>
      <c r="IJB160" s="153"/>
      <c r="IJC160" s="153"/>
      <c r="IJD160" s="153"/>
      <c r="IJE160" s="153"/>
      <c r="IJF160" s="153"/>
      <c r="IJG160" s="153"/>
      <c r="IJH160" s="153"/>
      <c r="IJI160" s="153"/>
      <c r="IJJ160" s="153"/>
      <c r="IJK160" s="153"/>
      <c r="IJL160" s="153"/>
      <c r="IJM160" s="153"/>
      <c r="IJN160" s="153"/>
      <c r="IJO160" s="152"/>
      <c r="IJP160" s="153"/>
      <c r="IJQ160" s="153"/>
      <c r="IJR160" s="153"/>
      <c r="IJS160" s="153"/>
      <c r="IJT160" s="153"/>
      <c r="IJU160" s="153"/>
      <c r="IJV160" s="153"/>
      <c r="IJW160" s="153"/>
      <c r="IJX160" s="153"/>
      <c r="IJY160" s="153"/>
      <c r="IJZ160" s="153"/>
      <c r="IKA160" s="153"/>
      <c r="IKB160" s="153"/>
      <c r="IKC160" s="153"/>
      <c r="IKD160" s="153"/>
      <c r="IKE160" s="153"/>
      <c r="IKF160" s="153"/>
      <c r="IKG160" s="153"/>
      <c r="IKH160" s="153"/>
      <c r="IKI160" s="153"/>
      <c r="IKJ160" s="153"/>
      <c r="IKK160" s="152"/>
      <c r="IKL160" s="153"/>
      <c r="IKM160" s="153"/>
      <c r="IKN160" s="153"/>
      <c r="IKO160" s="153"/>
      <c r="IKP160" s="153"/>
      <c r="IKQ160" s="153"/>
      <c r="IKR160" s="153"/>
      <c r="IKS160" s="153"/>
      <c r="IKT160" s="153"/>
      <c r="IKU160" s="153"/>
      <c r="IKV160" s="153"/>
      <c r="IKW160" s="153"/>
      <c r="IKX160" s="153"/>
      <c r="IKY160" s="153"/>
      <c r="IKZ160" s="153"/>
      <c r="ILA160" s="153"/>
      <c r="ILB160" s="153"/>
      <c r="ILC160" s="153"/>
      <c r="ILD160" s="153"/>
      <c r="ILE160" s="153"/>
      <c r="ILF160" s="153"/>
      <c r="ILG160" s="152"/>
      <c r="ILH160" s="153"/>
      <c r="ILI160" s="153"/>
      <c r="ILJ160" s="153"/>
      <c r="ILK160" s="153"/>
      <c r="ILL160" s="153"/>
      <c r="ILM160" s="153"/>
      <c r="ILN160" s="153"/>
      <c r="ILO160" s="153"/>
      <c r="ILP160" s="153"/>
      <c r="ILQ160" s="153"/>
      <c r="ILR160" s="153"/>
      <c r="ILS160" s="153"/>
      <c r="ILT160" s="153"/>
      <c r="ILU160" s="153"/>
      <c r="ILV160" s="153"/>
      <c r="ILW160" s="153"/>
      <c r="ILX160" s="153"/>
      <c r="ILY160" s="153"/>
      <c r="ILZ160" s="153"/>
      <c r="IMA160" s="153"/>
      <c r="IMB160" s="153"/>
      <c r="IMC160" s="152"/>
      <c r="IMD160" s="153"/>
      <c r="IME160" s="153"/>
      <c r="IMF160" s="153"/>
      <c r="IMG160" s="153"/>
      <c r="IMH160" s="153"/>
      <c r="IMI160" s="153"/>
      <c r="IMJ160" s="153"/>
      <c r="IMK160" s="153"/>
      <c r="IML160" s="153"/>
      <c r="IMM160" s="153"/>
      <c r="IMN160" s="153"/>
      <c r="IMO160" s="153"/>
      <c r="IMP160" s="153"/>
      <c r="IMQ160" s="153"/>
      <c r="IMR160" s="153"/>
      <c r="IMS160" s="153"/>
      <c r="IMT160" s="153"/>
      <c r="IMU160" s="153"/>
      <c r="IMV160" s="153"/>
      <c r="IMW160" s="153"/>
      <c r="IMX160" s="153"/>
      <c r="IMY160" s="152"/>
      <c r="IMZ160" s="153"/>
      <c r="INA160" s="153"/>
      <c r="INB160" s="153"/>
      <c r="INC160" s="153"/>
      <c r="IND160" s="153"/>
      <c r="INE160" s="153"/>
      <c r="INF160" s="153"/>
      <c r="ING160" s="153"/>
      <c r="INH160" s="153"/>
      <c r="INI160" s="153"/>
      <c r="INJ160" s="153"/>
      <c r="INK160" s="153"/>
      <c r="INL160" s="153"/>
      <c r="INM160" s="153"/>
      <c r="INN160" s="153"/>
      <c r="INO160" s="153"/>
      <c r="INP160" s="153"/>
      <c r="INQ160" s="153"/>
      <c r="INR160" s="153"/>
      <c r="INS160" s="153"/>
      <c r="INT160" s="153"/>
      <c r="INU160" s="152"/>
      <c r="INV160" s="153"/>
      <c r="INW160" s="153"/>
      <c r="INX160" s="153"/>
      <c r="INY160" s="153"/>
      <c r="INZ160" s="153"/>
      <c r="IOA160" s="153"/>
      <c r="IOB160" s="153"/>
      <c r="IOC160" s="153"/>
      <c r="IOD160" s="153"/>
      <c r="IOE160" s="153"/>
      <c r="IOF160" s="153"/>
      <c r="IOG160" s="153"/>
      <c r="IOH160" s="153"/>
      <c r="IOI160" s="153"/>
      <c r="IOJ160" s="153"/>
      <c r="IOK160" s="153"/>
      <c r="IOL160" s="153"/>
      <c r="IOM160" s="153"/>
      <c r="ION160" s="153"/>
      <c r="IOO160" s="153"/>
      <c r="IOP160" s="153"/>
      <c r="IOQ160" s="152"/>
      <c r="IOR160" s="153"/>
      <c r="IOS160" s="153"/>
      <c r="IOT160" s="153"/>
      <c r="IOU160" s="153"/>
      <c r="IOV160" s="153"/>
      <c r="IOW160" s="153"/>
      <c r="IOX160" s="153"/>
      <c r="IOY160" s="153"/>
      <c r="IOZ160" s="153"/>
      <c r="IPA160" s="153"/>
      <c r="IPB160" s="153"/>
      <c r="IPC160" s="153"/>
      <c r="IPD160" s="153"/>
      <c r="IPE160" s="153"/>
      <c r="IPF160" s="153"/>
      <c r="IPG160" s="153"/>
      <c r="IPH160" s="153"/>
      <c r="IPI160" s="153"/>
      <c r="IPJ160" s="153"/>
      <c r="IPK160" s="153"/>
      <c r="IPL160" s="153"/>
      <c r="IPM160" s="152"/>
      <c r="IPN160" s="153"/>
      <c r="IPO160" s="153"/>
      <c r="IPP160" s="153"/>
      <c r="IPQ160" s="153"/>
      <c r="IPR160" s="153"/>
      <c r="IPS160" s="153"/>
      <c r="IPT160" s="153"/>
      <c r="IPU160" s="153"/>
      <c r="IPV160" s="153"/>
      <c r="IPW160" s="153"/>
      <c r="IPX160" s="153"/>
      <c r="IPY160" s="153"/>
      <c r="IPZ160" s="153"/>
      <c r="IQA160" s="153"/>
      <c r="IQB160" s="153"/>
      <c r="IQC160" s="153"/>
      <c r="IQD160" s="153"/>
      <c r="IQE160" s="153"/>
      <c r="IQF160" s="153"/>
      <c r="IQG160" s="153"/>
      <c r="IQH160" s="153"/>
      <c r="IQI160" s="152"/>
      <c r="IQJ160" s="153"/>
      <c r="IQK160" s="153"/>
      <c r="IQL160" s="153"/>
      <c r="IQM160" s="153"/>
      <c r="IQN160" s="153"/>
      <c r="IQO160" s="153"/>
      <c r="IQP160" s="153"/>
      <c r="IQQ160" s="153"/>
      <c r="IQR160" s="153"/>
      <c r="IQS160" s="153"/>
      <c r="IQT160" s="153"/>
      <c r="IQU160" s="153"/>
      <c r="IQV160" s="153"/>
      <c r="IQW160" s="153"/>
      <c r="IQX160" s="153"/>
      <c r="IQY160" s="153"/>
      <c r="IQZ160" s="153"/>
      <c r="IRA160" s="153"/>
      <c r="IRB160" s="153"/>
      <c r="IRC160" s="153"/>
      <c r="IRD160" s="153"/>
      <c r="IRE160" s="152"/>
      <c r="IRF160" s="153"/>
      <c r="IRG160" s="153"/>
      <c r="IRH160" s="153"/>
      <c r="IRI160" s="153"/>
      <c r="IRJ160" s="153"/>
      <c r="IRK160" s="153"/>
      <c r="IRL160" s="153"/>
      <c r="IRM160" s="153"/>
      <c r="IRN160" s="153"/>
      <c r="IRO160" s="153"/>
      <c r="IRP160" s="153"/>
      <c r="IRQ160" s="153"/>
      <c r="IRR160" s="153"/>
      <c r="IRS160" s="153"/>
      <c r="IRT160" s="153"/>
      <c r="IRU160" s="153"/>
      <c r="IRV160" s="153"/>
      <c r="IRW160" s="153"/>
      <c r="IRX160" s="153"/>
      <c r="IRY160" s="153"/>
      <c r="IRZ160" s="153"/>
      <c r="ISA160" s="152"/>
      <c r="ISB160" s="153"/>
      <c r="ISC160" s="153"/>
      <c r="ISD160" s="153"/>
      <c r="ISE160" s="153"/>
      <c r="ISF160" s="153"/>
      <c r="ISG160" s="153"/>
      <c r="ISH160" s="153"/>
      <c r="ISI160" s="153"/>
      <c r="ISJ160" s="153"/>
      <c r="ISK160" s="153"/>
      <c r="ISL160" s="153"/>
      <c r="ISM160" s="153"/>
      <c r="ISN160" s="153"/>
      <c r="ISO160" s="153"/>
      <c r="ISP160" s="153"/>
      <c r="ISQ160" s="153"/>
      <c r="ISR160" s="153"/>
      <c r="ISS160" s="153"/>
      <c r="IST160" s="153"/>
      <c r="ISU160" s="153"/>
      <c r="ISV160" s="153"/>
      <c r="ISW160" s="152"/>
      <c r="ISX160" s="153"/>
      <c r="ISY160" s="153"/>
      <c r="ISZ160" s="153"/>
      <c r="ITA160" s="153"/>
      <c r="ITB160" s="153"/>
      <c r="ITC160" s="153"/>
      <c r="ITD160" s="153"/>
      <c r="ITE160" s="153"/>
      <c r="ITF160" s="153"/>
      <c r="ITG160" s="153"/>
      <c r="ITH160" s="153"/>
      <c r="ITI160" s="153"/>
      <c r="ITJ160" s="153"/>
      <c r="ITK160" s="153"/>
      <c r="ITL160" s="153"/>
      <c r="ITM160" s="153"/>
      <c r="ITN160" s="153"/>
      <c r="ITO160" s="153"/>
      <c r="ITP160" s="153"/>
      <c r="ITQ160" s="153"/>
      <c r="ITR160" s="153"/>
      <c r="ITS160" s="152"/>
      <c r="ITT160" s="153"/>
      <c r="ITU160" s="153"/>
      <c r="ITV160" s="153"/>
      <c r="ITW160" s="153"/>
      <c r="ITX160" s="153"/>
      <c r="ITY160" s="153"/>
      <c r="ITZ160" s="153"/>
      <c r="IUA160" s="153"/>
      <c r="IUB160" s="153"/>
      <c r="IUC160" s="153"/>
      <c r="IUD160" s="153"/>
      <c r="IUE160" s="153"/>
      <c r="IUF160" s="153"/>
      <c r="IUG160" s="153"/>
      <c r="IUH160" s="153"/>
      <c r="IUI160" s="153"/>
      <c r="IUJ160" s="153"/>
      <c r="IUK160" s="153"/>
      <c r="IUL160" s="153"/>
      <c r="IUM160" s="153"/>
      <c r="IUN160" s="153"/>
      <c r="IUO160" s="152"/>
      <c r="IUP160" s="153"/>
      <c r="IUQ160" s="153"/>
      <c r="IUR160" s="153"/>
      <c r="IUS160" s="153"/>
      <c r="IUT160" s="153"/>
      <c r="IUU160" s="153"/>
      <c r="IUV160" s="153"/>
      <c r="IUW160" s="153"/>
      <c r="IUX160" s="153"/>
      <c r="IUY160" s="153"/>
      <c r="IUZ160" s="153"/>
      <c r="IVA160" s="153"/>
      <c r="IVB160" s="153"/>
      <c r="IVC160" s="153"/>
      <c r="IVD160" s="153"/>
      <c r="IVE160" s="153"/>
      <c r="IVF160" s="153"/>
      <c r="IVG160" s="153"/>
      <c r="IVH160" s="153"/>
      <c r="IVI160" s="153"/>
      <c r="IVJ160" s="153"/>
      <c r="IVK160" s="152"/>
      <c r="IVL160" s="153"/>
      <c r="IVM160" s="153"/>
      <c r="IVN160" s="153"/>
      <c r="IVO160" s="153"/>
      <c r="IVP160" s="153"/>
      <c r="IVQ160" s="153"/>
      <c r="IVR160" s="153"/>
      <c r="IVS160" s="153"/>
      <c r="IVT160" s="153"/>
      <c r="IVU160" s="153"/>
      <c r="IVV160" s="153"/>
      <c r="IVW160" s="153"/>
      <c r="IVX160" s="153"/>
      <c r="IVY160" s="153"/>
      <c r="IVZ160" s="153"/>
      <c r="IWA160" s="153"/>
      <c r="IWB160" s="153"/>
      <c r="IWC160" s="153"/>
      <c r="IWD160" s="153"/>
      <c r="IWE160" s="153"/>
      <c r="IWF160" s="153"/>
      <c r="IWG160" s="152"/>
      <c r="IWH160" s="153"/>
      <c r="IWI160" s="153"/>
      <c r="IWJ160" s="153"/>
      <c r="IWK160" s="153"/>
      <c r="IWL160" s="153"/>
      <c r="IWM160" s="153"/>
      <c r="IWN160" s="153"/>
      <c r="IWO160" s="153"/>
      <c r="IWP160" s="153"/>
      <c r="IWQ160" s="153"/>
      <c r="IWR160" s="153"/>
      <c r="IWS160" s="153"/>
      <c r="IWT160" s="153"/>
      <c r="IWU160" s="153"/>
      <c r="IWV160" s="153"/>
      <c r="IWW160" s="153"/>
      <c r="IWX160" s="153"/>
      <c r="IWY160" s="153"/>
      <c r="IWZ160" s="153"/>
      <c r="IXA160" s="153"/>
      <c r="IXB160" s="153"/>
      <c r="IXC160" s="152"/>
      <c r="IXD160" s="153"/>
      <c r="IXE160" s="153"/>
      <c r="IXF160" s="153"/>
      <c r="IXG160" s="153"/>
      <c r="IXH160" s="153"/>
      <c r="IXI160" s="153"/>
      <c r="IXJ160" s="153"/>
      <c r="IXK160" s="153"/>
      <c r="IXL160" s="153"/>
      <c r="IXM160" s="153"/>
      <c r="IXN160" s="153"/>
      <c r="IXO160" s="153"/>
      <c r="IXP160" s="153"/>
      <c r="IXQ160" s="153"/>
      <c r="IXR160" s="153"/>
      <c r="IXS160" s="153"/>
      <c r="IXT160" s="153"/>
      <c r="IXU160" s="153"/>
      <c r="IXV160" s="153"/>
      <c r="IXW160" s="153"/>
      <c r="IXX160" s="153"/>
      <c r="IXY160" s="152"/>
      <c r="IXZ160" s="153"/>
      <c r="IYA160" s="153"/>
      <c r="IYB160" s="153"/>
      <c r="IYC160" s="153"/>
      <c r="IYD160" s="153"/>
      <c r="IYE160" s="153"/>
      <c r="IYF160" s="153"/>
      <c r="IYG160" s="153"/>
      <c r="IYH160" s="153"/>
      <c r="IYI160" s="153"/>
      <c r="IYJ160" s="153"/>
      <c r="IYK160" s="153"/>
      <c r="IYL160" s="153"/>
      <c r="IYM160" s="153"/>
      <c r="IYN160" s="153"/>
      <c r="IYO160" s="153"/>
      <c r="IYP160" s="153"/>
      <c r="IYQ160" s="153"/>
      <c r="IYR160" s="153"/>
      <c r="IYS160" s="153"/>
      <c r="IYT160" s="153"/>
      <c r="IYU160" s="152"/>
      <c r="IYV160" s="153"/>
      <c r="IYW160" s="153"/>
      <c r="IYX160" s="153"/>
      <c r="IYY160" s="153"/>
      <c r="IYZ160" s="153"/>
      <c r="IZA160" s="153"/>
      <c r="IZB160" s="153"/>
      <c r="IZC160" s="153"/>
      <c r="IZD160" s="153"/>
      <c r="IZE160" s="153"/>
      <c r="IZF160" s="153"/>
      <c r="IZG160" s="153"/>
      <c r="IZH160" s="153"/>
      <c r="IZI160" s="153"/>
      <c r="IZJ160" s="153"/>
      <c r="IZK160" s="153"/>
      <c r="IZL160" s="153"/>
      <c r="IZM160" s="153"/>
      <c r="IZN160" s="153"/>
      <c r="IZO160" s="153"/>
      <c r="IZP160" s="153"/>
      <c r="IZQ160" s="152"/>
      <c r="IZR160" s="153"/>
      <c r="IZS160" s="153"/>
      <c r="IZT160" s="153"/>
      <c r="IZU160" s="153"/>
      <c r="IZV160" s="153"/>
      <c r="IZW160" s="153"/>
      <c r="IZX160" s="153"/>
      <c r="IZY160" s="153"/>
      <c r="IZZ160" s="153"/>
      <c r="JAA160" s="153"/>
      <c r="JAB160" s="153"/>
      <c r="JAC160" s="153"/>
      <c r="JAD160" s="153"/>
      <c r="JAE160" s="153"/>
      <c r="JAF160" s="153"/>
      <c r="JAG160" s="153"/>
      <c r="JAH160" s="153"/>
      <c r="JAI160" s="153"/>
      <c r="JAJ160" s="153"/>
      <c r="JAK160" s="153"/>
      <c r="JAL160" s="153"/>
      <c r="JAM160" s="152"/>
      <c r="JAN160" s="153"/>
      <c r="JAO160" s="153"/>
      <c r="JAP160" s="153"/>
      <c r="JAQ160" s="153"/>
      <c r="JAR160" s="153"/>
      <c r="JAS160" s="153"/>
      <c r="JAT160" s="153"/>
      <c r="JAU160" s="153"/>
      <c r="JAV160" s="153"/>
      <c r="JAW160" s="153"/>
      <c r="JAX160" s="153"/>
      <c r="JAY160" s="153"/>
      <c r="JAZ160" s="153"/>
      <c r="JBA160" s="153"/>
      <c r="JBB160" s="153"/>
      <c r="JBC160" s="153"/>
      <c r="JBD160" s="153"/>
      <c r="JBE160" s="153"/>
      <c r="JBF160" s="153"/>
      <c r="JBG160" s="153"/>
      <c r="JBH160" s="153"/>
      <c r="JBI160" s="152"/>
      <c r="JBJ160" s="153"/>
      <c r="JBK160" s="153"/>
      <c r="JBL160" s="153"/>
      <c r="JBM160" s="153"/>
      <c r="JBN160" s="153"/>
      <c r="JBO160" s="153"/>
      <c r="JBP160" s="153"/>
      <c r="JBQ160" s="153"/>
      <c r="JBR160" s="153"/>
      <c r="JBS160" s="153"/>
      <c r="JBT160" s="153"/>
      <c r="JBU160" s="153"/>
      <c r="JBV160" s="153"/>
      <c r="JBW160" s="153"/>
      <c r="JBX160" s="153"/>
      <c r="JBY160" s="153"/>
      <c r="JBZ160" s="153"/>
      <c r="JCA160" s="153"/>
      <c r="JCB160" s="153"/>
      <c r="JCC160" s="153"/>
      <c r="JCD160" s="153"/>
      <c r="JCE160" s="152"/>
      <c r="JCF160" s="153"/>
      <c r="JCG160" s="153"/>
      <c r="JCH160" s="153"/>
      <c r="JCI160" s="153"/>
      <c r="JCJ160" s="153"/>
      <c r="JCK160" s="153"/>
      <c r="JCL160" s="153"/>
      <c r="JCM160" s="153"/>
      <c r="JCN160" s="153"/>
      <c r="JCO160" s="153"/>
      <c r="JCP160" s="153"/>
      <c r="JCQ160" s="153"/>
      <c r="JCR160" s="153"/>
      <c r="JCS160" s="153"/>
      <c r="JCT160" s="153"/>
      <c r="JCU160" s="153"/>
      <c r="JCV160" s="153"/>
      <c r="JCW160" s="153"/>
      <c r="JCX160" s="153"/>
      <c r="JCY160" s="153"/>
      <c r="JCZ160" s="153"/>
      <c r="JDA160" s="152"/>
      <c r="JDB160" s="153"/>
      <c r="JDC160" s="153"/>
      <c r="JDD160" s="153"/>
      <c r="JDE160" s="153"/>
      <c r="JDF160" s="153"/>
      <c r="JDG160" s="153"/>
      <c r="JDH160" s="153"/>
      <c r="JDI160" s="153"/>
      <c r="JDJ160" s="153"/>
      <c r="JDK160" s="153"/>
      <c r="JDL160" s="153"/>
      <c r="JDM160" s="153"/>
      <c r="JDN160" s="153"/>
      <c r="JDO160" s="153"/>
      <c r="JDP160" s="153"/>
      <c r="JDQ160" s="153"/>
      <c r="JDR160" s="153"/>
      <c r="JDS160" s="153"/>
      <c r="JDT160" s="153"/>
      <c r="JDU160" s="153"/>
      <c r="JDV160" s="153"/>
      <c r="JDW160" s="152"/>
      <c r="JDX160" s="153"/>
      <c r="JDY160" s="153"/>
      <c r="JDZ160" s="153"/>
      <c r="JEA160" s="153"/>
      <c r="JEB160" s="153"/>
      <c r="JEC160" s="153"/>
      <c r="JED160" s="153"/>
      <c r="JEE160" s="153"/>
      <c r="JEF160" s="153"/>
      <c r="JEG160" s="153"/>
      <c r="JEH160" s="153"/>
      <c r="JEI160" s="153"/>
      <c r="JEJ160" s="153"/>
      <c r="JEK160" s="153"/>
      <c r="JEL160" s="153"/>
      <c r="JEM160" s="153"/>
      <c r="JEN160" s="153"/>
      <c r="JEO160" s="153"/>
      <c r="JEP160" s="153"/>
      <c r="JEQ160" s="153"/>
      <c r="JER160" s="153"/>
      <c r="JES160" s="152"/>
      <c r="JET160" s="153"/>
      <c r="JEU160" s="153"/>
      <c r="JEV160" s="153"/>
      <c r="JEW160" s="153"/>
      <c r="JEX160" s="153"/>
      <c r="JEY160" s="153"/>
      <c r="JEZ160" s="153"/>
      <c r="JFA160" s="153"/>
      <c r="JFB160" s="153"/>
      <c r="JFC160" s="153"/>
      <c r="JFD160" s="153"/>
      <c r="JFE160" s="153"/>
      <c r="JFF160" s="153"/>
      <c r="JFG160" s="153"/>
      <c r="JFH160" s="153"/>
      <c r="JFI160" s="153"/>
      <c r="JFJ160" s="153"/>
      <c r="JFK160" s="153"/>
      <c r="JFL160" s="153"/>
      <c r="JFM160" s="153"/>
      <c r="JFN160" s="153"/>
      <c r="JFO160" s="152"/>
      <c r="JFP160" s="153"/>
      <c r="JFQ160" s="153"/>
      <c r="JFR160" s="153"/>
      <c r="JFS160" s="153"/>
      <c r="JFT160" s="153"/>
      <c r="JFU160" s="153"/>
      <c r="JFV160" s="153"/>
      <c r="JFW160" s="153"/>
      <c r="JFX160" s="153"/>
      <c r="JFY160" s="153"/>
      <c r="JFZ160" s="153"/>
      <c r="JGA160" s="153"/>
      <c r="JGB160" s="153"/>
      <c r="JGC160" s="153"/>
      <c r="JGD160" s="153"/>
      <c r="JGE160" s="153"/>
      <c r="JGF160" s="153"/>
      <c r="JGG160" s="153"/>
      <c r="JGH160" s="153"/>
      <c r="JGI160" s="153"/>
      <c r="JGJ160" s="153"/>
      <c r="JGK160" s="152"/>
      <c r="JGL160" s="153"/>
      <c r="JGM160" s="153"/>
      <c r="JGN160" s="153"/>
      <c r="JGO160" s="153"/>
      <c r="JGP160" s="153"/>
      <c r="JGQ160" s="153"/>
      <c r="JGR160" s="153"/>
      <c r="JGS160" s="153"/>
      <c r="JGT160" s="153"/>
      <c r="JGU160" s="153"/>
      <c r="JGV160" s="153"/>
      <c r="JGW160" s="153"/>
      <c r="JGX160" s="153"/>
      <c r="JGY160" s="153"/>
      <c r="JGZ160" s="153"/>
      <c r="JHA160" s="153"/>
      <c r="JHB160" s="153"/>
      <c r="JHC160" s="153"/>
      <c r="JHD160" s="153"/>
      <c r="JHE160" s="153"/>
      <c r="JHF160" s="153"/>
      <c r="JHG160" s="152"/>
      <c r="JHH160" s="153"/>
      <c r="JHI160" s="153"/>
      <c r="JHJ160" s="153"/>
      <c r="JHK160" s="153"/>
      <c r="JHL160" s="153"/>
      <c r="JHM160" s="153"/>
      <c r="JHN160" s="153"/>
      <c r="JHO160" s="153"/>
      <c r="JHP160" s="153"/>
      <c r="JHQ160" s="153"/>
      <c r="JHR160" s="153"/>
      <c r="JHS160" s="153"/>
      <c r="JHT160" s="153"/>
      <c r="JHU160" s="153"/>
      <c r="JHV160" s="153"/>
      <c r="JHW160" s="153"/>
      <c r="JHX160" s="153"/>
      <c r="JHY160" s="153"/>
      <c r="JHZ160" s="153"/>
      <c r="JIA160" s="153"/>
      <c r="JIB160" s="153"/>
      <c r="JIC160" s="152"/>
      <c r="JID160" s="153"/>
      <c r="JIE160" s="153"/>
      <c r="JIF160" s="153"/>
      <c r="JIG160" s="153"/>
      <c r="JIH160" s="153"/>
      <c r="JII160" s="153"/>
      <c r="JIJ160" s="153"/>
      <c r="JIK160" s="153"/>
      <c r="JIL160" s="153"/>
      <c r="JIM160" s="153"/>
      <c r="JIN160" s="153"/>
      <c r="JIO160" s="153"/>
      <c r="JIP160" s="153"/>
      <c r="JIQ160" s="153"/>
      <c r="JIR160" s="153"/>
      <c r="JIS160" s="153"/>
      <c r="JIT160" s="153"/>
      <c r="JIU160" s="153"/>
      <c r="JIV160" s="153"/>
      <c r="JIW160" s="153"/>
      <c r="JIX160" s="153"/>
      <c r="JIY160" s="152"/>
      <c r="JIZ160" s="153"/>
      <c r="JJA160" s="153"/>
      <c r="JJB160" s="153"/>
      <c r="JJC160" s="153"/>
      <c r="JJD160" s="153"/>
      <c r="JJE160" s="153"/>
      <c r="JJF160" s="153"/>
      <c r="JJG160" s="153"/>
      <c r="JJH160" s="153"/>
      <c r="JJI160" s="153"/>
      <c r="JJJ160" s="153"/>
      <c r="JJK160" s="153"/>
      <c r="JJL160" s="153"/>
      <c r="JJM160" s="153"/>
      <c r="JJN160" s="153"/>
      <c r="JJO160" s="153"/>
      <c r="JJP160" s="153"/>
      <c r="JJQ160" s="153"/>
      <c r="JJR160" s="153"/>
      <c r="JJS160" s="153"/>
      <c r="JJT160" s="153"/>
      <c r="JJU160" s="152"/>
      <c r="JJV160" s="153"/>
      <c r="JJW160" s="153"/>
      <c r="JJX160" s="153"/>
      <c r="JJY160" s="153"/>
      <c r="JJZ160" s="153"/>
      <c r="JKA160" s="153"/>
      <c r="JKB160" s="153"/>
      <c r="JKC160" s="153"/>
      <c r="JKD160" s="153"/>
      <c r="JKE160" s="153"/>
      <c r="JKF160" s="153"/>
      <c r="JKG160" s="153"/>
      <c r="JKH160" s="153"/>
      <c r="JKI160" s="153"/>
      <c r="JKJ160" s="153"/>
      <c r="JKK160" s="153"/>
      <c r="JKL160" s="153"/>
      <c r="JKM160" s="153"/>
      <c r="JKN160" s="153"/>
      <c r="JKO160" s="153"/>
      <c r="JKP160" s="153"/>
      <c r="JKQ160" s="152"/>
      <c r="JKR160" s="153"/>
      <c r="JKS160" s="153"/>
      <c r="JKT160" s="153"/>
      <c r="JKU160" s="153"/>
      <c r="JKV160" s="153"/>
      <c r="JKW160" s="153"/>
      <c r="JKX160" s="153"/>
      <c r="JKY160" s="153"/>
      <c r="JKZ160" s="153"/>
      <c r="JLA160" s="153"/>
      <c r="JLB160" s="153"/>
      <c r="JLC160" s="153"/>
      <c r="JLD160" s="153"/>
      <c r="JLE160" s="153"/>
      <c r="JLF160" s="153"/>
      <c r="JLG160" s="153"/>
      <c r="JLH160" s="153"/>
      <c r="JLI160" s="153"/>
      <c r="JLJ160" s="153"/>
      <c r="JLK160" s="153"/>
      <c r="JLL160" s="153"/>
      <c r="JLM160" s="152"/>
      <c r="JLN160" s="153"/>
      <c r="JLO160" s="153"/>
      <c r="JLP160" s="153"/>
      <c r="JLQ160" s="153"/>
      <c r="JLR160" s="153"/>
      <c r="JLS160" s="153"/>
      <c r="JLT160" s="153"/>
      <c r="JLU160" s="153"/>
      <c r="JLV160" s="153"/>
      <c r="JLW160" s="153"/>
      <c r="JLX160" s="153"/>
      <c r="JLY160" s="153"/>
      <c r="JLZ160" s="153"/>
      <c r="JMA160" s="153"/>
      <c r="JMB160" s="153"/>
      <c r="JMC160" s="153"/>
      <c r="JMD160" s="153"/>
      <c r="JME160" s="153"/>
      <c r="JMF160" s="153"/>
      <c r="JMG160" s="153"/>
      <c r="JMH160" s="153"/>
      <c r="JMI160" s="152"/>
      <c r="JMJ160" s="153"/>
      <c r="JMK160" s="153"/>
      <c r="JML160" s="153"/>
      <c r="JMM160" s="153"/>
      <c r="JMN160" s="153"/>
      <c r="JMO160" s="153"/>
      <c r="JMP160" s="153"/>
      <c r="JMQ160" s="153"/>
      <c r="JMR160" s="153"/>
      <c r="JMS160" s="153"/>
      <c r="JMT160" s="153"/>
      <c r="JMU160" s="153"/>
      <c r="JMV160" s="153"/>
      <c r="JMW160" s="153"/>
      <c r="JMX160" s="153"/>
      <c r="JMY160" s="153"/>
      <c r="JMZ160" s="153"/>
      <c r="JNA160" s="153"/>
      <c r="JNB160" s="153"/>
      <c r="JNC160" s="153"/>
      <c r="JND160" s="153"/>
      <c r="JNE160" s="152"/>
      <c r="JNF160" s="153"/>
      <c r="JNG160" s="153"/>
      <c r="JNH160" s="153"/>
      <c r="JNI160" s="153"/>
      <c r="JNJ160" s="153"/>
      <c r="JNK160" s="153"/>
      <c r="JNL160" s="153"/>
      <c r="JNM160" s="153"/>
      <c r="JNN160" s="153"/>
      <c r="JNO160" s="153"/>
      <c r="JNP160" s="153"/>
      <c r="JNQ160" s="153"/>
      <c r="JNR160" s="153"/>
      <c r="JNS160" s="153"/>
      <c r="JNT160" s="153"/>
      <c r="JNU160" s="153"/>
      <c r="JNV160" s="153"/>
      <c r="JNW160" s="153"/>
      <c r="JNX160" s="153"/>
      <c r="JNY160" s="153"/>
      <c r="JNZ160" s="153"/>
      <c r="JOA160" s="152"/>
      <c r="JOB160" s="153"/>
      <c r="JOC160" s="153"/>
      <c r="JOD160" s="153"/>
      <c r="JOE160" s="153"/>
      <c r="JOF160" s="153"/>
      <c r="JOG160" s="153"/>
      <c r="JOH160" s="153"/>
      <c r="JOI160" s="153"/>
      <c r="JOJ160" s="153"/>
      <c r="JOK160" s="153"/>
      <c r="JOL160" s="153"/>
      <c r="JOM160" s="153"/>
      <c r="JON160" s="153"/>
      <c r="JOO160" s="153"/>
      <c r="JOP160" s="153"/>
      <c r="JOQ160" s="153"/>
      <c r="JOR160" s="153"/>
      <c r="JOS160" s="153"/>
      <c r="JOT160" s="153"/>
      <c r="JOU160" s="153"/>
      <c r="JOV160" s="153"/>
      <c r="JOW160" s="152"/>
      <c r="JOX160" s="153"/>
      <c r="JOY160" s="153"/>
      <c r="JOZ160" s="153"/>
      <c r="JPA160" s="153"/>
      <c r="JPB160" s="153"/>
      <c r="JPC160" s="153"/>
      <c r="JPD160" s="153"/>
      <c r="JPE160" s="153"/>
      <c r="JPF160" s="153"/>
      <c r="JPG160" s="153"/>
      <c r="JPH160" s="153"/>
      <c r="JPI160" s="153"/>
      <c r="JPJ160" s="153"/>
      <c r="JPK160" s="153"/>
      <c r="JPL160" s="153"/>
      <c r="JPM160" s="153"/>
      <c r="JPN160" s="153"/>
      <c r="JPO160" s="153"/>
      <c r="JPP160" s="153"/>
      <c r="JPQ160" s="153"/>
      <c r="JPR160" s="153"/>
      <c r="JPS160" s="152"/>
      <c r="JPT160" s="153"/>
      <c r="JPU160" s="153"/>
      <c r="JPV160" s="153"/>
      <c r="JPW160" s="153"/>
      <c r="JPX160" s="153"/>
      <c r="JPY160" s="153"/>
      <c r="JPZ160" s="153"/>
      <c r="JQA160" s="153"/>
      <c r="JQB160" s="153"/>
      <c r="JQC160" s="153"/>
      <c r="JQD160" s="153"/>
      <c r="JQE160" s="153"/>
      <c r="JQF160" s="153"/>
      <c r="JQG160" s="153"/>
      <c r="JQH160" s="153"/>
      <c r="JQI160" s="153"/>
      <c r="JQJ160" s="153"/>
      <c r="JQK160" s="153"/>
      <c r="JQL160" s="153"/>
      <c r="JQM160" s="153"/>
      <c r="JQN160" s="153"/>
      <c r="JQO160" s="152"/>
      <c r="JQP160" s="153"/>
      <c r="JQQ160" s="153"/>
      <c r="JQR160" s="153"/>
      <c r="JQS160" s="153"/>
      <c r="JQT160" s="153"/>
      <c r="JQU160" s="153"/>
      <c r="JQV160" s="153"/>
      <c r="JQW160" s="153"/>
      <c r="JQX160" s="153"/>
      <c r="JQY160" s="153"/>
      <c r="JQZ160" s="153"/>
      <c r="JRA160" s="153"/>
      <c r="JRB160" s="153"/>
      <c r="JRC160" s="153"/>
      <c r="JRD160" s="153"/>
      <c r="JRE160" s="153"/>
      <c r="JRF160" s="153"/>
      <c r="JRG160" s="153"/>
      <c r="JRH160" s="153"/>
      <c r="JRI160" s="153"/>
      <c r="JRJ160" s="153"/>
      <c r="JRK160" s="152"/>
      <c r="JRL160" s="153"/>
      <c r="JRM160" s="153"/>
      <c r="JRN160" s="153"/>
      <c r="JRO160" s="153"/>
      <c r="JRP160" s="153"/>
      <c r="JRQ160" s="153"/>
      <c r="JRR160" s="153"/>
      <c r="JRS160" s="153"/>
      <c r="JRT160" s="153"/>
      <c r="JRU160" s="153"/>
      <c r="JRV160" s="153"/>
      <c r="JRW160" s="153"/>
      <c r="JRX160" s="153"/>
      <c r="JRY160" s="153"/>
      <c r="JRZ160" s="153"/>
      <c r="JSA160" s="153"/>
      <c r="JSB160" s="153"/>
      <c r="JSC160" s="153"/>
      <c r="JSD160" s="153"/>
      <c r="JSE160" s="153"/>
      <c r="JSF160" s="153"/>
      <c r="JSG160" s="152"/>
      <c r="JSH160" s="153"/>
      <c r="JSI160" s="153"/>
      <c r="JSJ160" s="153"/>
      <c r="JSK160" s="153"/>
      <c r="JSL160" s="153"/>
      <c r="JSM160" s="153"/>
      <c r="JSN160" s="153"/>
      <c r="JSO160" s="153"/>
      <c r="JSP160" s="153"/>
      <c r="JSQ160" s="153"/>
      <c r="JSR160" s="153"/>
      <c r="JSS160" s="153"/>
      <c r="JST160" s="153"/>
      <c r="JSU160" s="153"/>
      <c r="JSV160" s="153"/>
      <c r="JSW160" s="153"/>
      <c r="JSX160" s="153"/>
      <c r="JSY160" s="153"/>
      <c r="JSZ160" s="153"/>
      <c r="JTA160" s="153"/>
      <c r="JTB160" s="153"/>
      <c r="JTC160" s="152"/>
      <c r="JTD160" s="153"/>
      <c r="JTE160" s="153"/>
      <c r="JTF160" s="153"/>
      <c r="JTG160" s="153"/>
      <c r="JTH160" s="153"/>
      <c r="JTI160" s="153"/>
      <c r="JTJ160" s="153"/>
      <c r="JTK160" s="153"/>
      <c r="JTL160" s="153"/>
      <c r="JTM160" s="153"/>
      <c r="JTN160" s="153"/>
      <c r="JTO160" s="153"/>
      <c r="JTP160" s="153"/>
      <c r="JTQ160" s="153"/>
      <c r="JTR160" s="153"/>
      <c r="JTS160" s="153"/>
      <c r="JTT160" s="153"/>
      <c r="JTU160" s="153"/>
      <c r="JTV160" s="153"/>
      <c r="JTW160" s="153"/>
      <c r="JTX160" s="153"/>
      <c r="JTY160" s="152"/>
      <c r="JTZ160" s="153"/>
      <c r="JUA160" s="153"/>
      <c r="JUB160" s="153"/>
      <c r="JUC160" s="153"/>
      <c r="JUD160" s="153"/>
      <c r="JUE160" s="153"/>
      <c r="JUF160" s="153"/>
      <c r="JUG160" s="153"/>
      <c r="JUH160" s="153"/>
      <c r="JUI160" s="153"/>
      <c r="JUJ160" s="153"/>
      <c r="JUK160" s="153"/>
      <c r="JUL160" s="153"/>
      <c r="JUM160" s="153"/>
      <c r="JUN160" s="153"/>
      <c r="JUO160" s="153"/>
      <c r="JUP160" s="153"/>
      <c r="JUQ160" s="153"/>
      <c r="JUR160" s="153"/>
      <c r="JUS160" s="153"/>
      <c r="JUT160" s="153"/>
      <c r="JUU160" s="152"/>
      <c r="JUV160" s="153"/>
      <c r="JUW160" s="153"/>
      <c r="JUX160" s="153"/>
      <c r="JUY160" s="153"/>
      <c r="JUZ160" s="153"/>
      <c r="JVA160" s="153"/>
      <c r="JVB160" s="153"/>
      <c r="JVC160" s="153"/>
      <c r="JVD160" s="153"/>
      <c r="JVE160" s="153"/>
      <c r="JVF160" s="153"/>
      <c r="JVG160" s="153"/>
      <c r="JVH160" s="153"/>
      <c r="JVI160" s="153"/>
      <c r="JVJ160" s="153"/>
      <c r="JVK160" s="153"/>
      <c r="JVL160" s="153"/>
      <c r="JVM160" s="153"/>
      <c r="JVN160" s="153"/>
      <c r="JVO160" s="153"/>
      <c r="JVP160" s="153"/>
      <c r="JVQ160" s="152"/>
      <c r="JVR160" s="153"/>
      <c r="JVS160" s="153"/>
      <c r="JVT160" s="153"/>
      <c r="JVU160" s="153"/>
      <c r="JVV160" s="153"/>
      <c r="JVW160" s="153"/>
      <c r="JVX160" s="153"/>
      <c r="JVY160" s="153"/>
      <c r="JVZ160" s="153"/>
      <c r="JWA160" s="153"/>
      <c r="JWB160" s="153"/>
      <c r="JWC160" s="153"/>
      <c r="JWD160" s="153"/>
      <c r="JWE160" s="153"/>
      <c r="JWF160" s="153"/>
      <c r="JWG160" s="153"/>
      <c r="JWH160" s="153"/>
      <c r="JWI160" s="153"/>
      <c r="JWJ160" s="153"/>
      <c r="JWK160" s="153"/>
      <c r="JWL160" s="153"/>
      <c r="JWM160" s="152"/>
      <c r="JWN160" s="153"/>
      <c r="JWO160" s="153"/>
      <c r="JWP160" s="153"/>
      <c r="JWQ160" s="153"/>
      <c r="JWR160" s="153"/>
      <c r="JWS160" s="153"/>
      <c r="JWT160" s="153"/>
      <c r="JWU160" s="153"/>
      <c r="JWV160" s="153"/>
      <c r="JWW160" s="153"/>
      <c r="JWX160" s="153"/>
      <c r="JWY160" s="153"/>
      <c r="JWZ160" s="153"/>
      <c r="JXA160" s="153"/>
      <c r="JXB160" s="153"/>
      <c r="JXC160" s="153"/>
      <c r="JXD160" s="153"/>
      <c r="JXE160" s="153"/>
      <c r="JXF160" s="153"/>
      <c r="JXG160" s="153"/>
      <c r="JXH160" s="153"/>
      <c r="JXI160" s="152"/>
      <c r="JXJ160" s="153"/>
      <c r="JXK160" s="153"/>
      <c r="JXL160" s="153"/>
      <c r="JXM160" s="153"/>
      <c r="JXN160" s="153"/>
      <c r="JXO160" s="153"/>
      <c r="JXP160" s="153"/>
      <c r="JXQ160" s="153"/>
      <c r="JXR160" s="153"/>
      <c r="JXS160" s="153"/>
      <c r="JXT160" s="153"/>
      <c r="JXU160" s="153"/>
      <c r="JXV160" s="153"/>
      <c r="JXW160" s="153"/>
      <c r="JXX160" s="153"/>
      <c r="JXY160" s="153"/>
      <c r="JXZ160" s="153"/>
      <c r="JYA160" s="153"/>
      <c r="JYB160" s="153"/>
      <c r="JYC160" s="153"/>
      <c r="JYD160" s="153"/>
      <c r="JYE160" s="152"/>
      <c r="JYF160" s="153"/>
      <c r="JYG160" s="153"/>
      <c r="JYH160" s="153"/>
      <c r="JYI160" s="153"/>
      <c r="JYJ160" s="153"/>
      <c r="JYK160" s="153"/>
      <c r="JYL160" s="153"/>
      <c r="JYM160" s="153"/>
      <c r="JYN160" s="153"/>
      <c r="JYO160" s="153"/>
      <c r="JYP160" s="153"/>
      <c r="JYQ160" s="153"/>
      <c r="JYR160" s="153"/>
      <c r="JYS160" s="153"/>
      <c r="JYT160" s="153"/>
      <c r="JYU160" s="153"/>
      <c r="JYV160" s="153"/>
      <c r="JYW160" s="153"/>
      <c r="JYX160" s="153"/>
      <c r="JYY160" s="153"/>
      <c r="JYZ160" s="153"/>
      <c r="JZA160" s="152"/>
      <c r="JZB160" s="153"/>
      <c r="JZC160" s="153"/>
      <c r="JZD160" s="153"/>
      <c r="JZE160" s="153"/>
      <c r="JZF160" s="153"/>
      <c r="JZG160" s="153"/>
      <c r="JZH160" s="153"/>
      <c r="JZI160" s="153"/>
      <c r="JZJ160" s="153"/>
      <c r="JZK160" s="153"/>
      <c r="JZL160" s="153"/>
      <c r="JZM160" s="153"/>
      <c r="JZN160" s="153"/>
      <c r="JZO160" s="153"/>
      <c r="JZP160" s="153"/>
      <c r="JZQ160" s="153"/>
      <c r="JZR160" s="153"/>
      <c r="JZS160" s="153"/>
      <c r="JZT160" s="153"/>
      <c r="JZU160" s="153"/>
      <c r="JZV160" s="153"/>
      <c r="JZW160" s="152"/>
      <c r="JZX160" s="153"/>
      <c r="JZY160" s="153"/>
      <c r="JZZ160" s="153"/>
      <c r="KAA160" s="153"/>
      <c r="KAB160" s="153"/>
      <c r="KAC160" s="153"/>
      <c r="KAD160" s="153"/>
      <c r="KAE160" s="153"/>
      <c r="KAF160" s="153"/>
      <c r="KAG160" s="153"/>
      <c r="KAH160" s="153"/>
      <c r="KAI160" s="153"/>
      <c r="KAJ160" s="153"/>
      <c r="KAK160" s="153"/>
      <c r="KAL160" s="153"/>
      <c r="KAM160" s="153"/>
      <c r="KAN160" s="153"/>
      <c r="KAO160" s="153"/>
      <c r="KAP160" s="153"/>
      <c r="KAQ160" s="153"/>
      <c r="KAR160" s="153"/>
      <c r="KAS160" s="152"/>
      <c r="KAT160" s="153"/>
      <c r="KAU160" s="153"/>
      <c r="KAV160" s="153"/>
      <c r="KAW160" s="153"/>
      <c r="KAX160" s="153"/>
      <c r="KAY160" s="153"/>
      <c r="KAZ160" s="153"/>
      <c r="KBA160" s="153"/>
      <c r="KBB160" s="153"/>
      <c r="KBC160" s="153"/>
      <c r="KBD160" s="153"/>
      <c r="KBE160" s="153"/>
      <c r="KBF160" s="153"/>
      <c r="KBG160" s="153"/>
      <c r="KBH160" s="153"/>
      <c r="KBI160" s="153"/>
      <c r="KBJ160" s="153"/>
      <c r="KBK160" s="153"/>
      <c r="KBL160" s="153"/>
      <c r="KBM160" s="153"/>
      <c r="KBN160" s="153"/>
      <c r="KBO160" s="152"/>
      <c r="KBP160" s="153"/>
      <c r="KBQ160" s="153"/>
      <c r="KBR160" s="153"/>
      <c r="KBS160" s="153"/>
      <c r="KBT160" s="153"/>
      <c r="KBU160" s="153"/>
      <c r="KBV160" s="153"/>
      <c r="KBW160" s="153"/>
      <c r="KBX160" s="153"/>
      <c r="KBY160" s="153"/>
      <c r="KBZ160" s="153"/>
      <c r="KCA160" s="153"/>
      <c r="KCB160" s="153"/>
      <c r="KCC160" s="153"/>
      <c r="KCD160" s="153"/>
      <c r="KCE160" s="153"/>
      <c r="KCF160" s="153"/>
      <c r="KCG160" s="153"/>
      <c r="KCH160" s="153"/>
      <c r="KCI160" s="153"/>
      <c r="KCJ160" s="153"/>
      <c r="KCK160" s="152"/>
      <c r="KCL160" s="153"/>
      <c r="KCM160" s="153"/>
      <c r="KCN160" s="153"/>
      <c r="KCO160" s="153"/>
      <c r="KCP160" s="153"/>
      <c r="KCQ160" s="153"/>
      <c r="KCR160" s="153"/>
      <c r="KCS160" s="153"/>
      <c r="KCT160" s="153"/>
      <c r="KCU160" s="153"/>
      <c r="KCV160" s="153"/>
      <c r="KCW160" s="153"/>
      <c r="KCX160" s="153"/>
      <c r="KCY160" s="153"/>
      <c r="KCZ160" s="153"/>
      <c r="KDA160" s="153"/>
      <c r="KDB160" s="153"/>
      <c r="KDC160" s="153"/>
      <c r="KDD160" s="153"/>
      <c r="KDE160" s="153"/>
      <c r="KDF160" s="153"/>
      <c r="KDG160" s="152"/>
      <c r="KDH160" s="153"/>
      <c r="KDI160" s="153"/>
      <c r="KDJ160" s="153"/>
      <c r="KDK160" s="153"/>
      <c r="KDL160" s="153"/>
      <c r="KDM160" s="153"/>
      <c r="KDN160" s="153"/>
      <c r="KDO160" s="153"/>
      <c r="KDP160" s="153"/>
      <c r="KDQ160" s="153"/>
      <c r="KDR160" s="153"/>
      <c r="KDS160" s="153"/>
      <c r="KDT160" s="153"/>
      <c r="KDU160" s="153"/>
      <c r="KDV160" s="153"/>
      <c r="KDW160" s="153"/>
      <c r="KDX160" s="153"/>
      <c r="KDY160" s="153"/>
      <c r="KDZ160" s="153"/>
      <c r="KEA160" s="153"/>
      <c r="KEB160" s="153"/>
      <c r="KEC160" s="152"/>
      <c r="KED160" s="153"/>
      <c r="KEE160" s="153"/>
      <c r="KEF160" s="153"/>
      <c r="KEG160" s="153"/>
      <c r="KEH160" s="153"/>
      <c r="KEI160" s="153"/>
      <c r="KEJ160" s="153"/>
      <c r="KEK160" s="153"/>
      <c r="KEL160" s="153"/>
      <c r="KEM160" s="153"/>
      <c r="KEN160" s="153"/>
      <c r="KEO160" s="153"/>
      <c r="KEP160" s="153"/>
      <c r="KEQ160" s="153"/>
      <c r="KER160" s="153"/>
      <c r="KES160" s="153"/>
      <c r="KET160" s="153"/>
      <c r="KEU160" s="153"/>
      <c r="KEV160" s="153"/>
      <c r="KEW160" s="153"/>
      <c r="KEX160" s="153"/>
      <c r="KEY160" s="152"/>
      <c r="KEZ160" s="153"/>
      <c r="KFA160" s="153"/>
      <c r="KFB160" s="153"/>
      <c r="KFC160" s="153"/>
      <c r="KFD160" s="153"/>
      <c r="KFE160" s="153"/>
      <c r="KFF160" s="153"/>
      <c r="KFG160" s="153"/>
      <c r="KFH160" s="153"/>
      <c r="KFI160" s="153"/>
      <c r="KFJ160" s="153"/>
      <c r="KFK160" s="153"/>
      <c r="KFL160" s="153"/>
      <c r="KFM160" s="153"/>
      <c r="KFN160" s="153"/>
      <c r="KFO160" s="153"/>
      <c r="KFP160" s="153"/>
      <c r="KFQ160" s="153"/>
      <c r="KFR160" s="153"/>
      <c r="KFS160" s="153"/>
      <c r="KFT160" s="153"/>
      <c r="KFU160" s="152"/>
      <c r="KFV160" s="153"/>
      <c r="KFW160" s="153"/>
      <c r="KFX160" s="153"/>
      <c r="KFY160" s="153"/>
      <c r="KFZ160" s="153"/>
      <c r="KGA160" s="153"/>
      <c r="KGB160" s="153"/>
      <c r="KGC160" s="153"/>
      <c r="KGD160" s="153"/>
      <c r="KGE160" s="153"/>
      <c r="KGF160" s="153"/>
      <c r="KGG160" s="153"/>
      <c r="KGH160" s="153"/>
      <c r="KGI160" s="153"/>
      <c r="KGJ160" s="153"/>
      <c r="KGK160" s="153"/>
      <c r="KGL160" s="153"/>
      <c r="KGM160" s="153"/>
      <c r="KGN160" s="153"/>
      <c r="KGO160" s="153"/>
      <c r="KGP160" s="153"/>
      <c r="KGQ160" s="152"/>
      <c r="KGR160" s="153"/>
      <c r="KGS160" s="153"/>
      <c r="KGT160" s="153"/>
      <c r="KGU160" s="153"/>
      <c r="KGV160" s="153"/>
      <c r="KGW160" s="153"/>
      <c r="KGX160" s="153"/>
      <c r="KGY160" s="153"/>
      <c r="KGZ160" s="153"/>
      <c r="KHA160" s="153"/>
      <c r="KHB160" s="153"/>
      <c r="KHC160" s="153"/>
      <c r="KHD160" s="153"/>
      <c r="KHE160" s="153"/>
      <c r="KHF160" s="153"/>
      <c r="KHG160" s="153"/>
      <c r="KHH160" s="153"/>
      <c r="KHI160" s="153"/>
      <c r="KHJ160" s="153"/>
      <c r="KHK160" s="153"/>
      <c r="KHL160" s="153"/>
      <c r="KHM160" s="152"/>
      <c r="KHN160" s="153"/>
      <c r="KHO160" s="153"/>
      <c r="KHP160" s="153"/>
      <c r="KHQ160" s="153"/>
      <c r="KHR160" s="153"/>
      <c r="KHS160" s="153"/>
      <c r="KHT160" s="153"/>
      <c r="KHU160" s="153"/>
      <c r="KHV160" s="153"/>
      <c r="KHW160" s="153"/>
      <c r="KHX160" s="153"/>
      <c r="KHY160" s="153"/>
      <c r="KHZ160" s="153"/>
      <c r="KIA160" s="153"/>
      <c r="KIB160" s="153"/>
      <c r="KIC160" s="153"/>
      <c r="KID160" s="153"/>
      <c r="KIE160" s="153"/>
      <c r="KIF160" s="153"/>
      <c r="KIG160" s="153"/>
      <c r="KIH160" s="153"/>
      <c r="KII160" s="152"/>
      <c r="KIJ160" s="153"/>
      <c r="KIK160" s="153"/>
      <c r="KIL160" s="153"/>
      <c r="KIM160" s="153"/>
      <c r="KIN160" s="153"/>
      <c r="KIO160" s="153"/>
      <c r="KIP160" s="153"/>
      <c r="KIQ160" s="153"/>
      <c r="KIR160" s="153"/>
      <c r="KIS160" s="153"/>
      <c r="KIT160" s="153"/>
      <c r="KIU160" s="153"/>
      <c r="KIV160" s="153"/>
      <c r="KIW160" s="153"/>
      <c r="KIX160" s="153"/>
      <c r="KIY160" s="153"/>
      <c r="KIZ160" s="153"/>
      <c r="KJA160" s="153"/>
      <c r="KJB160" s="153"/>
      <c r="KJC160" s="153"/>
      <c r="KJD160" s="153"/>
      <c r="KJE160" s="152"/>
      <c r="KJF160" s="153"/>
      <c r="KJG160" s="153"/>
      <c r="KJH160" s="153"/>
      <c r="KJI160" s="153"/>
      <c r="KJJ160" s="153"/>
      <c r="KJK160" s="153"/>
      <c r="KJL160" s="153"/>
      <c r="KJM160" s="153"/>
      <c r="KJN160" s="153"/>
      <c r="KJO160" s="153"/>
      <c r="KJP160" s="153"/>
      <c r="KJQ160" s="153"/>
      <c r="KJR160" s="153"/>
      <c r="KJS160" s="153"/>
      <c r="KJT160" s="153"/>
      <c r="KJU160" s="153"/>
      <c r="KJV160" s="153"/>
      <c r="KJW160" s="153"/>
      <c r="KJX160" s="153"/>
      <c r="KJY160" s="153"/>
      <c r="KJZ160" s="153"/>
      <c r="KKA160" s="152"/>
      <c r="KKB160" s="153"/>
      <c r="KKC160" s="153"/>
      <c r="KKD160" s="153"/>
      <c r="KKE160" s="153"/>
      <c r="KKF160" s="153"/>
      <c r="KKG160" s="153"/>
      <c r="KKH160" s="153"/>
      <c r="KKI160" s="153"/>
      <c r="KKJ160" s="153"/>
      <c r="KKK160" s="153"/>
      <c r="KKL160" s="153"/>
      <c r="KKM160" s="153"/>
      <c r="KKN160" s="153"/>
      <c r="KKO160" s="153"/>
      <c r="KKP160" s="153"/>
      <c r="KKQ160" s="153"/>
      <c r="KKR160" s="153"/>
      <c r="KKS160" s="153"/>
      <c r="KKT160" s="153"/>
      <c r="KKU160" s="153"/>
      <c r="KKV160" s="153"/>
      <c r="KKW160" s="152"/>
      <c r="KKX160" s="153"/>
      <c r="KKY160" s="153"/>
      <c r="KKZ160" s="153"/>
      <c r="KLA160" s="153"/>
      <c r="KLB160" s="153"/>
      <c r="KLC160" s="153"/>
      <c r="KLD160" s="153"/>
      <c r="KLE160" s="153"/>
      <c r="KLF160" s="153"/>
      <c r="KLG160" s="153"/>
      <c r="KLH160" s="153"/>
      <c r="KLI160" s="153"/>
      <c r="KLJ160" s="153"/>
      <c r="KLK160" s="153"/>
      <c r="KLL160" s="153"/>
      <c r="KLM160" s="153"/>
      <c r="KLN160" s="153"/>
      <c r="KLO160" s="153"/>
      <c r="KLP160" s="153"/>
      <c r="KLQ160" s="153"/>
      <c r="KLR160" s="153"/>
      <c r="KLS160" s="152"/>
      <c r="KLT160" s="153"/>
      <c r="KLU160" s="153"/>
      <c r="KLV160" s="153"/>
      <c r="KLW160" s="153"/>
      <c r="KLX160" s="153"/>
      <c r="KLY160" s="153"/>
      <c r="KLZ160" s="153"/>
      <c r="KMA160" s="153"/>
      <c r="KMB160" s="153"/>
      <c r="KMC160" s="153"/>
      <c r="KMD160" s="153"/>
      <c r="KME160" s="153"/>
      <c r="KMF160" s="153"/>
      <c r="KMG160" s="153"/>
      <c r="KMH160" s="153"/>
      <c r="KMI160" s="153"/>
      <c r="KMJ160" s="153"/>
      <c r="KMK160" s="153"/>
      <c r="KML160" s="153"/>
      <c r="KMM160" s="153"/>
      <c r="KMN160" s="153"/>
      <c r="KMO160" s="152"/>
      <c r="KMP160" s="153"/>
      <c r="KMQ160" s="153"/>
      <c r="KMR160" s="153"/>
      <c r="KMS160" s="153"/>
      <c r="KMT160" s="153"/>
      <c r="KMU160" s="153"/>
      <c r="KMV160" s="153"/>
      <c r="KMW160" s="153"/>
      <c r="KMX160" s="153"/>
      <c r="KMY160" s="153"/>
      <c r="KMZ160" s="153"/>
      <c r="KNA160" s="153"/>
      <c r="KNB160" s="153"/>
      <c r="KNC160" s="153"/>
      <c r="KND160" s="153"/>
      <c r="KNE160" s="153"/>
      <c r="KNF160" s="153"/>
      <c r="KNG160" s="153"/>
      <c r="KNH160" s="153"/>
      <c r="KNI160" s="153"/>
      <c r="KNJ160" s="153"/>
      <c r="KNK160" s="152"/>
      <c r="KNL160" s="153"/>
      <c r="KNM160" s="153"/>
      <c r="KNN160" s="153"/>
      <c r="KNO160" s="153"/>
      <c r="KNP160" s="153"/>
      <c r="KNQ160" s="153"/>
      <c r="KNR160" s="153"/>
      <c r="KNS160" s="153"/>
      <c r="KNT160" s="153"/>
      <c r="KNU160" s="153"/>
      <c r="KNV160" s="153"/>
      <c r="KNW160" s="153"/>
      <c r="KNX160" s="153"/>
      <c r="KNY160" s="153"/>
      <c r="KNZ160" s="153"/>
      <c r="KOA160" s="153"/>
      <c r="KOB160" s="153"/>
      <c r="KOC160" s="153"/>
      <c r="KOD160" s="153"/>
      <c r="KOE160" s="153"/>
      <c r="KOF160" s="153"/>
      <c r="KOG160" s="152"/>
      <c r="KOH160" s="153"/>
      <c r="KOI160" s="153"/>
      <c r="KOJ160" s="153"/>
      <c r="KOK160" s="153"/>
      <c r="KOL160" s="153"/>
      <c r="KOM160" s="153"/>
      <c r="KON160" s="153"/>
      <c r="KOO160" s="153"/>
      <c r="KOP160" s="153"/>
      <c r="KOQ160" s="153"/>
      <c r="KOR160" s="153"/>
      <c r="KOS160" s="153"/>
      <c r="KOT160" s="153"/>
      <c r="KOU160" s="153"/>
      <c r="KOV160" s="153"/>
      <c r="KOW160" s="153"/>
      <c r="KOX160" s="153"/>
      <c r="KOY160" s="153"/>
      <c r="KOZ160" s="153"/>
      <c r="KPA160" s="153"/>
      <c r="KPB160" s="153"/>
      <c r="KPC160" s="152"/>
      <c r="KPD160" s="153"/>
      <c r="KPE160" s="153"/>
      <c r="KPF160" s="153"/>
      <c r="KPG160" s="153"/>
      <c r="KPH160" s="153"/>
      <c r="KPI160" s="153"/>
      <c r="KPJ160" s="153"/>
      <c r="KPK160" s="153"/>
      <c r="KPL160" s="153"/>
      <c r="KPM160" s="153"/>
      <c r="KPN160" s="153"/>
      <c r="KPO160" s="153"/>
      <c r="KPP160" s="153"/>
      <c r="KPQ160" s="153"/>
      <c r="KPR160" s="153"/>
      <c r="KPS160" s="153"/>
      <c r="KPT160" s="153"/>
      <c r="KPU160" s="153"/>
      <c r="KPV160" s="153"/>
      <c r="KPW160" s="153"/>
      <c r="KPX160" s="153"/>
      <c r="KPY160" s="152"/>
      <c r="KPZ160" s="153"/>
      <c r="KQA160" s="153"/>
      <c r="KQB160" s="153"/>
      <c r="KQC160" s="153"/>
      <c r="KQD160" s="153"/>
      <c r="KQE160" s="153"/>
      <c r="KQF160" s="153"/>
      <c r="KQG160" s="153"/>
      <c r="KQH160" s="153"/>
      <c r="KQI160" s="153"/>
      <c r="KQJ160" s="153"/>
      <c r="KQK160" s="153"/>
      <c r="KQL160" s="153"/>
      <c r="KQM160" s="153"/>
      <c r="KQN160" s="153"/>
      <c r="KQO160" s="153"/>
      <c r="KQP160" s="153"/>
      <c r="KQQ160" s="153"/>
      <c r="KQR160" s="153"/>
      <c r="KQS160" s="153"/>
      <c r="KQT160" s="153"/>
      <c r="KQU160" s="152"/>
      <c r="KQV160" s="153"/>
      <c r="KQW160" s="153"/>
      <c r="KQX160" s="153"/>
      <c r="KQY160" s="153"/>
      <c r="KQZ160" s="153"/>
      <c r="KRA160" s="153"/>
      <c r="KRB160" s="153"/>
      <c r="KRC160" s="153"/>
      <c r="KRD160" s="153"/>
      <c r="KRE160" s="153"/>
      <c r="KRF160" s="153"/>
      <c r="KRG160" s="153"/>
      <c r="KRH160" s="153"/>
      <c r="KRI160" s="153"/>
      <c r="KRJ160" s="153"/>
      <c r="KRK160" s="153"/>
      <c r="KRL160" s="153"/>
      <c r="KRM160" s="153"/>
      <c r="KRN160" s="153"/>
      <c r="KRO160" s="153"/>
      <c r="KRP160" s="153"/>
      <c r="KRQ160" s="152"/>
      <c r="KRR160" s="153"/>
      <c r="KRS160" s="153"/>
      <c r="KRT160" s="153"/>
      <c r="KRU160" s="153"/>
      <c r="KRV160" s="153"/>
      <c r="KRW160" s="153"/>
      <c r="KRX160" s="153"/>
      <c r="KRY160" s="153"/>
      <c r="KRZ160" s="153"/>
      <c r="KSA160" s="153"/>
      <c r="KSB160" s="153"/>
      <c r="KSC160" s="153"/>
      <c r="KSD160" s="153"/>
      <c r="KSE160" s="153"/>
      <c r="KSF160" s="153"/>
      <c r="KSG160" s="153"/>
      <c r="KSH160" s="153"/>
      <c r="KSI160" s="153"/>
      <c r="KSJ160" s="153"/>
      <c r="KSK160" s="153"/>
      <c r="KSL160" s="153"/>
      <c r="KSM160" s="152"/>
      <c r="KSN160" s="153"/>
      <c r="KSO160" s="153"/>
      <c r="KSP160" s="153"/>
      <c r="KSQ160" s="153"/>
      <c r="KSR160" s="153"/>
      <c r="KSS160" s="153"/>
      <c r="KST160" s="153"/>
      <c r="KSU160" s="153"/>
      <c r="KSV160" s="153"/>
      <c r="KSW160" s="153"/>
      <c r="KSX160" s="153"/>
      <c r="KSY160" s="153"/>
      <c r="KSZ160" s="153"/>
      <c r="KTA160" s="153"/>
      <c r="KTB160" s="153"/>
      <c r="KTC160" s="153"/>
      <c r="KTD160" s="153"/>
      <c r="KTE160" s="153"/>
      <c r="KTF160" s="153"/>
      <c r="KTG160" s="153"/>
      <c r="KTH160" s="153"/>
      <c r="KTI160" s="152"/>
      <c r="KTJ160" s="153"/>
      <c r="KTK160" s="153"/>
      <c r="KTL160" s="153"/>
      <c r="KTM160" s="153"/>
      <c r="KTN160" s="153"/>
      <c r="KTO160" s="153"/>
      <c r="KTP160" s="153"/>
      <c r="KTQ160" s="153"/>
      <c r="KTR160" s="153"/>
      <c r="KTS160" s="153"/>
      <c r="KTT160" s="153"/>
      <c r="KTU160" s="153"/>
      <c r="KTV160" s="153"/>
      <c r="KTW160" s="153"/>
      <c r="KTX160" s="153"/>
      <c r="KTY160" s="153"/>
      <c r="KTZ160" s="153"/>
      <c r="KUA160" s="153"/>
      <c r="KUB160" s="153"/>
      <c r="KUC160" s="153"/>
      <c r="KUD160" s="153"/>
      <c r="KUE160" s="152"/>
      <c r="KUF160" s="153"/>
      <c r="KUG160" s="153"/>
      <c r="KUH160" s="153"/>
      <c r="KUI160" s="153"/>
      <c r="KUJ160" s="153"/>
      <c r="KUK160" s="153"/>
      <c r="KUL160" s="153"/>
      <c r="KUM160" s="153"/>
      <c r="KUN160" s="153"/>
      <c r="KUO160" s="153"/>
      <c r="KUP160" s="153"/>
      <c r="KUQ160" s="153"/>
      <c r="KUR160" s="153"/>
      <c r="KUS160" s="153"/>
      <c r="KUT160" s="153"/>
      <c r="KUU160" s="153"/>
      <c r="KUV160" s="153"/>
      <c r="KUW160" s="153"/>
      <c r="KUX160" s="153"/>
      <c r="KUY160" s="153"/>
      <c r="KUZ160" s="153"/>
      <c r="KVA160" s="152"/>
      <c r="KVB160" s="153"/>
      <c r="KVC160" s="153"/>
      <c r="KVD160" s="153"/>
      <c r="KVE160" s="153"/>
      <c r="KVF160" s="153"/>
      <c r="KVG160" s="153"/>
      <c r="KVH160" s="153"/>
      <c r="KVI160" s="153"/>
      <c r="KVJ160" s="153"/>
      <c r="KVK160" s="153"/>
      <c r="KVL160" s="153"/>
      <c r="KVM160" s="153"/>
      <c r="KVN160" s="153"/>
      <c r="KVO160" s="153"/>
      <c r="KVP160" s="153"/>
      <c r="KVQ160" s="153"/>
      <c r="KVR160" s="153"/>
      <c r="KVS160" s="153"/>
      <c r="KVT160" s="153"/>
      <c r="KVU160" s="153"/>
      <c r="KVV160" s="153"/>
      <c r="KVW160" s="152"/>
      <c r="KVX160" s="153"/>
      <c r="KVY160" s="153"/>
      <c r="KVZ160" s="153"/>
      <c r="KWA160" s="153"/>
      <c r="KWB160" s="153"/>
      <c r="KWC160" s="153"/>
      <c r="KWD160" s="153"/>
      <c r="KWE160" s="153"/>
      <c r="KWF160" s="153"/>
      <c r="KWG160" s="153"/>
      <c r="KWH160" s="153"/>
      <c r="KWI160" s="153"/>
      <c r="KWJ160" s="153"/>
      <c r="KWK160" s="153"/>
      <c r="KWL160" s="153"/>
      <c r="KWM160" s="153"/>
      <c r="KWN160" s="153"/>
      <c r="KWO160" s="153"/>
      <c r="KWP160" s="153"/>
      <c r="KWQ160" s="153"/>
      <c r="KWR160" s="153"/>
      <c r="KWS160" s="152"/>
      <c r="KWT160" s="153"/>
      <c r="KWU160" s="153"/>
      <c r="KWV160" s="153"/>
      <c r="KWW160" s="153"/>
      <c r="KWX160" s="153"/>
      <c r="KWY160" s="153"/>
      <c r="KWZ160" s="153"/>
      <c r="KXA160" s="153"/>
      <c r="KXB160" s="153"/>
      <c r="KXC160" s="153"/>
      <c r="KXD160" s="153"/>
      <c r="KXE160" s="153"/>
      <c r="KXF160" s="153"/>
      <c r="KXG160" s="153"/>
      <c r="KXH160" s="153"/>
      <c r="KXI160" s="153"/>
      <c r="KXJ160" s="153"/>
      <c r="KXK160" s="153"/>
      <c r="KXL160" s="153"/>
      <c r="KXM160" s="153"/>
      <c r="KXN160" s="153"/>
      <c r="KXO160" s="152"/>
      <c r="KXP160" s="153"/>
      <c r="KXQ160" s="153"/>
      <c r="KXR160" s="153"/>
      <c r="KXS160" s="153"/>
      <c r="KXT160" s="153"/>
      <c r="KXU160" s="153"/>
      <c r="KXV160" s="153"/>
      <c r="KXW160" s="153"/>
      <c r="KXX160" s="153"/>
      <c r="KXY160" s="153"/>
      <c r="KXZ160" s="153"/>
      <c r="KYA160" s="153"/>
      <c r="KYB160" s="153"/>
      <c r="KYC160" s="153"/>
      <c r="KYD160" s="153"/>
      <c r="KYE160" s="153"/>
      <c r="KYF160" s="153"/>
      <c r="KYG160" s="153"/>
      <c r="KYH160" s="153"/>
      <c r="KYI160" s="153"/>
      <c r="KYJ160" s="153"/>
      <c r="KYK160" s="152"/>
      <c r="KYL160" s="153"/>
      <c r="KYM160" s="153"/>
      <c r="KYN160" s="153"/>
      <c r="KYO160" s="153"/>
      <c r="KYP160" s="153"/>
      <c r="KYQ160" s="153"/>
      <c r="KYR160" s="153"/>
      <c r="KYS160" s="153"/>
      <c r="KYT160" s="153"/>
      <c r="KYU160" s="153"/>
      <c r="KYV160" s="153"/>
      <c r="KYW160" s="153"/>
      <c r="KYX160" s="153"/>
      <c r="KYY160" s="153"/>
      <c r="KYZ160" s="153"/>
      <c r="KZA160" s="153"/>
      <c r="KZB160" s="153"/>
      <c r="KZC160" s="153"/>
      <c r="KZD160" s="153"/>
      <c r="KZE160" s="153"/>
      <c r="KZF160" s="153"/>
      <c r="KZG160" s="152"/>
      <c r="KZH160" s="153"/>
      <c r="KZI160" s="153"/>
      <c r="KZJ160" s="153"/>
      <c r="KZK160" s="153"/>
      <c r="KZL160" s="153"/>
      <c r="KZM160" s="153"/>
      <c r="KZN160" s="153"/>
      <c r="KZO160" s="153"/>
      <c r="KZP160" s="153"/>
      <c r="KZQ160" s="153"/>
      <c r="KZR160" s="153"/>
      <c r="KZS160" s="153"/>
      <c r="KZT160" s="153"/>
      <c r="KZU160" s="153"/>
      <c r="KZV160" s="153"/>
      <c r="KZW160" s="153"/>
      <c r="KZX160" s="153"/>
      <c r="KZY160" s="153"/>
      <c r="KZZ160" s="153"/>
      <c r="LAA160" s="153"/>
      <c r="LAB160" s="153"/>
      <c r="LAC160" s="152"/>
      <c r="LAD160" s="153"/>
      <c r="LAE160" s="153"/>
      <c r="LAF160" s="153"/>
      <c r="LAG160" s="153"/>
      <c r="LAH160" s="153"/>
      <c r="LAI160" s="153"/>
      <c r="LAJ160" s="153"/>
      <c r="LAK160" s="153"/>
      <c r="LAL160" s="153"/>
      <c r="LAM160" s="153"/>
      <c r="LAN160" s="153"/>
      <c r="LAO160" s="153"/>
      <c r="LAP160" s="153"/>
      <c r="LAQ160" s="153"/>
      <c r="LAR160" s="153"/>
      <c r="LAS160" s="153"/>
      <c r="LAT160" s="153"/>
      <c r="LAU160" s="153"/>
      <c r="LAV160" s="153"/>
      <c r="LAW160" s="153"/>
      <c r="LAX160" s="153"/>
      <c r="LAY160" s="152"/>
      <c r="LAZ160" s="153"/>
      <c r="LBA160" s="153"/>
      <c r="LBB160" s="153"/>
      <c r="LBC160" s="153"/>
      <c r="LBD160" s="153"/>
      <c r="LBE160" s="153"/>
      <c r="LBF160" s="153"/>
      <c r="LBG160" s="153"/>
      <c r="LBH160" s="153"/>
      <c r="LBI160" s="153"/>
      <c r="LBJ160" s="153"/>
      <c r="LBK160" s="153"/>
      <c r="LBL160" s="153"/>
      <c r="LBM160" s="153"/>
      <c r="LBN160" s="153"/>
      <c r="LBO160" s="153"/>
      <c r="LBP160" s="153"/>
      <c r="LBQ160" s="153"/>
      <c r="LBR160" s="153"/>
      <c r="LBS160" s="153"/>
      <c r="LBT160" s="153"/>
      <c r="LBU160" s="152"/>
      <c r="LBV160" s="153"/>
      <c r="LBW160" s="153"/>
      <c r="LBX160" s="153"/>
      <c r="LBY160" s="153"/>
      <c r="LBZ160" s="153"/>
      <c r="LCA160" s="153"/>
      <c r="LCB160" s="153"/>
      <c r="LCC160" s="153"/>
      <c r="LCD160" s="153"/>
      <c r="LCE160" s="153"/>
      <c r="LCF160" s="153"/>
      <c r="LCG160" s="153"/>
      <c r="LCH160" s="153"/>
      <c r="LCI160" s="153"/>
      <c r="LCJ160" s="153"/>
      <c r="LCK160" s="153"/>
      <c r="LCL160" s="153"/>
      <c r="LCM160" s="153"/>
      <c r="LCN160" s="153"/>
      <c r="LCO160" s="153"/>
      <c r="LCP160" s="153"/>
      <c r="LCQ160" s="152"/>
      <c r="LCR160" s="153"/>
      <c r="LCS160" s="153"/>
      <c r="LCT160" s="153"/>
      <c r="LCU160" s="153"/>
      <c r="LCV160" s="153"/>
      <c r="LCW160" s="153"/>
      <c r="LCX160" s="153"/>
      <c r="LCY160" s="153"/>
      <c r="LCZ160" s="153"/>
      <c r="LDA160" s="153"/>
      <c r="LDB160" s="153"/>
      <c r="LDC160" s="153"/>
      <c r="LDD160" s="153"/>
      <c r="LDE160" s="153"/>
      <c r="LDF160" s="153"/>
      <c r="LDG160" s="153"/>
      <c r="LDH160" s="153"/>
      <c r="LDI160" s="153"/>
      <c r="LDJ160" s="153"/>
      <c r="LDK160" s="153"/>
      <c r="LDL160" s="153"/>
      <c r="LDM160" s="152"/>
      <c r="LDN160" s="153"/>
      <c r="LDO160" s="153"/>
      <c r="LDP160" s="153"/>
      <c r="LDQ160" s="153"/>
      <c r="LDR160" s="153"/>
      <c r="LDS160" s="153"/>
      <c r="LDT160" s="153"/>
      <c r="LDU160" s="153"/>
      <c r="LDV160" s="153"/>
      <c r="LDW160" s="153"/>
      <c r="LDX160" s="153"/>
      <c r="LDY160" s="153"/>
      <c r="LDZ160" s="153"/>
      <c r="LEA160" s="153"/>
      <c r="LEB160" s="153"/>
      <c r="LEC160" s="153"/>
      <c r="LED160" s="153"/>
      <c r="LEE160" s="153"/>
      <c r="LEF160" s="153"/>
      <c r="LEG160" s="153"/>
      <c r="LEH160" s="153"/>
      <c r="LEI160" s="152"/>
      <c r="LEJ160" s="153"/>
      <c r="LEK160" s="153"/>
      <c r="LEL160" s="153"/>
      <c r="LEM160" s="153"/>
      <c r="LEN160" s="153"/>
      <c r="LEO160" s="153"/>
      <c r="LEP160" s="153"/>
      <c r="LEQ160" s="153"/>
      <c r="LER160" s="153"/>
      <c r="LES160" s="153"/>
      <c r="LET160" s="153"/>
      <c r="LEU160" s="153"/>
      <c r="LEV160" s="153"/>
      <c r="LEW160" s="153"/>
      <c r="LEX160" s="153"/>
      <c r="LEY160" s="153"/>
      <c r="LEZ160" s="153"/>
      <c r="LFA160" s="153"/>
      <c r="LFB160" s="153"/>
      <c r="LFC160" s="153"/>
      <c r="LFD160" s="153"/>
      <c r="LFE160" s="152"/>
      <c r="LFF160" s="153"/>
      <c r="LFG160" s="153"/>
      <c r="LFH160" s="153"/>
      <c r="LFI160" s="153"/>
      <c r="LFJ160" s="153"/>
      <c r="LFK160" s="153"/>
      <c r="LFL160" s="153"/>
      <c r="LFM160" s="153"/>
      <c r="LFN160" s="153"/>
      <c r="LFO160" s="153"/>
      <c r="LFP160" s="153"/>
      <c r="LFQ160" s="153"/>
      <c r="LFR160" s="153"/>
      <c r="LFS160" s="153"/>
      <c r="LFT160" s="153"/>
      <c r="LFU160" s="153"/>
      <c r="LFV160" s="153"/>
      <c r="LFW160" s="153"/>
      <c r="LFX160" s="153"/>
      <c r="LFY160" s="153"/>
      <c r="LFZ160" s="153"/>
      <c r="LGA160" s="152"/>
      <c r="LGB160" s="153"/>
      <c r="LGC160" s="153"/>
      <c r="LGD160" s="153"/>
      <c r="LGE160" s="153"/>
      <c r="LGF160" s="153"/>
      <c r="LGG160" s="153"/>
      <c r="LGH160" s="153"/>
      <c r="LGI160" s="153"/>
      <c r="LGJ160" s="153"/>
      <c r="LGK160" s="153"/>
      <c r="LGL160" s="153"/>
      <c r="LGM160" s="153"/>
      <c r="LGN160" s="153"/>
      <c r="LGO160" s="153"/>
      <c r="LGP160" s="153"/>
      <c r="LGQ160" s="153"/>
      <c r="LGR160" s="153"/>
      <c r="LGS160" s="153"/>
      <c r="LGT160" s="153"/>
      <c r="LGU160" s="153"/>
      <c r="LGV160" s="153"/>
      <c r="LGW160" s="152"/>
      <c r="LGX160" s="153"/>
      <c r="LGY160" s="153"/>
      <c r="LGZ160" s="153"/>
      <c r="LHA160" s="153"/>
      <c r="LHB160" s="153"/>
      <c r="LHC160" s="153"/>
      <c r="LHD160" s="153"/>
      <c r="LHE160" s="153"/>
      <c r="LHF160" s="153"/>
      <c r="LHG160" s="153"/>
      <c r="LHH160" s="153"/>
      <c r="LHI160" s="153"/>
      <c r="LHJ160" s="153"/>
      <c r="LHK160" s="153"/>
      <c r="LHL160" s="153"/>
      <c r="LHM160" s="153"/>
      <c r="LHN160" s="153"/>
      <c r="LHO160" s="153"/>
      <c r="LHP160" s="153"/>
      <c r="LHQ160" s="153"/>
      <c r="LHR160" s="153"/>
      <c r="LHS160" s="152"/>
      <c r="LHT160" s="153"/>
      <c r="LHU160" s="153"/>
      <c r="LHV160" s="153"/>
      <c r="LHW160" s="153"/>
      <c r="LHX160" s="153"/>
      <c r="LHY160" s="153"/>
      <c r="LHZ160" s="153"/>
      <c r="LIA160" s="153"/>
      <c r="LIB160" s="153"/>
      <c r="LIC160" s="153"/>
      <c r="LID160" s="153"/>
      <c r="LIE160" s="153"/>
      <c r="LIF160" s="153"/>
      <c r="LIG160" s="153"/>
      <c r="LIH160" s="153"/>
      <c r="LII160" s="153"/>
      <c r="LIJ160" s="153"/>
      <c r="LIK160" s="153"/>
      <c r="LIL160" s="153"/>
      <c r="LIM160" s="153"/>
      <c r="LIN160" s="153"/>
      <c r="LIO160" s="152"/>
      <c r="LIP160" s="153"/>
      <c r="LIQ160" s="153"/>
      <c r="LIR160" s="153"/>
      <c r="LIS160" s="153"/>
      <c r="LIT160" s="153"/>
      <c r="LIU160" s="153"/>
      <c r="LIV160" s="153"/>
      <c r="LIW160" s="153"/>
      <c r="LIX160" s="153"/>
      <c r="LIY160" s="153"/>
      <c r="LIZ160" s="153"/>
      <c r="LJA160" s="153"/>
      <c r="LJB160" s="153"/>
      <c r="LJC160" s="153"/>
      <c r="LJD160" s="153"/>
      <c r="LJE160" s="153"/>
      <c r="LJF160" s="153"/>
      <c r="LJG160" s="153"/>
      <c r="LJH160" s="153"/>
      <c r="LJI160" s="153"/>
      <c r="LJJ160" s="153"/>
      <c r="LJK160" s="152"/>
      <c r="LJL160" s="153"/>
      <c r="LJM160" s="153"/>
      <c r="LJN160" s="153"/>
      <c r="LJO160" s="153"/>
      <c r="LJP160" s="153"/>
      <c r="LJQ160" s="153"/>
      <c r="LJR160" s="153"/>
      <c r="LJS160" s="153"/>
      <c r="LJT160" s="153"/>
      <c r="LJU160" s="153"/>
      <c r="LJV160" s="153"/>
      <c r="LJW160" s="153"/>
      <c r="LJX160" s="153"/>
      <c r="LJY160" s="153"/>
      <c r="LJZ160" s="153"/>
      <c r="LKA160" s="153"/>
      <c r="LKB160" s="153"/>
      <c r="LKC160" s="153"/>
      <c r="LKD160" s="153"/>
      <c r="LKE160" s="153"/>
      <c r="LKF160" s="153"/>
      <c r="LKG160" s="152"/>
      <c r="LKH160" s="153"/>
      <c r="LKI160" s="153"/>
      <c r="LKJ160" s="153"/>
      <c r="LKK160" s="153"/>
      <c r="LKL160" s="153"/>
      <c r="LKM160" s="153"/>
      <c r="LKN160" s="153"/>
      <c r="LKO160" s="153"/>
      <c r="LKP160" s="153"/>
      <c r="LKQ160" s="153"/>
      <c r="LKR160" s="153"/>
      <c r="LKS160" s="153"/>
      <c r="LKT160" s="153"/>
      <c r="LKU160" s="153"/>
      <c r="LKV160" s="153"/>
      <c r="LKW160" s="153"/>
      <c r="LKX160" s="153"/>
      <c r="LKY160" s="153"/>
      <c r="LKZ160" s="153"/>
      <c r="LLA160" s="153"/>
      <c r="LLB160" s="153"/>
      <c r="LLC160" s="152"/>
      <c r="LLD160" s="153"/>
      <c r="LLE160" s="153"/>
      <c r="LLF160" s="153"/>
      <c r="LLG160" s="153"/>
      <c r="LLH160" s="153"/>
      <c r="LLI160" s="153"/>
      <c r="LLJ160" s="153"/>
      <c r="LLK160" s="153"/>
      <c r="LLL160" s="153"/>
      <c r="LLM160" s="153"/>
      <c r="LLN160" s="153"/>
      <c r="LLO160" s="153"/>
      <c r="LLP160" s="153"/>
      <c r="LLQ160" s="153"/>
      <c r="LLR160" s="153"/>
      <c r="LLS160" s="153"/>
      <c r="LLT160" s="153"/>
      <c r="LLU160" s="153"/>
      <c r="LLV160" s="153"/>
      <c r="LLW160" s="153"/>
      <c r="LLX160" s="153"/>
      <c r="LLY160" s="152"/>
      <c r="LLZ160" s="153"/>
      <c r="LMA160" s="153"/>
      <c r="LMB160" s="153"/>
      <c r="LMC160" s="153"/>
      <c r="LMD160" s="153"/>
      <c r="LME160" s="153"/>
      <c r="LMF160" s="153"/>
      <c r="LMG160" s="153"/>
      <c r="LMH160" s="153"/>
      <c r="LMI160" s="153"/>
      <c r="LMJ160" s="153"/>
      <c r="LMK160" s="153"/>
      <c r="LML160" s="153"/>
      <c r="LMM160" s="153"/>
      <c r="LMN160" s="153"/>
      <c r="LMO160" s="153"/>
      <c r="LMP160" s="153"/>
      <c r="LMQ160" s="153"/>
      <c r="LMR160" s="153"/>
      <c r="LMS160" s="153"/>
      <c r="LMT160" s="153"/>
      <c r="LMU160" s="152"/>
      <c r="LMV160" s="153"/>
      <c r="LMW160" s="153"/>
      <c r="LMX160" s="153"/>
      <c r="LMY160" s="153"/>
      <c r="LMZ160" s="153"/>
      <c r="LNA160" s="153"/>
      <c r="LNB160" s="153"/>
      <c r="LNC160" s="153"/>
      <c r="LND160" s="153"/>
      <c r="LNE160" s="153"/>
      <c r="LNF160" s="153"/>
      <c r="LNG160" s="153"/>
      <c r="LNH160" s="153"/>
      <c r="LNI160" s="153"/>
      <c r="LNJ160" s="153"/>
      <c r="LNK160" s="153"/>
      <c r="LNL160" s="153"/>
      <c r="LNM160" s="153"/>
      <c r="LNN160" s="153"/>
      <c r="LNO160" s="153"/>
      <c r="LNP160" s="153"/>
      <c r="LNQ160" s="152"/>
      <c r="LNR160" s="153"/>
      <c r="LNS160" s="153"/>
      <c r="LNT160" s="153"/>
      <c r="LNU160" s="153"/>
      <c r="LNV160" s="153"/>
      <c r="LNW160" s="153"/>
      <c r="LNX160" s="153"/>
      <c r="LNY160" s="153"/>
      <c r="LNZ160" s="153"/>
      <c r="LOA160" s="153"/>
      <c r="LOB160" s="153"/>
      <c r="LOC160" s="153"/>
      <c r="LOD160" s="153"/>
      <c r="LOE160" s="153"/>
      <c r="LOF160" s="153"/>
      <c r="LOG160" s="153"/>
      <c r="LOH160" s="153"/>
      <c r="LOI160" s="153"/>
      <c r="LOJ160" s="153"/>
      <c r="LOK160" s="153"/>
      <c r="LOL160" s="153"/>
      <c r="LOM160" s="152"/>
      <c r="LON160" s="153"/>
      <c r="LOO160" s="153"/>
      <c r="LOP160" s="153"/>
      <c r="LOQ160" s="153"/>
      <c r="LOR160" s="153"/>
      <c r="LOS160" s="153"/>
      <c r="LOT160" s="153"/>
      <c r="LOU160" s="153"/>
      <c r="LOV160" s="153"/>
      <c r="LOW160" s="153"/>
      <c r="LOX160" s="153"/>
      <c r="LOY160" s="153"/>
      <c r="LOZ160" s="153"/>
      <c r="LPA160" s="153"/>
      <c r="LPB160" s="153"/>
      <c r="LPC160" s="153"/>
      <c r="LPD160" s="153"/>
      <c r="LPE160" s="153"/>
      <c r="LPF160" s="153"/>
      <c r="LPG160" s="153"/>
      <c r="LPH160" s="153"/>
      <c r="LPI160" s="152"/>
      <c r="LPJ160" s="153"/>
      <c r="LPK160" s="153"/>
      <c r="LPL160" s="153"/>
      <c r="LPM160" s="153"/>
      <c r="LPN160" s="153"/>
      <c r="LPO160" s="153"/>
      <c r="LPP160" s="153"/>
      <c r="LPQ160" s="153"/>
      <c r="LPR160" s="153"/>
      <c r="LPS160" s="153"/>
      <c r="LPT160" s="153"/>
      <c r="LPU160" s="153"/>
      <c r="LPV160" s="153"/>
      <c r="LPW160" s="153"/>
      <c r="LPX160" s="153"/>
      <c r="LPY160" s="153"/>
      <c r="LPZ160" s="153"/>
      <c r="LQA160" s="153"/>
      <c r="LQB160" s="153"/>
      <c r="LQC160" s="153"/>
      <c r="LQD160" s="153"/>
      <c r="LQE160" s="152"/>
      <c r="LQF160" s="153"/>
      <c r="LQG160" s="153"/>
      <c r="LQH160" s="153"/>
      <c r="LQI160" s="153"/>
      <c r="LQJ160" s="153"/>
      <c r="LQK160" s="153"/>
      <c r="LQL160" s="153"/>
      <c r="LQM160" s="153"/>
      <c r="LQN160" s="153"/>
      <c r="LQO160" s="153"/>
      <c r="LQP160" s="153"/>
      <c r="LQQ160" s="153"/>
      <c r="LQR160" s="153"/>
      <c r="LQS160" s="153"/>
      <c r="LQT160" s="153"/>
      <c r="LQU160" s="153"/>
      <c r="LQV160" s="153"/>
      <c r="LQW160" s="153"/>
      <c r="LQX160" s="153"/>
      <c r="LQY160" s="153"/>
      <c r="LQZ160" s="153"/>
      <c r="LRA160" s="152"/>
      <c r="LRB160" s="153"/>
      <c r="LRC160" s="153"/>
      <c r="LRD160" s="153"/>
      <c r="LRE160" s="153"/>
      <c r="LRF160" s="153"/>
      <c r="LRG160" s="153"/>
      <c r="LRH160" s="153"/>
      <c r="LRI160" s="153"/>
      <c r="LRJ160" s="153"/>
      <c r="LRK160" s="153"/>
      <c r="LRL160" s="153"/>
      <c r="LRM160" s="153"/>
      <c r="LRN160" s="153"/>
      <c r="LRO160" s="153"/>
      <c r="LRP160" s="153"/>
      <c r="LRQ160" s="153"/>
      <c r="LRR160" s="153"/>
      <c r="LRS160" s="153"/>
      <c r="LRT160" s="153"/>
      <c r="LRU160" s="153"/>
      <c r="LRV160" s="153"/>
      <c r="LRW160" s="152"/>
      <c r="LRX160" s="153"/>
      <c r="LRY160" s="153"/>
      <c r="LRZ160" s="153"/>
      <c r="LSA160" s="153"/>
      <c r="LSB160" s="153"/>
      <c r="LSC160" s="153"/>
      <c r="LSD160" s="153"/>
      <c r="LSE160" s="153"/>
      <c r="LSF160" s="153"/>
      <c r="LSG160" s="153"/>
      <c r="LSH160" s="153"/>
      <c r="LSI160" s="153"/>
      <c r="LSJ160" s="153"/>
      <c r="LSK160" s="153"/>
      <c r="LSL160" s="153"/>
      <c r="LSM160" s="153"/>
      <c r="LSN160" s="153"/>
      <c r="LSO160" s="153"/>
      <c r="LSP160" s="153"/>
      <c r="LSQ160" s="153"/>
      <c r="LSR160" s="153"/>
      <c r="LSS160" s="152"/>
      <c r="LST160" s="153"/>
      <c r="LSU160" s="153"/>
      <c r="LSV160" s="153"/>
      <c r="LSW160" s="153"/>
      <c r="LSX160" s="153"/>
      <c r="LSY160" s="153"/>
      <c r="LSZ160" s="153"/>
      <c r="LTA160" s="153"/>
      <c r="LTB160" s="153"/>
      <c r="LTC160" s="153"/>
      <c r="LTD160" s="153"/>
      <c r="LTE160" s="153"/>
      <c r="LTF160" s="153"/>
      <c r="LTG160" s="153"/>
      <c r="LTH160" s="153"/>
      <c r="LTI160" s="153"/>
      <c r="LTJ160" s="153"/>
      <c r="LTK160" s="153"/>
      <c r="LTL160" s="153"/>
      <c r="LTM160" s="153"/>
      <c r="LTN160" s="153"/>
      <c r="LTO160" s="152"/>
      <c r="LTP160" s="153"/>
      <c r="LTQ160" s="153"/>
      <c r="LTR160" s="153"/>
      <c r="LTS160" s="153"/>
      <c r="LTT160" s="153"/>
      <c r="LTU160" s="153"/>
      <c r="LTV160" s="153"/>
      <c r="LTW160" s="153"/>
      <c r="LTX160" s="153"/>
      <c r="LTY160" s="153"/>
      <c r="LTZ160" s="153"/>
      <c r="LUA160" s="153"/>
      <c r="LUB160" s="153"/>
      <c r="LUC160" s="153"/>
      <c r="LUD160" s="153"/>
      <c r="LUE160" s="153"/>
      <c r="LUF160" s="153"/>
      <c r="LUG160" s="153"/>
      <c r="LUH160" s="153"/>
      <c r="LUI160" s="153"/>
      <c r="LUJ160" s="153"/>
      <c r="LUK160" s="152"/>
      <c r="LUL160" s="153"/>
      <c r="LUM160" s="153"/>
      <c r="LUN160" s="153"/>
      <c r="LUO160" s="153"/>
      <c r="LUP160" s="153"/>
      <c r="LUQ160" s="153"/>
      <c r="LUR160" s="153"/>
      <c r="LUS160" s="153"/>
      <c r="LUT160" s="153"/>
      <c r="LUU160" s="153"/>
      <c r="LUV160" s="153"/>
      <c r="LUW160" s="153"/>
      <c r="LUX160" s="153"/>
      <c r="LUY160" s="153"/>
      <c r="LUZ160" s="153"/>
      <c r="LVA160" s="153"/>
      <c r="LVB160" s="153"/>
      <c r="LVC160" s="153"/>
      <c r="LVD160" s="153"/>
      <c r="LVE160" s="153"/>
      <c r="LVF160" s="153"/>
      <c r="LVG160" s="152"/>
      <c r="LVH160" s="153"/>
      <c r="LVI160" s="153"/>
      <c r="LVJ160" s="153"/>
      <c r="LVK160" s="153"/>
      <c r="LVL160" s="153"/>
      <c r="LVM160" s="153"/>
      <c r="LVN160" s="153"/>
      <c r="LVO160" s="153"/>
      <c r="LVP160" s="153"/>
      <c r="LVQ160" s="153"/>
      <c r="LVR160" s="153"/>
      <c r="LVS160" s="153"/>
      <c r="LVT160" s="153"/>
      <c r="LVU160" s="153"/>
      <c r="LVV160" s="153"/>
      <c r="LVW160" s="153"/>
      <c r="LVX160" s="153"/>
      <c r="LVY160" s="153"/>
      <c r="LVZ160" s="153"/>
      <c r="LWA160" s="153"/>
      <c r="LWB160" s="153"/>
      <c r="LWC160" s="152"/>
      <c r="LWD160" s="153"/>
      <c r="LWE160" s="153"/>
      <c r="LWF160" s="153"/>
      <c r="LWG160" s="153"/>
      <c r="LWH160" s="153"/>
      <c r="LWI160" s="153"/>
      <c r="LWJ160" s="153"/>
      <c r="LWK160" s="153"/>
      <c r="LWL160" s="153"/>
      <c r="LWM160" s="153"/>
      <c r="LWN160" s="153"/>
      <c r="LWO160" s="153"/>
      <c r="LWP160" s="153"/>
      <c r="LWQ160" s="153"/>
      <c r="LWR160" s="153"/>
      <c r="LWS160" s="153"/>
      <c r="LWT160" s="153"/>
      <c r="LWU160" s="153"/>
      <c r="LWV160" s="153"/>
      <c r="LWW160" s="153"/>
      <c r="LWX160" s="153"/>
      <c r="LWY160" s="152"/>
      <c r="LWZ160" s="153"/>
      <c r="LXA160" s="153"/>
      <c r="LXB160" s="153"/>
      <c r="LXC160" s="153"/>
      <c r="LXD160" s="153"/>
      <c r="LXE160" s="153"/>
      <c r="LXF160" s="153"/>
      <c r="LXG160" s="153"/>
      <c r="LXH160" s="153"/>
      <c r="LXI160" s="153"/>
      <c r="LXJ160" s="153"/>
      <c r="LXK160" s="153"/>
      <c r="LXL160" s="153"/>
      <c r="LXM160" s="153"/>
      <c r="LXN160" s="153"/>
      <c r="LXO160" s="153"/>
      <c r="LXP160" s="153"/>
      <c r="LXQ160" s="153"/>
      <c r="LXR160" s="153"/>
      <c r="LXS160" s="153"/>
      <c r="LXT160" s="153"/>
      <c r="LXU160" s="152"/>
      <c r="LXV160" s="153"/>
      <c r="LXW160" s="153"/>
      <c r="LXX160" s="153"/>
      <c r="LXY160" s="153"/>
      <c r="LXZ160" s="153"/>
      <c r="LYA160" s="153"/>
      <c r="LYB160" s="153"/>
      <c r="LYC160" s="153"/>
      <c r="LYD160" s="153"/>
      <c r="LYE160" s="153"/>
      <c r="LYF160" s="153"/>
      <c r="LYG160" s="153"/>
      <c r="LYH160" s="153"/>
      <c r="LYI160" s="153"/>
      <c r="LYJ160" s="153"/>
      <c r="LYK160" s="153"/>
      <c r="LYL160" s="153"/>
      <c r="LYM160" s="153"/>
      <c r="LYN160" s="153"/>
      <c r="LYO160" s="153"/>
      <c r="LYP160" s="153"/>
      <c r="LYQ160" s="152"/>
      <c r="LYR160" s="153"/>
      <c r="LYS160" s="153"/>
      <c r="LYT160" s="153"/>
      <c r="LYU160" s="153"/>
      <c r="LYV160" s="153"/>
      <c r="LYW160" s="153"/>
      <c r="LYX160" s="153"/>
      <c r="LYY160" s="153"/>
      <c r="LYZ160" s="153"/>
      <c r="LZA160" s="153"/>
      <c r="LZB160" s="153"/>
      <c r="LZC160" s="153"/>
      <c r="LZD160" s="153"/>
      <c r="LZE160" s="153"/>
      <c r="LZF160" s="153"/>
      <c r="LZG160" s="153"/>
      <c r="LZH160" s="153"/>
      <c r="LZI160" s="153"/>
      <c r="LZJ160" s="153"/>
      <c r="LZK160" s="153"/>
      <c r="LZL160" s="153"/>
      <c r="LZM160" s="152"/>
      <c r="LZN160" s="153"/>
      <c r="LZO160" s="153"/>
      <c r="LZP160" s="153"/>
      <c r="LZQ160" s="153"/>
      <c r="LZR160" s="153"/>
      <c r="LZS160" s="153"/>
      <c r="LZT160" s="153"/>
      <c r="LZU160" s="153"/>
      <c r="LZV160" s="153"/>
      <c r="LZW160" s="153"/>
      <c r="LZX160" s="153"/>
      <c r="LZY160" s="153"/>
      <c r="LZZ160" s="153"/>
      <c r="MAA160" s="153"/>
      <c r="MAB160" s="153"/>
      <c r="MAC160" s="153"/>
      <c r="MAD160" s="153"/>
      <c r="MAE160" s="153"/>
      <c r="MAF160" s="153"/>
      <c r="MAG160" s="153"/>
      <c r="MAH160" s="153"/>
      <c r="MAI160" s="152"/>
      <c r="MAJ160" s="153"/>
      <c r="MAK160" s="153"/>
      <c r="MAL160" s="153"/>
      <c r="MAM160" s="153"/>
      <c r="MAN160" s="153"/>
      <c r="MAO160" s="153"/>
      <c r="MAP160" s="153"/>
      <c r="MAQ160" s="153"/>
      <c r="MAR160" s="153"/>
      <c r="MAS160" s="153"/>
      <c r="MAT160" s="153"/>
      <c r="MAU160" s="153"/>
      <c r="MAV160" s="153"/>
      <c r="MAW160" s="153"/>
      <c r="MAX160" s="153"/>
      <c r="MAY160" s="153"/>
      <c r="MAZ160" s="153"/>
      <c r="MBA160" s="153"/>
      <c r="MBB160" s="153"/>
      <c r="MBC160" s="153"/>
      <c r="MBD160" s="153"/>
      <c r="MBE160" s="152"/>
      <c r="MBF160" s="153"/>
      <c r="MBG160" s="153"/>
      <c r="MBH160" s="153"/>
      <c r="MBI160" s="153"/>
      <c r="MBJ160" s="153"/>
      <c r="MBK160" s="153"/>
      <c r="MBL160" s="153"/>
      <c r="MBM160" s="153"/>
      <c r="MBN160" s="153"/>
      <c r="MBO160" s="153"/>
      <c r="MBP160" s="153"/>
      <c r="MBQ160" s="153"/>
      <c r="MBR160" s="153"/>
      <c r="MBS160" s="153"/>
      <c r="MBT160" s="153"/>
      <c r="MBU160" s="153"/>
      <c r="MBV160" s="153"/>
      <c r="MBW160" s="153"/>
      <c r="MBX160" s="153"/>
      <c r="MBY160" s="153"/>
      <c r="MBZ160" s="153"/>
      <c r="MCA160" s="152"/>
      <c r="MCB160" s="153"/>
      <c r="MCC160" s="153"/>
      <c r="MCD160" s="153"/>
      <c r="MCE160" s="153"/>
      <c r="MCF160" s="153"/>
      <c r="MCG160" s="153"/>
      <c r="MCH160" s="153"/>
      <c r="MCI160" s="153"/>
      <c r="MCJ160" s="153"/>
      <c r="MCK160" s="153"/>
      <c r="MCL160" s="153"/>
      <c r="MCM160" s="153"/>
      <c r="MCN160" s="153"/>
      <c r="MCO160" s="153"/>
      <c r="MCP160" s="153"/>
      <c r="MCQ160" s="153"/>
      <c r="MCR160" s="153"/>
      <c r="MCS160" s="153"/>
      <c r="MCT160" s="153"/>
      <c r="MCU160" s="153"/>
      <c r="MCV160" s="153"/>
      <c r="MCW160" s="152"/>
      <c r="MCX160" s="153"/>
      <c r="MCY160" s="153"/>
      <c r="MCZ160" s="153"/>
      <c r="MDA160" s="153"/>
      <c r="MDB160" s="153"/>
      <c r="MDC160" s="153"/>
      <c r="MDD160" s="153"/>
      <c r="MDE160" s="153"/>
      <c r="MDF160" s="153"/>
      <c r="MDG160" s="153"/>
      <c r="MDH160" s="153"/>
      <c r="MDI160" s="153"/>
      <c r="MDJ160" s="153"/>
      <c r="MDK160" s="153"/>
      <c r="MDL160" s="153"/>
      <c r="MDM160" s="153"/>
      <c r="MDN160" s="153"/>
      <c r="MDO160" s="153"/>
      <c r="MDP160" s="153"/>
      <c r="MDQ160" s="153"/>
      <c r="MDR160" s="153"/>
      <c r="MDS160" s="152"/>
      <c r="MDT160" s="153"/>
      <c r="MDU160" s="153"/>
      <c r="MDV160" s="153"/>
      <c r="MDW160" s="153"/>
      <c r="MDX160" s="153"/>
      <c r="MDY160" s="153"/>
      <c r="MDZ160" s="153"/>
      <c r="MEA160" s="153"/>
      <c r="MEB160" s="153"/>
      <c r="MEC160" s="153"/>
      <c r="MED160" s="153"/>
      <c r="MEE160" s="153"/>
      <c r="MEF160" s="153"/>
      <c r="MEG160" s="153"/>
      <c r="MEH160" s="153"/>
      <c r="MEI160" s="153"/>
      <c r="MEJ160" s="153"/>
      <c r="MEK160" s="153"/>
      <c r="MEL160" s="153"/>
      <c r="MEM160" s="153"/>
      <c r="MEN160" s="153"/>
      <c r="MEO160" s="152"/>
      <c r="MEP160" s="153"/>
      <c r="MEQ160" s="153"/>
      <c r="MER160" s="153"/>
      <c r="MES160" s="153"/>
      <c r="MET160" s="153"/>
      <c r="MEU160" s="153"/>
      <c r="MEV160" s="153"/>
      <c r="MEW160" s="153"/>
      <c r="MEX160" s="153"/>
      <c r="MEY160" s="153"/>
      <c r="MEZ160" s="153"/>
      <c r="MFA160" s="153"/>
      <c r="MFB160" s="153"/>
      <c r="MFC160" s="153"/>
      <c r="MFD160" s="153"/>
      <c r="MFE160" s="153"/>
      <c r="MFF160" s="153"/>
      <c r="MFG160" s="153"/>
      <c r="MFH160" s="153"/>
      <c r="MFI160" s="153"/>
      <c r="MFJ160" s="153"/>
      <c r="MFK160" s="152"/>
      <c r="MFL160" s="153"/>
      <c r="MFM160" s="153"/>
      <c r="MFN160" s="153"/>
      <c r="MFO160" s="153"/>
      <c r="MFP160" s="153"/>
      <c r="MFQ160" s="153"/>
      <c r="MFR160" s="153"/>
      <c r="MFS160" s="153"/>
      <c r="MFT160" s="153"/>
      <c r="MFU160" s="153"/>
      <c r="MFV160" s="153"/>
      <c r="MFW160" s="153"/>
      <c r="MFX160" s="153"/>
      <c r="MFY160" s="153"/>
      <c r="MFZ160" s="153"/>
      <c r="MGA160" s="153"/>
      <c r="MGB160" s="153"/>
      <c r="MGC160" s="153"/>
      <c r="MGD160" s="153"/>
      <c r="MGE160" s="153"/>
      <c r="MGF160" s="153"/>
      <c r="MGG160" s="152"/>
      <c r="MGH160" s="153"/>
      <c r="MGI160" s="153"/>
      <c r="MGJ160" s="153"/>
      <c r="MGK160" s="153"/>
      <c r="MGL160" s="153"/>
      <c r="MGM160" s="153"/>
      <c r="MGN160" s="153"/>
      <c r="MGO160" s="153"/>
      <c r="MGP160" s="153"/>
      <c r="MGQ160" s="153"/>
      <c r="MGR160" s="153"/>
      <c r="MGS160" s="153"/>
      <c r="MGT160" s="153"/>
      <c r="MGU160" s="153"/>
      <c r="MGV160" s="153"/>
      <c r="MGW160" s="153"/>
      <c r="MGX160" s="153"/>
      <c r="MGY160" s="153"/>
      <c r="MGZ160" s="153"/>
      <c r="MHA160" s="153"/>
      <c r="MHB160" s="153"/>
      <c r="MHC160" s="152"/>
      <c r="MHD160" s="153"/>
      <c r="MHE160" s="153"/>
      <c r="MHF160" s="153"/>
      <c r="MHG160" s="153"/>
      <c r="MHH160" s="153"/>
      <c r="MHI160" s="153"/>
      <c r="MHJ160" s="153"/>
      <c r="MHK160" s="153"/>
      <c r="MHL160" s="153"/>
      <c r="MHM160" s="153"/>
      <c r="MHN160" s="153"/>
      <c r="MHO160" s="153"/>
      <c r="MHP160" s="153"/>
      <c r="MHQ160" s="153"/>
      <c r="MHR160" s="153"/>
      <c r="MHS160" s="153"/>
      <c r="MHT160" s="153"/>
      <c r="MHU160" s="153"/>
      <c r="MHV160" s="153"/>
      <c r="MHW160" s="153"/>
      <c r="MHX160" s="153"/>
      <c r="MHY160" s="152"/>
      <c r="MHZ160" s="153"/>
      <c r="MIA160" s="153"/>
      <c r="MIB160" s="153"/>
      <c r="MIC160" s="153"/>
      <c r="MID160" s="153"/>
      <c r="MIE160" s="153"/>
      <c r="MIF160" s="153"/>
      <c r="MIG160" s="153"/>
      <c r="MIH160" s="153"/>
      <c r="MII160" s="153"/>
      <c r="MIJ160" s="153"/>
      <c r="MIK160" s="153"/>
      <c r="MIL160" s="153"/>
      <c r="MIM160" s="153"/>
      <c r="MIN160" s="153"/>
      <c r="MIO160" s="153"/>
      <c r="MIP160" s="153"/>
      <c r="MIQ160" s="153"/>
      <c r="MIR160" s="153"/>
      <c r="MIS160" s="153"/>
      <c r="MIT160" s="153"/>
      <c r="MIU160" s="152"/>
      <c r="MIV160" s="153"/>
      <c r="MIW160" s="153"/>
      <c r="MIX160" s="153"/>
      <c r="MIY160" s="153"/>
      <c r="MIZ160" s="153"/>
      <c r="MJA160" s="153"/>
      <c r="MJB160" s="153"/>
      <c r="MJC160" s="153"/>
      <c r="MJD160" s="153"/>
      <c r="MJE160" s="153"/>
      <c r="MJF160" s="153"/>
      <c r="MJG160" s="153"/>
      <c r="MJH160" s="153"/>
      <c r="MJI160" s="153"/>
      <c r="MJJ160" s="153"/>
      <c r="MJK160" s="153"/>
      <c r="MJL160" s="153"/>
      <c r="MJM160" s="153"/>
      <c r="MJN160" s="153"/>
      <c r="MJO160" s="153"/>
      <c r="MJP160" s="153"/>
      <c r="MJQ160" s="152"/>
      <c r="MJR160" s="153"/>
      <c r="MJS160" s="153"/>
      <c r="MJT160" s="153"/>
      <c r="MJU160" s="153"/>
      <c r="MJV160" s="153"/>
      <c r="MJW160" s="153"/>
      <c r="MJX160" s="153"/>
      <c r="MJY160" s="153"/>
      <c r="MJZ160" s="153"/>
      <c r="MKA160" s="153"/>
      <c r="MKB160" s="153"/>
      <c r="MKC160" s="153"/>
      <c r="MKD160" s="153"/>
      <c r="MKE160" s="153"/>
      <c r="MKF160" s="153"/>
      <c r="MKG160" s="153"/>
      <c r="MKH160" s="153"/>
      <c r="MKI160" s="153"/>
      <c r="MKJ160" s="153"/>
      <c r="MKK160" s="153"/>
      <c r="MKL160" s="153"/>
      <c r="MKM160" s="152"/>
      <c r="MKN160" s="153"/>
      <c r="MKO160" s="153"/>
      <c r="MKP160" s="153"/>
      <c r="MKQ160" s="153"/>
      <c r="MKR160" s="153"/>
      <c r="MKS160" s="153"/>
      <c r="MKT160" s="153"/>
      <c r="MKU160" s="153"/>
      <c r="MKV160" s="153"/>
      <c r="MKW160" s="153"/>
      <c r="MKX160" s="153"/>
      <c r="MKY160" s="153"/>
      <c r="MKZ160" s="153"/>
      <c r="MLA160" s="153"/>
      <c r="MLB160" s="153"/>
      <c r="MLC160" s="153"/>
      <c r="MLD160" s="153"/>
      <c r="MLE160" s="153"/>
      <c r="MLF160" s="153"/>
      <c r="MLG160" s="153"/>
      <c r="MLH160" s="153"/>
      <c r="MLI160" s="152"/>
      <c r="MLJ160" s="153"/>
      <c r="MLK160" s="153"/>
      <c r="MLL160" s="153"/>
      <c r="MLM160" s="153"/>
      <c r="MLN160" s="153"/>
      <c r="MLO160" s="153"/>
      <c r="MLP160" s="153"/>
      <c r="MLQ160" s="153"/>
      <c r="MLR160" s="153"/>
      <c r="MLS160" s="153"/>
      <c r="MLT160" s="153"/>
      <c r="MLU160" s="153"/>
      <c r="MLV160" s="153"/>
      <c r="MLW160" s="153"/>
      <c r="MLX160" s="153"/>
      <c r="MLY160" s="153"/>
      <c r="MLZ160" s="153"/>
      <c r="MMA160" s="153"/>
      <c r="MMB160" s="153"/>
      <c r="MMC160" s="153"/>
      <c r="MMD160" s="153"/>
      <c r="MME160" s="152"/>
      <c r="MMF160" s="153"/>
      <c r="MMG160" s="153"/>
      <c r="MMH160" s="153"/>
      <c r="MMI160" s="153"/>
      <c r="MMJ160" s="153"/>
      <c r="MMK160" s="153"/>
      <c r="MML160" s="153"/>
      <c r="MMM160" s="153"/>
      <c r="MMN160" s="153"/>
      <c r="MMO160" s="153"/>
      <c r="MMP160" s="153"/>
      <c r="MMQ160" s="153"/>
      <c r="MMR160" s="153"/>
      <c r="MMS160" s="153"/>
      <c r="MMT160" s="153"/>
      <c r="MMU160" s="153"/>
      <c r="MMV160" s="153"/>
      <c r="MMW160" s="153"/>
      <c r="MMX160" s="153"/>
      <c r="MMY160" s="153"/>
      <c r="MMZ160" s="153"/>
      <c r="MNA160" s="152"/>
      <c r="MNB160" s="153"/>
      <c r="MNC160" s="153"/>
      <c r="MND160" s="153"/>
      <c r="MNE160" s="153"/>
      <c r="MNF160" s="153"/>
      <c r="MNG160" s="153"/>
      <c r="MNH160" s="153"/>
      <c r="MNI160" s="153"/>
      <c r="MNJ160" s="153"/>
      <c r="MNK160" s="153"/>
      <c r="MNL160" s="153"/>
      <c r="MNM160" s="153"/>
      <c r="MNN160" s="153"/>
      <c r="MNO160" s="153"/>
      <c r="MNP160" s="153"/>
      <c r="MNQ160" s="153"/>
      <c r="MNR160" s="153"/>
      <c r="MNS160" s="153"/>
      <c r="MNT160" s="153"/>
      <c r="MNU160" s="153"/>
      <c r="MNV160" s="153"/>
      <c r="MNW160" s="152"/>
      <c r="MNX160" s="153"/>
      <c r="MNY160" s="153"/>
      <c r="MNZ160" s="153"/>
      <c r="MOA160" s="153"/>
      <c r="MOB160" s="153"/>
      <c r="MOC160" s="153"/>
      <c r="MOD160" s="153"/>
      <c r="MOE160" s="153"/>
      <c r="MOF160" s="153"/>
      <c r="MOG160" s="153"/>
      <c r="MOH160" s="153"/>
      <c r="MOI160" s="153"/>
      <c r="MOJ160" s="153"/>
      <c r="MOK160" s="153"/>
      <c r="MOL160" s="153"/>
      <c r="MOM160" s="153"/>
      <c r="MON160" s="153"/>
      <c r="MOO160" s="153"/>
      <c r="MOP160" s="153"/>
      <c r="MOQ160" s="153"/>
      <c r="MOR160" s="153"/>
      <c r="MOS160" s="152"/>
      <c r="MOT160" s="153"/>
      <c r="MOU160" s="153"/>
      <c r="MOV160" s="153"/>
      <c r="MOW160" s="153"/>
      <c r="MOX160" s="153"/>
      <c r="MOY160" s="153"/>
      <c r="MOZ160" s="153"/>
      <c r="MPA160" s="153"/>
      <c r="MPB160" s="153"/>
      <c r="MPC160" s="153"/>
      <c r="MPD160" s="153"/>
      <c r="MPE160" s="153"/>
      <c r="MPF160" s="153"/>
      <c r="MPG160" s="153"/>
      <c r="MPH160" s="153"/>
      <c r="MPI160" s="153"/>
      <c r="MPJ160" s="153"/>
      <c r="MPK160" s="153"/>
      <c r="MPL160" s="153"/>
      <c r="MPM160" s="153"/>
      <c r="MPN160" s="153"/>
      <c r="MPO160" s="152"/>
      <c r="MPP160" s="153"/>
      <c r="MPQ160" s="153"/>
      <c r="MPR160" s="153"/>
      <c r="MPS160" s="153"/>
      <c r="MPT160" s="153"/>
      <c r="MPU160" s="153"/>
      <c r="MPV160" s="153"/>
      <c r="MPW160" s="153"/>
      <c r="MPX160" s="153"/>
      <c r="MPY160" s="153"/>
      <c r="MPZ160" s="153"/>
      <c r="MQA160" s="153"/>
      <c r="MQB160" s="153"/>
      <c r="MQC160" s="153"/>
      <c r="MQD160" s="153"/>
      <c r="MQE160" s="153"/>
      <c r="MQF160" s="153"/>
      <c r="MQG160" s="153"/>
      <c r="MQH160" s="153"/>
      <c r="MQI160" s="153"/>
      <c r="MQJ160" s="153"/>
      <c r="MQK160" s="152"/>
      <c r="MQL160" s="153"/>
      <c r="MQM160" s="153"/>
      <c r="MQN160" s="153"/>
      <c r="MQO160" s="153"/>
      <c r="MQP160" s="153"/>
      <c r="MQQ160" s="153"/>
      <c r="MQR160" s="153"/>
      <c r="MQS160" s="153"/>
      <c r="MQT160" s="153"/>
      <c r="MQU160" s="153"/>
      <c r="MQV160" s="153"/>
      <c r="MQW160" s="153"/>
      <c r="MQX160" s="153"/>
      <c r="MQY160" s="153"/>
      <c r="MQZ160" s="153"/>
      <c r="MRA160" s="153"/>
      <c r="MRB160" s="153"/>
      <c r="MRC160" s="153"/>
      <c r="MRD160" s="153"/>
      <c r="MRE160" s="153"/>
      <c r="MRF160" s="153"/>
      <c r="MRG160" s="152"/>
      <c r="MRH160" s="153"/>
      <c r="MRI160" s="153"/>
      <c r="MRJ160" s="153"/>
      <c r="MRK160" s="153"/>
      <c r="MRL160" s="153"/>
      <c r="MRM160" s="153"/>
      <c r="MRN160" s="153"/>
      <c r="MRO160" s="153"/>
      <c r="MRP160" s="153"/>
      <c r="MRQ160" s="153"/>
      <c r="MRR160" s="153"/>
      <c r="MRS160" s="153"/>
      <c r="MRT160" s="153"/>
      <c r="MRU160" s="153"/>
      <c r="MRV160" s="153"/>
      <c r="MRW160" s="153"/>
      <c r="MRX160" s="153"/>
      <c r="MRY160" s="153"/>
      <c r="MRZ160" s="153"/>
      <c r="MSA160" s="153"/>
      <c r="MSB160" s="153"/>
      <c r="MSC160" s="152"/>
      <c r="MSD160" s="153"/>
      <c r="MSE160" s="153"/>
      <c r="MSF160" s="153"/>
      <c r="MSG160" s="153"/>
      <c r="MSH160" s="153"/>
      <c r="MSI160" s="153"/>
      <c r="MSJ160" s="153"/>
      <c r="MSK160" s="153"/>
      <c r="MSL160" s="153"/>
      <c r="MSM160" s="153"/>
      <c r="MSN160" s="153"/>
      <c r="MSO160" s="153"/>
      <c r="MSP160" s="153"/>
      <c r="MSQ160" s="153"/>
      <c r="MSR160" s="153"/>
      <c r="MSS160" s="153"/>
      <c r="MST160" s="153"/>
      <c r="MSU160" s="153"/>
      <c r="MSV160" s="153"/>
      <c r="MSW160" s="153"/>
      <c r="MSX160" s="153"/>
      <c r="MSY160" s="152"/>
      <c r="MSZ160" s="153"/>
      <c r="MTA160" s="153"/>
      <c r="MTB160" s="153"/>
      <c r="MTC160" s="153"/>
      <c r="MTD160" s="153"/>
      <c r="MTE160" s="153"/>
      <c r="MTF160" s="153"/>
      <c r="MTG160" s="153"/>
      <c r="MTH160" s="153"/>
      <c r="MTI160" s="153"/>
      <c r="MTJ160" s="153"/>
      <c r="MTK160" s="153"/>
      <c r="MTL160" s="153"/>
      <c r="MTM160" s="153"/>
      <c r="MTN160" s="153"/>
      <c r="MTO160" s="153"/>
      <c r="MTP160" s="153"/>
      <c r="MTQ160" s="153"/>
      <c r="MTR160" s="153"/>
      <c r="MTS160" s="153"/>
      <c r="MTT160" s="153"/>
      <c r="MTU160" s="152"/>
      <c r="MTV160" s="153"/>
      <c r="MTW160" s="153"/>
      <c r="MTX160" s="153"/>
      <c r="MTY160" s="153"/>
      <c r="MTZ160" s="153"/>
      <c r="MUA160" s="153"/>
      <c r="MUB160" s="153"/>
      <c r="MUC160" s="153"/>
      <c r="MUD160" s="153"/>
      <c r="MUE160" s="153"/>
      <c r="MUF160" s="153"/>
      <c r="MUG160" s="153"/>
      <c r="MUH160" s="153"/>
      <c r="MUI160" s="153"/>
      <c r="MUJ160" s="153"/>
      <c r="MUK160" s="153"/>
      <c r="MUL160" s="153"/>
      <c r="MUM160" s="153"/>
      <c r="MUN160" s="153"/>
      <c r="MUO160" s="153"/>
      <c r="MUP160" s="153"/>
      <c r="MUQ160" s="152"/>
      <c r="MUR160" s="153"/>
      <c r="MUS160" s="153"/>
      <c r="MUT160" s="153"/>
      <c r="MUU160" s="153"/>
      <c r="MUV160" s="153"/>
      <c r="MUW160" s="153"/>
      <c r="MUX160" s="153"/>
      <c r="MUY160" s="153"/>
      <c r="MUZ160" s="153"/>
      <c r="MVA160" s="153"/>
      <c r="MVB160" s="153"/>
      <c r="MVC160" s="153"/>
      <c r="MVD160" s="153"/>
      <c r="MVE160" s="153"/>
      <c r="MVF160" s="153"/>
      <c r="MVG160" s="153"/>
      <c r="MVH160" s="153"/>
      <c r="MVI160" s="153"/>
      <c r="MVJ160" s="153"/>
      <c r="MVK160" s="153"/>
      <c r="MVL160" s="153"/>
      <c r="MVM160" s="152"/>
      <c r="MVN160" s="153"/>
      <c r="MVO160" s="153"/>
      <c r="MVP160" s="153"/>
      <c r="MVQ160" s="153"/>
      <c r="MVR160" s="153"/>
      <c r="MVS160" s="153"/>
      <c r="MVT160" s="153"/>
      <c r="MVU160" s="153"/>
      <c r="MVV160" s="153"/>
      <c r="MVW160" s="153"/>
      <c r="MVX160" s="153"/>
      <c r="MVY160" s="153"/>
      <c r="MVZ160" s="153"/>
      <c r="MWA160" s="153"/>
      <c r="MWB160" s="153"/>
      <c r="MWC160" s="153"/>
      <c r="MWD160" s="153"/>
      <c r="MWE160" s="153"/>
      <c r="MWF160" s="153"/>
      <c r="MWG160" s="153"/>
      <c r="MWH160" s="153"/>
      <c r="MWI160" s="152"/>
      <c r="MWJ160" s="153"/>
      <c r="MWK160" s="153"/>
      <c r="MWL160" s="153"/>
      <c r="MWM160" s="153"/>
      <c r="MWN160" s="153"/>
      <c r="MWO160" s="153"/>
      <c r="MWP160" s="153"/>
      <c r="MWQ160" s="153"/>
      <c r="MWR160" s="153"/>
      <c r="MWS160" s="153"/>
      <c r="MWT160" s="153"/>
      <c r="MWU160" s="153"/>
      <c r="MWV160" s="153"/>
      <c r="MWW160" s="153"/>
      <c r="MWX160" s="153"/>
      <c r="MWY160" s="153"/>
      <c r="MWZ160" s="153"/>
      <c r="MXA160" s="153"/>
      <c r="MXB160" s="153"/>
      <c r="MXC160" s="153"/>
      <c r="MXD160" s="153"/>
      <c r="MXE160" s="152"/>
      <c r="MXF160" s="153"/>
      <c r="MXG160" s="153"/>
      <c r="MXH160" s="153"/>
      <c r="MXI160" s="153"/>
      <c r="MXJ160" s="153"/>
      <c r="MXK160" s="153"/>
      <c r="MXL160" s="153"/>
      <c r="MXM160" s="153"/>
      <c r="MXN160" s="153"/>
      <c r="MXO160" s="153"/>
      <c r="MXP160" s="153"/>
      <c r="MXQ160" s="153"/>
      <c r="MXR160" s="153"/>
      <c r="MXS160" s="153"/>
      <c r="MXT160" s="153"/>
      <c r="MXU160" s="153"/>
      <c r="MXV160" s="153"/>
      <c r="MXW160" s="153"/>
      <c r="MXX160" s="153"/>
      <c r="MXY160" s="153"/>
      <c r="MXZ160" s="153"/>
      <c r="MYA160" s="152"/>
      <c r="MYB160" s="153"/>
      <c r="MYC160" s="153"/>
      <c r="MYD160" s="153"/>
      <c r="MYE160" s="153"/>
      <c r="MYF160" s="153"/>
      <c r="MYG160" s="153"/>
      <c r="MYH160" s="153"/>
      <c r="MYI160" s="153"/>
      <c r="MYJ160" s="153"/>
      <c r="MYK160" s="153"/>
      <c r="MYL160" s="153"/>
      <c r="MYM160" s="153"/>
      <c r="MYN160" s="153"/>
      <c r="MYO160" s="153"/>
      <c r="MYP160" s="153"/>
      <c r="MYQ160" s="153"/>
      <c r="MYR160" s="153"/>
      <c r="MYS160" s="153"/>
      <c r="MYT160" s="153"/>
      <c r="MYU160" s="153"/>
      <c r="MYV160" s="153"/>
      <c r="MYW160" s="152"/>
      <c r="MYX160" s="153"/>
      <c r="MYY160" s="153"/>
      <c r="MYZ160" s="153"/>
      <c r="MZA160" s="153"/>
      <c r="MZB160" s="153"/>
      <c r="MZC160" s="153"/>
      <c r="MZD160" s="153"/>
      <c r="MZE160" s="153"/>
      <c r="MZF160" s="153"/>
      <c r="MZG160" s="153"/>
      <c r="MZH160" s="153"/>
      <c r="MZI160" s="153"/>
      <c r="MZJ160" s="153"/>
      <c r="MZK160" s="153"/>
      <c r="MZL160" s="153"/>
      <c r="MZM160" s="153"/>
      <c r="MZN160" s="153"/>
      <c r="MZO160" s="153"/>
      <c r="MZP160" s="153"/>
      <c r="MZQ160" s="153"/>
      <c r="MZR160" s="153"/>
      <c r="MZS160" s="152"/>
      <c r="MZT160" s="153"/>
      <c r="MZU160" s="153"/>
      <c r="MZV160" s="153"/>
      <c r="MZW160" s="153"/>
      <c r="MZX160" s="153"/>
      <c r="MZY160" s="153"/>
      <c r="MZZ160" s="153"/>
      <c r="NAA160" s="153"/>
      <c r="NAB160" s="153"/>
      <c r="NAC160" s="153"/>
      <c r="NAD160" s="153"/>
      <c r="NAE160" s="153"/>
      <c r="NAF160" s="153"/>
      <c r="NAG160" s="153"/>
      <c r="NAH160" s="153"/>
      <c r="NAI160" s="153"/>
      <c r="NAJ160" s="153"/>
      <c r="NAK160" s="153"/>
      <c r="NAL160" s="153"/>
      <c r="NAM160" s="153"/>
      <c r="NAN160" s="153"/>
      <c r="NAO160" s="152"/>
      <c r="NAP160" s="153"/>
      <c r="NAQ160" s="153"/>
      <c r="NAR160" s="153"/>
      <c r="NAS160" s="153"/>
      <c r="NAT160" s="153"/>
      <c r="NAU160" s="153"/>
      <c r="NAV160" s="153"/>
      <c r="NAW160" s="153"/>
      <c r="NAX160" s="153"/>
      <c r="NAY160" s="153"/>
      <c r="NAZ160" s="153"/>
      <c r="NBA160" s="153"/>
      <c r="NBB160" s="153"/>
      <c r="NBC160" s="153"/>
      <c r="NBD160" s="153"/>
      <c r="NBE160" s="153"/>
      <c r="NBF160" s="153"/>
      <c r="NBG160" s="153"/>
      <c r="NBH160" s="153"/>
      <c r="NBI160" s="153"/>
      <c r="NBJ160" s="153"/>
      <c r="NBK160" s="152"/>
      <c r="NBL160" s="153"/>
      <c r="NBM160" s="153"/>
      <c r="NBN160" s="153"/>
      <c r="NBO160" s="153"/>
      <c r="NBP160" s="153"/>
      <c r="NBQ160" s="153"/>
      <c r="NBR160" s="153"/>
      <c r="NBS160" s="153"/>
      <c r="NBT160" s="153"/>
      <c r="NBU160" s="153"/>
      <c r="NBV160" s="153"/>
      <c r="NBW160" s="153"/>
      <c r="NBX160" s="153"/>
      <c r="NBY160" s="153"/>
      <c r="NBZ160" s="153"/>
      <c r="NCA160" s="153"/>
      <c r="NCB160" s="153"/>
      <c r="NCC160" s="153"/>
      <c r="NCD160" s="153"/>
      <c r="NCE160" s="153"/>
      <c r="NCF160" s="153"/>
      <c r="NCG160" s="152"/>
      <c r="NCH160" s="153"/>
      <c r="NCI160" s="153"/>
      <c r="NCJ160" s="153"/>
      <c r="NCK160" s="153"/>
      <c r="NCL160" s="153"/>
      <c r="NCM160" s="153"/>
      <c r="NCN160" s="153"/>
      <c r="NCO160" s="153"/>
      <c r="NCP160" s="153"/>
      <c r="NCQ160" s="153"/>
      <c r="NCR160" s="153"/>
      <c r="NCS160" s="153"/>
      <c r="NCT160" s="153"/>
      <c r="NCU160" s="153"/>
      <c r="NCV160" s="153"/>
      <c r="NCW160" s="153"/>
      <c r="NCX160" s="153"/>
      <c r="NCY160" s="153"/>
      <c r="NCZ160" s="153"/>
      <c r="NDA160" s="153"/>
      <c r="NDB160" s="153"/>
      <c r="NDC160" s="152"/>
      <c r="NDD160" s="153"/>
      <c r="NDE160" s="153"/>
      <c r="NDF160" s="153"/>
      <c r="NDG160" s="153"/>
      <c r="NDH160" s="153"/>
      <c r="NDI160" s="153"/>
      <c r="NDJ160" s="153"/>
      <c r="NDK160" s="153"/>
      <c r="NDL160" s="153"/>
      <c r="NDM160" s="153"/>
      <c r="NDN160" s="153"/>
      <c r="NDO160" s="153"/>
      <c r="NDP160" s="153"/>
      <c r="NDQ160" s="153"/>
      <c r="NDR160" s="153"/>
      <c r="NDS160" s="153"/>
      <c r="NDT160" s="153"/>
      <c r="NDU160" s="153"/>
      <c r="NDV160" s="153"/>
      <c r="NDW160" s="153"/>
      <c r="NDX160" s="153"/>
      <c r="NDY160" s="152"/>
      <c r="NDZ160" s="153"/>
      <c r="NEA160" s="153"/>
      <c r="NEB160" s="153"/>
      <c r="NEC160" s="153"/>
      <c r="NED160" s="153"/>
      <c r="NEE160" s="153"/>
      <c r="NEF160" s="153"/>
      <c r="NEG160" s="153"/>
      <c r="NEH160" s="153"/>
      <c r="NEI160" s="153"/>
      <c r="NEJ160" s="153"/>
      <c r="NEK160" s="153"/>
      <c r="NEL160" s="153"/>
      <c r="NEM160" s="153"/>
      <c r="NEN160" s="153"/>
      <c r="NEO160" s="153"/>
      <c r="NEP160" s="153"/>
      <c r="NEQ160" s="153"/>
      <c r="NER160" s="153"/>
      <c r="NES160" s="153"/>
      <c r="NET160" s="153"/>
      <c r="NEU160" s="152"/>
      <c r="NEV160" s="153"/>
      <c r="NEW160" s="153"/>
      <c r="NEX160" s="153"/>
      <c r="NEY160" s="153"/>
      <c r="NEZ160" s="153"/>
      <c r="NFA160" s="153"/>
      <c r="NFB160" s="153"/>
      <c r="NFC160" s="153"/>
      <c r="NFD160" s="153"/>
      <c r="NFE160" s="153"/>
      <c r="NFF160" s="153"/>
      <c r="NFG160" s="153"/>
      <c r="NFH160" s="153"/>
      <c r="NFI160" s="153"/>
      <c r="NFJ160" s="153"/>
      <c r="NFK160" s="153"/>
      <c r="NFL160" s="153"/>
      <c r="NFM160" s="153"/>
      <c r="NFN160" s="153"/>
      <c r="NFO160" s="153"/>
      <c r="NFP160" s="153"/>
      <c r="NFQ160" s="152"/>
      <c r="NFR160" s="153"/>
      <c r="NFS160" s="153"/>
      <c r="NFT160" s="153"/>
      <c r="NFU160" s="153"/>
      <c r="NFV160" s="153"/>
      <c r="NFW160" s="153"/>
      <c r="NFX160" s="153"/>
      <c r="NFY160" s="153"/>
      <c r="NFZ160" s="153"/>
      <c r="NGA160" s="153"/>
      <c r="NGB160" s="153"/>
      <c r="NGC160" s="153"/>
      <c r="NGD160" s="153"/>
      <c r="NGE160" s="153"/>
      <c r="NGF160" s="153"/>
      <c r="NGG160" s="153"/>
      <c r="NGH160" s="153"/>
      <c r="NGI160" s="153"/>
      <c r="NGJ160" s="153"/>
      <c r="NGK160" s="153"/>
      <c r="NGL160" s="153"/>
      <c r="NGM160" s="152"/>
      <c r="NGN160" s="153"/>
      <c r="NGO160" s="153"/>
      <c r="NGP160" s="153"/>
      <c r="NGQ160" s="153"/>
      <c r="NGR160" s="153"/>
      <c r="NGS160" s="153"/>
      <c r="NGT160" s="153"/>
      <c r="NGU160" s="153"/>
      <c r="NGV160" s="153"/>
      <c r="NGW160" s="153"/>
      <c r="NGX160" s="153"/>
      <c r="NGY160" s="153"/>
      <c r="NGZ160" s="153"/>
      <c r="NHA160" s="153"/>
      <c r="NHB160" s="153"/>
      <c r="NHC160" s="153"/>
      <c r="NHD160" s="153"/>
      <c r="NHE160" s="153"/>
      <c r="NHF160" s="153"/>
      <c r="NHG160" s="153"/>
      <c r="NHH160" s="153"/>
      <c r="NHI160" s="152"/>
      <c r="NHJ160" s="153"/>
      <c r="NHK160" s="153"/>
      <c r="NHL160" s="153"/>
      <c r="NHM160" s="153"/>
      <c r="NHN160" s="153"/>
      <c r="NHO160" s="153"/>
      <c r="NHP160" s="153"/>
      <c r="NHQ160" s="153"/>
      <c r="NHR160" s="153"/>
      <c r="NHS160" s="153"/>
      <c r="NHT160" s="153"/>
      <c r="NHU160" s="153"/>
      <c r="NHV160" s="153"/>
      <c r="NHW160" s="153"/>
      <c r="NHX160" s="153"/>
      <c r="NHY160" s="153"/>
      <c r="NHZ160" s="153"/>
      <c r="NIA160" s="153"/>
      <c r="NIB160" s="153"/>
      <c r="NIC160" s="153"/>
      <c r="NID160" s="153"/>
      <c r="NIE160" s="152"/>
      <c r="NIF160" s="153"/>
      <c r="NIG160" s="153"/>
      <c r="NIH160" s="153"/>
      <c r="NII160" s="153"/>
      <c r="NIJ160" s="153"/>
      <c r="NIK160" s="153"/>
      <c r="NIL160" s="153"/>
      <c r="NIM160" s="153"/>
      <c r="NIN160" s="153"/>
      <c r="NIO160" s="153"/>
      <c r="NIP160" s="153"/>
      <c r="NIQ160" s="153"/>
      <c r="NIR160" s="153"/>
      <c r="NIS160" s="153"/>
      <c r="NIT160" s="153"/>
      <c r="NIU160" s="153"/>
      <c r="NIV160" s="153"/>
      <c r="NIW160" s="153"/>
      <c r="NIX160" s="153"/>
      <c r="NIY160" s="153"/>
      <c r="NIZ160" s="153"/>
      <c r="NJA160" s="152"/>
      <c r="NJB160" s="153"/>
      <c r="NJC160" s="153"/>
      <c r="NJD160" s="153"/>
      <c r="NJE160" s="153"/>
      <c r="NJF160" s="153"/>
      <c r="NJG160" s="153"/>
      <c r="NJH160" s="153"/>
      <c r="NJI160" s="153"/>
      <c r="NJJ160" s="153"/>
      <c r="NJK160" s="153"/>
      <c r="NJL160" s="153"/>
      <c r="NJM160" s="153"/>
      <c r="NJN160" s="153"/>
      <c r="NJO160" s="153"/>
      <c r="NJP160" s="153"/>
      <c r="NJQ160" s="153"/>
      <c r="NJR160" s="153"/>
      <c r="NJS160" s="153"/>
      <c r="NJT160" s="153"/>
      <c r="NJU160" s="153"/>
      <c r="NJV160" s="153"/>
      <c r="NJW160" s="152"/>
      <c r="NJX160" s="153"/>
      <c r="NJY160" s="153"/>
      <c r="NJZ160" s="153"/>
      <c r="NKA160" s="153"/>
      <c r="NKB160" s="153"/>
      <c r="NKC160" s="153"/>
      <c r="NKD160" s="153"/>
      <c r="NKE160" s="153"/>
      <c r="NKF160" s="153"/>
      <c r="NKG160" s="153"/>
      <c r="NKH160" s="153"/>
      <c r="NKI160" s="153"/>
      <c r="NKJ160" s="153"/>
      <c r="NKK160" s="153"/>
      <c r="NKL160" s="153"/>
      <c r="NKM160" s="153"/>
      <c r="NKN160" s="153"/>
      <c r="NKO160" s="153"/>
      <c r="NKP160" s="153"/>
      <c r="NKQ160" s="153"/>
      <c r="NKR160" s="153"/>
      <c r="NKS160" s="152"/>
      <c r="NKT160" s="153"/>
      <c r="NKU160" s="153"/>
      <c r="NKV160" s="153"/>
      <c r="NKW160" s="153"/>
      <c r="NKX160" s="153"/>
      <c r="NKY160" s="153"/>
      <c r="NKZ160" s="153"/>
      <c r="NLA160" s="153"/>
      <c r="NLB160" s="153"/>
      <c r="NLC160" s="153"/>
      <c r="NLD160" s="153"/>
      <c r="NLE160" s="153"/>
      <c r="NLF160" s="153"/>
      <c r="NLG160" s="153"/>
      <c r="NLH160" s="153"/>
      <c r="NLI160" s="153"/>
      <c r="NLJ160" s="153"/>
      <c r="NLK160" s="153"/>
      <c r="NLL160" s="153"/>
      <c r="NLM160" s="153"/>
      <c r="NLN160" s="153"/>
      <c r="NLO160" s="152"/>
      <c r="NLP160" s="153"/>
      <c r="NLQ160" s="153"/>
      <c r="NLR160" s="153"/>
      <c r="NLS160" s="153"/>
      <c r="NLT160" s="153"/>
      <c r="NLU160" s="153"/>
      <c r="NLV160" s="153"/>
      <c r="NLW160" s="153"/>
      <c r="NLX160" s="153"/>
      <c r="NLY160" s="153"/>
      <c r="NLZ160" s="153"/>
      <c r="NMA160" s="153"/>
      <c r="NMB160" s="153"/>
      <c r="NMC160" s="153"/>
      <c r="NMD160" s="153"/>
      <c r="NME160" s="153"/>
      <c r="NMF160" s="153"/>
      <c r="NMG160" s="153"/>
      <c r="NMH160" s="153"/>
      <c r="NMI160" s="153"/>
      <c r="NMJ160" s="153"/>
      <c r="NMK160" s="152"/>
      <c r="NML160" s="153"/>
      <c r="NMM160" s="153"/>
      <c r="NMN160" s="153"/>
      <c r="NMO160" s="153"/>
      <c r="NMP160" s="153"/>
      <c r="NMQ160" s="153"/>
      <c r="NMR160" s="153"/>
      <c r="NMS160" s="153"/>
      <c r="NMT160" s="153"/>
      <c r="NMU160" s="153"/>
      <c r="NMV160" s="153"/>
      <c r="NMW160" s="153"/>
      <c r="NMX160" s="153"/>
      <c r="NMY160" s="153"/>
      <c r="NMZ160" s="153"/>
      <c r="NNA160" s="153"/>
      <c r="NNB160" s="153"/>
      <c r="NNC160" s="153"/>
      <c r="NND160" s="153"/>
      <c r="NNE160" s="153"/>
      <c r="NNF160" s="153"/>
      <c r="NNG160" s="152"/>
      <c r="NNH160" s="153"/>
      <c r="NNI160" s="153"/>
      <c r="NNJ160" s="153"/>
      <c r="NNK160" s="153"/>
      <c r="NNL160" s="153"/>
      <c r="NNM160" s="153"/>
      <c r="NNN160" s="153"/>
      <c r="NNO160" s="153"/>
      <c r="NNP160" s="153"/>
      <c r="NNQ160" s="153"/>
      <c r="NNR160" s="153"/>
      <c r="NNS160" s="153"/>
      <c r="NNT160" s="153"/>
      <c r="NNU160" s="153"/>
      <c r="NNV160" s="153"/>
      <c r="NNW160" s="153"/>
      <c r="NNX160" s="153"/>
      <c r="NNY160" s="153"/>
      <c r="NNZ160" s="153"/>
      <c r="NOA160" s="153"/>
      <c r="NOB160" s="153"/>
      <c r="NOC160" s="152"/>
      <c r="NOD160" s="153"/>
      <c r="NOE160" s="153"/>
      <c r="NOF160" s="153"/>
      <c r="NOG160" s="153"/>
      <c r="NOH160" s="153"/>
      <c r="NOI160" s="153"/>
      <c r="NOJ160" s="153"/>
      <c r="NOK160" s="153"/>
      <c r="NOL160" s="153"/>
      <c r="NOM160" s="153"/>
      <c r="NON160" s="153"/>
      <c r="NOO160" s="153"/>
      <c r="NOP160" s="153"/>
      <c r="NOQ160" s="153"/>
      <c r="NOR160" s="153"/>
      <c r="NOS160" s="153"/>
      <c r="NOT160" s="153"/>
      <c r="NOU160" s="153"/>
      <c r="NOV160" s="153"/>
      <c r="NOW160" s="153"/>
      <c r="NOX160" s="153"/>
      <c r="NOY160" s="152"/>
      <c r="NOZ160" s="153"/>
      <c r="NPA160" s="153"/>
      <c r="NPB160" s="153"/>
      <c r="NPC160" s="153"/>
      <c r="NPD160" s="153"/>
      <c r="NPE160" s="153"/>
      <c r="NPF160" s="153"/>
      <c r="NPG160" s="153"/>
      <c r="NPH160" s="153"/>
      <c r="NPI160" s="153"/>
      <c r="NPJ160" s="153"/>
      <c r="NPK160" s="153"/>
      <c r="NPL160" s="153"/>
      <c r="NPM160" s="153"/>
      <c r="NPN160" s="153"/>
      <c r="NPO160" s="153"/>
      <c r="NPP160" s="153"/>
      <c r="NPQ160" s="153"/>
      <c r="NPR160" s="153"/>
      <c r="NPS160" s="153"/>
      <c r="NPT160" s="153"/>
      <c r="NPU160" s="152"/>
      <c r="NPV160" s="153"/>
      <c r="NPW160" s="153"/>
      <c r="NPX160" s="153"/>
      <c r="NPY160" s="153"/>
      <c r="NPZ160" s="153"/>
      <c r="NQA160" s="153"/>
      <c r="NQB160" s="153"/>
      <c r="NQC160" s="153"/>
      <c r="NQD160" s="153"/>
      <c r="NQE160" s="153"/>
      <c r="NQF160" s="153"/>
      <c r="NQG160" s="153"/>
      <c r="NQH160" s="153"/>
      <c r="NQI160" s="153"/>
      <c r="NQJ160" s="153"/>
      <c r="NQK160" s="153"/>
      <c r="NQL160" s="153"/>
      <c r="NQM160" s="153"/>
      <c r="NQN160" s="153"/>
      <c r="NQO160" s="153"/>
      <c r="NQP160" s="153"/>
      <c r="NQQ160" s="152"/>
      <c r="NQR160" s="153"/>
      <c r="NQS160" s="153"/>
      <c r="NQT160" s="153"/>
      <c r="NQU160" s="153"/>
      <c r="NQV160" s="153"/>
      <c r="NQW160" s="153"/>
      <c r="NQX160" s="153"/>
      <c r="NQY160" s="153"/>
      <c r="NQZ160" s="153"/>
      <c r="NRA160" s="153"/>
      <c r="NRB160" s="153"/>
      <c r="NRC160" s="153"/>
      <c r="NRD160" s="153"/>
      <c r="NRE160" s="153"/>
      <c r="NRF160" s="153"/>
      <c r="NRG160" s="153"/>
      <c r="NRH160" s="153"/>
      <c r="NRI160" s="153"/>
      <c r="NRJ160" s="153"/>
      <c r="NRK160" s="153"/>
      <c r="NRL160" s="153"/>
      <c r="NRM160" s="152"/>
      <c r="NRN160" s="153"/>
      <c r="NRO160" s="153"/>
      <c r="NRP160" s="153"/>
      <c r="NRQ160" s="153"/>
      <c r="NRR160" s="153"/>
      <c r="NRS160" s="153"/>
      <c r="NRT160" s="153"/>
      <c r="NRU160" s="153"/>
      <c r="NRV160" s="153"/>
      <c r="NRW160" s="153"/>
      <c r="NRX160" s="153"/>
      <c r="NRY160" s="153"/>
      <c r="NRZ160" s="153"/>
      <c r="NSA160" s="153"/>
      <c r="NSB160" s="153"/>
      <c r="NSC160" s="153"/>
      <c r="NSD160" s="153"/>
      <c r="NSE160" s="153"/>
      <c r="NSF160" s="153"/>
      <c r="NSG160" s="153"/>
      <c r="NSH160" s="153"/>
      <c r="NSI160" s="152"/>
      <c r="NSJ160" s="153"/>
      <c r="NSK160" s="153"/>
      <c r="NSL160" s="153"/>
      <c r="NSM160" s="153"/>
      <c r="NSN160" s="153"/>
      <c r="NSO160" s="153"/>
      <c r="NSP160" s="153"/>
      <c r="NSQ160" s="153"/>
      <c r="NSR160" s="153"/>
      <c r="NSS160" s="153"/>
      <c r="NST160" s="153"/>
      <c r="NSU160" s="153"/>
      <c r="NSV160" s="153"/>
      <c r="NSW160" s="153"/>
      <c r="NSX160" s="153"/>
      <c r="NSY160" s="153"/>
      <c r="NSZ160" s="153"/>
      <c r="NTA160" s="153"/>
      <c r="NTB160" s="153"/>
      <c r="NTC160" s="153"/>
      <c r="NTD160" s="153"/>
      <c r="NTE160" s="152"/>
      <c r="NTF160" s="153"/>
      <c r="NTG160" s="153"/>
      <c r="NTH160" s="153"/>
      <c r="NTI160" s="153"/>
      <c r="NTJ160" s="153"/>
      <c r="NTK160" s="153"/>
      <c r="NTL160" s="153"/>
      <c r="NTM160" s="153"/>
      <c r="NTN160" s="153"/>
      <c r="NTO160" s="153"/>
      <c r="NTP160" s="153"/>
      <c r="NTQ160" s="153"/>
      <c r="NTR160" s="153"/>
      <c r="NTS160" s="153"/>
      <c r="NTT160" s="153"/>
      <c r="NTU160" s="153"/>
      <c r="NTV160" s="153"/>
      <c r="NTW160" s="153"/>
      <c r="NTX160" s="153"/>
      <c r="NTY160" s="153"/>
      <c r="NTZ160" s="153"/>
      <c r="NUA160" s="152"/>
      <c r="NUB160" s="153"/>
      <c r="NUC160" s="153"/>
      <c r="NUD160" s="153"/>
      <c r="NUE160" s="153"/>
      <c r="NUF160" s="153"/>
      <c r="NUG160" s="153"/>
      <c r="NUH160" s="153"/>
      <c r="NUI160" s="153"/>
      <c r="NUJ160" s="153"/>
      <c r="NUK160" s="153"/>
      <c r="NUL160" s="153"/>
      <c r="NUM160" s="153"/>
      <c r="NUN160" s="153"/>
      <c r="NUO160" s="153"/>
      <c r="NUP160" s="153"/>
      <c r="NUQ160" s="153"/>
      <c r="NUR160" s="153"/>
      <c r="NUS160" s="153"/>
      <c r="NUT160" s="153"/>
      <c r="NUU160" s="153"/>
      <c r="NUV160" s="153"/>
      <c r="NUW160" s="152"/>
      <c r="NUX160" s="153"/>
      <c r="NUY160" s="153"/>
      <c r="NUZ160" s="153"/>
      <c r="NVA160" s="153"/>
      <c r="NVB160" s="153"/>
      <c r="NVC160" s="153"/>
      <c r="NVD160" s="153"/>
      <c r="NVE160" s="153"/>
      <c r="NVF160" s="153"/>
      <c r="NVG160" s="153"/>
      <c r="NVH160" s="153"/>
      <c r="NVI160" s="153"/>
      <c r="NVJ160" s="153"/>
      <c r="NVK160" s="153"/>
      <c r="NVL160" s="153"/>
      <c r="NVM160" s="153"/>
      <c r="NVN160" s="153"/>
      <c r="NVO160" s="153"/>
      <c r="NVP160" s="153"/>
      <c r="NVQ160" s="153"/>
      <c r="NVR160" s="153"/>
      <c r="NVS160" s="152"/>
      <c r="NVT160" s="153"/>
      <c r="NVU160" s="153"/>
      <c r="NVV160" s="153"/>
      <c r="NVW160" s="153"/>
      <c r="NVX160" s="153"/>
      <c r="NVY160" s="153"/>
      <c r="NVZ160" s="153"/>
      <c r="NWA160" s="153"/>
      <c r="NWB160" s="153"/>
      <c r="NWC160" s="153"/>
      <c r="NWD160" s="153"/>
      <c r="NWE160" s="153"/>
      <c r="NWF160" s="153"/>
      <c r="NWG160" s="153"/>
      <c r="NWH160" s="153"/>
      <c r="NWI160" s="153"/>
      <c r="NWJ160" s="153"/>
      <c r="NWK160" s="153"/>
      <c r="NWL160" s="153"/>
      <c r="NWM160" s="153"/>
      <c r="NWN160" s="153"/>
      <c r="NWO160" s="152"/>
      <c r="NWP160" s="153"/>
      <c r="NWQ160" s="153"/>
      <c r="NWR160" s="153"/>
      <c r="NWS160" s="153"/>
      <c r="NWT160" s="153"/>
      <c r="NWU160" s="153"/>
      <c r="NWV160" s="153"/>
      <c r="NWW160" s="153"/>
      <c r="NWX160" s="153"/>
      <c r="NWY160" s="153"/>
      <c r="NWZ160" s="153"/>
      <c r="NXA160" s="153"/>
      <c r="NXB160" s="153"/>
      <c r="NXC160" s="153"/>
      <c r="NXD160" s="153"/>
      <c r="NXE160" s="153"/>
      <c r="NXF160" s="153"/>
      <c r="NXG160" s="153"/>
      <c r="NXH160" s="153"/>
      <c r="NXI160" s="153"/>
      <c r="NXJ160" s="153"/>
      <c r="NXK160" s="152"/>
      <c r="NXL160" s="153"/>
      <c r="NXM160" s="153"/>
      <c r="NXN160" s="153"/>
      <c r="NXO160" s="153"/>
      <c r="NXP160" s="153"/>
      <c r="NXQ160" s="153"/>
      <c r="NXR160" s="153"/>
      <c r="NXS160" s="153"/>
      <c r="NXT160" s="153"/>
      <c r="NXU160" s="153"/>
      <c r="NXV160" s="153"/>
      <c r="NXW160" s="153"/>
      <c r="NXX160" s="153"/>
      <c r="NXY160" s="153"/>
      <c r="NXZ160" s="153"/>
      <c r="NYA160" s="153"/>
      <c r="NYB160" s="153"/>
      <c r="NYC160" s="153"/>
      <c r="NYD160" s="153"/>
      <c r="NYE160" s="153"/>
      <c r="NYF160" s="153"/>
      <c r="NYG160" s="152"/>
      <c r="NYH160" s="153"/>
      <c r="NYI160" s="153"/>
      <c r="NYJ160" s="153"/>
      <c r="NYK160" s="153"/>
      <c r="NYL160" s="153"/>
      <c r="NYM160" s="153"/>
      <c r="NYN160" s="153"/>
      <c r="NYO160" s="153"/>
      <c r="NYP160" s="153"/>
      <c r="NYQ160" s="153"/>
      <c r="NYR160" s="153"/>
      <c r="NYS160" s="153"/>
      <c r="NYT160" s="153"/>
      <c r="NYU160" s="153"/>
      <c r="NYV160" s="153"/>
      <c r="NYW160" s="153"/>
      <c r="NYX160" s="153"/>
      <c r="NYY160" s="153"/>
      <c r="NYZ160" s="153"/>
      <c r="NZA160" s="153"/>
      <c r="NZB160" s="153"/>
      <c r="NZC160" s="152"/>
      <c r="NZD160" s="153"/>
      <c r="NZE160" s="153"/>
      <c r="NZF160" s="153"/>
      <c r="NZG160" s="153"/>
      <c r="NZH160" s="153"/>
      <c r="NZI160" s="153"/>
      <c r="NZJ160" s="153"/>
      <c r="NZK160" s="153"/>
      <c r="NZL160" s="153"/>
      <c r="NZM160" s="153"/>
      <c r="NZN160" s="153"/>
      <c r="NZO160" s="153"/>
      <c r="NZP160" s="153"/>
      <c r="NZQ160" s="153"/>
      <c r="NZR160" s="153"/>
      <c r="NZS160" s="153"/>
      <c r="NZT160" s="153"/>
      <c r="NZU160" s="153"/>
      <c r="NZV160" s="153"/>
      <c r="NZW160" s="153"/>
      <c r="NZX160" s="153"/>
      <c r="NZY160" s="152"/>
      <c r="NZZ160" s="153"/>
      <c r="OAA160" s="153"/>
      <c r="OAB160" s="153"/>
      <c r="OAC160" s="153"/>
      <c r="OAD160" s="153"/>
      <c r="OAE160" s="153"/>
      <c r="OAF160" s="153"/>
      <c r="OAG160" s="153"/>
      <c r="OAH160" s="153"/>
      <c r="OAI160" s="153"/>
      <c r="OAJ160" s="153"/>
      <c r="OAK160" s="153"/>
      <c r="OAL160" s="153"/>
      <c r="OAM160" s="153"/>
      <c r="OAN160" s="153"/>
      <c r="OAO160" s="153"/>
      <c r="OAP160" s="153"/>
      <c r="OAQ160" s="153"/>
      <c r="OAR160" s="153"/>
      <c r="OAS160" s="153"/>
      <c r="OAT160" s="153"/>
      <c r="OAU160" s="152"/>
      <c r="OAV160" s="153"/>
      <c r="OAW160" s="153"/>
      <c r="OAX160" s="153"/>
      <c r="OAY160" s="153"/>
      <c r="OAZ160" s="153"/>
      <c r="OBA160" s="153"/>
      <c r="OBB160" s="153"/>
      <c r="OBC160" s="153"/>
      <c r="OBD160" s="153"/>
      <c r="OBE160" s="153"/>
      <c r="OBF160" s="153"/>
      <c r="OBG160" s="153"/>
      <c r="OBH160" s="153"/>
      <c r="OBI160" s="153"/>
      <c r="OBJ160" s="153"/>
      <c r="OBK160" s="153"/>
      <c r="OBL160" s="153"/>
      <c r="OBM160" s="153"/>
      <c r="OBN160" s="153"/>
      <c r="OBO160" s="153"/>
      <c r="OBP160" s="153"/>
      <c r="OBQ160" s="152"/>
      <c r="OBR160" s="153"/>
      <c r="OBS160" s="153"/>
      <c r="OBT160" s="153"/>
      <c r="OBU160" s="153"/>
      <c r="OBV160" s="153"/>
      <c r="OBW160" s="153"/>
      <c r="OBX160" s="153"/>
      <c r="OBY160" s="153"/>
      <c r="OBZ160" s="153"/>
      <c r="OCA160" s="153"/>
      <c r="OCB160" s="153"/>
      <c r="OCC160" s="153"/>
      <c r="OCD160" s="153"/>
      <c r="OCE160" s="153"/>
      <c r="OCF160" s="153"/>
      <c r="OCG160" s="153"/>
      <c r="OCH160" s="153"/>
      <c r="OCI160" s="153"/>
      <c r="OCJ160" s="153"/>
      <c r="OCK160" s="153"/>
      <c r="OCL160" s="153"/>
      <c r="OCM160" s="152"/>
      <c r="OCN160" s="153"/>
      <c r="OCO160" s="153"/>
      <c r="OCP160" s="153"/>
      <c r="OCQ160" s="153"/>
      <c r="OCR160" s="153"/>
      <c r="OCS160" s="153"/>
      <c r="OCT160" s="153"/>
      <c r="OCU160" s="153"/>
      <c r="OCV160" s="153"/>
      <c r="OCW160" s="153"/>
      <c r="OCX160" s="153"/>
      <c r="OCY160" s="153"/>
      <c r="OCZ160" s="153"/>
      <c r="ODA160" s="153"/>
      <c r="ODB160" s="153"/>
      <c r="ODC160" s="153"/>
      <c r="ODD160" s="153"/>
      <c r="ODE160" s="153"/>
      <c r="ODF160" s="153"/>
      <c r="ODG160" s="153"/>
      <c r="ODH160" s="153"/>
      <c r="ODI160" s="152"/>
      <c r="ODJ160" s="153"/>
      <c r="ODK160" s="153"/>
      <c r="ODL160" s="153"/>
      <c r="ODM160" s="153"/>
      <c r="ODN160" s="153"/>
      <c r="ODO160" s="153"/>
      <c r="ODP160" s="153"/>
      <c r="ODQ160" s="153"/>
      <c r="ODR160" s="153"/>
      <c r="ODS160" s="153"/>
      <c r="ODT160" s="153"/>
      <c r="ODU160" s="153"/>
      <c r="ODV160" s="153"/>
      <c r="ODW160" s="153"/>
      <c r="ODX160" s="153"/>
      <c r="ODY160" s="153"/>
      <c r="ODZ160" s="153"/>
      <c r="OEA160" s="153"/>
      <c r="OEB160" s="153"/>
      <c r="OEC160" s="153"/>
      <c r="OED160" s="153"/>
      <c r="OEE160" s="152"/>
      <c r="OEF160" s="153"/>
      <c r="OEG160" s="153"/>
      <c r="OEH160" s="153"/>
      <c r="OEI160" s="153"/>
      <c r="OEJ160" s="153"/>
      <c r="OEK160" s="153"/>
      <c r="OEL160" s="153"/>
      <c r="OEM160" s="153"/>
      <c r="OEN160" s="153"/>
      <c r="OEO160" s="153"/>
      <c r="OEP160" s="153"/>
      <c r="OEQ160" s="153"/>
      <c r="OER160" s="153"/>
      <c r="OES160" s="153"/>
      <c r="OET160" s="153"/>
      <c r="OEU160" s="153"/>
      <c r="OEV160" s="153"/>
      <c r="OEW160" s="153"/>
      <c r="OEX160" s="153"/>
      <c r="OEY160" s="153"/>
      <c r="OEZ160" s="153"/>
      <c r="OFA160" s="152"/>
      <c r="OFB160" s="153"/>
      <c r="OFC160" s="153"/>
      <c r="OFD160" s="153"/>
      <c r="OFE160" s="153"/>
      <c r="OFF160" s="153"/>
      <c r="OFG160" s="153"/>
      <c r="OFH160" s="153"/>
      <c r="OFI160" s="153"/>
      <c r="OFJ160" s="153"/>
      <c r="OFK160" s="153"/>
      <c r="OFL160" s="153"/>
      <c r="OFM160" s="153"/>
      <c r="OFN160" s="153"/>
      <c r="OFO160" s="153"/>
      <c r="OFP160" s="153"/>
      <c r="OFQ160" s="153"/>
      <c r="OFR160" s="153"/>
      <c r="OFS160" s="153"/>
      <c r="OFT160" s="153"/>
      <c r="OFU160" s="153"/>
      <c r="OFV160" s="153"/>
      <c r="OFW160" s="152"/>
      <c r="OFX160" s="153"/>
      <c r="OFY160" s="153"/>
      <c r="OFZ160" s="153"/>
      <c r="OGA160" s="153"/>
      <c r="OGB160" s="153"/>
      <c r="OGC160" s="153"/>
      <c r="OGD160" s="153"/>
      <c r="OGE160" s="153"/>
      <c r="OGF160" s="153"/>
      <c r="OGG160" s="153"/>
      <c r="OGH160" s="153"/>
      <c r="OGI160" s="153"/>
      <c r="OGJ160" s="153"/>
      <c r="OGK160" s="153"/>
      <c r="OGL160" s="153"/>
      <c r="OGM160" s="153"/>
      <c r="OGN160" s="153"/>
      <c r="OGO160" s="153"/>
      <c r="OGP160" s="153"/>
      <c r="OGQ160" s="153"/>
      <c r="OGR160" s="153"/>
      <c r="OGS160" s="152"/>
      <c r="OGT160" s="153"/>
      <c r="OGU160" s="153"/>
      <c r="OGV160" s="153"/>
      <c r="OGW160" s="153"/>
      <c r="OGX160" s="153"/>
      <c r="OGY160" s="153"/>
      <c r="OGZ160" s="153"/>
      <c r="OHA160" s="153"/>
      <c r="OHB160" s="153"/>
      <c r="OHC160" s="153"/>
      <c r="OHD160" s="153"/>
      <c r="OHE160" s="153"/>
      <c r="OHF160" s="153"/>
      <c r="OHG160" s="153"/>
      <c r="OHH160" s="153"/>
      <c r="OHI160" s="153"/>
      <c r="OHJ160" s="153"/>
      <c r="OHK160" s="153"/>
      <c r="OHL160" s="153"/>
      <c r="OHM160" s="153"/>
      <c r="OHN160" s="153"/>
      <c r="OHO160" s="152"/>
      <c r="OHP160" s="153"/>
      <c r="OHQ160" s="153"/>
      <c r="OHR160" s="153"/>
      <c r="OHS160" s="153"/>
      <c r="OHT160" s="153"/>
      <c r="OHU160" s="153"/>
      <c r="OHV160" s="153"/>
      <c r="OHW160" s="153"/>
      <c r="OHX160" s="153"/>
      <c r="OHY160" s="153"/>
      <c r="OHZ160" s="153"/>
      <c r="OIA160" s="153"/>
      <c r="OIB160" s="153"/>
      <c r="OIC160" s="153"/>
      <c r="OID160" s="153"/>
      <c r="OIE160" s="153"/>
      <c r="OIF160" s="153"/>
      <c r="OIG160" s="153"/>
      <c r="OIH160" s="153"/>
      <c r="OII160" s="153"/>
      <c r="OIJ160" s="153"/>
      <c r="OIK160" s="152"/>
      <c r="OIL160" s="153"/>
      <c r="OIM160" s="153"/>
      <c r="OIN160" s="153"/>
      <c r="OIO160" s="153"/>
      <c r="OIP160" s="153"/>
      <c r="OIQ160" s="153"/>
      <c r="OIR160" s="153"/>
      <c r="OIS160" s="153"/>
      <c r="OIT160" s="153"/>
      <c r="OIU160" s="153"/>
      <c r="OIV160" s="153"/>
      <c r="OIW160" s="153"/>
      <c r="OIX160" s="153"/>
      <c r="OIY160" s="153"/>
      <c r="OIZ160" s="153"/>
      <c r="OJA160" s="153"/>
      <c r="OJB160" s="153"/>
      <c r="OJC160" s="153"/>
      <c r="OJD160" s="153"/>
      <c r="OJE160" s="153"/>
      <c r="OJF160" s="153"/>
      <c r="OJG160" s="152"/>
      <c r="OJH160" s="153"/>
      <c r="OJI160" s="153"/>
      <c r="OJJ160" s="153"/>
      <c r="OJK160" s="153"/>
      <c r="OJL160" s="153"/>
      <c r="OJM160" s="153"/>
      <c r="OJN160" s="153"/>
      <c r="OJO160" s="153"/>
      <c r="OJP160" s="153"/>
      <c r="OJQ160" s="153"/>
      <c r="OJR160" s="153"/>
      <c r="OJS160" s="153"/>
      <c r="OJT160" s="153"/>
      <c r="OJU160" s="153"/>
      <c r="OJV160" s="153"/>
      <c r="OJW160" s="153"/>
      <c r="OJX160" s="153"/>
      <c r="OJY160" s="153"/>
      <c r="OJZ160" s="153"/>
      <c r="OKA160" s="153"/>
      <c r="OKB160" s="153"/>
      <c r="OKC160" s="152"/>
      <c r="OKD160" s="153"/>
      <c r="OKE160" s="153"/>
      <c r="OKF160" s="153"/>
      <c r="OKG160" s="153"/>
      <c r="OKH160" s="153"/>
      <c r="OKI160" s="153"/>
      <c r="OKJ160" s="153"/>
      <c r="OKK160" s="153"/>
      <c r="OKL160" s="153"/>
      <c r="OKM160" s="153"/>
      <c r="OKN160" s="153"/>
      <c r="OKO160" s="153"/>
      <c r="OKP160" s="153"/>
      <c r="OKQ160" s="153"/>
      <c r="OKR160" s="153"/>
      <c r="OKS160" s="153"/>
      <c r="OKT160" s="153"/>
      <c r="OKU160" s="153"/>
      <c r="OKV160" s="153"/>
      <c r="OKW160" s="153"/>
      <c r="OKX160" s="153"/>
      <c r="OKY160" s="152"/>
      <c r="OKZ160" s="153"/>
      <c r="OLA160" s="153"/>
      <c r="OLB160" s="153"/>
      <c r="OLC160" s="153"/>
      <c r="OLD160" s="153"/>
      <c r="OLE160" s="153"/>
      <c r="OLF160" s="153"/>
      <c r="OLG160" s="153"/>
      <c r="OLH160" s="153"/>
      <c r="OLI160" s="153"/>
      <c r="OLJ160" s="153"/>
      <c r="OLK160" s="153"/>
      <c r="OLL160" s="153"/>
      <c r="OLM160" s="153"/>
      <c r="OLN160" s="153"/>
      <c r="OLO160" s="153"/>
      <c r="OLP160" s="153"/>
      <c r="OLQ160" s="153"/>
      <c r="OLR160" s="153"/>
      <c r="OLS160" s="153"/>
      <c r="OLT160" s="153"/>
      <c r="OLU160" s="152"/>
      <c r="OLV160" s="153"/>
      <c r="OLW160" s="153"/>
      <c r="OLX160" s="153"/>
      <c r="OLY160" s="153"/>
      <c r="OLZ160" s="153"/>
      <c r="OMA160" s="153"/>
      <c r="OMB160" s="153"/>
      <c r="OMC160" s="153"/>
      <c r="OMD160" s="153"/>
      <c r="OME160" s="153"/>
      <c r="OMF160" s="153"/>
      <c r="OMG160" s="153"/>
      <c r="OMH160" s="153"/>
      <c r="OMI160" s="153"/>
      <c r="OMJ160" s="153"/>
      <c r="OMK160" s="153"/>
      <c r="OML160" s="153"/>
      <c r="OMM160" s="153"/>
      <c r="OMN160" s="153"/>
      <c r="OMO160" s="153"/>
      <c r="OMP160" s="153"/>
      <c r="OMQ160" s="152"/>
      <c r="OMR160" s="153"/>
      <c r="OMS160" s="153"/>
      <c r="OMT160" s="153"/>
      <c r="OMU160" s="153"/>
      <c r="OMV160" s="153"/>
      <c r="OMW160" s="153"/>
      <c r="OMX160" s="153"/>
      <c r="OMY160" s="153"/>
      <c r="OMZ160" s="153"/>
      <c r="ONA160" s="153"/>
      <c r="ONB160" s="153"/>
      <c r="ONC160" s="153"/>
      <c r="OND160" s="153"/>
      <c r="ONE160" s="153"/>
      <c r="ONF160" s="153"/>
      <c r="ONG160" s="153"/>
      <c r="ONH160" s="153"/>
      <c r="ONI160" s="153"/>
      <c r="ONJ160" s="153"/>
      <c r="ONK160" s="153"/>
      <c r="ONL160" s="153"/>
      <c r="ONM160" s="152"/>
      <c r="ONN160" s="153"/>
      <c r="ONO160" s="153"/>
      <c r="ONP160" s="153"/>
      <c r="ONQ160" s="153"/>
      <c r="ONR160" s="153"/>
      <c r="ONS160" s="153"/>
      <c r="ONT160" s="153"/>
      <c r="ONU160" s="153"/>
      <c r="ONV160" s="153"/>
      <c r="ONW160" s="153"/>
      <c r="ONX160" s="153"/>
      <c r="ONY160" s="153"/>
      <c r="ONZ160" s="153"/>
      <c r="OOA160" s="153"/>
      <c r="OOB160" s="153"/>
      <c r="OOC160" s="153"/>
      <c r="OOD160" s="153"/>
      <c r="OOE160" s="153"/>
      <c r="OOF160" s="153"/>
      <c r="OOG160" s="153"/>
      <c r="OOH160" s="153"/>
      <c r="OOI160" s="152"/>
      <c r="OOJ160" s="153"/>
      <c r="OOK160" s="153"/>
      <c r="OOL160" s="153"/>
      <c r="OOM160" s="153"/>
      <c r="OON160" s="153"/>
      <c r="OOO160" s="153"/>
      <c r="OOP160" s="153"/>
      <c r="OOQ160" s="153"/>
      <c r="OOR160" s="153"/>
      <c r="OOS160" s="153"/>
      <c r="OOT160" s="153"/>
      <c r="OOU160" s="153"/>
      <c r="OOV160" s="153"/>
      <c r="OOW160" s="153"/>
      <c r="OOX160" s="153"/>
      <c r="OOY160" s="153"/>
      <c r="OOZ160" s="153"/>
      <c r="OPA160" s="153"/>
      <c r="OPB160" s="153"/>
      <c r="OPC160" s="153"/>
      <c r="OPD160" s="153"/>
      <c r="OPE160" s="152"/>
      <c r="OPF160" s="153"/>
      <c r="OPG160" s="153"/>
      <c r="OPH160" s="153"/>
      <c r="OPI160" s="153"/>
      <c r="OPJ160" s="153"/>
      <c r="OPK160" s="153"/>
      <c r="OPL160" s="153"/>
      <c r="OPM160" s="153"/>
      <c r="OPN160" s="153"/>
      <c r="OPO160" s="153"/>
      <c r="OPP160" s="153"/>
      <c r="OPQ160" s="153"/>
      <c r="OPR160" s="153"/>
      <c r="OPS160" s="153"/>
      <c r="OPT160" s="153"/>
      <c r="OPU160" s="153"/>
      <c r="OPV160" s="153"/>
      <c r="OPW160" s="153"/>
      <c r="OPX160" s="153"/>
      <c r="OPY160" s="153"/>
      <c r="OPZ160" s="153"/>
      <c r="OQA160" s="152"/>
      <c r="OQB160" s="153"/>
      <c r="OQC160" s="153"/>
      <c r="OQD160" s="153"/>
      <c r="OQE160" s="153"/>
      <c r="OQF160" s="153"/>
      <c r="OQG160" s="153"/>
      <c r="OQH160" s="153"/>
      <c r="OQI160" s="153"/>
      <c r="OQJ160" s="153"/>
      <c r="OQK160" s="153"/>
      <c r="OQL160" s="153"/>
      <c r="OQM160" s="153"/>
      <c r="OQN160" s="153"/>
      <c r="OQO160" s="153"/>
      <c r="OQP160" s="153"/>
      <c r="OQQ160" s="153"/>
      <c r="OQR160" s="153"/>
      <c r="OQS160" s="153"/>
      <c r="OQT160" s="153"/>
      <c r="OQU160" s="153"/>
      <c r="OQV160" s="153"/>
      <c r="OQW160" s="152"/>
      <c r="OQX160" s="153"/>
      <c r="OQY160" s="153"/>
      <c r="OQZ160" s="153"/>
      <c r="ORA160" s="153"/>
      <c r="ORB160" s="153"/>
      <c r="ORC160" s="153"/>
      <c r="ORD160" s="153"/>
      <c r="ORE160" s="153"/>
      <c r="ORF160" s="153"/>
      <c r="ORG160" s="153"/>
      <c r="ORH160" s="153"/>
      <c r="ORI160" s="153"/>
      <c r="ORJ160" s="153"/>
      <c r="ORK160" s="153"/>
      <c r="ORL160" s="153"/>
      <c r="ORM160" s="153"/>
      <c r="ORN160" s="153"/>
      <c r="ORO160" s="153"/>
      <c r="ORP160" s="153"/>
      <c r="ORQ160" s="153"/>
      <c r="ORR160" s="153"/>
      <c r="ORS160" s="152"/>
      <c r="ORT160" s="153"/>
      <c r="ORU160" s="153"/>
      <c r="ORV160" s="153"/>
      <c r="ORW160" s="153"/>
      <c r="ORX160" s="153"/>
      <c r="ORY160" s="153"/>
      <c r="ORZ160" s="153"/>
      <c r="OSA160" s="153"/>
      <c r="OSB160" s="153"/>
      <c r="OSC160" s="153"/>
      <c r="OSD160" s="153"/>
      <c r="OSE160" s="153"/>
      <c r="OSF160" s="153"/>
      <c r="OSG160" s="153"/>
      <c r="OSH160" s="153"/>
      <c r="OSI160" s="153"/>
      <c r="OSJ160" s="153"/>
      <c r="OSK160" s="153"/>
      <c r="OSL160" s="153"/>
      <c r="OSM160" s="153"/>
      <c r="OSN160" s="153"/>
      <c r="OSO160" s="152"/>
      <c r="OSP160" s="153"/>
      <c r="OSQ160" s="153"/>
      <c r="OSR160" s="153"/>
      <c r="OSS160" s="153"/>
      <c r="OST160" s="153"/>
      <c r="OSU160" s="153"/>
      <c r="OSV160" s="153"/>
      <c r="OSW160" s="153"/>
      <c r="OSX160" s="153"/>
      <c r="OSY160" s="153"/>
      <c r="OSZ160" s="153"/>
      <c r="OTA160" s="153"/>
      <c r="OTB160" s="153"/>
      <c r="OTC160" s="153"/>
      <c r="OTD160" s="153"/>
      <c r="OTE160" s="153"/>
      <c r="OTF160" s="153"/>
      <c r="OTG160" s="153"/>
      <c r="OTH160" s="153"/>
      <c r="OTI160" s="153"/>
      <c r="OTJ160" s="153"/>
      <c r="OTK160" s="152"/>
      <c r="OTL160" s="153"/>
      <c r="OTM160" s="153"/>
      <c r="OTN160" s="153"/>
      <c r="OTO160" s="153"/>
      <c r="OTP160" s="153"/>
      <c r="OTQ160" s="153"/>
      <c r="OTR160" s="153"/>
      <c r="OTS160" s="153"/>
      <c r="OTT160" s="153"/>
      <c r="OTU160" s="153"/>
      <c r="OTV160" s="153"/>
      <c r="OTW160" s="153"/>
      <c r="OTX160" s="153"/>
      <c r="OTY160" s="153"/>
      <c r="OTZ160" s="153"/>
      <c r="OUA160" s="153"/>
      <c r="OUB160" s="153"/>
      <c r="OUC160" s="153"/>
      <c r="OUD160" s="153"/>
      <c r="OUE160" s="153"/>
      <c r="OUF160" s="153"/>
      <c r="OUG160" s="152"/>
      <c r="OUH160" s="153"/>
      <c r="OUI160" s="153"/>
      <c r="OUJ160" s="153"/>
      <c r="OUK160" s="153"/>
      <c r="OUL160" s="153"/>
      <c r="OUM160" s="153"/>
      <c r="OUN160" s="153"/>
      <c r="OUO160" s="153"/>
      <c r="OUP160" s="153"/>
      <c r="OUQ160" s="153"/>
      <c r="OUR160" s="153"/>
      <c r="OUS160" s="153"/>
      <c r="OUT160" s="153"/>
      <c r="OUU160" s="153"/>
      <c r="OUV160" s="153"/>
      <c r="OUW160" s="153"/>
      <c r="OUX160" s="153"/>
      <c r="OUY160" s="153"/>
      <c r="OUZ160" s="153"/>
      <c r="OVA160" s="153"/>
      <c r="OVB160" s="153"/>
      <c r="OVC160" s="152"/>
      <c r="OVD160" s="153"/>
      <c r="OVE160" s="153"/>
      <c r="OVF160" s="153"/>
      <c r="OVG160" s="153"/>
      <c r="OVH160" s="153"/>
      <c r="OVI160" s="153"/>
      <c r="OVJ160" s="153"/>
      <c r="OVK160" s="153"/>
      <c r="OVL160" s="153"/>
      <c r="OVM160" s="153"/>
      <c r="OVN160" s="153"/>
      <c r="OVO160" s="153"/>
      <c r="OVP160" s="153"/>
      <c r="OVQ160" s="153"/>
      <c r="OVR160" s="153"/>
      <c r="OVS160" s="153"/>
      <c r="OVT160" s="153"/>
      <c r="OVU160" s="153"/>
      <c r="OVV160" s="153"/>
      <c r="OVW160" s="153"/>
      <c r="OVX160" s="153"/>
      <c r="OVY160" s="152"/>
      <c r="OVZ160" s="153"/>
      <c r="OWA160" s="153"/>
      <c r="OWB160" s="153"/>
      <c r="OWC160" s="153"/>
      <c r="OWD160" s="153"/>
      <c r="OWE160" s="153"/>
      <c r="OWF160" s="153"/>
      <c r="OWG160" s="153"/>
      <c r="OWH160" s="153"/>
      <c r="OWI160" s="153"/>
      <c r="OWJ160" s="153"/>
      <c r="OWK160" s="153"/>
      <c r="OWL160" s="153"/>
      <c r="OWM160" s="153"/>
      <c r="OWN160" s="153"/>
      <c r="OWO160" s="153"/>
      <c r="OWP160" s="153"/>
      <c r="OWQ160" s="153"/>
      <c r="OWR160" s="153"/>
      <c r="OWS160" s="153"/>
      <c r="OWT160" s="153"/>
      <c r="OWU160" s="152"/>
      <c r="OWV160" s="153"/>
      <c r="OWW160" s="153"/>
      <c r="OWX160" s="153"/>
      <c r="OWY160" s="153"/>
      <c r="OWZ160" s="153"/>
      <c r="OXA160" s="153"/>
      <c r="OXB160" s="153"/>
      <c r="OXC160" s="153"/>
      <c r="OXD160" s="153"/>
      <c r="OXE160" s="153"/>
      <c r="OXF160" s="153"/>
      <c r="OXG160" s="153"/>
      <c r="OXH160" s="153"/>
      <c r="OXI160" s="153"/>
      <c r="OXJ160" s="153"/>
      <c r="OXK160" s="153"/>
      <c r="OXL160" s="153"/>
      <c r="OXM160" s="153"/>
      <c r="OXN160" s="153"/>
      <c r="OXO160" s="153"/>
      <c r="OXP160" s="153"/>
      <c r="OXQ160" s="152"/>
      <c r="OXR160" s="153"/>
      <c r="OXS160" s="153"/>
      <c r="OXT160" s="153"/>
      <c r="OXU160" s="153"/>
      <c r="OXV160" s="153"/>
      <c r="OXW160" s="153"/>
      <c r="OXX160" s="153"/>
      <c r="OXY160" s="153"/>
      <c r="OXZ160" s="153"/>
      <c r="OYA160" s="153"/>
      <c r="OYB160" s="153"/>
      <c r="OYC160" s="153"/>
      <c r="OYD160" s="153"/>
      <c r="OYE160" s="153"/>
      <c r="OYF160" s="153"/>
      <c r="OYG160" s="153"/>
      <c r="OYH160" s="153"/>
      <c r="OYI160" s="153"/>
      <c r="OYJ160" s="153"/>
      <c r="OYK160" s="153"/>
      <c r="OYL160" s="153"/>
      <c r="OYM160" s="152"/>
      <c r="OYN160" s="153"/>
      <c r="OYO160" s="153"/>
      <c r="OYP160" s="153"/>
      <c r="OYQ160" s="153"/>
      <c r="OYR160" s="153"/>
      <c r="OYS160" s="153"/>
      <c r="OYT160" s="153"/>
      <c r="OYU160" s="153"/>
      <c r="OYV160" s="153"/>
      <c r="OYW160" s="153"/>
      <c r="OYX160" s="153"/>
      <c r="OYY160" s="153"/>
      <c r="OYZ160" s="153"/>
      <c r="OZA160" s="153"/>
      <c r="OZB160" s="153"/>
      <c r="OZC160" s="153"/>
      <c r="OZD160" s="153"/>
      <c r="OZE160" s="153"/>
      <c r="OZF160" s="153"/>
      <c r="OZG160" s="153"/>
      <c r="OZH160" s="153"/>
      <c r="OZI160" s="152"/>
      <c r="OZJ160" s="153"/>
      <c r="OZK160" s="153"/>
      <c r="OZL160" s="153"/>
      <c r="OZM160" s="153"/>
      <c r="OZN160" s="153"/>
      <c r="OZO160" s="153"/>
      <c r="OZP160" s="153"/>
      <c r="OZQ160" s="153"/>
      <c r="OZR160" s="153"/>
      <c r="OZS160" s="153"/>
      <c r="OZT160" s="153"/>
      <c r="OZU160" s="153"/>
      <c r="OZV160" s="153"/>
      <c r="OZW160" s="153"/>
      <c r="OZX160" s="153"/>
      <c r="OZY160" s="153"/>
      <c r="OZZ160" s="153"/>
      <c r="PAA160" s="153"/>
      <c r="PAB160" s="153"/>
      <c r="PAC160" s="153"/>
      <c r="PAD160" s="153"/>
      <c r="PAE160" s="152"/>
      <c r="PAF160" s="153"/>
      <c r="PAG160" s="153"/>
      <c r="PAH160" s="153"/>
      <c r="PAI160" s="153"/>
      <c r="PAJ160" s="153"/>
      <c r="PAK160" s="153"/>
      <c r="PAL160" s="153"/>
      <c r="PAM160" s="153"/>
      <c r="PAN160" s="153"/>
      <c r="PAO160" s="153"/>
      <c r="PAP160" s="153"/>
      <c r="PAQ160" s="153"/>
      <c r="PAR160" s="153"/>
      <c r="PAS160" s="153"/>
      <c r="PAT160" s="153"/>
      <c r="PAU160" s="153"/>
      <c r="PAV160" s="153"/>
      <c r="PAW160" s="153"/>
      <c r="PAX160" s="153"/>
      <c r="PAY160" s="153"/>
      <c r="PAZ160" s="153"/>
      <c r="PBA160" s="152"/>
      <c r="PBB160" s="153"/>
      <c r="PBC160" s="153"/>
      <c r="PBD160" s="153"/>
      <c r="PBE160" s="153"/>
      <c r="PBF160" s="153"/>
      <c r="PBG160" s="153"/>
      <c r="PBH160" s="153"/>
      <c r="PBI160" s="153"/>
      <c r="PBJ160" s="153"/>
      <c r="PBK160" s="153"/>
      <c r="PBL160" s="153"/>
      <c r="PBM160" s="153"/>
      <c r="PBN160" s="153"/>
      <c r="PBO160" s="153"/>
      <c r="PBP160" s="153"/>
      <c r="PBQ160" s="153"/>
      <c r="PBR160" s="153"/>
      <c r="PBS160" s="153"/>
      <c r="PBT160" s="153"/>
      <c r="PBU160" s="153"/>
      <c r="PBV160" s="153"/>
      <c r="PBW160" s="152"/>
      <c r="PBX160" s="153"/>
      <c r="PBY160" s="153"/>
      <c r="PBZ160" s="153"/>
      <c r="PCA160" s="153"/>
      <c r="PCB160" s="153"/>
      <c r="PCC160" s="153"/>
      <c r="PCD160" s="153"/>
      <c r="PCE160" s="153"/>
      <c r="PCF160" s="153"/>
      <c r="PCG160" s="153"/>
      <c r="PCH160" s="153"/>
      <c r="PCI160" s="153"/>
      <c r="PCJ160" s="153"/>
      <c r="PCK160" s="153"/>
      <c r="PCL160" s="153"/>
      <c r="PCM160" s="153"/>
      <c r="PCN160" s="153"/>
      <c r="PCO160" s="153"/>
      <c r="PCP160" s="153"/>
      <c r="PCQ160" s="153"/>
      <c r="PCR160" s="153"/>
      <c r="PCS160" s="152"/>
      <c r="PCT160" s="153"/>
      <c r="PCU160" s="153"/>
      <c r="PCV160" s="153"/>
      <c r="PCW160" s="153"/>
      <c r="PCX160" s="153"/>
      <c r="PCY160" s="153"/>
      <c r="PCZ160" s="153"/>
      <c r="PDA160" s="153"/>
      <c r="PDB160" s="153"/>
      <c r="PDC160" s="153"/>
      <c r="PDD160" s="153"/>
      <c r="PDE160" s="153"/>
      <c r="PDF160" s="153"/>
      <c r="PDG160" s="153"/>
      <c r="PDH160" s="153"/>
      <c r="PDI160" s="153"/>
      <c r="PDJ160" s="153"/>
      <c r="PDK160" s="153"/>
      <c r="PDL160" s="153"/>
      <c r="PDM160" s="153"/>
      <c r="PDN160" s="153"/>
      <c r="PDO160" s="152"/>
      <c r="PDP160" s="153"/>
      <c r="PDQ160" s="153"/>
      <c r="PDR160" s="153"/>
      <c r="PDS160" s="153"/>
      <c r="PDT160" s="153"/>
      <c r="PDU160" s="153"/>
      <c r="PDV160" s="153"/>
      <c r="PDW160" s="153"/>
      <c r="PDX160" s="153"/>
      <c r="PDY160" s="153"/>
      <c r="PDZ160" s="153"/>
      <c r="PEA160" s="153"/>
      <c r="PEB160" s="153"/>
      <c r="PEC160" s="153"/>
      <c r="PED160" s="153"/>
      <c r="PEE160" s="153"/>
      <c r="PEF160" s="153"/>
      <c r="PEG160" s="153"/>
      <c r="PEH160" s="153"/>
      <c r="PEI160" s="153"/>
      <c r="PEJ160" s="153"/>
      <c r="PEK160" s="152"/>
      <c r="PEL160" s="153"/>
      <c r="PEM160" s="153"/>
      <c r="PEN160" s="153"/>
      <c r="PEO160" s="153"/>
      <c r="PEP160" s="153"/>
      <c r="PEQ160" s="153"/>
      <c r="PER160" s="153"/>
      <c r="PES160" s="153"/>
      <c r="PET160" s="153"/>
      <c r="PEU160" s="153"/>
      <c r="PEV160" s="153"/>
      <c r="PEW160" s="153"/>
      <c r="PEX160" s="153"/>
      <c r="PEY160" s="153"/>
      <c r="PEZ160" s="153"/>
      <c r="PFA160" s="153"/>
      <c r="PFB160" s="153"/>
      <c r="PFC160" s="153"/>
      <c r="PFD160" s="153"/>
      <c r="PFE160" s="153"/>
      <c r="PFF160" s="153"/>
      <c r="PFG160" s="152"/>
      <c r="PFH160" s="153"/>
      <c r="PFI160" s="153"/>
      <c r="PFJ160" s="153"/>
      <c r="PFK160" s="153"/>
      <c r="PFL160" s="153"/>
      <c r="PFM160" s="153"/>
      <c r="PFN160" s="153"/>
      <c r="PFO160" s="153"/>
      <c r="PFP160" s="153"/>
      <c r="PFQ160" s="153"/>
      <c r="PFR160" s="153"/>
      <c r="PFS160" s="153"/>
      <c r="PFT160" s="153"/>
      <c r="PFU160" s="153"/>
      <c r="PFV160" s="153"/>
      <c r="PFW160" s="153"/>
      <c r="PFX160" s="153"/>
      <c r="PFY160" s="153"/>
      <c r="PFZ160" s="153"/>
      <c r="PGA160" s="153"/>
      <c r="PGB160" s="153"/>
      <c r="PGC160" s="152"/>
      <c r="PGD160" s="153"/>
      <c r="PGE160" s="153"/>
      <c r="PGF160" s="153"/>
      <c r="PGG160" s="153"/>
      <c r="PGH160" s="153"/>
      <c r="PGI160" s="153"/>
      <c r="PGJ160" s="153"/>
      <c r="PGK160" s="153"/>
      <c r="PGL160" s="153"/>
      <c r="PGM160" s="153"/>
      <c r="PGN160" s="153"/>
      <c r="PGO160" s="153"/>
      <c r="PGP160" s="153"/>
      <c r="PGQ160" s="153"/>
      <c r="PGR160" s="153"/>
      <c r="PGS160" s="153"/>
      <c r="PGT160" s="153"/>
      <c r="PGU160" s="153"/>
      <c r="PGV160" s="153"/>
      <c r="PGW160" s="153"/>
      <c r="PGX160" s="153"/>
      <c r="PGY160" s="152"/>
      <c r="PGZ160" s="153"/>
      <c r="PHA160" s="153"/>
      <c r="PHB160" s="153"/>
      <c r="PHC160" s="153"/>
      <c r="PHD160" s="153"/>
      <c r="PHE160" s="153"/>
      <c r="PHF160" s="153"/>
      <c r="PHG160" s="153"/>
      <c r="PHH160" s="153"/>
      <c r="PHI160" s="153"/>
      <c r="PHJ160" s="153"/>
      <c r="PHK160" s="153"/>
      <c r="PHL160" s="153"/>
      <c r="PHM160" s="153"/>
      <c r="PHN160" s="153"/>
      <c r="PHO160" s="153"/>
      <c r="PHP160" s="153"/>
      <c r="PHQ160" s="153"/>
      <c r="PHR160" s="153"/>
      <c r="PHS160" s="153"/>
      <c r="PHT160" s="153"/>
      <c r="PHU160" s="152"/>
      <c r="PHV160" s="153"/>
      <c r="PHW160" s="153"/>
      <c r="PHX160" s="153"/>
      <c r="PHY160" s="153"/>
      <c r="PHZ160" s="153"/>
      <c r="PIA160" s="153"/>
      <c r="PIB160" s="153"/>
      <c r="PIC160" s="153"/>
      <c r="PID160" s="153"/>
      <c r="PIE160" s="153"/>
      <c r="PIF160" s="153"/>
      <c r="PIG160" s="153"/>
      <c r="PIH160" s="153"/>
      <c r="PII160" s="153"/>
      <c r="PIJ160" s="153"/>
      <c r="PIK160" s="153"/>
      <c r="PIL160" s="153"/>
      <c r="PIM160" s="153"/>
      <c r="PIN160" s="153"/>
      <c r="PIO160" s="153"/>
      <c r="PIP160" s="153"/>
      <c r="PIQ160" s="152"/>
      <c r="PIR160" s="153"/>
      <c r="PIS160" s="153"/>
      <c r="PIT160" s="153"/>
      <c r="PIU160" s="153"/>
      <c r="PIV160" s="153"/>
      <c r="PIW160" s="153"/>
      <c r="PIX160" s="153"/>
      <c r="PIY160" s="153"/>
      <c r="PIZ160" s="153"/>
      <c r="PJA160" s="153"/>
      <c r="PJB160" s="153"/>
      <c r="PJC160" s="153"/>
      <c r="PJD160" s="153"/>
      <c r="PJE160" s="153"/>
      <c r="PJF160" s="153"/>
      <c r="PJG160" s="153"/>
      <c r="PJH160" s="153"/>
      <c r="PJI160" s="153"/>
      <c r="PJJ160" s="153"/>
      <c r="PJK160" s="153"/>
      <c r="PJL160" s="153"/>
      <c r="PJM160" s="152"/>
      <c r="PJN160" s="153"/>
      <c r="PJO160" s="153"/>
      <c r="PJP160" s="153"/>
      <c r="PJQ160" s="153"/>
      <c r="PJR160" s="153"/>
      <c r="PJS160" s="153"/>
      <c r="PJT160" s="153"/>
      <c r="PJU160" s="153"/>
      <c r="PJV160" s="153"/>
      <c r="PJW160" s="153"/>
      <c r="PJX160" s="153"/>
      <c r="PJY160" s="153"/>
      <c r="PJZ160" s="153"/>
      <c r="PKA160" s="153"/>
      <c r="PKB160" s="153"/>
      <c r="PKC160" s="153"/>
      <c r="PKD160" s="153"/>
      <c r="PKE160" s="153"/>
      <c r="PKF160" s="153"/>
      <c r="PKG160" s="153"/>
      <c r="PKH160" s="153"/>
      <c r="PKI160" s="152"/>
      <c r="PKJ160" s="153"/>
      <c r="PKK160" s="153"/>
      <c r="PKL160" s="153"/>
      <c r="PKM160" s="153"/>
      <c r="PKN160" s="153"/>
      <c r="PKO160" s="153"/>
      <c r="PKP160" s="153"/>
      <c r="PKQ160" s="153"/>
      <c r="PKR160" s="153"/>
      <c r="PKS160" s="153"/>
      <c r="PKT160" s="153"/>
      <c r="PKU160" s="153"/>
      <c r="PKV160" s="153"/>
      <c r="PKW160" s="153"/>
      <c r="PKX160" s="153"/>
      <c r="PKY160" s="153"/>
      <c r="PKZ160" s="153"/>
      <c r="PLA160" s="153"/>
      <c r="PLB160" s="153"/>
      <c r="PLC160" s="153"/>
      <c r="PLD160" s="153"/>
      <c r="PLE160" s="152"/>
      <c r="PLF160" s="153"/>
      <c r="PLG160" s="153"/>
      <c r="PLH160" s="153"/>
      <c r="PLI160" s="153"/>
      <c r="PLJ160" s="153"/>
      <c r="PLK160" s="153"/>
      <c r="PLL160" s="153"/>
      <c r="PLM160" s="153"/>
      <c r="PLN160" s="153"/>
      <c r="PLO160" s="153"/>
      <c r="PLP160" s="153"/>
      <c r="PLQ160" s="153"/>
      <c r="PLR160" s="153"/>
      <c r="PLS160" s="153"/>
      <c r="PLT160" s="153"/>
      <c r="PLU160" s="153"/>
      <c r="PLV160" s="153"/>
      <c r="PLW160" s="153"/>
      <c r="PLX160" s="153"/>
      <c r="PLY160" s="153"/>
      <c r="PLZ160" s="153"/>
      <c r="PMA160" s="152"/>
      <c r="PMB160" s="153"/>
      <c r="PMC160" s="153"/>
      <c r="PMD160" s="153"/>
      <c r="PME160" s="153"/>
      <c r="PMF160" s="153"/>
      <c r="PMG160" s="153"/>
      <c r="PMH160" s="153"/>
      <c r="PMI160" s="153"/>
      <c r="PMJ160" s="153"/>
      <c r="PMK160" s="153"/>
      <c r="PML160" s="153"/>
      <c r="PMM160" s="153"/>
      <c r="PMN160" s="153"/>
      <c r="PMO160" s="153"/>
      <c r="PMP160" s="153"/>
      <c r="PMQ160" s="153"/>
      <c r="PMR160" s="153"/>
      <c r="PMS160" s="153"/>
      <c r="PMT160" s="153"/>
      <c r="PMU160" s="153"/>
      <c r="PMV160" s="153"/>
      <c r="PMW160" s="152"/>
      <c r="PMX160" s="153"/>
      <c r="PMY160" s="153"/>
      <c r="PMZ160" s="153"/>
      <c r="PNA160" s="153"/>
      <c r="PNB160" s="153"/>
      <c r="PNC160" s="153"/>
      <c r="PND160" s="153"/>
      <c r="PNE160" s="153"/>
      <c r="PNF160" s="153"/>
      <c r="PNG160" s="153"/>
      <c r="PNH160" s="153"/>
      <c r="PNI160" s="153"/>
      <c r="PNJ160" s="153"/>
      <c r="PNK160" s="153"/>
      <c r="PNL160" s="153"/>
      <c r="PNM160" s="153"/>
      <c r="PNN160" s="153"/>
      <c r="PNO160" s="153"/>
      <c r="PNP160" s="153"/>
      <c r="PNQ160" s="153"/>
      <c r="PNR160" s="153"/>
      <c r="PNS160" s="152"/>
      <c r="PNT160" s="153"/>
      <c r="PNU160" s="153"/>
      <c r="PNV160" s="153"/>
      <c r="PNW160" s="153"/>
      <c r="PNX160" s="153"/>
      <c r="PNY160" s="153"/>
      <c r="PNZ160" s="153"/>
      <c r="POA160" s="153"/>
      <c r="POB160" s="153"/>
      <c r="POC160" s="153"/>
      <c r="POD160" s="153"/>
      <c r="POE160" s="153"/>
      <c r="POF160" s="153"/>
      <c r="POG160" s="153"/>
      <c r="POH160" s="153"/>
      <c r="POI160" s="153"/>
      <c r="POJ160" s="153"/>
      <c r="POK160" s="153"/>
      <c r="POL160" s="153"/>
      <c r="POM160" s="153"/>
      <c r="PON160" s="153"/>
      <c r="POO160" s="152"/>
      <c r="POP160" s="153"/>
      <c r="POQ160" s="153"/>
      <c r="POR160" s="153"/>
      <c r="POS160" s="153"/>
      <c r="POT160" s="153"/>
      <c r="POU160" s="153"/>
      <c r="POV160" s="153"/>
      <c r="POW160" s="153"/>
      <c r="POX160" s="153"/>
      <c r="POY160" s="153"/>
      <c r="POZ160" s="153"/>
      <c r="PPA160" s="153"/>
      <c r="PPB160" s="153"/>
      <c r="PPC160" s="153"/>
      <c r="PPD160" s="153"/>
      <c r="PPE160" s="153"/>
      <c r="PPF160" s="153"/>
      <c r="PPG160" s="153"/>
      <c r="PPH160" s="153"/>
      <c r="PPI160" s="153"/>
      <c r="PPJ160" s="153"/>
      <c r="PPK160" s="152"/>
      <c r="PPL160" s="153"/>
      <c r="PPM160" s="153"/>
      <c r="PPN160" s="153"/>
      <c r="PPO160" s="153"/>
      <c r="PPP160" s="153"/>
      <c r="PPQ160" s="153"/>
      <c r="PPR160" s="153"/>
      <c r="PPS160" s="153"/>
      <c r="PPT160" s="153"/>
      <c r="PPU160" s="153"/>
      <c r="PPV160" s="153"/>
      <c r="PPW160" s="153"/>
      <c r="PPX160" s="153"/>
      <c r="PPY160" s="153"/>
      <c r="PPZ160" s="153"/>
      <c r="PQA160" s="153"/>
      <c r="PQB160" s="153"/>
      <c r="PQC160" s="153"/>
      <c r="PQD160" s="153"/>
      <c r="PQE160" s="153"/>
      <c r="PQF160" s="153"/>
      <c r="PQG160" s="152"/>
      <c r="PQH160" s="153"/>
      <c r="PQI160" s="153"/>
      <c r="PQJ160" s="153"/>
      <c r="PQK160" s="153"/>
      <c r="PQL160" s="153"/>
      <c r="PQM160" s="153"/>
      <c r="PQN160" s="153"/>
      <c r="PQO160" s="153"/>
      <c r="PQP160" s="153"/>
      <c r="PQQ160" s="153"/>
      <c r="PQR160" s="153"/>
      <c r="PQS160" s="153"/>
      <c r="PQT160" s="153"/>
      <c r="PQU160" s="153"/>
      <c r="PQV160" s="153"/>
      <c r="PQW160" s="153"/>
      <c r="PQX160" s="153"/>
      <c r="PQY160" s="153"/>
      <c r="PQZ160" s="153"/>
      <c r="PRA160" s="153"/>
      <c r="PRB160" s="153"/>
      <c r="PRC160" s="152"/>
      <c r="PRD160" s="153"/>
      <c r="PRE160" s="153"/>
      <c r="PRF160" s="153"/>
      <c r="PRG160" s="153"/>
      <c r="PRH160" s="153"/>
      <c r="PRI160" s="153"/>
      <c r="PRJ160" s="153"/>
      <c r="PRK160" s="153"/>
      <c r="PRL160" s="153"/>
      <c r="PRM160" s="153"/>
      <c r="PRN160" s="153"/>
      <c r="PRO160" s="153"/>
      <c r="PRP160" s="153"/>
      <c r="PRQ160" s="153"/>
      <c r="PRR160" s="153"/>
      <c r="PRS160" s="153"/>
      <c r="PRT160" s="153"/>
      <c r="PRU160" s="153"/>
      <c r="PRV160" s="153"/>
      <c r="PRW160" s="153"/>
      <c r="PRX160" s="153"/>
      <c r="PRY160" s="152"/>
      <c r="PRZ160" s="153"/>
      <c r="PSA160" s="153"/>
      <c r="PSB160" s="153"/>
      <c r="PSC160" s="153"/>
      <c r="PSD160" s="153"/>
      <c r="PSE160" s="153"/>
      <c r="PSF160" s="153"/>
      <c r="PSG160" s="153"/>
      <c r="PSH160" s="153"/>
      <c r="PSI160" s="153"/>
      <c r="PSJ160" s="153"/>
      <c r="PSK160" s="153"/>
      <c r="PSL160" s="153"/>
      <c r="PSM160" s="153"/>
      <c r="PSN160" s="153"/>
      <c r="PSO160" s="153"/>
      <c r="PSP160" s="153"/>
      <c r="PSQ160" s="153"/>
      <c r="PSR160" s="153"/>
      <c r="PSS160" s="153"/>
      <c r="PST160" s="153"/>
      <c r="PSU160" s="152"/>
      <c r="PSV160" s="153"/>
      <c r="PSW160" s="153"/>
      <c r="PSX160" s="153"/>
      <c r="PSY160" s="153"/>
      <c r="PSZ160" s="153"/>
      <c r="PTA160" s="153"/>
      <c r="PTB160" s="153"/>
      <c r="PTC160" s="153"/>
      <c r="PTD160" s="153"/>
      <c r="PTE160" s="153"/>
      <c r="PTF160" s="153"/>
      <c r="PTG160" s="153"/>
      <c r="PTH160" s="153"/>
      <c r="PTI160" s="153"/>
      <c r="PTJ160" s="153"/>
      <c r="PTK160" s="153"/>
      <c r="PTL160" s="153"/>
      <c r="PTM160" s="153"/>
      <c r="PTN160" s="153"/>
      <c r="PTO160" s="153"/>
      <c r="PTP160" s="153"/>
      <c r="PTQ160" s="152"/>
      <c r="PTR160" s="153"/>
      <c r="PTS160" s="153"/>
      <c r="PTT160" s="153"/>
      <c r="PTU160" s="153"/>
      <c r="PTV160" s="153"/>
      <c r="PTW160" s="153"/>
      <c r="PTX160" s="153"/>
      <c r="PTY160" s="153"/>
      <c r="PTZ160" s="153"/>
      <c r="PUA160" s="153"/>
      <c r="PUB160" s="153"/>
      <c r="PUC160" s="153"/>
      <c r="PUD160" s="153"/>
      <c r="PUE160" s="153"/>
      <c r="PUF160" s="153"/>
      <c r="PUG160" s="153"/>
      <c r="PUH160" s="153"/>
      <c r="PUI160" s="153"/>
      <c r="PUJ160" s="153"/>
      <c r="PUK160" s="153"/>
      <c r="PUL160" s="153"/>
      <c r="PUM160" s="152"/>
      <c r="PUN160" s="153"/>
      <c r="PUO160" s="153"/>
      <c r="PUP160" s="153"/>
      <c r="PUQ160" s="153"/>
      <c r="PUR160" s="153"/>
      <c r="PUS160" s="153"/>
      <c r="PUT160" s="153"/>
      <c r="PUU160" s="153"/>
      <c r="PUV160" s="153"/>
      <c r="PUW160" s="153"/>
      <c r="PUX160" s="153"/>
      <c r="PUY160" s="153"/>
      <c r="PUZ160" s="153"/>
      <c r="PVA160" s="153"/>
      <c r="PVB160" s="153"/>
      <c r="PVC160" s="153"/>
      <c r="PVD160" s="153"/>
      <c r="PVE160" s="153"/>
      <c r="PVF160" s="153"/>
      <c r="PVG160" s="153"/>
      <c r="PVH160" s="153"/>
      <c r="PVI160" s="152"/>
      <c r="PVJ160" s="153"/>
      <c r="PVK160" s="153"/>
      <c r="PVL160" s="153"/>
      <c r="PVM160" s="153"/>
      <c r="PVN160" s="153"/>
      <c r="PVO160" s="153"/>
      <c r="PVP160" s="153"/>
      <c r="PVQ160" s="153"/>
      <c r="PVR160" s="153"/>
      <c r="PVS160" s="153"/>
      <c r="PVT160" s="153"/>
      <c r="PVU160" s="153"/>
      <c r="PVV160" s="153"/>
      <c r="PVW160" s="153"/>
      <c r="PVX160" s="153"/>
      <c r="PVY160" s="153"/>
      <c r="PVZ160" s="153"/>
      <c r="PWA160" s="153"/>
      <c r="PWB160" s="153"/>
      <c r="PWC160" s="153"/>
      <c r="PWD160" s="153"/>
      <c r="PWE160" s="152"/>
      <c r="PWF160" s="153"/>
      <c r="PWG160" s="153"/>
      <c r="PWH160" s="153"/>
      <c r="PWI160" s="153"/>
      <c r="PWJ160" s="153"/>
      <c r="PWK160" s="153"/>
      <c r="PWL160" s="153"/>
      <c r="PWM160" s="153"/>
      <c r="PWN160" s="153"/>
      <c r="PWO160" s="153"/>
      <c r="PWP160" s="153"/>
      <c r="PWQ160" s="153"/>
      <c r="PWR160" s="153"/>
      <c r="PWS160" s="153"/>
      <c r="PWT160" s="153"/>
      <c r="PWU160" s="153"/>
      <c r="PWV160" s="153"/>
      <c r="PWW160" s="153"/>
      <c r="PWX160" s="153"/>
      <c r="PWY160" s="153"/>
      <c r="PWZ160" s="153"/>
      <c r="PXA160" s="152"/>
      <c r="PXB160" s="153"/>
      <c r="PXC160" s="153"/>
      <c r="PXD160" s="153"/>
      <c r="PXE160" s="153"/>
      <c r="PXF160" s="153"/>
      <c r="PXG160" s="153"/>
      <c r="PXH160" s="153"/>
      <c r="PXI160" s="153"/>
      <c r="PXJ160" s="153"/>
      <c r="PXK160" s="153"/>
      <c r="PXL160" s="153"/>
      <c r="PXM160" s="153"/>
      <c r="PXN160" s="153"/>
      <c r="PXO160" s="153"/>
      <c r="PXP160" s="153"/>
      <c r="PXQ160" s="153"/>
      <c r="PXR160" s="153"/>
      <c r="PXS160" s="153"/>
      <c r="PXT160" s="153"/>
      <c r="PXU160" s="153"/>
      <c r="PXV160" s="153"/>
      <c r="PXW160" s="152"/>
      <c r="PXX160" s="153"/>
      <c r="PXY160" s="153"/>
      <c r="PXZ160" s="153"/>
      <c r="PYA160" s="153"/>
      <c r="PYB160" s="153"/>
      <c r="PYC160" s="153"/>
      <c r="PYD160" s="153"/>
      <c r="PYE160" s="153"/>
      <c r="PYF160" s="153"/>
      <c r="PYG160" s="153"/>
      <c r="PYH160" s="153"/>
      <c r="PYI160" s="153"/>
      <c r="PYJ160" s="153"/>
      <c r="PYK160" s="153"/>
      <c r="PYL160" s="153"/>
      <c r="PYM160" s="153"/>
      <c r="PYN160" s="153"/>
      <c r="PYO160" s="153"/>
      <c r="PYP160" s="153"/>
      <c r="PYQ160" s="153"/>
      <c r="PYR160" s="153"/>
      <c r="PYS160" s="152"/>
      <c r="PYT160" s="153"/>
      <c r="PYU160" s="153"/>
      <c r="PYV160" s="153"/>
      <c r="PYW160" s="153"/>
      <c r="PYX160" s="153"/>
      <c r="PYY160" s="153"/>
      <c r="PYZ160" s="153"/>
      <c r="PZA160" s="153"/>
      <c r="PZB160" s="153"/>
      <c r="PZC160" s="153"/>
      <c r="PZD160" s="153"/>
      <c r="PZE160" s="153"/>
      <c r="PZF160" s="153"/>
      <c r="PZG160" s="153"/>
      <c r="PZH160" s="153"/>
      <c r="PZI160" s="153"/>
      <c r="PZJ160" s="153"/>
      <c r="PZK160" s="153"/>
      <c r="PZL160" s="153"/>
      <c r="PZM160" s="153"/>
      <c r="PZN160" s="153"/>
      <c r="PZO160" s="152"/>
      <c r="PZP160" s="153"/>
      <c r="PZQ160" s="153"/>
      <c r="PZR160" s="153"/>
      <c r="PZS160" s="153"/>
      <c r="PZT160" s="153"/>
      <c r="PZU160" s="153"/>
      <c r="PZV160" s="153"/>
      <c r="PZW160" s="153"/>
      <c r="PZX160" s="153"/>
      <c r="PZY160" s="153"/>
      <c r="PZZ160" s="153"/>
      <c r="QAA160" s="153"/>
      <c r="QAB160" s="153"/>
      <c r="QAC160" s="153"/>
      <c r="QAD160" s="153"/>
      <c r="QAE160" s="153"/>
      <c r="QAF160" s="153"/>
      <c r="QAG160" s="153"/>
      <c r="QAH160" s="153"/>
      <c r="QAI160" s="153"/>
      <c r="QAJ160" s="153"/>
      <c r="QAK160" s="152"/>
      <c r="QAL160" s="153"/>
      <c r="QAM160" s="153"/>
      <c r="QAN160" s="153"/>
      <c r="QAO160" s="153"/>
      <c r="QAP160" s="153"/>
      <c r="QAQ160" s="153"/>
      <c r="QAR160" s="153"/>
      <c r="QAS160" s="153"/>
      <c r="QAT160" s="153"/>
      <c r="QAU160" s="153"/>
      <c r="QAV160" s="153"/>
      <c r="QAW160" s="153"/>
      <c r="QAX160" s="153"/>
      <c r="QAY160" s="153"/>
      <c r="QAZ160" s="153"/>
      <c r="QBA160" s="153"/>
      <c r="QBB160" s="153"/>
      <c r="QBC160" s="153"/>
      <c r="QBD160" s="153"/>
      <c r="QBE160" s="153"/>
      <c r="QBF160" s="153"/>
      <c r="QBG160" s="152"/>
      <c r="QBH160" s="153"/>
      <c r="QBI160" s="153"/>
      <c r="QBJ160" s="153"/>
      <c r="QBK160" s="153"/>
      <c r="QBL160" s="153"/>
      <c r="QBM160" s="153"/>
      <c r="QBN160" s="153"/>
      <c r="QBO160" s="153"/>
      <c r="QBP160" s="153"/>
      <c r="QBQ160" s="153"/>
      <c r="QBR160" s="153"/>
      <c r="QBS160" s="153"/>
      <c r="QBT160" s="153"/>
      <c r="QBU160" s="153"/>
      <c r="QBV160" s="153"/>
      <c r="QBW160" s="153"/>
      <c r="QBX160" s="153"/>
      <c r="QBY160" s="153"/>
      <c r="QBZ160" s="153"/>
      <c r="QCA160" s="153"/>
      <c r="QCB160" s="153"/>
      <c r="QCC160" s="152"/>
      <c r="QCD160" s="153"/>
      <c r="QCE160" s="153"/>
      <c r="QCF160" s="153"/>
      <c r="QCG160" s="153"/>
      <c r="QCH160" s="153"/>
      <c r="QCI160" s="153"/>
      <c r="QCJ160" s="153"/>
      <c r="QCK160" s="153"/>
      <c r="QCL160" s="153"/>
      <c r="QCM160" s="153"/>
      <c r="QCN160" s="153"/>
      <c r="QCO160" s="153"/>
      <c r="QCP160" s="153"/>
      <c r="QCQ160" s="153"/>
      <c r="QCR160" s="153"/>
      <c r="QCS160" s="153"/>
      <c r="QCT160" s="153"/>
      <c r="QCU160" s="153"/>
      <c r="QCV160" s="153"/>
      <c r="QCW160" s="153"/>
      <c r="QCX160" s="153"/>
      <c r="QCY160" s="152"/>
      <c r="QCZ160" s="153"/>
      <c r="QDA160" s="153"/>
      <c r="QDB160" s="153"/>
      <c r="QDC160" s="153"/>
      <c r="QDD160" s="153"/>
      <c r="QDE160" s="153"/>
      <c r="QDF160" s="153"/>
      <c r="QDG160" s="153"/>
      <c r="QDH160" s="153"/>
      <c r="QDI160" s="153"/>
      <c r="QDJ160" s="153"/>
      <c r="QDK160" s="153"/>
      <c r="QDL160" s="153"/>
      <c r="QDM160" s="153"/>
      <c r="QDN160" s="153"/>
      <c r="QDO160" s="153"/>
      <c r="QDP160" s="153"/>
      <c r="QDQ160" s="153"/>
      <c r="QDR160" s="153"/>
      <c r="QDS160" s="153"/>
      <c r="QDT160" s="153"/>
      <c r="QDU160" s="152"/>
      <c r="QDV160" s="153"/>
      <c r="QDW160" s="153"/>
      <c r="QDX160" s="153"/>
      <c r="QDY160" s="153"/>
      <c r="QDZ160" s="153"/>
      <c r="QEA160" s="153"/>
      <c r="QEB160" s="153"/>
      <c r="QEC160" s="153"/>
      <c r="QED160" s="153"/>
      <c r="QEE160" s="153"/>
      <c r="QEF160" s="153"/>
      <c r="QEG160" s="153"/>
      <c r="QEH160" s="153"/>
      <c r="QEI160" s="153"/>
      <c r="QEJ160" s="153"/>
      <c r="QEK160" s="153"/>
      <c r="QEL160" s="153"/>
      <c r="QEM160" s="153"/>
      <c r="QEN160" s="153"/>
      <c r="QEO160" s="153"/>
      <c r="QEP160" s="153"/>
      <c r="QEQ160" s="152"/>
      <c r="QER160" s="153"/>
      <c r="QES160" s="153"/>
      <c r="QET160" s="153"/>
      <c r="QEU160" s="153"/>
      <c r="QEV160" s="153"/>
      <c r="QEW160" s="153"/>
      <c r="QEX160" s="153"/>
      <c r="QEY160" s="153"/>
      <c r="QEZ160" s="153"/>
      <c r="QFA160" s="153"/>
      <c r="QFB160" s="153"/>
      <c r="QFC160" s="153"/>
      <c r="QFD160" s="153"/>
      <c r="QFE160" s="153"/>
      <c r="QFF160" s="153"/>
      <c r="QFG160" s="153"/>
      <c r="QFH160" s="153"/>
      <c r="QFI160" s="153"/>
      <c r="QFJ160" s="153"/>
      <c r="QFK160" s="153"/>
      <c r="QFL160" s="153"/>
      <c r="QFM160" s="152"/>
      <c r="QFN160" s="153"/>
      <c r="QFO160" s="153"/>
      <c r="QFP160" s="153"/>
      <c r="QFQ160" s="153"/>
      <c r="QFR160" s="153"/>
      <c r="QFS160" s="153"/>
      <c r="QFT160" s="153"/>
      <c r="QFU160" s="153"/>
      <c r="QFV160" s="153"/>
      <c r="QFW160" s="153"/>
      <c r="QFX160" s="153"/>
      <c r="QFY160" s="153"/>
      <c r="QFZ160" s="153"/>
      <c r="QGA160" s="153"/>
      <c r="QGB160" s="153"/>
      <c r="QGC160" s="153"/>
      <c r="QGD160" s="153"/>
      <c r="QGE160" s="153"/>
      <c r="QGF160" s="153"/>
      <c r="QGG160" s="153"/>
      <c r="QGH160" s="153"/>
      <c r="QGI160" s="152"/>
      <c r="QGJ160" s="153"/>
      <c r="QGK160" s="153"/>
      <c r="QGL160" s="153"/>
      <c r="QGM160" s="153"/>
      <c r="QGN160" s="153"/>
      <c r="QGO160" s="153"/>
      <c r="QGP160" s="153"/>
      <c r="QGQ160" s="153"/>
      <c r="QGR160" s="153"/>
      <c r="QGS160" s="153"/>
      <c r="QGT160" s="153"/>
      <c r="QGU160" s="153"/>
      <c r="QGV160" s="153"/>
      <c r="QGW160" s="153"/>
      <c r="QGX160" s="153"/>
      <c r="QGY160" s="153"/>
      <c r="QGZ160" s="153"/>
      <c r="QHA160" s="153"/>
      <c r="QHB160" s="153"/>
      <c r="QHC160" s="153"/>
      <c r="QHD160" s="153"/>
      <c r="QHE160" s="152"/>
      <c r="QHF160" s="153"/>
      <c r="QHG160" s="153"/>
      <c r="QHH160" s="153"/>
      <c r="QHI160" s="153"/>
      <c r="QHJ160" s="153"/>
      <c r="QHK160" s="153"/>
      <c r="QHL160" s="153"/>
      <c r="QHM160" s="153"/>
      <c r="QHN160" s="153"/>
      <c r="QHO160" s="153"/>
      <c r="QHP160" s="153"/>
      <c r="QHQ160" s="153"/>
      <c r="QHR160" s="153"/>
      <c r="QHS160" s="153"/>
      <c r="QHT160" s="153"/>
      <c r="QHU160" s="153"/>
      <c r="QHV160" s="153"/>
      <c r="QHW160" s="153"/>
      <c r="QHX160" s="153"/>
      <c r="QHY160" s="153"/>
      <c r="QHZ160" s="153"/>
      <c r="QIA160" s="152"/>
      <c r="QIB160" s="153"/>
      <c r="QIC160" s="153"/>
      <c r="QID160" s="153"/>
      <c r="QIE160" s="153"/>
      <c r="QIF160" s="153"/>
      <c r="QIG160" s="153"/>
      <c r="QIH160" s="153"/>
      <c r="QII160" s="153"/>
      <c r="QIJ160" s="153"/>
      <c r="QIK160" s="153"/>
      <c r="QIL160" s="153"/>
      <c r="QIM160" s="153"/>
      <c r="QIN160" s="153"/>
      <c r="QIO160" s="153"/>
      <c r="QIP160" s="153"/>
      <c r="QIQ160" s="153"/>
      <c r="QIR160" s="153"/>
      <c r="QIS160" s="153"/>
      <c r="QIT160" s="153"/>
      <c r="QIU160" s="153"/>
      <c r="QIV160" s="153"/>
      <c r="QIW160" s="152"/>
      <c r="QIX160" s="153"/>
      <c r="QIY160" s="153"/>
      <c r="QIZ160" s="153"/>
      <c r="QJA160" s="153"/>
      <c r="QJB160" s="153"/>
      <c r="QJC160" s="153"/>
      <c r="QJD160" s="153"/>
      <c r="QJE160" s="153"/>
      <c r="QJF160" s="153"/>
      <c r="QJG160" s="153"/>
      <c r="QJH160" s="153"/>
      <c r="QJI160" s="153"/>
      <c r="QJJ160" s="153"/>
      <c r="QJK160" s="153"/>
      <c r="QJL160" s="153"/>
      <c r="QJM160" s="153"/>
      <c r="QJN160" s="153"/>
      <c r="QJO160" s="153"/>
      <c r="QJP160" s="153"/>
      <c r="QJQ160" s="153"/>
      <c r="QJR160" s="153"/>
      <c r="QJS160" s="152"/>
      <c r="QJT160" s="153"/>
      <c r="QJU160" s="153"/>
      <c r="QJV160" s="153"/>
      <c r="QJW160" s="153"/>
      <c r="QJX160" s="153"/>
      <c r="QJY160" s="153"/>
      <c r="QJZ160" s="153"/>
      <c r="QKA160" s="153"/>
      <c r="QKB160" s="153"/>
      <c r="QKC160" s="153"/>
      <c r="QKD160" s="153"/>
      <c r="QKE160" s="153"/>
      <c r="QKF160" s="153"/>
      <c r="QKG160" s="153"/>
      <c r="QKH160" s="153"/>
      <c r="QKI160" s="153"/>
      <c r="QKJ160" s="153"/>
      <c r="QKK160" s="153"/>
      <c r="QKL160" s="153"/>
      <c r="QKM160" s="153"/>
      <c r="QKN160" s="153"/>
      <c r="QKO160" s="152"/>
      <c r="QKP160" s="153"/>
      <c r="QKQ160" s="153"/>
      <c r="QKR160" s="153"/>
      <c r="QKS160" s="153"/>
      <c r="QKT160" s="153"/>
      <c r="QKU160" s="153"/>
      <c r="QKV160" s="153"/>
      <c r="QKW160" s="153"/>
      <c r="QKX160" s="153"/>
      <c r="QKY160" s="153"/>
      <c r="QKZ160" s="153"/>
      <c r="QLA160" s="153"/>
      <c r="QLB160" s="153"/>
      <c r="QLC160" s="153"/>
      <c r="QLD160" s="153"/>
      <c r="QLE160" s="153"/>
      <c r="QLF160" s="153"/>
      <c r="QLG160" s="153"/>
      <c r="QLH160" s="153"/>
      <c r="QLI160" s="153"/>
      <c r="QLJ160" s="153"/>
      <c r="QLK160" s="152"/>
      <c r="QLL160" s="153"/>
      <c r="QLM160" s="153"/>
      <c r="QLN160" s="153"/>
      <c r="QLO160" s="153"/>
      <c r="QLP160" s="153"/>
      <c r="QLQ160" s="153"/>
      <c r="QLR160" s="153"/>
      <c r="QLS160" s="153"/>
      <c r="QLT160" s="153"/>
      <c r="QLU160" s="153"/>
      <c r="QLV160" s="153"/>
      <c r="QLW160" s="153"/>
      <c r="QLX160" s="153"/>
      <c r="QLY160" s="153"/>
      <c r="QLZ160" s="153"/>
      <c r="QMA160" s="153"/>
      <c r="QMB160" s="153"/>
      <c r="QMC160" s="153"/>
      <c r="QMD160" s="153"/>
      <c r="QME160" s="153"/>
      <c r="QMF160" s="153"/>
      <c r="QMG160" s="152"/>
      <c r="QMH160" s="153"/>
      <c r="QMI160" s="153"/>
      <c r="QMJ160" s="153"/>
      <c r="QMK160" s="153"/>
      <c r="QML160" s="153"/>
      <c r="QMM160" s="153"/>
      <c r="QMN160" s="153"/>
      <c r="QMO160" s="153"/>
      <c r="QMP160" s="153"/>
      <c r="QMQ160" s="153"/>
      <c r="QMR160" s="153"/>
      <c r="QMS160" s="153"/>
      <c r="QMT160" s="153"/>
      <c r="QMU160" s="153"/>
      <c r="QMV160" s="153"/>
      <c r="QMW160" s="153"/>
      <c r="QMX160" s="153"/>
      <c r="QMY160" s="153"/>
      <c r="QMZ160" s="153"/>
      <c r="QNA160" s="153"/>
      <c r="QNB160" s="153"/>
      <c r="QNC160" s="152"/>
      <c r="QND160" s="153"/>
      <c r="QNE160" s="153"/>
      <c r="QNF160" s="153"/>
      <c r="QNG160" s="153"/>
      <c r="QNH160" s="153"/>
      <c r="QNI160" s="153"/>
      <c r="QNJ160" s="153"/>
      <c r="QNK160" s="153"/>
      <c r="QNL160" s="153"/>
      <c r="QNM160" s="153"/>
      <c r="QNN160" s="153"/>
      <c r="QNO160" s="153"/>
      <c r="QNP160" s="153"/>
      <c r="QNQ160" s="153"/>
      <c r="QNR160" s="153"/>
      <c r="QNS160" s="153"/>
      <c r="QNT160" s="153"/>
      <c r="QNU160" s="153"/>
      <c r="QNV160" s="153"/>
      <c r="QNW160" s="153"/>
      <c r="QNX160" s="153"/>
      <c r="QNY160" s="152"/>
      <c r="QNZ160" s="153"/>
      <c r="QOA160" s="153"/>
      <c r="QOB160" s="153"/>
      <c r="QOC160" s="153"/>
      <c r="QOD160" s="153"/>
      <c r="QOE160" s="153"/>
      <c r="QOF160" s="153"/>
      <c r="QOG160" s="153"/>
      <c r="QOH160" s="153"/>
      <c r="QOI160" s="153"/>
      <c r="QOJ160" s="153"/>
      <c r="QOK160" s="153"/>
      <c r="QOL160" s="153"/>
      <c r="QOM160" s="153"/>
      <c r="QON160" s="153"/>
      <c r="QOO160" s="153"/>
      <c r="QOP160" s="153"/>
      <c r="QOQ160" s="153"/>
      <c r="QOR160" s="153"/>
      <c r="QOS160" s="153"/>
      <c r="QOT160" s="153"/>
      <c r="QOU160" s="152"/>
      <c r="QOV160" s="153"/>
      <c r="QOW160" s="153"/>
      <c r="QOX160" s="153"/>
      <c r="QOY160" s="153"/>
      <c r="QOZ160" s="153"/>
      <c r="QPA160" s="153"/>
      <c r="QPB160" s="153"/>
      <c r="QPC160" s="153"/>
      <c r="QPD160" s="153"/>
      <c r="QPE160" s="153"/>
      <c r="QPF160" s="153"/>
      <c r="QPG160" s="153"/>
      <c r="QPH160" s="153"/>
      <c r="QPI160" s="153"/>
      <c r="QPJ160" s="153"/>
      <c r="QPK160" s="153"/>
      <c r="QPL160" s="153"/>
      <c r="QPM160" s="153"/>
      <c r="QPN160" s="153"/>
      <c r="QPO160" s="153"/>
      <c r="QPP160" s="153"/>
      <c r="QPQ160" s="152"/>
      <c r="QPR160" s="153"/>
      <c r="QPS160" s="153"/>
      <c r="QPT160" s="153"/>
      <c r="QPU160" s="153"/>
      <c r="QPV160" s="153"/>
      <c r="QPW160" s="153"/>
      <c r="QPX160" s="153"/>
      <c r="QPY160" s="153"/>
      <c r="QPZ160" s="153"/>
      <c r="QQA160" s="153"/>
      <c r="QQB160" s="153"/>
      <c r="QQC160" s="153"/>
      <c r="QQD160" s="153"/>
      <c r="QQE160" s="153"/>
      <c r="QQF160" s="153"/>
      <c r="QQG160" s="153"/>
      <c r="QQH160" s="153"/>
      <c r="QQI160" s="153"/>
      <c r="QQJ160" s="153"/>
      <c r="QQK160" s="153"/>
      <c r="QQL160" s="153"/>
      <c r="QQM160" s="152"/>
      <c r="QQN160" s="153"/>
      <c r="QQO160" s="153"/>
      <c r="QQP160" s="153"/>
      <c r="QQQ160" s="153"/>
      <c r="QQR160" s="153"/>
      <c r="QQS160" s="153"/>
      <c r="QQT160" s="153"/>
      <c r="QQU160" s="153"/>
      <c r="QQV160" s="153"/>
      <c r="QQW160" s="153"/>
      <c r="QQX160" s="153"/>
      <c r="QQY160" s="153"/>
      <c r="QQZ160" s="153"/>
      <c r="QRA160" s="153"/>
      <c r="QRB160" s="153"/>
      <c r="QRC160" s="153"/>
      <c r="QRD160" s="153"/>
      <c r="QRE160" s="153"/>
      <c r="QRF160" s="153"/>
      <c r="QRG160" s="153"/>
      <c r="QRH160" s="153"/>
      <c r="QRI160" s="152"/>
      <c r="QRJ160" s="153"/>
      <c r="QRK160" s="153"/>
      <c r="QRL160" s="153"/>
      <c r="QRM160" s="153"/>
      <c r="QRN160" s="153"/>
      <c r="QRO160" s="153"/>
      <c r="QRP160" s="153"/>
      <c r="QRQ160" s="153"/>
      <c r="QRR160" s="153"/>
      <c r="QRS160" s="153"/>
      <c r="QRT160" s="153"/>
      <c r="QRU160" s="153"/>
      <c r="QRV160" s="153"/>
      <c r="QRW160" s="153"/>
      <c r="QRX160" s="153"/>
      <c r="QRY160" s="153"/>
      <c r="QRZ160" s="153"/>
      <c r="QSA160" s="153"/>
      <c r="QSB160" s="153"/>
      <c r="QSC160" s="153"/>
      <c r="QSD160" s="153"/>
      <c r="QSE160" s="152"/>
      <c r="QSF160" s="153"/>
      <c r="QSG160" s="153"/>
      <c r="QSH160" s="153"/>
      <c r="QSI160" s="153"/>
      <c r="QSJ160" s="153"/>
      <c r="QSK160" s="153"/>
      <c r="QSL160" s="153"/>
      <c r="QSM160" s="153"/>
      <c r="QSN160" s="153"/>
      <c r="QSO160" s="153"/>
      <c r="QSP160" s="153"/>
      <c r="QSQ160" s="153"/>
      <c r="QSR160" s="153"/>
      <c r="QSS160" s="153"/>
      <c r="QST160" s="153"/>
      <c r="QSU160" s="153"/>
      <c r="QSV160" s="153"/>
      <c r="QSW160" s="153"/>
      <c r="QSX160" s="153"/>
      <c r="QSY160" s="153"/>
      <c r="QSZ160" s="153"/>
      <c r="QTA160" s="152"/>
      <c r="QTB160" s="153"/>
      <c r="QTC160" s="153"/>
      <c r="QTD160" s="153"/>
      <c r="QTE160" s="153"/>
      <c r="QTF160" s="153"/>
      <c r="QTG160" s="153"/>
      <c r="QTH160" s="153"/>
      <c r="QTI160" s="153"/>
      <c r="QTJ160" s="153"/>
      <c r="QTK160" s="153"/>
      <c r="QTL160" s="153"/>
      <c r="QTM160" s="153"/>
      <c r="QTN160" s="153"/>
      <c r="QTO160" s="153"/>
      <c r="QTP160" s="153"/>
      <c r="QTQ160" s="153"/>
      <c r="QTR160" s="153"/>
      <c r="QTS160" s="153"/>
      <c r="QTT160" s="153"/>
      <c r="QTU160" s="153"/>
      <c r="QTV160" s="153"/>
      <c r="QTW160" s="152"/>
      <c r="QTX160" s="153"/>
      <c r="QTY160" s="153"/>
      <c r="QTZ160" s="153"/>
      <c r="QUA160" s="153"/>
      <c r="QUB160" s="153"/>
      <c r="QUC160" s="153"/>
      <c r="QUD160" s="153"/>
      <c r="QUE160" s="153"/>
      <c r="QUF160" s="153"/>
      <c r="QUG160" s="153"/>
      <c r="QUH160" s="153"/>
      <c r="QUI160" s="153"/>
      <c r="QUJ160" s="153"/>
      <c r="QUK160" s="153"/>
      <c r="QUL160" s="153"/>
      <c r="QUM160" s="153"/>
      <c r="QUN160" s="153"/>
      <c r="QUO160" s="153"/>
      <c r="QUP160" s="153"/>
      <c r="QUQ160" s="153"/>
      <c r="QUR160" s="153"/>
      <c r="QUS160" s="152"/>
      <c r="QUT160" s="153"/>
      <c r="QUU160" s="153"/>
      <c r="QUV160" s="153"/>
      <c r="QUW160" s="153"/>
      <c r="QUX160" s="153"/>
      <c r="QUY160" s="153"/>
      <c r="QUZ160" s="153"/>
      <c r="QVA160" s="153"/>
      <c r="QVB160" s="153"/>
      <c r="QVC160" s="153"/>
      <c r="QVD160" s="153"/>
      <c r="QVE160" s="153"/>
      <c r="QVF160" s="153"/>
      <c r="QVG160" s="153"/>
      <c r="QVH160" s="153"/>
      <c r="QVI160" s="153"/>
      <c r="QVJ160" s="153"/>
      <c r="QVK160" s="153"/>
      <c r="QVL160" s="153"/>
      <c r="QVM160" s="153"/>
      <c r="QVN160" s="153"/>
      <c r="QVO160" s="152"/>
      <c r="QVP160" s="153"/>
      <c r="QVQ160" s="153"/>
      <c r="QVR160" s="153"/>
      <c r="QVS160" s="153"/>
      <c r="QVT160" s="153"/>
      <c r="QVU160" s="153"/>
      <c r="QVV160" s="153"/>
      <c r="QVW160" s="153"/>
      <c r="QVX160" s="153"/>
      <c r="QVY160" s="153"/>
      <c r="QVZ160" s="153"/>
      <c r="QWA160" s="153"/>
      <c r="QWB160" s="153"/>
      <c r="QWC160" s="153"/>
      <c r="QWD160" s="153"/>
      <c r="QWE160" s="153"/>
      <c r="QWF160" s="153"/>
      <c r="QWG160" s="153"/>
      <c r="QWH160" s="153"/>
      <c r="QWI160" s="153"/>
      <c r="QWJ160" s="153"/>
      <c r="QWK160" s="152"/>
      <c r="QWL160" s="153"/>
      <c r="QWM160" s="153"/>
      <c r="QWN160" s="153"/>
      <c r="QWO160" s="153"/>
      <c r="QWP160" s="153"/>
      <c r="QWQ160" s="153"/>
      <c r="QWR160" s="153"/>
      <c r="QWS160" s="153"/>
      <c r="QWT160" s="153"/>
      <c r="QWU160" s="153"/>
      <c r="QWV160" s="153"/>
      <c r="QWW160" s="153"/>
      <c r="QWX160" s="153"/>
      <c r="QWY160" s="153"/>
      <c r="QWZ160" s="153"/>
      <c r="QXA160" s="153"/>
      <c r="QXB160" s="153"/>
      <c r="QXC160" s="153"/>
      <c r="QXD160" s="153"/>
      <c r="QXE160" s="153"/>
      <c r="QXF160" s="153"/>
      <c r="QXG160" s="152"/>
      <c r="QXH160" s="153"/>
      <c r="QXI160" s="153"/>
      <c r="QXJ160" s="153"/>
      <c r="QXK160" s="153"/>
      <c r="QXL160" s="153"/>
      <c r="QXM160" s="153"/>
      <c r="QXN160" s="153"/>
      <c r="QXO160" s="153"/>
      <c r="QXP160" s="153"/>
      <c r="QXQ160" s="153"/>
      <c r="QXR160" s="153"/>
      <c r="QXS160" s="153"/>
      <c r="QXT160" s="153"/>
      <c r="QXU160" s="153"/>
      <c r="QXV160" s="153"/>
      <c r="QXW160" s="153"/>
      <c r="QXX160" s="153"/>
      <c r="QXY160" s="153"/>
      <c r="QXZ160" s="153"/>
      <c r="QYA160" s="153"/>
      <c r="QYB160" s="153"/>
      <c r="QYC160" s="152"/>
      <c r="QYD160" s="153"/>
      <c r="QYE160" s="153"/>
      <c r="QYF160" s="153"/>
      <c r="QYG160" s="153"/>
      <c r="QYH160" s="153"/>
      <c r="QYI160" s="153"/>
      <c r="QYJ160" s="153"/>
      <c r="QYK160" s="153"/>
      <c r="QYL160" s="153"/>
      <c r="QYM160" s="153"/>
      <c r="QYN160" s="153"/>
      <c r="QYO160" s="153"/>
      <c r="QYP160" s="153"/>
      <c r="QYQ160" s="153"/>
      <c r="QYR160" s="153"/>
      <c r="QYS160" s="153"/>
      <c r="QYT160" s="153"/>
      <c r="QYU160" s="153"/>
      <c r="QYV160" s="153"/>
      <c r="QYW160" s="153"/>
      <c r="QYX160" s="153"/>
      <c r="QYY160" s="152"/>
      <c r="QYZ160" s="153"/>
      <c r="QZA160" s="153"/>
      <c r="QZB160" s="153"/>
      <c r="QZC160" s="153"/>
      <c r="QZD160" s="153"/>
      <c r="QZE160" s="153"/>
      <c r="QZF160" s="153"/>
      <c r="QZG160" s="153"/>
      <c r="QZH160" s="153"/>
      <c r="QZI160" s="153"/>
      <c r="QZJ160" s="153"/>
      <c r="QZK160" s="153"/>
      <c r="QZL160" s="153"/>
      <c r="QZM160" s="153"/>
      <c r="QZN160" s="153"/>
      <c r="QZO160" s="153"/>
      <c r="QZP160" s="153"/>
      <c r="QZQ160" s="153"/>
      <c r="QZR160" s="153"/>
      <c r="QZS160" s="153"/>
      <c r="QZT160" s="153"/>
      <c r="QZU160" s="152"/>
      <c r="QZV160" s="153"/>
      <c r="QZW160" s="153"/>
      <c r="QZX160" s="153"/>
      <c r="QZY160" s="153"/>
      <c r="QZZ160" s="153"/>
      <c r="RAA160" s="153"/>
      <c r="RAB160" s="153"/>
      <c r="RAC160" s="153"/>
      <c r="RAD160" s="153"/>
      <c r="RAE160" s="153"/>
      <c r="RAF160" s="153"/>
      <c r="RAG160" s="153"/>
      <c r="RAH160" s="153"/>
      <c r="RAI160" s="153"/>
      <c r="RAJ160" s="153"/>
      <c r="RAK160" s="153"/>
      <c r="RAL160" s="153"/>
      <c r="RAM160" s="153"/>
      <c r="RAN160" s="153"/>
      <c r="RAO160" s="153"/>
      <c r="RAP160" s="153"/>
      <c r="RAQ160" s="152"/>
      <c r="RAR160" s="153"/>
      <c r="RAS160" s="153"/>
      <c r="RAT160" s="153"/>
      <c r="RAU160" s="153"/>
      <c r="RAV160" s="153"/>
      <c r="RAW160" s="153"/>
      <c r="RAX160" s="153"/>
      <c r="RAY160" s="153"/>
      <c r="RAZ160" s="153"/>
      <c r="RBA160" s="153"/>
      <c r="RBB160" s="153"/>
      <c r="RBC160" s="153"/>
      <c r="RBD160" s="153"/>
      <c r="RBE160" s="153"/>
      <c r="RBF160" s="153"/>
      <c r="RBG160" s="153"/>
      <c r="RBH160" s="153"/>
      <c r="RBI160" s="153"/>
      <c r="RBJ160" s="153"/>
      <c r="RBK160" s="153"/>
      <c r="RBL160" s="153"/>
      <c r="RBM160" s="152"/>
      <c r="RBN160" s="153"/>
      <c r="RBO160" s="153"/>
      <c r="RBP160" s="153"/>
      <c r="RBQ160" s="153"/>
      <c r="RBR160" s="153"/>
      <c r="RBS160" s="153"/>
      <c r="RBT160" s="153"/>
      <c r="RBU160" s="153"/>
      <c r="RBV160" s="153"/>
      <c r="RBW160" s="153"/>
      <c r="RBX160" s="153"/>
      <c r="RBY160" s="153"/>
      <c r="RBZ160" s="153"/>
      <c r="RCA160" s="153"/>
      <c r="RCB160" s="153"/>
      <c r="RCC160" s="153"/>
      <c r="RCD160" s="153"/>
      <c r="RCE160" s="153"/>
      <c r="RCF160" s="153"/>
      <c r="RCG160" s="153"/>
      <c r="RCH160" s="153"/>
      <c r="RCI160" s="152"/>
      <c r="RCJ160" s="153"/>
      <c r="RCK160" s="153"/>
      <c r="RCL160" s="153"/>
      <c r="RCM160" s="153"/>
      <c r="RCN160" s="153"/>
      <c r="RCO160" s="153"/>
      <c r="RCP160" s="153"/>
      <c r="RCQ160" s="153"/>
      <c r="RCR160" s="153"/>
      <c r="RCS160" s="153"/>
      <c r="RCT160" s="153"/>
      <c r="RCU160" s="153"/>
      <c r="RCV160" s="153"/>
      <c r="RCW160" s="153"/>
      <c r="RCX160" s="153"/>
      <c r="RCY160" s="153"/>
      <c r="RCZ160" s="153"/>
      <c r="RDA160" s="153"/>
      <c r="RDB160" s="153"/>
      <c r="RDC160" s="153"/>
      <c r="RDD160" s="153"/>
      <c r="RDE160" s="152"/>
      <c r="RDF160" s="153"/>
      <c r="RDG160" s="153"/>
      <c r="RDH160" s="153"/>
      <c r="RDI160" s="153"/>
      <c r="RDJ160" s="153"/>
      <c r="RDK160" s="153"/>
      <c r="RDL160" s="153"/>
      <c r="RDM160" s="153"/>
      <c r="RDN160" s="153"/>
      <c r="RDO160" s="153"/>
      <c r="RDP160" s="153"/>
      <c r="RDQ160" s="153"/>
      <c r="RDR160" s="153"/>
      <c r="RDS160" s="153"/>
      <c r="RDT160" s="153"/>
      <c r="RDU160" s="153"/>
      <c r="RDV160" s="153"/>
      <c r="RDW160" s="153"/>
      <c r="RDX160" s="153"/>
      <c r="RDY160" s="153"/>
      <c r="RDZ160" s="153"/>
      <c r="REA160" s="152"/>
      <c r="REB160" s="153"/>
      <c r="REC160" s="153"/>
      <c r="RED160" s="153"/>
      <c r="REE160" s="153"/>
      <c r="REF160" s="153"/>
      <c r="REG160" s="153"/>
      <c r="REH160" s="153"/>
      <c r="REI160" s="153"/>
      <c r="REJ160" s="153"/>
      <c r="REK160" s="153"/>
      <c r="REL160" s="153"/>
      <c r="REM160" s="153"/>
      <c r="REN160" s="153"/>
      <c r="REO160" s="153"/>
      <c r="REP160" s="153"/>
      <c r="REQ160" s="153"/>
      <c r="RER160" s="153"/>
      <c r="RES160" s="153"/>
      <c r="RET160" s="153"/>
      <c r="REU160" s="153"/>
      <c r="REV160" s="153"/>
      <c r="REW160" s="152"/>
      <c r="REX160" s="153"/>
      <c r="REY160" s="153"/>
      <c r="REZ160" s="153"/>
      <c r="RFA160" s="153"/>
      <c r="RFB160" s="153"/>
      <c r="RFC160" s="153"/>
      <c r="RFD160" s="153"/>
      <c r="RFE160" s="153"/>
      <c r="RFF160" s="153"/>
      <c r="RFG160" s="153"/>
      <c r="RFH160" s="153"/>
      <c r="RFI160" s="153"/>
      <c r="RFJ160" s="153"/>
      <c r="RFK160" s="153"/>
      <c r="RFL160" s="153"/>
      <c r="RFM160" s="153"/>
      <c r="RFN160" s="153"/>
      <c r="RFO160" s="153"/>
      <c r="RFP160" s="153"/>
      <c r="RFQ160" s="153"/>
      <c r="RFR160" s="153"/>
      <c r="RFS160" s="152"/>
      <c r="RFT160" s="153"/>
      <c r="RFU160" s="153"/>
      <c r="RFV160" s="153"/>
      <c r="RFW160" s="153"/>
      <c r="RFX160" s="153"/>
      <c r="RFY160" s="153"/>
      <c r="RFZ160" s="153"/>
      <c r="RGA160" s="153"/>
      <c r="RGB160" s="153"/>
      <c r="RGC160" s="153"/>
      <c r="RGD160" s="153"/>
      <c r="RGE160" s="153"/>
      <c r="RGF160" s="153"/>
      <c r="RGG160" s="153"/>
      <c r="RGH160" s="153"/>
      <c r="RGI160" s="153"/>
      <c r="RGJ160" s="153"/>
      <c r="RGK160" s="153"/>
      <c r="RGL160" s="153"/>
      <c r="RGM160" s="153"/>
      <c r="RGN160" s="153"/>
      <c r="RGO160" s="152"/>
      <c r="RGP160" s="153"/>
      <c r="RGQ160" s="153"/>
      <c r="RGR160" s="153"/>
      <c r="RGS160" s="153"/>
      <c r="RGT160" s="153"/>
      <c r="RGU160" s="153"/>
      <c r="RGV160" s="153"/>
      <c r="RGW160" s="153"/>
      <c r="RGX160" s="153"/>
      <c r="RGY160" s="153"/>
      <c r="RGZ160" s="153"/>
      <c r="RHA160" s="153"/>
      <c r="RHB160" s="153"/>
      <c r="RHC160" s="153"/>
      <c r="RHD160" s="153"/>
      <c r="RHE160" s="153"/>
      <c r="RHF160" s="153"/>
      <c r="RHG160" s="153"/>
      <c r="RHH160" s="153"/>
      <c r="RHI160" s="153"/>
      <c r="RHJ160" s="153"/>
      <c r="RHK160" s="152"/>
      <c r="RHL160" s="153"/>
      <c r="RHM160" s="153"/>
      <c r="RHN160" s="153"/>
      <c r="RHO160" s="153"/>
      <c r="RHP160" s="153"/>
      <c r="RHQ160" s="153"/>
      <c r="RHR160" s="153"/>
      <c r="RHS160" s="153"/>
      <c r="RHT160" s="153"/>
      <c r="RHU160" s="153"/>
      <c r="RHV160" s="153"/>
      <c r="RHW160" s="153"/>
      <c r="RHX160" s="153"/>
      <c r="RHY160" s="153"/>
      <c r="RHZ160" s="153"/>
      <c r="RIA160" s="153"/>
      <c r="RIB160" s="153"/>
      <c r="RIC160" s="153"/>
      <c r="RID160" s="153"/>
      <c r="RIE160" s="153"/>
      <c r="RIF160" s="153"/>
      <c r="RIG160" s="152"/>
      <c r="RIH160" s="153"/>
      <c r="RII160" s="153"/>
      <c r="RIJ160" s="153"/>
      <c r="RIK160" s="153"/>
      <c r="RIL160" s="153"/>
      <c r="RIM160" s="153"/>
      <c r="RIN160" s="153"/>
      <c r="RIO160" s="153"/>
      <c r="RIP160" s="153"/>
      <c r="RIQ160" s="153"/>
      <c r="RIR160" s="153"/>
      <c r="RIS160" s="153"/>
      <c r="RIT160" s="153"/>
      <c r="RIU160" s="153"/>
      <c r="RIV160" s="153"/>
      <c r="RIW160" s="153"/>
      <c r="RIX160" s="153"/>
      <c r="RIY160" s="153"/>
      <c r="RIZ160" s="153"/>
      <c r="RJA160" s="153"/>
      <c r="RJB160" s="153"/>
      <c r="RJC160" s="152"/>
      <c r="RJD160" s="153"/>
      <c r="RJE160" s="153"/>
      <c r="RJF160" s="153"/>
      <c r="RJG160" s="153"/>
      <c r="RJH160" s="153"/>
      <c r="RJI160" s="153"/>
      <c r="RJJ160" s="153"/>
      <c r="RJK160" s="153"/>
      <c r="RJL160" s="153"/>
      <c r="RJM160" s="153"/>
      <c r="RJN160" s="153"/>
      <c r="RJO160" s="153"/>
      <c r="RJP160" s="153"/>
      <c r="RJQ160" s="153"/>
      <c r="RJR160" s="153"/>
      <c r="RJS160" s="153"/>
      <c r="RJT160" s="153"/>
      <c r="RJU160" s="153"/>
      <c r="RJV160" s="153"/>
      <c r="RJW160" s="153"/>
      <c r="RJX160" s="153"/>
      <c r="RJY160" s="152"/>
      <c r="RJZ160" s="153"/>
      <c r="RKA160" s="153"/>
      <c r="RKB160" s="153"/>
      <c r="RKC160" s="153"/>
      <c r="RKD160" s="153"/>
      <c r="RKE160" s="153"/>
      <c r="RKF160" s="153"/>
      <c r="RKG160" s="153"/>
      <c r="RKH160" s="153"/>
      <c r="RKI160" s="153"/>
      <c r="RKJ160" s="153"/>
      <c r="RKK160" s="153"/>
      <c r="RKL160" s="153"/>
      <c r="RKM160" s="153"/>
      <c r="RKN160" s="153"/>
      <c r="RKO160" s="153"/>
      <c r="RKP160" s="153"/>
      <c r="RKQ160" s="153"/>
      <c r="RKR160" s="153"/>
      <c r="RKS160" s="153"/>
      <c r="RKT160" s="153"/>
      <c r="RKU160" s="152"/>
      <c r="RKV160" s="153"/>
      <c r="RKW160" s="153"/>
      <c r="RKX160" s="153"/>
      <c r="RKY160" s="153"/>
      <c r="RKZ160" s="153"/>
      <c r="RLA160" s="153"/>
      <c r="RLB160" s="153"/>
      <c r="RLC160" s="153"/>
      <c r="RLD160" s="153"/>
      <c r="RLE160" s="153"/>
      <c r="RLF160" s="153"/>
      <c r="RLG160" s="153"/>
      <c r="RLH160" s="153"/>
      <c r="RLI160" s="153"/>
      <c r="RLJ160" s="153"/>
      <c r="RLK160" s="153"/>
      <c r="RLL160" s="153"/>
      <c r="RLM160" s="153"/>
      <c r="RLN160" s="153"/>
      <c r="RLO160" s="153"/>
      <c r="RLP160" s="153"/>
      <c r="RLQ160" s="152"/>
      <c r="RLR160" s="153"/>
      <c r="RLS160" s="153"/>
      <c r="RLT160" s="153"/>
      <c r="RLU160" s="153"/>
      <c r="RLV160" s="153"/>
      <c r="RLW160" s="153"/>
      <c r="RLX160" s="153"/>
      <c r="RLY160" s="153"/>
      <c r="RLZ160" s="153"/>
      <c r="RMA160" s="153"/>
      <c r="RMB160" s="153"/>
      <c r="RMC160" s="153"/>
      <c r="RMD160" s="153"/>
      <c r="RME160" s="153"/>
      <c r="RMF160" s="153"/>
      <c r="RMG160" s="153"/>
      <c r="RMH160" s="153"/>
      <c r="RMI160" s="153"/>
      <c r="RMJ160" s="153"/>
      <c r="RMK160" s="153"/>
      <c r="RML160" s="153"/>
      <c r="RMM160" s="152"/>
      <c r="RMN160" s="153"/>
      <c r="RMO160" s="153"/>
      <c r="RMP160" s="153"/>
      <c r="RMQ160" s="153"/>
      <c r="RMR160" s="153"/>
      <c r="RMS160" s="153"/>
      <c r="RMT160" s="153"/>
      <c r="RMU160" s="153"/>
      <c r="RMV160" s="153"/>
      <c r="RMW160" s="153"/>
      <c r="RMX160" s="153"/>
      <c r="RMY160" s="153"/>
      <c r="RMZ160" s="153"/>
      <c r="RNA160" s="153"/>
      <c r="RNB160" s="153"/>
      <c r="RNC160" s="153"/>
      <c r="RND160" s="153"/>
      <c r="RNE160" s="153"/>
      <c r="RNF160" s="153"/>
      <c r="RNG160" s="153"/>
      <c r="RNH160" s="153"/>
      <c r="RNI160" s="152"/>
      <c r="RNJ160" s="153"/>
      <c r="RNK160" s="153"/>
      <c r="RNL160" s="153"/>
      <c r="RNM160" s="153"/>
      <c r="RNN160" s="153"/>
      <c r="RNO160" s="153"/>
      <c r="RNP160" s="153"/>
      <c r="RNQ160" s="153"/>
      <c r="RNR160" s="153"/>
      <c r="RNS160" s="153"/>
      <c r="RNT160" s="153"/>
      <c r="RNU160" s="153"/>
      <c r="RNV160" s="153"/>
      <c r="RNW160" s="153"/>
      <c r="RNX160" s="153"/>
      <c r="RNY160" s="153"/>
      <c r="RNZ160" s="153"/>
      <c r="ROA160" s="153"/>
      <c r="ROB160" s="153"/>
      <c r="ROC160" s="153"/>
      <c r="ROD160" s="153"/>
      <c r="ROE160" s="152"/>
      <c r="ROF160" s="153"/>
      <c r="ROG160" s="153"/>
      <c r="ROH160" s="153"/>
      <c r="ROI160" s="153"/>
      <c r="ROJ160" s="153"/>
      <c r="ROK160" s="153"/>
      <c r="ROL160" s="153"/>
      <c r="ROM160" s="153"/>
      <c r="RON160" s="153"/>
      <c r="ROO160" s="153"/>
      <c r="ROP160" s="153"/>
      <c r="ROQ160" s="153"/>
      <c r="ROR160" s="153"/>
      <c r="ROS160" s="153"/>
      <c r="ROT160" s="153"/>
      <c r="ROU160" s="153"/>
      <c r="ROV160" s="153"/>
      <c r="ROW160" s="153"/>
      <c r="ROX160" s="153"/>
      <c r="ROY160" s="153"/>
      <c r="ROZ160" s="153"/>
      <c r="RPA160" s="152"/>
      <c r="RPB160" s="153"/>
      <c r="RPC160" s="153"/>
      <c r="RPD160" s="153"/>
      <c r="RPE160" s="153"/>
      <c r="RPF160" s="153"/>
      <c r="RPG160" s="153"/>
      <c r="RPH160" s="153"/>
      <c r="RPI160" s="153"/>
      <c r="RPJ160" s="153"/>
      <c r="RPK160" s="153"/>
      <c r="RPL160" s="153"/>
      <c r="RPM160" s="153"/>
      <c r="RPN160" s="153"/>
      <c r="RPO160" s="153"/>
      <c r="RPP160" s="153"/>
      <c r="RPQ160" s="153"/>
      <c r="RPR160" s="153"/>
      <c r="RPS160" s="153"/>
      <c r="RPT160" s="153"/>
      <c r="RPU160" s="153"/>
      <c r="RPV160" s="153"/>
      <c r="RPW160" s="152"/>
      <c r="RPX160" s="153"/>
      <c r="RPY160" s="153"/>
      <c r="RPZ160" s="153"/>
      <c r="RQA160" s="153"/>
      <c r="RQB160" s="153"/>
      <c r="RQC160" s="153"/>
      <c r="RQD160" s="153"/>
      <c r="RQE160" s="153"/>
      <c r="RQF160" s="153"/>
      <c r="RQG160" s="153"/>
      <c r="RQH160" s="153"/>
      <c r="RQI160" s="153"/>
      <c r="RQJ160" s="153"/>
      <c r="RQK160" s="153"/>
      <c r="RQL160" s="153"/>
      <c r="RQM160" s="153"/>
      <c r="RQN160" s="153"/>
      <c r="RQO160" s="153"/>
      <c r="RQP160" s="153"/>
      <c r="RQQ160" s="153"/>
      <c r="RQR160" s="153"/>
      <c r="RQS160" s="152"/>
      <c r="RQT160" s="153"/>
      <c r="RQU160" s="153"/>
      <c r="RQV160" s="153"/>
      <c r="RQW160" s="153"/>
      <c r="RQX160" s="153"/>
      <c r="RQY160" s="153"/>
      <c r="RQZ160" s="153"/>
      <c r="RRA160" s="153"/>
      <c r="RRB160" s="153"/>
      <c r="RRC160" s="153"/>
      <c r="RRD160" s="153"/>
      <c r="RRE160" s="153"/>
      <c r="RRF160" s="153"/>
      <c r="RRG160" s="153"/>
      <c r="RRH160" s="153"/>
      <c r="RRI160" s="153"/>
      <c r="RRJ160" s="153"/>
      <c r="RRK160" s="153"/>
      <c r="RRL160" s="153"/>
      <c r="RRM160" s="153"/>
      <c r="RRN160" s="153"/>
      <c r="RRO160" s="152"/>
      <c r="RRP160" s="153"/>
      <c r="RRQ160" s="153"/>
      <c r="RRR160" s="153"/>
      <c r="RRS160" s="153"/>
      <c r="RRT160" s="153"/>
      <c r="RRU160" s="153"/>
      <c r="RRV160" s="153"/>
      <c r="RRW160" s="153"/>
      <c r="RRX160" s="153"/>
      <c r="RRY160" s="153"/>
      <c r="RRZ160" s="153"/>
      <c r="RSA160" s="153"/>
      <c r="RSB160" s="153"/>
      <c r="RSC160" s="153"/>
      <c r="RSD160" s="153"/>
      <c r="RSE160" s="153"/>
      <c r="RSF160" s="153"/>
      <c r="RSG160" s="153"/>
      <c r="RSH160" s="153"/>
      <c r="RSI160" s="153"/>
      <c r="RSJ160" s="153"/>
      <c r="RSK160" s="152"/>
      <c r="RSL160" s="153"/>
      <c r="RSM160" s="153"/>
      <c r="RSN160" s="153"/>
      <c r="RSO160" s="153"/>
      <c r="RSP160" s="153"/>
      <c r="RSQ160" s="153"/>
      <c r="RSR160" s="153"/>
      <c r="RSS160" s="153"/>
      <c r="RST160" s="153"/>
      <c r="RSU160" s="153"/>
      <c r="RSV160" s="153"/>
      <c r="RSW160" s="153"/>
      <c r="RSX160" s="153"/>
      <c r="RSY160" s="153"/>
      <c r="RSZ160" s="153"/>
      <c r="RTA160" s="153"/>
      <c r="RTB160" s="153"/>
      <c r="RTC160" s="153"/>
      <c r="RTD160" s="153"/>
      <c r="RTE160" s="153"/>
      <c r="RTF160" s="153"/>
      <c r="RTG160" s="152"/>
      <c r="RTH160" s="153"/>
      <c r="RTI160" s="153"/>
      <c r="RTJ160" s="153"/>
      <c r="RTK160" s="153"/>
      <c r="RTL160" s="153"/>
      <c r="RTM160" s="153"/>
      <c r="RTN160" s="153"/>
      <c r="RTO160" s="153"/>
      <c r="RTP160" s="153"/>
      <c r="RTQ160" s="153"/>
      <c r="RTR160" s="153"/>
      <c r="RTS160" s="153"/>
      <c r="RTT160" s="153"/>
      <c r="RTU160" s="153"/>
      <c r="RTV160" s="153"/>
      <c r="RTW160" s="153"/>
      <c r="RTX160" s="153"/>
      <c r="RTY160" s="153"/>
      <c r="RTZ160" s="153"/>
      <c r="RUA160" s="153"/>
      <c r="RUB160" s="153"/>
      <c r="RUC160" s="152"/>
      <c r="RUD160" s="153"/>
      <c r="RUE160" s="153"/>
      <c r="RUF160" s="153"/>
      <c r="RUG160" s="153"/>
      <c r="RUH160" s="153"/>
      <c r="RUI160" s="153"/>
      <c r="RUJ160" s="153"/>
      <c r="RUK160" s="153"/>
      <c r="RUL160" s="153"/>
      <c r="RUM160" s="153"/>
      <c r="RUN160" s="153"/>
      <c r="RUO160" s="153"/>
      <c r="RUP160" s="153"/>
      <c r="RUQ160" s="153"/>
      <c r="RUR160" s="153"/>
      <c r="RUS160" s="153"/>
      <c r="RUT160" s="153"/>
      <c r="RUU160" s="153"/>
      <c r="RUV160" s="153"/>
      <c r="RUW160" s="153"/>
      <c r="RUX160" s="153"/>
      <c r="RUY160" s="152"/>
      <c r="RUZ160" s="153"/>
      <c r="RVA160" s="153"/>
      <c r="RVB160" s="153"/>
      <c r="RVC160" s="153"/>
      <c r="RVD160" s="153"/>
      <c r="RVE160" s="153"/>
      <c r="RVF160" s="153"/>
      <c r="RVG160" s="153"/>
      <c r="RVH160" s="153"/>
      <c r="RVI160" s="153"/>
      <c r="RVJ160" s="153"/>
      <c r="RVK160" s="153"/>
      <c r="RVL160" s="153"/>
      <c r="RVM160" s="153"/>
      <c r="RVN160" s="153"/>
      <c r="RVO160" s="153"/>
      <c r="RVP160" s="153"/>
      <c r="RVQ160" s="153"/>
      <c r="RVR160" s="153"/>
      <c r="RVS160" s="153"/>
      <c r="RVT160" s="153"/>
      <c r="RVU160" s="152"/>
      <c r="RVV160" s="153"/>
      <c r="RVW160" s="153"/>
      <c r="RVX160" s="153"/>
      <c r="RVY160" s="153"/>
      <c r="RVZ160" s="153"/>
      <c r="RWA160" s="153"/>
      <c r="RWB160" s="153"/>
      <c r="RWC160" s="153"/>
      <c r="RWD160" s="153"/>
      <c r="RWE160" s="153"/>
      <c r="RWF160" s="153"/>
      <c r="RWG160" s="153"/>
      <c r="RWH160" s="153"/>
      <c r="RWI160" s="153"/>
      <c r="RWJ160" s="153"/>
      <c r="RWK160" s="153"/>
      <c r="RWL160" s="153"/>
      <c r="RWM160" s="153"/>
      <c r="RWN160" s="153"/>
      <c r="RWO160" s="153"/>
      <c r="RWP160" s="153"/>
      <c r="RWQ160" s="152"/>
      <c r="RWR160" s="153"/>
      <c r="RWS160" s="153"/>
      <c r="RWT160" s="153"/>
      <c r="RWU160" s="153"/>
      <c r="RWV160" s="153"/>
      <c r="RWW160" s="153"/>
      <c r="RWX160" s="153"/>
      <c r="RWY160" s="153"/>
      <c r="RWZ160" s="153"/>
      <c r="RXA160" s="153"/>
      <c r="RXB160" s="153"/>
      <c r="RXC160" s="153"/>
      <c r="RXD160" s="153"/>
      <c r="RXE160" s="153"/>
      <c r="RXF160" s="153"/>
      <c r="RXG160" s="153"/>
      <c r="RXH160" s="153"/>
      <c r="RXI160" s="153"/>
      <c r="RXJ160" s="153"/>
      <c r="RXK160" s="153"/>
      <c r="RXL160" s="153"/>
      <c r="RXM160" s="152"/>
      <c r="RXN160" s="153"/>
      <c r="RXO160" s="153"/>
      <c r="RXP160" s="153"/>
      <c r="RXQ160" s="153"/>
      <c r="RXR160" s="153"/>
      <c r="RXS160" s="153"/>
      <c r="RXT160" s="153"/>
      <c r="RXU160" s="153"/>
      <c r="RXV160" s="153"/>
      <c r="RXW160" s="153"/>
      <c r="RXX160" s="153"/>
      <c r="RXY160" s="153"/>
      <c r="RXZ160" s="153"/>
      <c r="RYA160" s="153"/>
      <c r="RYB160" s="153"/>
      <c r="RYC160" s="153"/>
      <c r="RYD160" s="153"/>
      <c r="RYE160" s="153"/>
      <c r="RYF160" s="153"/>
      <c r="RYG160" s="153"/>
      <c r="RYH160" s="153"/>
      <c r="RYI160" s="152"/>
      <c r="RYJ160" s="153"/>
      <c r="RYK160" s="153"/>
      <c r="RYL160" s="153"/>
      <c r="RYM160" s="153"/>
      <c r="RYN160" s="153"/>
      <c r="RYO160" s="153"/>
      <c r="RYP160" s="153"/>
      <c r="RYQ160" s="153"/>
      <c r="RYR160" s="153"/>
      <c r="RYS160" s="153"/>
      <c r="RYT160" s="153"/>
      <c r="RYU160" s="153"/>
      <c r="RYV160" s="153"/>
      <c r="RYW160" s="153"/>
      <c r="RYX160" s="153"/>
      <c r="RYY160" s="153"/>
      <c r="RYZ160" s="153"/>
      <c r="RZA160" s="153"/>
      <c r="RZB160" s="153"/>
      <c r="RZC160" s="153"/>
      <c r="RZD160" s="153"/>
      <c r="RZE160" s="152"/>
      <c r="RZF160" s="153"/>
      <c r="RZG160" s="153"/>
      <c r="RZH160" s="153"/>
      <c r="RZI160" s="153"/>
      <c r="RZJ160" s="153"/>
      <c r="RZK160" s="153"/>
      <c r="RZL160" s="153"/>
      <c r="RZM160" s="153"/>
      <c r="RZN160" s="153"/>
      <c r="RZO160" s="153"/>
      <c r="RZP160" s="153"/>
      <c r="RZQ160" s="153"/>
      <c r="RZR160" s="153"/>
      <c r="RZS160" s="153"/>
      <c r="RZT160" s="153"/>
      <c r="RZU160" s="153"/>
      <c r="RZV160" s="153"/>
      <c r="RZW160" s="153"/>
      <c r="RZX160" s="153"/>
      <c r="RZY160" s="153"/>
      <c r="RZZ160" s="153"/>
      <c r="SAA160" s="152"/>
      <c r="SAB160" s="153"/>
      <c r="SAC160" s="153"/>
      <c r="SAD160" s="153"/>
      <c r="SAE160" s="153"/>
      <c r="SAF160" s="153"/>
      <c r="SAG160" s="153"/>
      <c r="SAH160" s="153"/>
      <c r="SAI160" s="153"/>
      <c r="SAJ160" s="153"/>
      <c r="SAK160" s="153"/>
      <c r="SAL160" s="153"/>
      <c r="SAM160" s="153"/>
      <c r="SAN160" s="153"/>
      <c r="SAO160" s="153"/>
      <c r="SAP160" s="153"/>
      <c r="SAQ160" s="153"/>
      <c r="SAR160" s="153"/>
      <c r="SAS160" s="153"/>
      <c r="SAT160" s="153"/>
      <c r="SAU160" s="153"/>
      <c r="SAV160" s="153"/>
      <c r="SAW160" s="152"/>
      <c r="SAX160" s="153"/>
      <c r="SAY160" s="153"/>
      <c r="SAZ160" s="153"/>
      <c r="SBA160" s="153"/>
      <c r="SBB160" s="153"/>
      <c r="SBC160" s="153"/>
      <c r="SBD160" s="153"/>
      <c r="SBE160" s="153"/>
      <c r="SBF160" s="153"/>
      <c r="SBG160" s="153"/>
      <c r="SBH160" s="153"/>
      <c r="SBI160" s="153"/>
      <c r="SBJ160" s="153"/>
      <c r="SBK160" s="153"/>
      <c r="SBL160" s="153"/>
      <c r="SBM160" s="153"/>
      <c r="SBN160" s="153"/>
      <c r="SBO160" s="153"/>
      <c r="SBP160" s="153"/>
      <c r="SBQ160" s="153"/>
      <c r="SBR160" s="153"/>
      <c r="SBS160" s="152"/>
      <c r="SBT160" s="153"/>
      <c r="SBU160" s="153"/>
      <c r="SBV160" s="153"/>
      <c r="SBW160" s="153"/>
      <c r="SBX160" s="153"/>
      <c r="SBY160" s="153"/>
      <c r="SBZ160" s="153"/>
      <c r="SCA160" s="153"/>
      <c r="SCB160" s="153"/>
      <c r="SCC160" s="153"/>
      <c r="SCD160" s="153"/>
      <c r="SCE160" s="153"/>
      <c r="SCF160" s="153"/>
      <c r="SCG160" s="153"/>
      <c r="SCH160" s="153"/>
      <c r="SCI160" s="153"/>
      <c r="SCJ160" s="153"/>
      <c r="SCK160" s="153"/>
      <c r="SCL160" s="153"/>
      <c r="SCM160" s="153"/>
      <c r="SCN160" s="153"/>
      <c r="SCO160" s="152"/>
      <c r="SCP160" s="153"/>
      <c r="SCQ160" s="153"/>
      <c r="SCR160" s="153"/>
      <c r="SCS160" s="153"/>
      <c r="SCT160" s="153"/>
      <c r="SCU160" s="153"/>
      <c r="SCV160" s="153"/>
      <c r="SCW160" s="153"/>
      <c r="SCX160" s="153"/>
      <c r="SCY160" s="153"/>
      <c r="SCZ160" s="153"/>
      <c r="SDA160" s="153"/>
      <c r="SDB160" s="153"/>
      <c r="SDC160" s="153"/>
      <c r="SDD160" s="153"/>
      <c r="SDE160" s="153"/>
      <c r="SDF160" s="153"/>
      <c r="SDG160" s="153"/>
      <c r="SDH160" s="153"/>
      <c r="SDI160" s="153"/>
      <c r="SDJ160" s="153"/>
      <c r="SDK160" s="152"/>
      <c r="SDL160" s="153"/>
      <c r="SDM160" s="153"/>
      <c r="SDN160" s="153"/>
      <c r="SDO160" s="153"/>
      <c r="SDP160" s="153"/>
      <c r="SDQ160" s="153"/>
      <c r="SDR160" s="153"/>
      <c r="SDS160" s="153"/>
      <c r="SDT160" s="153"/>
      <c r="SDU160" s="153"/>
      <c r="SDV160" s="153"/>
      <c r="SDW160" s="153"/>
      <c r="SDX160" s="153"/>
      <c r="SDY160" s="153"/>
      <c r="SDZ160" s="153"/>
      <c r="SEA160" s="153"/>
      <c r="SEB160" s="153"/>
      <c r="SEC160" s="153"/>
      <c r="SED160" s="153"/>
      <c r="SEE160" s="153"/>
      <c r="SEF160" s="153"/>
      <c r="SEG160" s="152"/>
      <c r="SEH160" s="153"/>
      <c r="SEI160" s="153"/>
      <c r="SEJ160" s="153"/>
      <c r="SEK160" s="153"/>
      <c r="SEL160" s="153"/>
      <c r="SEM160" s="153"/>
      <c r="SEN160" s="153"/>
      <c r="SEO160" s="153"/>
      <c r="SEP160" s="153"/>
      <c r="SEQ160" s="153"/>
      <c r="SER160" s="153"/>
      <c r="SES160" s="153"/>
      <c r="SET160" s="153"/>
      <c r="SEU160" s="153"/>
      <c r="SEV160" s="153"/>
      <c r="SEW160" s="153"/>
      <c r="SEX160" s="153"/>
      <c r="SEY160" s="153"/>
      <c r="SEZ160" s="153"/>
      <c r="SFA160" s="153"/>
      <c r="SFB160" s="153"/>
      <c r="SFC160" s="152"/>
      <c r="SFD160" s="153"/>
      <c r="SFE160" s="153"/>
      <c r="SFF160" s="153"/>
      <c r="SFG160" s="153"/>
      <c r="SFH160" s="153"/>
      <c r="SFI160" s="153"/>
      <c r="SFJ160" s="153"/>
      <c r="SFK160" s="153"/>
      <c r="SFL160" s="153"/>
      <c r="SFM160" s="153"/>
      <c r="SFN160" s="153"/>
      <c r="SFO160" s="153"/>
      <c r="SFP160" s="153"/>
      <c r="SFQ160" s="153"/>
      <c r="SFR160" s="153"/>
      <c r="SFS160" s="153"/>
      <c r="SFT160" s="153"/>
      <c r="SFU160" s="153"/>
      <c r="SFV160" s="153"/>
      <c r="SFW160" s="153"/>
      <c r="SFX160" s="153"/>
      <c r="SFY160" s="152"/>
      <c r="SFZ160" s="153"/>
      <c r="SGA160" s="153"/>
      <c r="SGB160" s="153"/>
      <c r="SGC160" s="153"/>
      <c r="SGD160" s="153"/>
      <c r="SGE160" s="153"/>
      <c r="SGF160" s="153"/>
      <c r="SGG160" s="153"/>
      <c r="SGH160" s="153"/>
      <c r="SGI160" s="153"/>
      <c r="SGJ160" s="153"/>
      <c r="SGK160" s="153"/>
      <c r="SGL160" s="153"/>
      <c r="SGM160" s="153"/>
      <c r="SGN160" s="153"/>
      <c r="SGO160" s="153"/>
      <c r="SGP160" s="153"/>
      <c r="SGQ160" s="153"/>
      <c r="SGR160" s="153"/>
      <c r="SGS160" s="153"/>
      <c r="SGT160" s="153"/>
      <c r="SGU160" s="152"/>
      <c r="SGV160" s="153"/>
      <c r="SGW160" s="153"/>
      <c r="SGX160" s="153"/>
      <c r="SGY160" s="153"/>
      <c r="SGZ160" s="153"/>
      <c r="SHA160" s="153"/>
      <c r="SHB160" s="153"/>
      <c r="SHC160" s="153"/>
      <c r="SHD160" s="153"/>
      <c r="SHE160" s="153"/>
      <c r="SHF160" s="153"/>
      <c r="SHG160" s="153"/>
      <c r="SHH160" s="153"/>
      <c r="SHI160" s="153"/>
      <c r="SHJ160" s="153"/>
      <c r="SHK160" s="153"/>
      <c r="SHL160" s="153"/>
      <c r="SHM160" s="153"/>
      <c r="SHN160" s="153"/>
      <c r="SHO160" s="153"/>
      <c r="SHP160" s="153"/>
      <c r="SHQ160" s="152"/>
      <c r="SHR160" s="153"/>
      <c r="SHS160" s="153"/>
      <c r="SHT160" s="153"/>
      <c r="SHU160" s="153"/>
      <c r="SHV160" s="153"/>
      <c r="SHW160" s="153"/>
      <c r="SHX160" s="153"/>
      <c r="SHY160" s="153"/>
      <c r="SHZ160" s="153"/>
      <c r="SIA160" s="153"/>
      <c r="SIB160" s="153"/>
      <c r="SIC160" s="153"/>
      <c r="SID160" s="153"/>
      <c r="SIE160" s="153"/>
      <c r="SIF160" s="153"/>
      <c r="SIG160" s="153"/>
      <c r="SIH160" s="153"/>
      <c r="SII160" s="153"/>
      <c r="SIJ160" s="153"/>
      <c r="SIK160" s="153"/>
      <c r="SIL160" s="153"/>
      <c r="SIM160" s="152"/>
      <c r="SIN160" s="153"/>
      <c r="SIO160" s="153"/>
      <c r="SIP160" s="153"/>
      <c r="SIQ160" s="153"/>
      <c r="SIR160" s="153"/>
      <c r="SIS160" s="153"/>
      <c r="SIT160" s="153"/>
      <c r="SIU160" s="153"/>
      <c r="SIV160" s="153"/>
      <c r="SIW160" s="153"/>
      <c r="SIX160" s="153"/>
      <c r="SIY160" s="153"/>
      <c r="SIZ160" s="153"/>
      <c r="SJA160" s="153"/>
      <c r="SJB160" s="153"/>
      <c r="SJC160" s="153"/>
      <c r="SJD160" s="153"/>
      <c r="SJE160" s="153"/>
      <c r="SJF160" s="153"/>
      <c r="SJG160" s="153"/>
      <c r="SJH160" s="153"/>
      <c r="SJI160" s="152"/>
      <c r="SJJ160" s="153"/>
      <c r="SJK160" s="153"/>
      <c r="SJL160" s="153"/>
      <c r="SJM160" s="153"/>
      <c r="SJN160" s="153"/>
      <c r="SJO160" s="153"/>
      <c r="SJP160" s="153"/>
      <c r="SJQ160" s="153"/>
      <c r="SJR160" s="153"/>
      <c r="SJS160" s="153"/>
      <c r="SJT160" s="153"/>
      <c r="SJU160" s="153"/>
      <c r="SJV160" s="153"/>
      <c r="SJW160" s="153"/>
      <c r="SJX160" s="153"/>
      <c r="SJY160" s="153"/>
      <c r="SJZ160" s="153"/>
      <c r="SKA160" s="153"/>
      <c r="SKB160" s="153"/>
      <c r="SKC160" s="153"/>
      <c r="SKD160" s="153"/>
      <c r="SKE160" s="152"/>
      <c r="SKF160" s="153"/>
      <c r="SKG160" s="153"/>
      <c r="SKH160" s="153"/>
      <c r="SKI160" s="153"/>
      <c r="SKJ160" s="153"/>
      <c r="SKK160" s="153"/>
      <c r="SKL160" s="153"/>
      <c r="SKM160" s="153"/>
      <c r="SKN160" s="153"/>
      <c r="SKO160" s="153"/>
      <c r="SKP160" s="153"/>
      <c r="SKQ160" s="153"/>
      <c r="SKR160" s="153"/>
      <c r="SKS160" s="153"/>
      <c r="SKT160" s="153"/>
      <c r="SKU160" s="153"/>
      <c r="SKV160" s="153"/>
      <c r="SKW160" s="153"/>
      <c r="SKX160" s="153"/>
      <c r="SKY160" s="153"/>
      <c r="SKZ160" s="153"/>
      <c r="SLA160" s="152"/>
      <c r="SLB160" s="153"/>
      <c r="SLC160" s="153"/>
      <c r="SLD160" s="153"/>
      <c r="SLE160" s="153"/>
      <c r="SLF160" s="153"/>
      <c r="SLG160" s="153"/>
      <c r="SLH160" s="153"/>
      <c r="SLI160" s="153"/>
      <c r="SLJ160" s="153"/>
      <c r="SLK160" s="153"/>
      <c r="SLL160" s="153"/>
      <c r="SLM160" s="153"/>
      <c r="SLN160" s="153"/>
      <c r="SLO160" s="153"/>
      <c r="SLP160" s="153"/>
      <c r="SLQ160" s="153"/>
      <c r="SLR160" s="153"/>
      <c r="SLS160" s="153"/>
      <c r="SLT160" s="153"/>
      <c r="SLU160" s="153"/>
      <c r="SLV160" s="153"/>
      <c r="SLW160" s="152"/>
      <c r="SLX160" s="153"/>
      <c r="SLY160" s="153"/>
      <c r="SLZ160" s="153"/>
      <c r="SMA160" s="153"/>
      <c r="SMB160" s="153"/>
      <c r="SMC160" s="153"/>
      <c r="SMD160" s="153"/>
      <c r="SME160" s="153"/>
      <c r="SMF160" s="153"/>
      <c r="SMG160" s="153"/>
      <c r="SMH160" s="153"/>
      <c r="SMI160" s="153"/>
      <c r="SMJ160" s="153"/>
      <c r="SMK160" s="153"/>
      <c r="SML160" s="153"/>
      <c r="SMM160" s="153"/>
      <c r="SMN160" s="153"/>
      <c r="SMO160" s="153"/>
      <c r="SMP160" s="153"/>
      <c r="SMQ160" s="153"/>
      <c r="SMR160" s="153"/>
      <c r="SMS160" s="152"/>
      <c r="SMT160" s="153"/>
      <c r="SMU160" s="153"/>
      <c r="SMV160" s="153"/>
      <c r="SMW160" s="153"/>
      <c r="SMX160" s="153"/>
      <c r="SMY160" s="153"/>
      <c r="SMZ160" s="153"/>
      <c r="SNA160" s="153"/>
      <c r="SNB160" s="153"/>
      <c r="SNC160" s="153"/>
      <c r="SND160" s="153"/>
      <c r="SNE160" s="153"/>
      <c r="SNF160" s="153"/>
      <c r="SNG160" s="153"/>
      <c r="SNH160" s="153"/>
      <c r="SNI160" s="153"/>
      <c r="SNJ160" s="153"/>
      <c r="SNK160" s="153"/>
      <c r="SNL160" s="153"/>
      <c r="SNM160" s="153"/>
      <c r="SNN160" s="153"/>
      <c r="SNO160" s="152"/>
      <c r="SNP160" s="153"/>
      <c r="SNQ160" s="153"/>
      <c r="SNR160" s="153"/>
      <c r="SNS160" s="153"/>
      <c r="SNT160" s="153"/>
      <c r="SNU160" s="153"/>
      <c r="SNV160" s="153"/>
      <c r="SNW160" s="153"/>
      <c r="SNX160" s="153"/>
      <c r="SNY160" s="153"/>
      <c r="SNZ160" s="153"/>
      <c r="SOA160" s="153"/>
      <c r="SOB160" s="153"/>
      <c r="SOC160" s="153"/>
      <c r="SOD160" s="153"/>
      <c r="SOE160" s="153"/>
      <c r="SOF160" s="153"/>
      <c r="SOG160" s="153"/>
      <c r="SOH160" s="153"/>
      <c r="SOI160" s="153"/>
      <c r="SOJ160" s="153"/>
      <c r="SOK160" s="152"/>
      <c r="SOL160" s="153"/>
      <c r="SOM160" s="153"/>
      <c r="SON160" s="153"/>
      <c r="SOO160" s="153"/>
      <c r="SOP160" s="153"/>
      <c r="SOQ160" s="153"/>
      <c r="SOR160" s="153"/>
      <c r="SOS160" s="153"/>
      <c r="SOT160" s="153"/>
      <c r="SOU160" s="153"/>
      <c r="SOV160" s="153"/>
      <c r="SOW160" s="153"/>
      <c r="SOX160" s="153"/>
      <c r="SOY160" s="153"/>
      <c r="SOZ160" s="153"/>
      <c r="SPA160" s="153"/>
      <c r="SPB160" s="153"/>
      <c r="SPC160" s="153"/>
      <c r="SPD160" s="153"/>
      <c r="SPE160" s="153"/>
      <c r="SPF160" s="153"/>
      <c r="SPG160" s="152"/>
      <c r="SPH160" s="153"/>
      <c r="SPI160" s="153"/>
      <c r="SPJ160" s="153"/>
      <c r="SPK160" s="153"/>
      <c r="SPL160" s="153"/>
      <c r="SPM160" s="153"/>
      <c r="SPN160" s="153"/>
      <c r="SPO160" s="153"/>
      <c r="SPP160" s="153"/>
      <c r="SPQ160" s="153"/>
      <c r="SPR160" s="153"/>
      <c r="SPS160" s="153"/>
      <c r="SPT160" s="153"/>
      <c r="SPU160" s="153"/>
      <c r="SPV160" s="153"/>
      <c r="SPW160" s="153"/>
      <c r="SPX160" s="153"/>
      <c r="SPY160" s="153"/>
      <c r="SPZ160" s="153"/>
      <c r="SQA160" s="153"/>
      <c r="SQB160" s="153"/>
      <c r="SQC160" s="152"/>
      <c r="SQD160" s="153"/>
      <c r="SQE160" s="153"/>
      <c r="SQF160" s="153"/>
      <c r="SQG160" s="153"/>
      <c r="SQH160" s="153"/>
      <c r="SQI160" s="153"/>
      <c r="SQJ160" s="153"/>
      <c r="SQK160" s="153"/>
      <c r="SQL160" s="153"/>
      <c r="SQM160" s="153"/>
      <c r="SQN160" s="153"/>
      <c r="SQO160" s="153"/>
      <c r="SQP160" s="153"/>
      <c r="SQQ160" s="153"/>
      <c r="SQR160" s="153"/>
      <c r="SQS160" s="153"/>
      <c r="SQT160" s="153"/>
      <c r="SQU160" s="153"/>
      <c r="SQV160" s="153"/>
      <c r="SQW160" s="153"/>
      <c r="SQX160" s="153"/>
      <c r="SQY160" s="152"/>
      <c r="SQZ160" s="153"/>
      <c r="SRA160" s="153"/>
      <c r="SRB160" s="153"/>
      <c r="SRC160" s="153"/>
      <c r="SRD160" s="153"/>
      <c r="SRE160" s="153"/>
      <c r="SRF160" s="153"/>
      <c r="SRG160" s="153"/>
      <c r="SRH160" s="153"/>
      <c r="SRI160" s="153"/>
      <c r="SRJ160" s="153"/>
      <c r="SRK160" s="153"/>
      <c r="SRL160" s="153"/>
      <c r="SRM160" s="153"/>
      <c r="SRN160" s="153"/>
      <c r="SRO160" s="153"/>
      <c r="SRP160" s="153"/>
      <c r="SRQ160" s="153"/>
      <c r="SRR160" s="153"/>
      <c r="SRS160" s="153"/>
      <c r="SRT160" s="153"/>
      <c r="SRU160" s="152"/>
      <c r="SRV160" s="153"/>
      <c r="SRW160" s="153"/>
      <c r="SRX160" s="153"/>
      <c r="SRY160" s="153"/>
      <c r="SRZ160" s="153"/>
      <c r="SSA160" s="153"/>
      <c r="SSB160" s="153"/>
      <c r="SSC160" s="153"/>
      <c r="SSD160" s="153"/>
      <c r="SSE160" s="153"/>
      <c r="SSF160" s="153"/>
      <c r="SSG160" s="153"/>
      <c r="SSH160" s="153"/>
      <c r="SSI160" s="153"/>
      <c r="SSJ160" s="153"/>
      <c r="SSK160" s="153"/>
      <c r="SSL160" s="153"/>
      <c r="SSM160" s="153"/>
      <c r="SSN160" s="153"/>
      <c r="SSO160" s="153"/>
      <c r="SSP160" s="153"/>
      <c r="SSQ160" s="152"/>
      <c r="SSR160" s="153"/>
      <c r="SSS160" s="153"/>
      <c r="SST160" s="153"/>
      <c r="SSU160" s="153"/>
      <c r="SSV160" s="153"/>
      <c r="SSW160" s="153"/>
      <c r="SSX160" s="153"/>
      <c r="SSY160" s="153"/>
      <c r="SSZ160" s="153"/>
      <c r="STA160" s="153"/>
      <c r="STB160" s="153"/>
      <c r="STC160" s="153"/>
      <c r="STD160" s="153"/>
      <c r="STE160" s="153"/>
      <c r="STF160" s="153"/>
      <c r="STG160" s="153"/>
      <c r="STH160" s="153"/>
      <c r="STI160" s="153"/>
      <c r="STJ160" s="153"/>
      <c r="STK160" s="153"/>
      <c r="STL160" s="153"/>
      <c r="STM160" s="152"/>
      <c r="STN160" s="153"/>
      <c r="STO160" s="153"/>
      <c r="STP160" s="153"/>
      <c r="STQ160" s="153"/>
      <c r="STR160" s="153"/>
      <c r="STS160" s="153"/>
      <c r="STT160" s="153"/>
      <c r="STU160" s="153"/>
      <c r="STV160" s="153"/>
      <c r="STW160" s="153"/>
      <c r="STX160" s="153"/>
      <c r="STY160" s="153"/>
      <c r="STZ160" s="153"/>
      <c r="SUA160" s="153"/>
      <c r="SUB160" s="153"/>
      <c r="SUC160" s="153"/>
      <c r="SUD160" s="153"/>
      <c r="SUE160" s="153"/>
      <c r="SUF160" s="153"/>
      <c r="SUG160" s="153"/>
      <c r="SUH160" s="153"/>
      <c r="SUI160" s="152"/>
      <c r="SUJ160" s="153"/>
      <c r="SUK160" s="153"/>
      <c r="SUL160" s="153"/>
      <c r="SUM160" s="153"/>
      <c r="SUN160" s="153"/>
      <c r="SUO160" s="153"/>
      <c r="SUP160" s="153"/>
      <c r="SUQ160" s="153"/>
      <c r="SUR160" s="153"/>
      <c r="SUS160" s="153"/>
      <c r="SUT160" s="153"/>
      <c r="SUU160" s="153"/>
      <c r="SUV160" s="153"/>
      <c r="SUW160" s="153"/>
      <c r="SUX160" s="153"/>
      <c r="SUY160" s="153"/>
      <c r="SUZ160" s="153"/>
      <c r="SVA160" s="153"/>
      <c r="SVB160" s="153"/>
      <c r="SVC160" s="153"/>
      <c r="SVD160" s="153"/>
      <c r="SVE160" s="152"/>
      <c r="SVF160" s="153"/>
      <c r="SVG160" s="153"/>
      <c r="SVH160" s="153"/>
      <c r="SVI160" s="153"/>
      <c r="SVJ160" s="153"/>
      <c r="SVK160" s="153"/>
      <c r="SVL160" s="153"/>
      <c r="SVM160" s="153"/>
      <c r="SVN160" s="153"/>
      <c r="SVO160" s="153"/>
      <c r="SVP160" s="153"/>
      <c r="SVQ160" s="153"/>
      <c r="SVR160" s="153"/>
      <c r="SVS160" s="153"/>
      <c r="SVT160" s="153"/>
      <c r="SVU160" s="153"/>
      <c r="SVV160" s="153"/>
      <c r="SVW160" s="153"/>
      <c r="SVX160" s="153"/>
      <c r="SVY160" s="153"/>
      <c r="SVZ160" s="153"/>
      <c r="SWA160" s="152"/>
      <c r="SWB160" s="153"/>
      <c r="SWC160" s="153"/>
      <c r="SWD160" s="153"/>
      <c r="SWE160" s="153"/>
      <c r="SWF160" s="153"/>
      <c r="SWG160" s="153"/>
      <c r="SWH160" s="153"/>
      <c r="SWI160" s="153"/>
      <c r="SWJ160" s="153"/>
      <c r="SWK160" s="153"/>
      <c r="SWL160" s="153"/>
      <c r="SWM160" s="153"/>
      <c r="SWN160" s="153"/>
      <c r="SWO160" s="153"/>
      <c r="SWP160" s="153"/>
      <c r="SWQ160" s="153"/>
      <c r="SWR160" s="153"/>
      <c r="SWS160" s="153"/>
      <c r="SWT160" s="153"/>
      <c r="SWU160" s="153"/>
      <c r="SWV160" s="153"/>
      <c r="SWW160" s="152"/>
      <c r="SWX160" s="153"/>
      <c r="SWY160" s="153"/>
      <c r="SWZ160" s="153"/>
      <c r="SXA160" s="153"/>
      <c r="SXB160" s="153"/>
      <c r="SXC160" s="153"/>
      <c r="SXD160" s="153"/>
      <c r="SXE160" s="153"/>
      <c r="SXF160" s="153"/>
      <c r="SXG160" s="153"/>
      <c r="SXH160" s="153"/>
      <c r="SXI160" s="153"/>
      <c r="SXJ160" s="153"/>
      <c r="SXK160" s="153"/>
      <c r="SXL160" s="153"/>
      <c r="SXM160" s="153"/>
      <c r="SXN160" s="153"/>
      <c r="SXO160" s="153"/>
      <c r="SXP160" s="153"/>
      <c r="SXQ160" s="153"/>
      <c r="SXR160" s="153"/>
      <c r="SXS160" s="152"/>
      <c r="SXT160" s="153"/>
      <c r="SXU160" s="153"/>
      <c r="SXV160" s="153"/>
      <c r="SXW160" s="153"/>
      <c r="SXX160" s="153"/>
      <c r="SXY160" s="153"/>
      <c r="SXZ160" s="153"/>
      <c r="SYA160" s="153"/>
      <c r="SYB160" s="153"/>
      <c r="SYC160" s="153"/>
      <c r="SYD160" s="153"/>
      <c r="SYE160" s="153"/>
      <c r="SYF160" s="153"/>
      <c r="SYG160" s="153"/>
      <c r="SYH160" s="153"/>
      <c r="SYI160" s="153"/>
      <c r="SYJ160" s="153"/>
      <c r="SYK160" s="153"/>
      <c r="SYL160" s="153"/>
      <c r="SYM160" s="153"/>
      <c r="SYN160" s="153"/>
      <c r="SYO160" s="152"/>
      <c r="SYP160" s="153"/>
      <c r="SYQ160" s="153"/>
      <c r="SYR160" s="153"/>
      <c r="SYS160" s="153"/>
      <c r="SYT160" s="153"/>
      <c r="SYU160" s="153"/>
      <c r="SYV160" s="153"/>
      <c r="SYW160" s="153"/>
      <c r="SYX160" s="153"/>
      <c r="SYY160" s="153"/>
      <c r="SYZ160" s="153"/>
      <c r="SZA160" s="153"/>
      <c r="SZB160" s="153"/>
      <c r="SZC160" s="153"/>
      <c r="SZD160" s="153"/>
      <c r="SZE160" s="153"/>
      <c r="SZF160" s="153"/>
      <c r="SZG160" s="153"/>
      <c r="SZH160" s="153"/>
      <c r="SZI160" s="153"/>
      <c r="SZJ160" s="153"/>
      <c r="SZK160" s="152"/>
      <c r="SZL160" s="153"/>
      <c r="SZM160" s="153"/>
      <c r="SZN160" s="153"/>
      <c r="SZO160" s="153"/>
      <c r="SZP160" s="153"/>
      <c r="SZQ160" s="153"/>
      <c r="SZR160" s="153"/>
      <c r="SZS160" s="153"/>
      <c r="SZT160" s="153"/>
      <c r="SZU160" s="153"/>
      <c r="SZV160" s="153"/>
      <c r="SZW160" s="153"/>
      <c r="SZX160" s="153"/>
      <c r="SZY160" s="153"/>
      <c r="SZZ160" s="153"/>
      <c r="TAA160" s="153"/>
      <c r="TAB160" s="153"/>
      <c r="TAC160" s="153"/>
      <c r="TAD160" s="153"/>
      <c r="TAE160" s="153"/>
      <c r="TAF160" s="153"/>
      <c r="TAG160" s="152"/>
      <c r="TAH160" s="153"/>
      <c r="TAI160" s="153"/>
      <c r="TAJ160" s="153"/>
      <c r="TAK160" s="153"/>
      <c r="TAL160" s="153"/>
      <c r="TAM160" s="153"/>
      <c r="TAN160" s="153"/>
      <c r="TAO160" s="153"/>
      <c r="TAP160" s="153"/>
      <c r="TAQ160" s="153"/>
      <c r="TAR160" s="153"/>
      <c r="TAS160" s="153"/>
      <c r="TAT160" s="153"/>
      <c r="TAU160" s="153"/>
      <c r="TAV160" s="153"/>
      <c r="TAW160" s="153"/>
      <c r="TAX160" s="153"/>
      <c r="TAY160" s="153"/>
      <c r="TAZ160" s="153"/>
      <c r="TBA160" s="153"/>
      <c r="TBB160" s="153"/>
      <c r="TBC160" s="152"/>
      <c r="TBD160" s="153"/>
      <c r="TBE160" s="153"/>
      <c r="TBF160" s="153"/>
      <c r="TBG160" s="153"/>
      <c r="TBH160" s="153"/>
      <c r="TBI160" s="153"/>
      <c r="TBJ160" s="153"/>
      <c r="TBK160" s="153"/>
      <c r="TBL160" s="153"/>
      <c r="TBM160" s="153"/>
      <c r="TBN160" s="153"/>
      <c r="TBO160" s="153"/>
      <c r="TBP160" s="153"/>
      <c r="TBQ160" s="153"/>
      <c r="TBR160" s="153"/>
      <c r="TBS160" s="153"/>
      <c r="TBT160" s="153"/>
      <c r="TBU160" s="153"/>
      <c r="TBV160" s="153"/>
      <c r="TBW160" s="153"/>
      <c r="TBX160" s="153"/>
      <c r="TBY160" s="152"/>
      <c r="TBZ160" s="153"/>
      <c r="TCA160" s="153"/>
      <c r="TCB160" s="153"/>
      <c r="TCC160" s="153"/>
      <c r="TCD160" s="153"/>
      <c r="TCE160" s="153"/>
      <c r="TCF160" s="153"/>
      <c r="TCG160" s="153"/>
      <c r="TCH160" s="153"/>
      <c r="TCI160" s="153"/>
      <c r="TCJ160" s="153"/>
      <c r="TCK160" s="153"/>
      <c r="TCL160" s="153"/>
      <c r="TCM160" s="153"/>
      <c r="TCN160" s="153"/>
      <c r="TCO160" s="153"/>
      <c r="TCP160" s="153"/>
      <c r="TCQ160" s="153"/>
      <c r="TCR160" s="153"/>
      <c r="TCS160" s="153"/>
      <c r="TCT160" s="153"/>
      <c r="TCU160" s="152"/>
      <c r="TCV160" s="153"/>
      <c r="TCW160" s="153"/>
      <c r="TCX160" s="153"/>
      <c r="TCY160" s="153"/>
      <c r="TCZ160" s="153"/>
      <c r="TDA160" s="153"/>
      <c r="TDB160" s="153"/>
      <c r="TDC160" s="153"/>
      <c r="TDD160" s="153"/>
      <c r="TDE160" s="153"/>
      <c r="TDF160" s="153"/>
      <c r="TDG160" s="153"/>
      <c r="TDH160" s="153"/>
      <c r="TDI160" s="153"/>
      <c r="TDJ160" s="153"/>
      <c r="TDK160" s="153"/>
      <c r="TDL160" s="153"/>
      <c r="TDM160" s="153"/>
      <c r="TDN160" s="153"/>
      <c r="TDO160" s="153"/>
      <c r="TDP160" s="153"/>
      <c r="TDQ160" s="152"/>
      <c r="TDR160" s="153"/>
      <c r="TDS160" s="153"/>
      <c r="TDT160" s="153"/>
      <c r="TDU160" s="153"/>
      <c r="TDV160" s="153"/>
      <c r="TDW160" s="153"/>
      <c r="TDX160" s="153"/>
      <c r="TDY160" s="153"/>
      <c r="TDZ160" s="153"/>
      <c r="TEA160" s="153"/>
      <c r="TEB160" s="153"/>
      <c r="TEC160" s="153"/>
      <c r="TED160" s="153"/>
      <c r="TEE160" s="153"/>
      <c r="TEF160" s="153"/>
      <c r="TEG160" s="153"/>
      <c r="TEH160" s="153"/>
      <c r="TEI160" s="153"/>
      <c r="TEJ160" s="153"/>
      <c r="TEK160" s="153"/>
      <c r="TEL160" s="153"/>
      <c r="TEM160" s="152"/>
      <c r="TEN160" s="153"/>
      <c r="TEO160" s="153"/>
      <c r="TEP160" s="153"/>
      <c r="TEQ160" s="153"/>
      <c r="TER160" s="153"/>
      <c r="TES160" s="153"/>
      <c r="TET160" s="153"/>
      <c r="TEU160" s="153"/>
      <c r="TEV160" s="153"/>
      <c r="TEW160" s="153"/>
      <c r="TEX160" s="153"/>
      <c r="TEY160" s="153"/>
      <c r="TEZ160" s="153"/>
      <c r="TFA160" s="153"/>
      <c r="TFB160" s="153"/>
      <c r="TFC160" s="153"/>
      <c r="TFD160" s="153"/>
      <c r="TFE160" s="153"/>
      <c r="TFF160" s="153"/>
      <c r="TFG160" s="153"/>
      <c r="TFH160" s="153"/>
      <c r="TFI160" s="152"/>
      <c r="TFJ160" s="153"/>
      <c r="TFK160" s="153"/>
      <c r="TFL160" s="153"/>
      <c r="TFM160" s="153"/>
      <c r="TFN160" s="153"/>
      <c r="TFO160" s="153"/>
      <c r="TFP160" s="153"/>
      <c r="TFQ160" s="153"/>
      <c r="TFR160" s="153"/>
      <c r="TFS160" s="153"/>
      <c r="TFT160" s="153"/>
      <c r="TFU160" s="153"/>
      <c r="TFV160" s="153"/>
      <c r="TFW160" s="153"/>
      <c r="TFX160" s="153"/>
      <c r="TFY160" s="153"/>
      <c r="TFZ160" s="153"/>
      <c r="TGA160" s="153"/>
      <c r="TGB160" s="153"/>
      <c r="TGC160" s="153"/>
      <c r="TGD160" s="153"/>
      <c r="TGE160" s="152"/>
      <c r="TGF160" s="153"/>
      <c r="TGG160" s="153"/>
      <c r="TGH160" s="153"/>
      <c r="TGI160" s="153"/>
      <c r="TGJ160" s="153"/>
      <c r="TGK160" s="153"/>
      <c r="TGL160" s="153"/>
      <c r="TGM160" s="153"/>
      <c r="TGN160" s="153"/>
      <c r="TGO160" s="153"/>
      <c r="TGP160" s="153"/>
      <c r="TGQ160" s="153"/>
      <c r="TGR160" s="153"/>
      <c r="TGS160" s="153"/>
      <c r="TGT160" s="153"/>
      <c r="TGU160" s="153"/>
      <c r="TGV160" s="153"/>
      <c r="TGW160" s="153"/>
      <c r="TGX160" s="153"/>
      <c r="TGY160" s="153"/>
      <c r="TGZ160" s="153"/>
      <c r="THA160" s="152"/>
      <c r="THB160" s="153"/>
      <c r="THC160" s="153"/>
      <c r="THD160" s="153"/>
      <c r="THE160" s="153"/>
      <c r="THF160" s="153"/>
      <c r="THG160" s="153"/>
      <c r="THH160" s="153"/>
      <c r="THI160" s="153"/>
      <c r="THJ160" s="153"/>
      <c r="THK160" s="153"/>
      <c r="THL160" s="153"/>
      <c r="THM160" s="153"/>
      <c r="THN160" s="153"/>
      <c r="THO160" s="153"/>
      <c r="THP160" s="153"/>
      <c r="THQ160" s="153"/>
      <c r="THR160" s="153"/>
      <c r="THS160" s="153"/>
      <c r="THT160" s="153"/>
      <c r="THU160" s="153"/>
      <c r="THV160" s="153"/>
      <c r="THW160" s="152"/>
      <c r="THX160" s="153"/>
      <c r="THY160" s="153"/>
      <c r="THZ160" s="153"/>
      <c r="TIA160" s="153"/>
      <c r="TIB160" s="153"/>
      <c r="TIC160" s="153"/>
      <c r="TID160" s="153"/>
      <c r="TIE160" s="153"/>
      <c r="TIF160" s="153"/>
      <c r="TIG160" s="153"/>
      <c r="TIH160" s="153"/>
      <c r="TII160" s="153"/>
      <c r="TIJ160" s="153"/>
      <c r="TIK160" s="153"/>
      <c r="TIL160" s="153"/>
      <c r="TIM160" s="153"/>
      <c r="TIN160" s="153"/>
      <c r="TIO160" s="153"/>
      <c r="TIP160" s="153"/>
      <c r="TIQ160" s="153"/>
      <c r="TIR160" s="153"/>
      <c r="TIS160" s="152"/>
      <c r="TIT160" s="153"/>
      <c r="TIU160" s="153"/>
      <c r="TIV160" s="153"/>
      <c r="TIW160" s="153"/>
      <c r="TIX160" s="153"/>
      <c r="TIY160" s="153"/>
      <c r="TIZ160" s="153"/>
      <c r="TJA160" s="153"/>
      <c r="TJB160" s="153"/>
      <c r="TJC160" s="153"/>
      <c r="TJD160" s="153"/>
      <c r="TJE160" s="153"/>
      <c r="TJF160" s="153"/>
      <c r="TJG160" s="153"/>
      <c r="TJH160" s="153"/>
      <c r="TJI160" s="153"/>
      <c r="TJJ160" s="153"/>
      <c r="TJK160" s="153"/>
      <c r="TJL160" s="153"/>
      <c r="TJM160" s="153"/>
      <c r="TJN160" s="153"/>
      <c r="TJO160" s="152"/>
      <c r="TJP160" s="153"/>
      <c r="TJQ160" s="153"/>
      <c r="TJR160" s="153"/>
      <c r="TJS160" s="153"/>
      <c r="TJT160" s="153"/>
      <c r="TJU160" s="153"/>
      <c r="TJV160" s="153"/>
      <c r="TJW160" s="153"/>
      <c r="TJX160" s="153"/>
      <c r="TJY160" s="153"/>
      <c r="TJZ160" s="153"/>
      <c r="TKA160" s="153"/>
      <c r="TKB160" s="153"/>
      <c r="TKC160" s="153"/>
      <c r="TKD160" s="153"/>
      <c r="TKE160" s="153"/>
      <c r="TKF160" s="153"/>
      <c r="TKG160" s="153"/>
      <c r="TKH160" s="153"/>
      <c r="TKI160" s="153"/>
      <c r="TKJ160" s="153"/>
      <c r="TKK160" s="152"/>
      <c r="TKL160" s="153"/>
      <c r="TKM160" s="153"/>
      <c r="TKN160" s="153"/>
      <c r="TKO160" s="153"/>
      <c r="TKP160" s="153"/>
      <c r="TKQ160" s="153"/>
      <c r="TKR160" s="153"/>
      <c r="TKS160" s="153"/>
      <c r="TKT160" s="153"/>
      <c r="TKU160" s="153"/>
      <c r="TKV160" s="153"/>
      <c r="TKW160" s="153"/>
      <c r="TKX160" s="153"/>
      <c r="TKY160" s="153"/>
      <c r="TKZ160" s="153"/>
      <c r="TLA160" s="153"/>
      <c r="TLB160" s="153"/>
      <c r="TLC160" s="153"/>
      <c r="TLD160" s="153"/>
      <c r="TLE160" s="153"/>
      <c r="TLF160" s="153"/>
      <c r="TLG160" s="152"/>
      <c r="TLH160" s="153"/>
      <c r="TLI160" s="153"/>
      <c r="TLJ160" s="153"/>
      <c r="TLK160" s="153"/>
      <c r="TLL160" s="153"/>
      <c r="TLM160" s="153"/>
      <c r="TLN160" s="153"/>
      <c r="TLO160" s="153"/>
      <c r="TLP160" s="153"/>
      <c r="TLQ160" s="153"/>
      <c r="TLR160" s="153"/>
      <c r="TLS160" s="153"/>
      <c r="TLT160" s="153"/>
      <c r="TLU160" s="153"/>
      <c r="TLV160" s="153"/>
      <c r="TLW160" s="153"/>
      <c r="TLX160" s="153"/>
      <c r="TLY160" s="153"/>
      <c r="TLZ160" s="153"/>
      <c r="TMA160" s="153"/>
      <c r="TMB160" s="153"/>
      <c r="TMC160" s="152"/>
      <c r="TMD160" s="153"/>
      <c r="TME160" s="153"/>
      <c r="TMF160" s="153"/>
      <c r="TMG160" s="153"/>
      <c r="TMH160" s="153"/>
      <c r="TMI160" s="153"/>
      <c r="TMJ160" s="153"/>
      <c r="TMK160" s="153"/>
      <c r="TML160" s="153"/>
      <c r="TMM160" s="153"/>
      <c r="TMN160" s="153"/>
      <c r="TMO160" s="153"/>
      <c r="TMP160" s="153"/>
      <c r="TMQ160" s="153"/>
      <c r="TMR160" s="153"/>
      <c r="TMS160" s="153"/>
      <c r="TMT160" s="153"/>
      <c r="TMU160" s="153"/>
      <c r="TMV160" s="153"/>
      <c r="TMW160" s="153"/>
      <c r="TMX160" s="153"/>
      <c r="TMY160" s="152"/>
      <c r="TMZ160" s="153"/>
      <c r="TNA160" s="153"/>
      <c r="TNB160" s="153"/>
      <c r="TNC160" s="153"/>
      <c r="TND160" s="153"/>
      <c r="TNE160" s="153"/>
      <c r="TNF160" s="153"/>
      <c r="TNG160" s="153"/>
      <c r="TNH160" s="153"/>
      <c r="TNI160" s="153"/>
      <c r="TNJ160" s="153"/>
      <c r="TNK160" s="153"/>
      <c r="TNL160" s="153"/>
      <c r="TNM160" s="153"/>
      <c r="TNN160" s="153"/>
      <c r="TNO160" s="153"/>
      <c r="TNP160" s="153"/>
      <c r="TNQ160" s="153"/>
      <c r="TNR160" s="153"/>
      <c r="TNS160" s="153"/>
      <c r="TNT160" s="153"/>
      <c r="TNU160" s="152"/>
      <c r="TNV160" s="153"/>
      <c r="TNW160" s="153"/>
      <c r="TNX160" s="153"/>
      <c r="TNY160" s="153"/>
      <c r="TNZ160" s="153"/>
      <c r="TOA160" s="153"/>
      <c r="TOB160" s="153"/>
      <c r="TOC160" s="153"/>
      <c r="TOD160" s="153"/>
      <c r="TOE160" s="153"/>
      <c r="TOF160" s="153"/>
      <c r="TOG160" s="153"/>
      <c r="TOH160" s="153"/>
      <c r="TOI160" s="153"/>
      <c r="TOJ160" s="153"/>
      <c r="TOK160" s="153"/>
      <c r="TOL160" s="153"/>
      <c r="TOM160" s="153"/>
      <c r="TON160" s="153"/>
      <c r="TOO160" s="153"/>
      <c r="TOP160" s="153"/>
      <c r="TOQ160" s="152"/>
      <c r="TOR160" s="153"/>
      <c r="TOS160" s="153"/>
      <c r="TOT160" s="153"/>
      <c r="TOU160" s="153"/>
      <c r="TOV160" s="153"/>
      <c r="TOW160" s="153"/>
      <c r="TOX160" s="153"/>
      <c r="TOY160" s="153"/>
      <c r="TOZ160" s="153"/>
      <c r="TPA160" s="153"/>
      <c r="TPB160" s="153"/>
      <c r="TPC160" s="153"/>
      <c r="TPD160" s="153"/>
      <c r="TPE160" s="153"/>
      <c r="TPF160" s="153"/>
      <c r="TPG160" s="153"/>
      <c r="TPH160" s="153"/>
      <c r="TPI160" s="153"/>
      <c r="TPJ160" s="153"/>
      <c r="TPK160" s="153"/>
      <c r="TPL160" s="153"/>
      <c r="TPM160" s="152"/>
      <c r="TPN160" s="153"/>
      <c r="TPO160" s="153"/>
      <c r="TPP160" s="153"/>
      <c r="TPQ160" s="153"/>
      <c r="TPR160" s="153"/>
      <c r="TPS160" s="153"/>
      <c r="TPT160" s="153"/>
      <c r="TPU160" s="153"/>
      <c r="TPV160" s="153"/>
      <c r="TPW160" s="153"/>
      <c r="TPX160" s="153"/>
      <c r="TPY160" s="153"/>
      <c r="TPZ160" s="153"/>
      <c r="TQA160" s="153"/>
      <c r="TQB160" s="153"/>
      <c r="TQC160" s="153"/>
      <c r="TQD160" s="153"/>
      <c r="TQE160" s="153"/>
      <c r="TQF160" s="153"/>
      <c r="TQG160" s="153"/>
      <c r="TQH160" s="153"/>
      <c r="TQI160" s="152"/>
      <c r="TQJ160" s="153"/>
      <c r="TQK160" s="153"/>
      <c r="TQL160" s="153"/>
      <c r="TQM160" s="153"/>
      <c r="TQN160" s="153"/>
      <c r="TQO160" s="153"/>
      <c r="TQP160" s="153"/>
      <c r="TQQ160" s="153"/>
      <c r="TQR160" s="153"/>
      <c r="TQS160" s="153"/>
      <c r="TQT160" s="153"/>
      <c r="TQU160" s="153"/>
      <c r="TQV160" s="153"/>
      <c r="TQW160" s="153"/>
      <c r="TQX160" s="153"/>
      <c r="TQY160" s="153"/>
      <c r="TQZ160" s="153"/>
      <c r="TRA160" s="153"/>
      <c r="TRB160" s="153"/>
      <c r="TRC160" s="153"/>
      <c r="TRD160" s="153"/>
      <c r="TRE160" s="152"/>
      <c r="TRF160" s="153"/>
      <c r="TRG160" s="153"/>
      <c r="TRH160" s="153"/>
      <c r="TRI160" s="153"/>
      <c r="TRJ160" s="153"/>
      <c r="TRK160" s="153"/>
      <c r="TRL160" s="153"/>
      <c r="TRM160" s="153"/>
      <c r="TRN160" s="153"/>
      <c r="TRO160" s="153"/>
      <c r="TRP160" s="153"/>
      <c r="TRQ160" s="153"/>
      <c r="TRR160" s="153"/>
      <c r="TRS160" s="153"/>
      <c r="TRT160" s="153"/>
      <c r="TRU160" s="153"/>
      <c r="TRV160" s="153"/>
      <c r="TRW160" s="153"/>
      <c r="TRX160" s="153"/>
      <c r="TRY160" s="153"/>
      <c r="TRZ160" s="153"/>
      <c r="TSA160" s="152"/>
      <c r="TSB160" s="153"/>
      <c r="TSC160" s="153"/>
      <c r="TSD160" s="153"/>
      <c r="TSE160" s="153"/>
      <c r="TSF160" s="153"/>
      <c r="TSG160" s="153"/>
      <c r="TSH160" s="153"/>
      <c r="TSI160" s="153"/>
      <c r="TSJ160" s="153"/>
      <c r="TSK160" s="153"/>
      <c r="TSL160" s="153"/>
      <c r="TSM160" s="153"/>
      <c r="TSN160" s="153"/>
      <c r="TSO160" s="153"/>
      <c r="TSP160" s="153"/>
      <c r="TSQ160" s="153"/>
      <c r="TSR160" s="153"/>
      <c r="TSS160" s="153"/>
      <c r="TST160" s="153"/>
      <c r="TSU160" s="153"/>
      <c r="TSV160" s="153"/>
      <c r="TSW160" s="152"/>
      <c r="TSX160" s="153"/>
      <c r="TSY160" s="153"/>
      <c r="TSZ160" s="153"/>
      <c r="TTA160" s="153"/>
      <c r="TTB160" s="153"/>
      <c r="TTC160" s="153"/>
      <c r="TTD160" s="153"/>
      <c r="TTE160" s="153"/>
      <c r="TTF160" s="153"/>
      <c r="TTG160" s="153"/>
      <c r="TTH160" s="153"/>
      <c r="TTI160" s="153"/>
      <c r="TTJ160" s="153"/>
      <c r="TTK160" s="153"/>
      <c r="TTL160" s="153"/>
      <c r="TTM160" s="153"/>
      <c r="TTN160" s="153"/>
      <c r="TTO160" s="153"/>
      <c r="TTP160" s="153"/>
      <c r="TTQ160" s="153"/>
      <c r="TTR160" s="153"/>
      <c r="TTS160" s="152"/>
      <c r="TTT160" s="153"/>
      <c r="TTU160" s="153"/>
      <c r="TTV160" s="153"/>
      <c r="TTW160" s="153"/>
      <c r="TTX160" s="153"/>
      <c r="TTY160" s="153"/>
      <c r="TTZ160" s="153"/>
      <c r="TUA160" s="153"/>
      <c r="TUB160" s="153"/>
      <c r="TUC160" s="153"/>
      <c r="TUD160" s="153"/>
      <c r="TUE160" s="153"/>
      <c r="TUF160" s="153"/>
      <c r="TUG160" s="153"/>
      <c r="TUH160" s="153"/>
      <c r="TUI160" s="153"/>
      <c r="TUJ160" s="153"/>
      <c r="TUK160" s="153"/>
      <c r="TUL160" s="153"/>
      <c r="TUM160" s="153"/>
      <c r="TUN160" s="153"/>
      <c r="TUO160" s="152"/>
      <c r="TUP160" s="153"/>
      <c r="TUQ160" s="153"/>
      <c r="TUR160" s="153"/>
      <c r="TUS160" s="153"/>
      <c r="TUT160" s="153"/>
      <c r="TUU160" s="153"/>
      <c r="TUV160" s="153"/>
      <c r="TUW160" s="153"/>
      <c r="TUX160" s="153"/>
      <c r="TUY160" s="153"/>
      <c r="TUZ160" s="153"/>
      <c r="TVA160" s="153"/>
      <c r="TVB160" s="153"/>
      <c r="TVC160" s="153"/>
      <c r="TVD160" s="153"/>
      <c r="TVE160" s="153"/>
      <c r="TVF160" s="153"/>
      <c r="TVG160" s="153"/>
      <c r="TVH160" s="153"/>
      <c r="TVI160" s="153"/>
      <c r="TVJ160" s="153"/>
      <c r="TVK160" s="152"/>
      <c r="TVL160" s="153"/>
      <c r="TVM160" s="153"/>
      <c r="TVN160" s="153"/>
      <c r="TVO160" s="153"/>
      <c r="TVP160" s="153"/>
      <c r="TVQ160" s="153"/>
      <c r="TVR160" s="153"/>
      <c r="TVS160" s="153"/>
      <c r="TVT160" s="153"/>
      <c r="TVU160" s="153"/>
      <c r="TVV160" s="153"/>
      <c r="TVW160" s="153"/>
      <c r="TVX160" s="153"/>
      <c r="TVY160" s="153"/>
      <c r="TVZ160" s="153"/>
      <c r="TWA160" s="153"/>
      <c r="TWB160" s="153"/>
      <c r="TWC160" s="153"/>
      <c r="TWD160" s="153"/>
      <c r="TWE160" s="153"/>
      <c r="TWF160" s="153"/>
      <c r="TWG160" s="152"/>
      <c r="TWH160" s="153"/>
      <c r="TWI160" s="153"/>
      <c r="TWJ160" s="153"/>
      <c r="TWK160" s="153"/>
      <c r="TWL160" s="153"/>
      <c r="TWM160" s="153"/>
      <c r="TWN160" s="153"/>
      <c r="TWO160" s="153"/>
      <c r="TWP160" s="153"/>
      <c r="TWQ160" s="153"/>
      <c r="TWR160" s="153"/>
      <c r="TWS160" s="153"/>
      <c r="TWT160" s="153"/>
      <c r="TWU160" s="153"/>
      <c r="TWV160" s="153"/>
      <c r="TWW160" s="153"/>
      <c r="TWX160" s="153"/>
      <c r="TWY160" s="153"/>
      <c r="TWZ160" s="153"/>
      <c r="TXA160" s="153"/>
      <c r="TXB160" s="153"/>
      <c r="TXC160" s="152"/>
      <c r="TXD160" s="153"/>
      <c r="TXE160" s="153"/>
      <c r="TXF160" s="153"/>
      <c r="TXG160" s="153"/>
      <c r="TXH160" s="153"/>
      <c r="TXI160" s="153"/>
      <c r="TXJ160" s="153"/>
      <c r="TXK160" s="153"/>
      <c r="TXL160" s="153"/>
      <c r="TXM160" s="153"/>
      <c r="TXN160" s="153"/>
      <c r="TXO160" s="153"/>
      <c r="TXP160" s="153"/>
      <c r="TXQ160" s="153"/>
      <c r="TXR160" s="153"/>
      <c r="TXS160" s="153"/>
      <c r="TXT160" s="153"/>
      <c r="TXU160" s="153"/>
      <c r="TXV160" s="153"/>
      <c r="TXW160" s="153"/>
      <c r="TXX160" s="153"/>
      <c r="TXY160" s="152"/>
      <c r="TXZ160" s="153"/>
      <c r="TYA160" s="153"/>
      <c r="TYB160" s="153"/>
      <c r="TYC160" s="153"/>
      <c r="TYD160" s="153"/>
      <c r="TYE160" s="153"/>
      <c r="TYF160" s="153"/>
      <c r="TYG160" s="153"/>
      <c r="TYH160" s="153"/>
      <c r="TYI160" s="153"/>
      <c r="TYJ160" s="153"/>
      <c r="TYK160" s="153"/>
      <c r="TYL160" s="153"/>
      <c r="TYM160" s="153"/>
      <c r="TYN160" s="153"/>
      <c r="TYO160" s="153"/>
      <c r="TYP160" s="153"/>
      <c r="TYQ160" s="153"/>
      <c r="TYR160" s="153"/>
      <c r="TYS160" s="153"/>
      <c r="TYT160" s="153"/>
      <c r="TYU160" s="152"/>
      <c r="TYV160" s="153"/>
      <c r="TYW160" s="153"/>
      <c r="TYX160" s="153"/>
      <c r="TYY160" s="153"/>
      <c r="TYZ160" s="153"/>
      <c r="TZA160" s="153"/>
      <c r="TZB160" s="153"/>
      <c r="TZC160" s="153"/>
      <c r="TZD160" s="153"/>
      <c r="TZE160" s="153"/>
      <c r="TZF160" s="153"/>
      <c r="TZG160" s="153"/>
      <c r="TZH160" s="153"/>
      <c r="TZI160" s="153"/>
      <c r="TZJ160" s="153"/>
      <c r="TZK160" s="153"/>
      <c r="TZL160" s="153"/>
      <c r="TZM160" s="153"/>
      <c r="TZN160" s="153"/>
      <c r="TZO160" s="153"/>
      <c r="TZP160" s="153"/>
      <c r="TZQ160" s="152"/>
      <c r="TZR160" s="153"/>
      <c r="TZS160" s="153"/>
      <c r="TZT160" s="153"/>
      <c r="TZU160" s="153"/>
      <c r="TZV160" s="153"/>
      <c r="TZW160" s="153"/>
      <c r="TZX160" s="153"/>
      <c r="TZY160" s="153"/>
      <c r="TZZ160" s="153"/>
      <c r="UAA160" s="153"/>
      <c r="UAB160" s="153"/>
      <c r="UAC160" s="153"/>
      <c r="UAD160" s="153"/>
      <c r="UAE160" s="153"/>
      <c r="UAF160" s="153"/>
      <c r="UAG160" s="153"/>
      <c r="UAH160" s="153"/>
      <c r="UAI160" s="153"/>
      <c r="UAJ160" s="153"/>
      <c r="UAK160" s="153"/>
      <c r="UAL160" s="153"/>
      <c r="UAM160" s="152"/>
      <c r="UAN160" s="153"/>
      <c r="UAO160" s="153"/>
      <c r="UAP160" s="153"/>
      <c r="UAQ160" s="153"/>
      <c r="UAR160" s="153"/>
      <c r="UAS160" s="153"/>
      <c r="UAT160" s="153"/>
      <c r="UAU160" s="153"/>
      <c r="UAV160" s="153"/>
      <c r="UAW160" s="153"/>
      <c r="UAX160" s="153"/>
      <c r="UAY160" s="153"/>
      <c r="UAZ160" s="153"/>
      <c r="UBA160" s="153"/>
      <c r="UBB160" s="153"/>
      <c r="UBC160" s="153"/>
      <c r="UBD160" s="153"/>
      <c r="UBE160" s="153"/>
      <c r="UBF160" s="153"/>
      <c r="UBG160" s="153"/>
      <c r="UBH160" s="153"/>
      <c r="UBI160" s="152"/>
      <c r="UBJ160" s="153"/>
      <c r="UBK160" s="153"/>
      <c r="UBL160" s="153"/>
      <c r="UBM160" s="153"/>
      <c r="UBN160" s="153"/>
      <c r="UBO160" s="153"/>
      <c r="UBP160" s="153"/>
      <c r="UBQ160" s="153"/>
      <c r="UBR160" s="153"/>
      <c r="UBS160" s="153"/>
      <c r="UBT160" s="153"/>
      <c r="UBU160" s="153"/>
      <c r="UBV160" s="153"/>
      <c r="UBW160" s="153"/>
      <c r="UBX160" s="153"/>
      <c r="UBY160" s="153"/>
      <c r="UBZ160" s="153"/>
      <c r="UCA160" s="153"/>
      <c r="UCB160" s="153"/>
      <c r="UCC160" s="153"/>
      <c r="UCD160" s="153"/>
      <c r="UCE160" s="152"/>
      <c r="UCF160" s="153"/>
      <c r="UCG160" s="153"/>
      <c r="UCH160" s="153"/>
      <c r="UCI160" s="153"/>
      <c r="UCJ160" s="153"/>
      <c r="UCK160" s="153"/>
      <c r="UCL160" s="153"/>
      <c r="UCM160" s="153"/>
      <c r="UCN160" s="153"/>
      <c r="UCO160" s="153"/>
      <c r="UCP160" s="153"/>
      <c r="UCQ160" s="153"/>
      <c r="UCR160" s="153"/>
      <c r="UCS160" s="153"/>
      <c r="UCT160" s="153"/>
      <c r="UCU160" s="153"/>
      <c r="UCV160" s="153"/>
      <c r="UCW160" s="153"/>
      <c r="UCX160" s="153"/>
      <c r="UCY160" s="153"/>
      <c r="UCZ160" s="153"/>
      <c r="UDA160" s="152"/>
      <c r="UDB160" s="153"/>
      <c r="UDC160" s="153"/>
      <c r="UDD160" s="153"/>
      <c r="UDE160" s="153"/>
      <c r="UDF160" s="153"/>
      <c r="UDG160" s="153"/>
      <c r="UDH160" s="153"/>
      <c r="UDI160" s="153"/>
      <c r="UDJ160" s="153"/>
      <c r="UDK160" s="153"/>
      <c r="UDL160" s="153"/>
      <c r="UDM160" s="153"/>
      <c r="UDN160" s="153"/>
      <c r="UDO160" s="153"/>
      <c r="UDP160" s="153"/>
      <c r="UDQ160" s="153"/>
      <c r="UDR160" s="153"/>
      <c r="UDS160" s="153"/>
      <c r="UDT160" s="153"/>
      <c r="UDU160" s="153"/>
      <c r="UDV160" s="153"/>
      <c r="UDW160" s="152"/>
      <c r="UDX160" s="153"/>
      <c r="UDY160" s="153"/>
      <c r="UDZ160" s="153"/>
      <c r="UEA160" s="153"/>
      <c r="UEB160" s="153"/>
      <c r="UEC160" s="153"/>
      <c r="UED160" s="153"/>
      <c r="UEE160" s="153"/>
      <c r="UEF160" s="153"/>
      <c r="UEG160" s="153"/>
      <c r="UEH160" s="153"/>
      <c r="UEI160" s="153"/>
      <c r="UEJ160" s="153"/>
      <c r="UEK160" s="153"/>
      <c r="UEL160" s="153"/>
      <c r="UEM160" s="153"/>
      <c r="UEN160" s="153"/>
      <c r="UEO160" s="153"/>
      <c r="UEP160" s="153"/>
      <c r="UEQ160" s="153"/>
      <c r="UER160" s="153"/>
      <c r="UES160" s="152"/>
      <c r="UET160" s="153"/>
      <c r="UEU160" s="153"/>
      <c r="UEV160" s="153"/>
      <c r="UEW160" s="153"/>
      <c r="UEX160" s="153"/>
      <c r="UEY160" s="153"/>
      <c r="UEZ160" s="153"/>
      <c r="UFA160" s="153"/>
      <c r="UFB160" s="153"/>
      <c r="UFC160" s="153"/>
      <c r="UFD160" s="153"/>
      <c r="UFE160" s="153"/>
      <c r="UFF160" s="153"/>
      <c r="UFG160" s="153"/>
      <c r="UFH160" s="153"/>
      <c r="UFI160" s="153"/>
      <c r="UFJ160" s="153"/>
      <c r="UFK160" s="153"/>
      <c r="UFL160" s="153"/>
      <c r="UFM160" s="153"/>
      <c r="UFN160" s="153"/>
      <c r="UFO160" s="152"/>
      <c r="UFP160" s="153"/>
      <c r="UFQ160" s="153"/>
      <c r="UFR160" s="153"/>
      <c r="UFS160" s="153"/>
      <c r="UFT160" s="153"/>
      <c r="UFU160" s="153"/>
      <c r="UFV160" s="153"/>
      <c r="UFW160" s="153"/>
      <c r="UFX160" s="153"/>
      <c r="UFY160" s="153"/>
      <c r="UFZ160" s="153"/>
      <c r="UGA160" s="153"/>
      <c r="UGB160" s="153"/>
      <c r="UGC160" s="153"/>
      <c r="UGD160" s="153"/>
      <c r="UGE160" s="153"/>
      <c r="UGF160" s="153"/>
      <c r="UGG160" s="153"/>
      <c r="UGH160" s="153"/>
      <c r="UGI160" s="153"/>
      <c r="UGJ160" s="153"/>
      <c r="UGK160" s="152"/>
      <c r="UGL160" s="153"/>
      <c r="UGM160" s="153"/>
      <c r="UGN160" s="153"/>
      <c r="UGO160" s="153"/>
      <c r="UGP160" s="153"/>
      <c r="UGQ160" s="153"/>
      <c r="UGR160" s="153"/>
      <c r="UGS160" s="153"/>
      <c r="UGT160" s="153"/>
      <c r="UGU160" s="153"/>
      <c r="UGV160" s="153"/>
      <c r="UGW160" s="153"/>
      <c r="UGX160" s="153"/>
      <c r="UGY160" s="153"/>
      <c r="UGZ160" s="153"/>
      <c r="UHA160" s="153"/>
      <c r="UHB160" s="153"/>
      <c r="UHC160" s="153"/>
      <c r="UHD160" s="153"/>
      <c r="UHE160" s="153"/>
      <c r="UHF160" s="153"/>
      <c r="UHG160" s="152"/>
      <c r="UHH160" s="153"/>
      <c r="UHI160" s="153"/>
      <c r="UHJ160" s="153"/>
      <c r="UHK160" s="153"/>
      <c r="UHL160" s="153"/>
      <c r="UHM160" s="153"/>
      <c r="UHN160" s="153"/>
      <c r="UHO160" s="153"/>
      <c r="UHP160" s="153"/>
      <c r="UHQ160" s="153"/>
      <c r="UHR160" s="153"/>
      <c r="UHS160" s="153"/>
      <c r="UHT160" s="153"/>
      <c r="UHU160" s="153"/>
      <c r="UHV160" s="153"/>
      <c r="UHW160" s="153"/>
      <c r="UHX160" s="153"/>
      <c r="UHY160" s="153"/>
      <c r="UHZ160" s="153"/>
      <c r="UIA160" s="153"/>
      <c r="UIB160" s="153"/>
      <c r="UIC160" s="152"/>
      <c r="UID160" s="153"/>
      <c r="UIE160" s="153"/>
      <c r="UIF160" s="153"/>
      <c r="UIG160" s="153"/>
      <c r="UIH160" s="153"/>
      <c r="UII160" s="153"/>
      <c r="UIJ160" s="153"/>
      <c r="UIK160" s="153"/>
      <c r="UIL160" s="153"/>
      <c r="UIM160" s="153"/>
      <c r="UIN160" s="153"/>
      <c r="UIO160" s="153"/>
      <c r="UIP160" s="153"/>
      <c r="UIQ160" s="153"/>
      <c r="UIR160" s="153"/>
      <c r="UIS160" s="153"/>
      <c r="UIT160" s="153"/>
      <c r="UIU160" s="153"/>
      <c r="UIV160" s="153"/>
      <c r="UIW160" s="153"/>
      <c r="UIX160" s="153"/>
      <c r="UIY160" s="152"/>
      <c r="UIZ160" s="153"/>
      <c r="UJA160" s="153"/>
      <c r="UJB160" s="153"/>
      <c r="UJC160" s="153"/>
      <c r="UJD160" s="153"/>
      <c r="UJE160" s="153"/>
      <c r="UJF160" s="153"/>
      <c r="UJG160" s="153"/>
      <c r="UJH160" s="153"/>
      <c r="UJI160" s="153"/>
      <c r="UJJ160" s="153"/>
      <c r="UJK160" s="153"/>
      <c r="UJL160" s="153"/>
      <c r="UJM160" s="153"/>
      <c r="UJN160" s="153"/>
      <c r="UJO160" s="153"/>
      <c r="UJP160" s="153"/>
      <c r="UJQ160" s="153"/>
      <c r="UJR160" s="153"/>
      <c r="UJS160" s="153"/>
      <c r="UJT160" s="153"/>
      <c r="UJU160" s="152"/>
      <c r="UJV160" s="153"/>
      <c r="UJW160" s="153"/>
      <c r="UJX160" s="153"/>
      <c r="UJY160" s="153"/>
      <c r="UJZ160" s="153"/>
      <c r="UKA160" s="153"/>
      <c r="UKB160" s="153"/>
      <c r="UKC160" s="153"/>
      <c r="UKD160" s="153"/>
      <c r="UKE160" s="153"/>
      <c r="UKF160" s="153"/>
      <c r="UKG160" s="153"/>
      <c r="UKH160" s="153"/>
      <c r="UKI160" s="153"/>
      <c r="UKJ160" s="153"/>
      <c r="UKK160" s="153"/>
      <c r="UKL160" s="153"/>
      <c r="UKM160" s="153"/>
      <c r="UKN160" s="153"/>
      <c r="UKO160" s="153"/>
      <c r="UKP160" s="153"/>
      <c r="UKQ160" s="152"/>
      <c r="UKR160" s="153"/>
      <c r="UKS160" s="153"/>
      <c r="UKT160" s="153"/>
      <c r="UKU160" s="153"/>
      <c r="UKV160" s="153"/>
      <c r="UKW160" s="153"/>
      <c r="UKX160" s="153"/>
      <c r="UKY160" s="153"/>
      <c r="UKZ160" s="153"/>
      <c r="ULA160" s="153"/>
      <c r="ULB160" s="153"/>
      <c r="ULC160" s="153"/>
      <c r="ULD160" s="153"/>
      <c r="ULE160" s="153"/>
      <c r="ULF160" s="153"/>
      <c r="ULG160" s="153"/>
      <c r="ULH160" s="153"/>
      <c r="ULI160" s="153"/>
      <c r="ULJ160" s="153"/>
      <c r="ULK160" s="153"/>
      <c r="ULL160" s="153"/>
      <c r="ULM160" s="152"/>
      <c r="ULN160" s="153"/>
      <c r="ULO160" s="153"/>
      <c r="ULP160" s="153"/>
      <c r="ULQ160" s="153"/>
      <c r="ULR160" s="153"/>
      <c r="ULS160" s="153"/>
      <c r="ULT160" s="153"/>
      <c r="ULU160" s="153"/>
      <c r="ULV160" s="153"/>
      <c r="ULW160" s="153"/>
      <c r="ULX160" s="153"/>
      <c r="ULY160" s="153"/>
      <c r="ULZ160" s="153"/>
      <c r="UMA160" s="153"/>
      <c r="UMB160" s="153"/>
      <c r="UMC160" s="153"/>
      <c r="UMD160" s="153"/>
      <c r="UME160" s="153"/>
      <c r="UMF160" s="153"/>
      <c r="UMG160" s="153"/>
      <c r="UMH160" s="153"/>
      <c r="UMI160" s="152"/>
      <c r="UMJ160" s="153"/>
      <c r="UMK160" s="153"/>
      <c r="UML160" s="153"/>
      <c r="UMM160" s="153"/>
      <c r="UMN160" s="153"/>
      <c r="UMO160" s="153"/>
      <c r="UMP160" s="153"/>
      <c r="UMQ160" s="153"/>
      <c r="UMR160" s="153"/>
      <c r="UMS160" s="153"/>
      <c r="UMT160" s="153"/>
      <c r="UMU160" s="153"/>
      <c r="UMV160" s="153"/>
      <c r="UMW160" s="153"/>
      <c r="UMX160" s="153"/>
      <c r="UMY160" s="153"/>
      <c r="UMZ160" s="153"/>
      <c r="UNA160" s="153"/>
      <c r="UNB160" s="153"/>
      <c r="UNC160" s="153"/>
      <c r="UND160" s="153"/>
      <c r="UNE160" s="152"/>
      <c r="UNF160" s="153"/>
      <c r="UNG160" s="153"/>
      <c r="UNH160" s="153"/>
      <c r="UNI160" s="153"/>
      <c r="UNJ160" s="153"/>
      <c r="UNK160" s="153"/>
      <c r="UNL160" s="153"/>
      <c r="UNM160" s="153"/>
      <c r="UNN160" s="153"/>
      <c r="UNO160" s="153"/>
      <c r="UNP160" s="153"/>
      <c r="UNQ160" s="153"/>
      <c r="UNR160" s="153"/>
      <c r="UNS160" s="153"/>
      <c r="UNT160" s="153"/>
      <c r="UNU160" s="153"/>
      <c r="UNV160" s="153"/>
      <c r="UNW160" s="153"/>
      <c r="UNX160" s="153"/>
      <c r="UNY160" s="153"/>
      <c r="UNZ160" s="153"/>
      <c r="UOA160" s="152"/>
      <c r="UOB160" s="153"/>
      <c r="UOC160" s="153"/>
      <c r="UOD160" s="153"/>
      <c r="UOE160" s="153"/>
      <c r="UOF160" s="153"/>
      <c r="UOG160" s="153"/>
      <c r="UOH160" s="153"/>
      <c r="UOI160" s="153"/>
      <c r="UOJ160" s="153"/>
      <c r="UOK160" s="153"/>
      <c r="UOL160" s="153"/>
      <c r="UOM160" s="153"/>
      <c r="UON160" s="153"/>
      <c r="UOO160" s="153"/>
      <c r="UOP160" s="153"/>
      <c r="UOQ160" s="153"/>
      <c r="UOR160" s="153"/>
      <c r="UOS160" s="153"/>
      <c r="UOT160" s="153"/>
      <c r="UOU160" s="153"/>
      <c r="UOV160" s="153"/>
      <c r="UOW160" s="152"/>
      <c r="UOX160" s="153"/>
      <c r="UOY160" s="153"/>
      <c r="UOZ160" s="153"/>
      <c r="UPA160" s="153"/>
      <c r="UPB160" s="153"/>
      <c r="UPC160" s="153"/>
      <c r="UPD160" s="153"/>
      <c r="UPE160" s="153"/>
      <c r="UPF160" s="153"/>
      <c r="UPG160" s="153"/>
      <c r="UPH160" s="153"/>
      <c r="UPI160" s="153"/>
      <c r="UPJ160" s="153"/>
      <c r="UPK160" s="153"/>
      <c r="UPL160" s="153"/>
      <c r="UPM160" s="153"/>
      <c r="UPN160" s="153"/>
      <c r="UPO160" s="153"/>
      <c r="UPP160" s="153"/>
      <c r="UPQ160" s="153"/>
      <c r="UPR160" s="153"/>
      <c r="UPS160" s="152"/>
      <c r="UPT160" s="153"/>
      <c r="UPU160" s="153"/>
      <c r="UPV160" s="153"/>
      <c r="UPW160" s="153"/>
      <c r="UPX160" s="153"/>
      <c r="UPY160" s="153"/>
      <c r="UPZ160" s="153"/>
      <c r="UQA160" s="153"/>
      <c r="UQB160" s="153"/>
      <c r="UQC160" s="153"/>
      <c r="UQD160" s="153"/>
      <c r="UQE160" s="153"/>
      <c r="UQF160" s="153"/>
      <c r="UQG160" s="153"/>
      <c r="UQH160" s="153"/>
      <c r="UQI160" s="153"/>
      <c r="UQJ160" s="153"/>
      <c r="UQK160" s="153"/>
      <c r="UQL160" s="153"/>
      <c r="UQM160" s="153"/>
      <c r="UQN160" s="153"/>
      <c r="UQO160" s="152"/>
      <c r="UQP160" s="153"/>
      <c r="UQQ160" s="153"/>
      <c r="UQR160" s="153"/>
      <c r="UQS160" s="153"/>
      <c r="UQT160" s="153"/>
      <c r="UQU160" s="153"/>
      <c r="UQV160" s="153"/>
      <c r="UQW160" s="153"/>
      <c r="UQX160" s="153"/>
      <c r="UQY160" s="153"/>
      <c r="UQZ160" s="153"/>
      <c r="URA160" s="153"/>
      <c r="URB160" s="153"/>
      <c r="URC160" s="153"/>
      <c r="URD160" s="153"/>
      <c r="URE160" s="153"/>
      <c r="URF160" s="153"/>
      <c r="URG160" s="153"/>
      <c r="URH160" s="153"/>
      <c r="URI160" s="153"/>
      <c r="URJ160" s="153"/>
      <c r="URK160" s="152"/>
      <c r="URL160" s="153"/>
      <c r="URM160" s="153"/>
      <c r="URN160" s="153"/>
      <c r="URO160" s="153"/>
      <c r="URP160" s="153"/>
      <c r="URQ160" s="153"/>
      <c r="URR160" s="153"/>
      <c r="URS160" s="153"/>
      <c r="URT160" s="153"/>
      <c r="URU160" s="153"/>
      <c r="URV160" s="153"/>
      <c r="URW160" s="153"/>
      <c r="URX160" s="153"/>
      <c r="URY160" s="153"/>
      <c r="URZ160" s="153"/>
      <c r="USA160" s="153"/>
      <c r="USB160" s="153"/>
      <c r="USC160" s="153"/>
      <c r="USD160" s="153"/>
      <c r="USE160" s="153"/>
      <c r="USF160" s="153"/>
      <c r="USG160" s="152"/>
      <c r="USH160" s="153"/>
      <c r="USI160" s="153"/>
      <c r="USJ160" s="153"/>
      <c r="USK160" s="153"/>
      <c r="USL160" s="153"/>
      <c r="USM160" s="153"/>
      <c r="USN160" s="153"/>
      <c r="USO160" s="153"/>
      <c r="USP160" s="153"/>
      <c r="USQ160" s="153"/>
      <c r="USR160" s="153"/>
      <c r="USS160" s="153"/>
      <c r="UST160" s="153"/>
      <c r="USU160" s="153"/>
      <c r="USV160" s="153"/>
      <c r="USW160" s="153"/>
      <c r="USX160" s="153"/>
      <c r="USY160" s="153"/>
      <c r="USZ160" s="153"/>
      <c r="UTA160" s="153"/>
      <c r="UTB160" s="153"/>
      <c r="UTC160" s="152"/>
      <c r="UTD160" s="153"/>
      <c r="UTE160" s="153"/>
      <c r="UTF160" s="153"/>
      <c r="UTG160" s="153"/>
      <c r="UTH160" s="153"/>
      <c r="UTI160" s="153"/>
      <c r="UTJ160" s="153"/>
      <c r="UTK160" s="153"/>
      <c r="UTL160" s="153"/>
      <c r="UTM160" s="153"/>
      <c r="UTN160" s="153"/>
      <c r="UTO160" s="153"/>
      <c r="UTP160" s="153"/>
      <c r="UTQ160" s="153"/>
      <c r="UTR160" s="153"/>
      <c r="UTS160" s="153"/>
      <c r="UTT160" s="153"/>
      <c r="UTU160" s="153"/>
      <c r="UTV160" s="153"/>
      <c r="UTW160" s="153"/>
      <c r="UTX160" s="153"/>
      <c r="UTY160" s="152"/>
      <c r="UTZ160" s="153"/>
      <c r="UUA160" s="153"/>
      <c r="UUB160" s="153"/>
      <c r="UUC160" s="153"/>
      <c r="UUD160" s="153"/>
      <c r="UUE160" s="153"/>
      <c r="UUF160" s="153"/>
      <c r="UUG160" s="153"/>
      <c r="UUH160" s="153"/>
      <c r="UUI160" s="153"/>
      <c r="UUJ160" s="153"/>
      <c r="UUK160" s="153"/>
      <c r="UUL160" s="153"/>
      <c r="UUM160" s="153"/>
      <c r="UUN160" s="153"/>
      <c r="UUO160" s="153"/>
      <c r="UUP160" s="153"/>
      <c r="UUQ160" s="153"/>
      <c r="UUR160" s="153"/>
      <c r="UUS160" s="153"/>
      <c r="UUT160" s="153"/>
      <c r="UUU160" s="152"/>
      <c r="UUV160" s="153"/>
      <c r="UUW160" s="153"/>
      <c r="UUX160" s="153"/>
      <c r="UUY160" s="153"/>
      <c r="UUZ160" s="153"/>
      <c r="UVA160" s="153"/>
      <c r="UVB160" s="153"/>
      <c r="UVC160" s="153"/>
      <c r="UVD160" s="153"/>
      <c r="UVE160" s="153"/>
      <c r="UVF160" s="153"/>
      <c r="UVG160" s="153"/>
      <c r="UVH160" s="153"/>
      <c r="UVI160" s="153"/>
      <c r="UVJ160" s="153"/>
      <c r="UVK160" s="153"/>
      <c r="UVL160" s="153"/>
      <c r="UVM160" s="153"/>
      <c r="UVN160" s="153"/>
      <c r="UVO160" s="153"/>
      <c r="UVP160" s="153"/>
      <c r="UVQ160" s="152"/>
      <c r="UVR160" s="153"/>
      <c r="UVS160" s="153"/>
      <c r="UVT160" s="153"/>
      <c r="UVU160" s="153"/>
      <c r="UVV160" s="153"/>
      <c r="UVW160" s="153"/>
      <c r="UVX160" s="153"/>
      <c r="UVY160" s="153"/>
      <c r="UVZ160" s="153"/>
      <c r="UWA160" s="153"/>
      <c r="UWB160" s="153"/>
      <c r="UWC160" s="153"/>
      <c r="UWD160" s="153"/>
      <c r="UWE160" s="153"/>
      <c r="UWF160" s="153"/>
      <c r="UWG160" s="153"/>
      <c r="UWH160" s="153"/>
      <c r="UWI160" s="153"/>
      <c r="UWJ160" s="153"/>
      <c r="UWK160" s="153"/>
      <c r="UWL160" s="153"/>
      <c r="UWM160" s="152"/>
      <c r="UWN160" s="153"/>
      <c r="UWO160" s="153"/>
      <c r="UWP160" s="153"/>
      <c r="UWQ160" s="153"/>
      <c r="UWR160" s="153"/>
      <c r="UWS160" s="153"/>
      <c r="UWT160" s="153"/>
      <c r="UWU160" s="153"/>
      <c r="UWV160" s="153"/>
      <c r="UWW160" s="153"/>
      <c r="UWX160" s="153"/>
      <c r="UWY160" s="153"/>
      <c r="UWZ160" s="153"/>
      <c r="UXA160" s="153"/>
      <c r="UXB160" s="153"/>
      <c r="UXC160" s="153"/>
      <c r="UXD160" s="153"/>
      <c r="UXE160" s="153"/>
      <c r="UXF160" s="153"/>
      <c r="UXG160" s="153"/>
      <c r="UXH160" s="153"/>
      <c r="UXI160" s="152"/>
      <c r="UXJ160" s="153"/>
      <c r="UXK160" s="153"/>
      <c r="UXL160" s="153"/>
      <c r="UXM160" s="153"/>
      <c r="UXN160" s="153"/>
      <c r="UXO160" s="153"/>
      <c r="UXP160" s="153"/>
      <c r="UXQ160" s="153"/>
      <c r="UXR160" s="153"/>
      <c r="UXS160" s="153"/>
      <c r="UXT160" s="153"/>
      <c r="UXU160" s="153"/>
      <c r="UXV160" s="153"/>
      <c r="UXW160" s="153"/>
      <c r="UXX160" s="153"/>
      <c r="UXY160" s="153"/>
      <c r="UXZ160" s="153"/>
      <c r="UYA160" s="153"/>
      <c r="UYB160" s="153"/>
      <c r="UYC160" s="153"/>
      <c r="UYD160" s="153"/>
      <c r="UYE160" s="152"/>
      <c r="UYF160" s="153"/>
      <c r="UYG160" s="153"/>
      <c r="UYH160" s="153"/>
      <c r="UYI160" s="153"/>
      <c r="UYJ160" s="153"/>
      <c r="UYK160" s="153"/>
      <c r="UYL160" s="153"/>
      <c r="UYM160" s="153"/>
      <c r="UYN160" s="153"/>
      <c r="UYO160" s="153"/>
      <c r="UYP160" s="153"/>
      <c r="UYQ160" s="153"/>
      <c r="UYR160" s="153"/>
      <c r="UYS160" s="153"/>
      <c r="UYT160" s="153"/>
      <c r="UYU160" s="153"/>
      <c r="UYV160" s="153"/>
      <c r="UYW160" s="153"/>
      <c r="UYX160" s="153"/>
      <c r="UYY160" s="153"/>
      <c r="UYZ160" s="153"/>
      <c r="UZA160" s="152"/>
      <c r="UZB160" s="153"/>
      <c r="UZC160" s="153"/>
      <c r="UZD160" s="153"/>
      <c r="UZE160" s="153"/>
      <c r="UZF160" s="153"/>
      <c r="UZG160" s="153"/>
      <c r="UZH160" s="153"/>
      <c r="UZI160" s="153"/>
      <c r="UZJ160" s="153"/>
      <c r="UZK160" s="153"/>
      <c r="UZL160" s="153"/>
      <c r="UZM160" s="153"/>
      <c r="UZN160" s="153"/>
      <c r="UZO160" s="153"/>
      <c r="UZP160" s="153"/>
      <c r="UZQ160" s="153"/>
      <c r="UZR160" s="153"/>
      <c r="UZS160" s="153"/>
      <c r="UZT160" s="153"/>
      <c r="UZU160" s="153"/>
      <c r="UZV160" s="153"/>
      <c r="UZW160" s="152"/>
      <c r="UZX160" s="153"/>
      <c r="UZY160" s="153"/>
      <c r="UZZ160" s="153"/>
      <c r="VAA160" s="153"/>
      <c r="VAB160" s="153"/>
      <c r="VAC160" s="153"/>
      <c r="VAD160" s="153"/>
      <c r="VAE160" s="153"/>
      <c r="VAF160" s="153"/>
      <c r="VAG160" s="153"/>
      <c r="VAH160" s="153"/>
      <c r="VAI160" s="153"/>
      <c r="VAJ160" s="153"/>
      <c r="VAK160" s="153"/>
      <c r="VAL160" s="153"/>
      <c r="VAM160" s="153"/>
      <c r="VAN160" s="153"/>
      <c r="VAO160" s="153"/>
      <c r="VAP160" s="153"/>
      <c r="VAQ160" s="153"/>
      <c r="VAR160" s="153"/>
      <c r="VAS160" s="152"/>
      <c r="VAT160" s="153"/>
      <c r="VAU160" s="153"/>
      <c r="VAV160" s="153"/>
      <c r="VAW160" s="153"/>
      <c r="VAX160" s="153"/>
      <c r="VAY160" s="153"/>
      <c r="VAZ160" s="153"/>
      <c r="VBA160" s="153"/>
      <c r="VBB160" s="153"/>
      <c r="VBC160" s="153"/>
      <c r="VBD160" s="153"/>
      <c r="VBE160" s="153"/>
      <c r="VBF160" s="153"/>
      <c r="VBG160" s="153"/>
      <c r="VBH160" s="153"/>
      <c r="VBI160" s="153"/>
      <c r="VBJ160" s="153"/>
      <c r="VBK160" s="153"/>
      <c r="VBL160" s="153"/>
      <c r="VBM160" s="153"/>
      <c r="VBN160" s="153"/>
      <c r="VBO160" s="152"/>
      <c r="VBP160" s="153"/>
      <c r="VBQ160" s="153"/>
      <c r="VBR160" s="153"/>
      <c r="VBS160" s="153"/>
      <c r="VBT160" s="153"/>
      <c r="VBU160" s="153"/>
      <c r="VBV160" s="153"/>
      <c r="VBW160" s="153"/>
      <c r="VBX160" s="153"/>
      <c r="VBY160" s="153"/>
      <c r="VBZ160" s="153"/>
      <c r="VCA160" s="153"/>
      <c r="VCB160" s="153"/>
      <c r="VCC160" s="153"/>
      <c r="VCD160" s="153"/>
      <c r="VCE160" s="153"/>
      <c r="VCF160" s="153"/>
      <c r="VCG160" s="153"/>
      <c r="VCH160" s="153"/>
      <c r="VCI160" s="153"/>
      <c r="VCJ160" s="153"/>
      <c r="VCK160" s="152"/>
      <c r="VCL160" s="153"/>
      <c r="VCM160" s="153"/>
      <c r="VCN160" s="153"/>
      <c r="VCO160" s="153"/>
      <c r="VCP160" s="153"/>
      <c r="VCQ160" s="153"/>
      <c r="VCR160" s="153"/>
      <c r="VCS160" s="153"/>
      <c r="VCT160" s="153"/>
      <c r="VCU160" s="153"/>
      <c r="VCV160" s="153"/>
      <c r="VCW160" s="153"/>
      <c r="VCX160" s="153"/>
      <c r="VCY160" s="153"/>
      <c r="VCZ160" s="153"/>
      <c r="VDA160" s="153"/>
      <c r="VDB160" s="153"/>
      <c r="VDC160" s="153"/>
      <c r="VDD160" s="153"/>
      <c r="VDE160" s="153"/>
      <c r="VDF160" s="153"/>
      <c r="VDG160" s="152"/>
      <c r="VDH160" s="153"/>
      <c r="VDI160" s="153"/>
      <c r="VDJ160" s="153"/>
      <c r="VDK160" s="153"/>
      <c r="VDL160" s="153"/>
      <c r="VDM160" s="153"/>
      <c r="VDN160" s="153"/>
      <c r="VDO160" s="153"/>
      <c r="VDP160" s="153"/>
      <c r="VDQ160" s="153"/>
      <c r="VDR160" s="153"/>
      <c r="VDS160" s="153"/>
      <c r="VDT160" s="153"/>
      <c r="VDU160" s="153"/>
      <c r="VDV160" s="153"/>
      <c r="VDW160" s="153"/>
      <c r="VDX160" s="153"/>
      <c r="VDY160" s="153"/>
      <c r="VDZ160" s="153"/>
      <c r="VEA160" s="153"/>
      <c r="VEB160" s="153"/>
      <c r="VEC160" s="152"/>
      <c r="VED160" s="153"/>
      <c r="VEE160" s="153"/>
      <c r="VEF160" s="153"/>
      <c r="VEG160" s="153"/>
      <c r="VEH160" s="153"/>
      <c r="VEI160" s="153"/>
      <c r="VEJ160" s="153"/>
      <c r="VEK160" s="153"/>
      <c r="VEL160" s="153"/>
      <c r="VEM160" s="153"/>
      <c r="VEN160" s="153"/>
      <c r="VEO160" s="153"/>
      <c r="VEP160" s="153"/>
      <c r="VEQ160" s="153"/>
      <c r="VER160" s="153"/>
      <c r="VES160" s="153"/>
      <c r="VET160" s="153"/>
      <c r="VEU160" s="153"/>
      <c r="VEV160" s="153"/>
      <c r="VEW160" s="153"/>
      <c r="VEX160" s="153"/>
      <c r="VEY160" s="152"/>
      <c r="VEZ160" s="153"/>
      <c r="VFA160" s="153"/>
      <c r="VFB160" s="153"/>
      <c r="VFC160" s="153"/>
      <c r="VFD160" s="153"/>
      <c r="VFE160" s="153"/>
      <c r="VFF160" s="153"/>
      <c r="VFG160" s="153"/>
      <c r="VFH160" s="153"/>
      <c r="VFI160" s="153"/>
      <c r="VFJ160" s="153"/>
      <c r="VFK160" s="153"/>
      <c r="VFL160" s="153"/>
      <c r="VFM160" s="153"/>
      <c r="VFN160" s="153"/>
      <c r="VFO160" s="153"/>
      <c r="VFP160" s="153"/>
      <c r="VFQ160" s="153"/>
      <c r="VFR160" s="153"/>
      <c r="VFS160" s="153"/>
      <c r="VFT160" s="153"/>
      <c r="VFU160" s="152"/>
      <c r="VFV160" s="153"/>
      <c r="VFW160" s="153"/>
      <c r="VFX160" s="153"/>
      <c r="VFY160" s="153"/>
      <c r="VFZ160" s="153"/>
      <c r="VGA160" s="153"/>
      <c r="VGB160" s="153"/>
      <c r="VGC160" s="153"/>
      <c r="VGD160" s="153"/>
      <c r="VGE160" s="153"/>
      <c r="VGF160" s="153"/>
      <c r="VGG160" s="153"/>
      <c r="VGH160" s="153"/>
      <c r="VGI160" s="153"/>
      <c r="VGJ160" s="153"/>
      <c r="VGK160" s="153"/>
      <c r="VGL160" s="153"/>
      <c r="VGM160" s="153"/>
      <c r="VGN160" s="153"/>
      <c r="VGO160" s="153"/>
      <c r="VGP160" s="153"/>
      <c r="VGQ160" s="152"/>
      <c r="VGR160" s="153"/>
      <c r="VGS160" s="153"/>
      <c r="VGT160" s="153"/>
      <c r="VGU160" s="153"/>
      <c r="VGV160" s="153"/>
      <c r="VGW160" s="153"/>
      <c r="VGX160" s="153"/>
      <c r="VGY160" s="153"/>
      <c r="VGZ160" s="153"/>
      <c r="VHA160" s="153"/>
      <c r="VHB160" s="153"/>
      <c r="VHC160" s="153"/>
      <c r="VHD160" s="153"/>
      <c r="VHE160" s="153"/>
      <c r="VHF160" s="153"/>
      <c r="VHG160" s="153"/>
      <c r="VHH160" s="153"/>
      <c r="VHI160" s="153"/>
      <c r="VHJ160" s="153"/>
      <c r="VHK160" s="153"/>
      <c r="VHL160" s="153"/>
      <c r="VHM160" s="152"/>
      <c r="VHN160" s="153"/>
      <c r="VHO160" s="153"/>
      <c r="VHP160" s="153"/>
      <c r="VHQ160" s="153"/>
      <c r="VHR160" s="153"/>
      <c r="VHS160" s="153"/>
      <c r="VHT160" s="153"/>
      <c r="VHU160" s="153"/>
      <c r="VHV160" s="153"/>
      <c r="VHW160" s="153"/>
      <c r="VHX160" s="153"/>
      <c r="VHY160" s="153"/>
      <c r="VHZ160" s="153"/>
      <c r="VIA160" s="153"/>
      <c r="VIB160" s="153"/>
      <c r="VIC160" s="153"/>
      <c r="VID160" s="153"/>
      <c r="VIE160" s="153"/>
      <c r="VIF160" s="153"/>
      <c r="VIG160" s="153"/>
      <c r="VIH160" s="153"/>
      <c r="VII160" s="152"/>
      <c r="VIJ160" s="153"/>
      <c r="VIK160" s="153"/>
      <c r="VIL160" s="153"/>
      <c r="VIM160" s="153"/>
      <c r="VIN160" s="153"/>
      <c r="VIO160" s="153"/>
      <c r="VIP160" s="153"/>
      <c r="VIQ160" s="153"/>
      <c r="VIR160" s="153"/>
      <c r="VIS160" s="153"/>
      <c r="VIT160" s="153"/>
      <c r="VIU160" s="153"/>
      <c r="VIV160" s="153"/>
      <c r="VIW160" s="153"/>
      <c r="VIX160" s="153"/>
      <c r="VIY160" s="153"/>
      <c r="VIZ160" s="153"/>
      <c r="VJA160" s="153"/>
      <c r="VJB160" s="153"/>
      <c r="VJC160" s="153"/>
      <c r="VJD160" s="153"/>
      <c r="VJE160" s="152"/>
      <c r="VJF160" s="153"/>
      <c r="VJG160" s="153"/>
      <c r="VJH160" s="153"/>
      <c r="VJI160" s="153"/>
      <c r="VJJ160" s="153"/>
      <c r="VJK160" s="153"/>
      <c r="VJL160" s="153"/>
      <c r="VJM160" s="153"/>
      <c r="VJN160" s="153"/>
      <c r="VJO160" s="153"/>
      <c r="VJP160" s="153"/>
      <c r="VJQ160" s="153"/>
      <c r="VJR160" s="153"/>
      <c r="VJS160" s="153"/>
      <c r="VJT160" s="153"/>
      <c r="VJU160" s="153"/>
      <c r="VJV160" s="153"/>
      <c r="VJW160" s="153"/>
      <c r="VJX160" s="153"/>
      <c r="VJY160" s="153"/>
      <c r="VJZ160" s="153"/>
      <c r="VKA160" s="152"/>
      <c r="VKB160" s="153"/>
      <c r="VKC160" s="153"/>
      <c r="VKD160" s="153"/>
      <c r="VKE160" s="153"/>
      <c r="VKF160" s="153"/>
      <c r="VKG160" s="153"/>
      <c r="VKH160" s="153"/>
      <c r="VKI160" s="153"/>
      <c r="VKJ160" s="153"/>
      <c r="VKK160" s="153"/>
      <c r="VKL160" s="153"/>
      <c r="VKM160" s="153"/>
      <c r="VKN160" s="153"/>
      <c r="VKO160" s="153"/>
      <c r="VKP160" s="153"/>
      <c r="VKQ160" s="153"/>
      <c r="VKR160" s="153"/>
      <c r="VKS160" s="153"/>
      <c r="VKT160" s="153"/>
      <c r="VKU160" s="153"/>
      <c r="VKV160" s="153"/>
      <c r="VKW160" s="152"/>
      <c r="VKX160" s="153"/>
      <c r="VKY160" s="153"/>
      <c r="VKZ160" s="153"/>
      <c r="VLA160" s="153"/>
      <c r="VLB160" s="153"/>
      <c r="VLC160" s="153"/>
      <c r="VLD160" s="153"/>
      <c r="VLE160" s="153"/>
      <c r="VLF160" s="153"/>
      <c r="VLG160" s="153"/>
      <c r="VLH160" s="153"/>
      <c r="VLI160" s="153"/>
      <c r="VLJ160" s="153"/>
      <c r="VLK160" s="153"/>
      <c r="VLL160" s="153"/>
      <c r="VLM160" s="153"/>
      <c r="VLN160" s="153"/>
      <c r="VLO160" s="153"/>
      <c r="VLP160" s="153"/>
      <c r="VLQ160" s="153"/>
      <c r="VLR160" s="153"/>
      <c r="VLS160" s="152"/>
      <c r="VLT160" s="153"/>
      <c r="VLU160" s="153"/>
      <c r="VLV160" s="153"/>
      <c r="VLW160" s="153"/>
      <c r="VLX160" s="153"/>
      <c r="VLY160" s="153"/>
      <c r="VLZ160" s="153"/>
      <c r="VMA160" s="153"/>
      <c r="VMB160" s="153"/>
      <c r="VMC160" s="153"/>
      <c r="VMD160" s="153"/>
      <c r="VME160" s="153"/>
      <c r="VMF160" s="153"/>
      <c r="VMG160" s="153"/>
      <c r="VMH160" s="153"/>
      <c r="VMI160" s="153"/>
      <c r="VMJ160" s="153"/>
      <c r="VMK160" s="153"/>
      <c r="VML160" s="153"/>
      <c r="VMM160" s="153"/>
      <c r="VMN160" s="153"/>
      <c r="VMO160" s="152"/>
      <c r="VMP160" s="153"/>
      <c r="VMQ160" s="153"/>
      <c r="VMR160" s="153"/>
      <c r="VMS160" s="153"/>
      <c r="VMT160" s="153"/>
      <c r="VMU160" s="153"/>
      <c r="VMV160" s="153"/>
      <c r="VMW160" s="153"/>
      <c r="VMX160" s="153"/>
      <c r="VMY160" s="153"/>
      <c r="VMZ160" s="153"/>
      <c r="VNA160" s="153"/>
      <c r="VNB160" s="153"/>
      <c r="VNC160" s="153"/>
      <c r="VND160" s="153"/>
      <c r="VNE160" s="153"/>
      <c r="VNF160" s="153"/>
      <c r="VNG160" s="153"/>
      <c r="VNH160" s="153"/>
      <c r="VNI160" s="153"/>
      <c r="VNJ160" s="153"/>
      <c r="VNK160" s="152"/>
      <c r="VNL160" s="153"/>
      <c r="VNM160" s="153"/>
      <c r="VNN160" s="153"/>
      <c r="VNO160" s="153"/>
      <c r="VNP160" s="153"/>
      <c r="VNQ160" s="153"/>
      <c r="VNR160" s="153"/>
      <c r="VNS160" s="153"/>
      <c r="VNT160" s="153"/>
      <c r="VNU160" s="153"/>
      <c r="VNV160" s="153"/>
      <c r="VNW160" s="153"/>
      <c r="VNX160" s="153"/>
      <c r="VNY160" s="153"/>
      <c r="VNZ160" s="153"/>
      <c r="VOA160" s="153"/>
      <c r="VOB160" s="153"/>
      <c r="VOC160" s="153"/>
      <c r="VOD160" s="153"/>
      <c r="VOE160" s="153"/>
      <c r="VOF160" s="153"/>
      <c r="VOG160" s="152"/>
      <c r="VOH160" s="153"/>
      <c r="VOI160" s="153"/>
      <c r="VOJ160" s="153"/>
      <c r="VOK160" s="153"/>
      <c r="VOL160" s="153"/>
      <c r="VOM160" s="153"/>
      <c r="VON160" s="153"/>
      <c r="VOO160" s="153"/>
      <c r="VOP160" s="153"/>
      <c r="VOQ160" s="153"/>
      <c r="VOR160" s="153"/>
      <c r="VOS160" s="153"/>
      <c r="VOT160" s="153"/>
      <c r="VOU160" s="153"/>
      <c r="VOV160" s="153"/>
      <c r="VOW160" s="153"/>
      <c r="VOX160" s="153"/>
      <c r="VOY160" s="153"/>
      <c r="VOZ160" s="153"/>
      <c r="VPA160" s="153"/>
      <c r="VPB160" s="153"/>
      <c r="VPC160" s="152"/>
      <c r="VPD160" s="153"/>
      <c r="VPE160" s="153"/>
      <c r="VPF160" s="153"/>
      <c r="VPG160" s="153"/>
      <c r="VPH160" s="153"/>
      <c r="VPI160" s="153"/>
      <c r="VPJ160" s="153"/>
      <c r="VPK160" s="153"/>
      <c r="VPL160" s="153"/>
      <c r="VPM160" s="153"/>
      <c r="VPN160" s="153"/>
      <c r="VPO160" s="153"/>
      <c r="VPP160" s="153"/>
      <c r="VPQ160" s="153"/>
      <c r="VPR160" s="153"/>
      <c r="VPS160" s="153"/>
      <c r="VPT160" s="153"/>
      <c r="VPU160" s="153"/>
      <c r="VPV160" s="153"/>
      <c r="VPW160" s="153"/>
      <c r="VPX160" s="153"/>
      <c r="VPY160" s="152"/>
      <c r="VPZ160" s="153"/>
      <c r="VQA160" s="153"/>
      <c r="VQB160" s="153"/>
      <c r="VQC160" s="153"/>
      <c r="VQD160" s="153"/>
      <c r="VQE160" s="153"/>
      <c r="VQF160" s="153"/>
      <c r="VQG160" s="153"/>
      <c r="VQH160" s="153"/>
      <c r="VQI160" s="153"/>
      <c r="VQJ160" s="153"/>
      <c r="VQK160" s="153"/>
      <c r="VQL160" s="153"/>
      <c r="VQM160" s="153"/>
      <c r="VQN160" s="153"/>
      <c r="VQO160" s="153"/>
      <c r="VQP160" s="153"/>
      <c r="VQQ160" s="153"/>
      <c r="VQR160" s="153"/>
      <c r="VQS160" s="153"/>
      <c r="VQT160" s="153"/>
      <c r="VQU160" s="152"/>
      <c r="VQV160" s="153"/>
      <c r="VQW160" s="153"/>
      <c r="VQX160" s="153"/>
      <c r="VQY160" s="153"/>
      <c r="VQZ160" s="153"/>
      <c r="VRA160" s="153"/>
      <c r="VRB160" s="153"/>
      <c r="VRC160" s="153"/>
      <c r="VRD160" s="153"/>
      <c r="VRE160" s="153"/>
      <c r="VRF160" s="153"/>
      <c r="VRG160" s="153"/>
      <c r="VRH160" s="153"/>
      <c r="VRI160" s="153"/>
      <c r="VRJ160" s="153"/>
      <c r="VRK160" s="153"/>
      <c r="VRL160" s="153"/>
      <c r="VRM160" s="153"/>
      <c r="VRN160" s="153"/>
      <c r="VRO160" s="153"/>
      <c r="VRP160" s="153"/>
      <c r="VRQ160" s="152"/>
      <c r="VRR160" s="153"/>
      <c r="VRS160" s="153"/>
      <c r="VRT160" s="153"/>
      <c r="VRU160" s="153"/>
      <c r="VRV160" s="153"/>
      <c r="VRW160" s="153"/>
      <c r="VRX160" s="153"/>
      <c r="VRY160" s="153"/>
      <c r="VRZ160" s="153"/>
      <c r="VSA160" s="153"/>
      <c r="VSB160" s="153"/>
      <c r="VSC160" s="153"/>
      <c r="VSD160" s="153"/>
      <c r="VSE160" s="153"/>
      <c r="VSF160" s="153"/>
      <c r="VSG160" s="153"/>
      <c r="VSH160" s="153"/>
      <c r="VSI160" s="153"/>
      <c r="VSJ160" s="153"/>
      <c r="VSK160" s="153"/>
      <c r="VSL160" s="153"/>
      <c r="VSM160" s="152"/>
      <c r="VSN160" s="153"/>
      <c r="VSO160" s="153"/>
      <c r="VSP160" s="153"/>
      <c r="VSQ160" s="153"/>
      <c r="VSR160" s="153"/>
      <c r="VSS160" s="153"/>
      <c r="VST160" s="153"/>
      <c r="VSU160" s="153"/>
      <c r="VSV160" s="153"/>
      <c r="VSW160" s="153"/>
      <c r="VSX160" s="153"/>
      <c r="VSY160" s="153"/>
      <c r="VSZ160" s="153"/>
      <c r="VTA160" s="153"/>
      <c r="VTB160" s="153"/>
      <c r="VTC160" s="153"/>
      <c r="VTD160" s="153"/>
      <c r="VTE160" s="153"/>
      <c r="VTF160" s="153"/>
      <c r="VTG160" s="153"/>
      <c r="VTH160" s="153"/>
      <c r="VTI160" s="152"/>
      <c r="VTJ160" s="153"/>
      <c r="VTK160" s="153"/>
      <c r="VTL160" s="153"/>
      <c r="VTM160" s="153"/>
      <c r="VTN160" s="153"/>
      <c r="VTO160" s="153"/>
      <c r="VTP160" s="153"/>
      <c r="VTQ160" s="153"/>
      <c r="VTR160" s="153"/>
      <c r="VTS160" s="153"/>
      <c r="VTT160" s="153"/>
      <c r="VTU160" s="153"/>
      <c r="VTV160" s="153"/>
      <c r="VTW160" s="153"/>
      <c r="VTX160" s="153"/>
      <c r="VTY160" s="153"/>
      <c r="VTZ160" s="153"/>
      <c r="VUA160" s="153"/>
      <c r="VUB160" s="153"/>
      <c r="VUC160" s="153"/>
      <c r="VUD160" s="153"/>
      <c r="VUE160" s="152"/>
      <c r="VUF160" s="153"/>
      <c r="VUG160" s="153"/>
      <c r="VUH160" s="153"/>
      <c r="VUI160" s="153"/>
      <c r="VUJ160" s="153"/>
      <c r="VUK160" s="153"/>
      <c r="VUL160" s="153"/>
      <c r="VUM160" s="153"/>
      <c r="VUN160" s="153"/>
      <c r="VUO160" s="153"/>
      <c r="VUP160" s="153"/>
      <c r="VUQ160" s="153"/>
      <c r="VUR160" s="153"/>
      <c r="VUS160" s="153"/>
      <c r="VUT160" s="153"/>
      <c r="VUU160" s="153"/>
      <c r="VUV160" s="153"/>
      <c r="VUW160" s="153"/>
      <c r="VUX160" s="153"/>
      <c r="VUY160" s="153"/>
      <c r="VUZ160" s="153"/>
      <c r="VVA160" s="152"/>
      <c r="VVB160" s="153"/>
      <c r="VVC160" s="153"/>
      <c r="VVD160" s="153"/>
      <c r="VVE160" s="153"/>
      <c r="VVF160" s="153"/>
      <c r="VVG160" s="153"/>
      <c r="VVH160" s="153"/>
      <c r="VVI160" s="153"/>
      <c r="VVJ160" s="153"/>
      <c r="VVK160" s="153"/>
      <c r="VVL160" s="153"/>
      <c r="VVM160" s="153"/>
      <c r="VVN160" s="153"/>
      <c r="VVO160" s="153"/>
      <c r="VVP160" s="153"/>
      <c r="VVQ160" s="153"/>
      <c r="VVR160" s="153"/>
      <c r="VVS160" s="153"/>
      <c r="VVT160" s="153"/>
      <c r="VVU160" s="153"/>
      <c r="VVV160" s="153"/>
      <c r="VVW160" s="152"/>
      <c r="VVX160" s="153"/>
      <c r="VVY160" s="153"/>
      <c r="VVZ160" s="153"/>
      <c r="VWA160" s="153"/>
      <c r="VWB160" s="153"/>
      <c r="VWC160" s="153"/>
      <c r="VWD160" s="153"/>
      <c r="VWE160" s="153"/>
      <c r="VWF160" s="153"/>
      <c r="VWG160" s="153"/>
      <c r="VWH160" s="153"/>
      <c r="VWI160" s="153"/>
      <c r="VWJ160" s="153"/>
      <c r="VWK160" s="153"/>
      <c r="VWL160" s="153"/>
      <c r="VWM160" s="153"/>
      <c r="VWN160" s="153"/>
      <c r="VWO160" s="153"/>
      <c r="VWP160" s="153"/>
      <c r="VWQ160" s="153"/>
      <c r="VWR160" s="153"/>
      <c r="VWS160" s="152"/>
      <c r="VWT160" s="153"/>
      <c r="VWU160" s="153"/>
      <c r="VWV160" s="153"/>
      <c r="VWW160" s="153"/>
      <c r="VWX160" s="153"/>
      <c r="VWY160" s="153"/>
      <c r="VWZ160" s="153"/>
      <c r="VXA160" s="153"/>
      <c r="VXB160" s="153"/>
      <c r="VXC160" s="153"/>
      <c r="VXD160" s="153"/>
      <c r="VXE160" s="153"/>
      <c r="VXF160" s="153"/>
      <c r="VXG160" s="153"/>
      <c r="VXH160" s="153"/>
      <c r="VXI160" s="153"/>
      <c r="VXJ160" s="153"/>
      <c r="VXK160" s="153"/>
      <c r="VXL160" s="153"/>
      <c r="VXM160" s="153"/>
      <c r="VXN160" s="153"/>
      <c r="VXO160" s="152"/>
      <c r="VXP160" s="153"/>
      <c r="VXQ160" s="153"/>
      <c r="VXR160" s="153"/>
      <c r="VXS160" s="153"/>
      <c r="VXT160" s="153"/>
      <c r="VXU160" s="153"/>
      <c r="VXV160" s="153"/>
      <c r="VXW160" s="153"/>
      <c r="VXX160" s="153"/>
      <c r="VXY160" s="153"/>
      <c r="VXZ160" s="153"/>
      <c r="VYA160" s="153"/>
      <c r="VYB160" s="153"/>
      <c r="VYC160" s="153"/>
      <c r="VYD160" s="153"/>
      <c r="VYE160" s="153"/>
      <c r="VYF160" s="153"/>
      <c r="VYG160" s="153"/>
      <c r="VYH160" s="153"/>
      <c r="VYI160" s="153"/>
      <c r="VYJ160" s="153"/>
      <c r="VYK160" s="152"/>
      <c r="VYL160" s="153"/>
      <c r="VYM160" s="153"/>
      <c r="VYN160" s="153"/>
      <c r="VYO160" s="153"/>
      <c r="VYP160" s="153"/>
      <c r="VYQ160" s="153"/>
      <c r="VYR160" s="153"/>
      <c r="VYS160" s="153"/>
      <c r="VYT160" s="153"/>
      <c r="VYU160" s="153"/>
      <c r="VYV160" s="153"/>
      <c r="VYW160" s="153"/>
      <c r="VYX160" s="153"/>
      <c r="VYY160" s="153"/>
      <c r="VYZ160" s="153"/>
      <c r="VZA160" s="153"/>
      <c r="VZB160" s="153"/>
      <c r="VZC160" s="153"/>
      <c r="VZD160" s="153"/>
      <c r="VZE160" s="153"/>
      <c r="VZF160" s="153"/>
      <c r="VZG160" s="152"/>
      <c r="VZH160" s="153"/>
      <c r="VZI160" s="153"/>
      <c r="VZJ160" s="153"/>
      <c r="VZK160" s="153"/>
      <c r="VZL160" s="153"/>
      <c r="VZM160" s="153"/>
      <c r="VZN160" s="153"/>
      <c r="VZO160" s="153"/>
      <c r="VZP160" s="153"/>
      <c r="VZQ160" s="153"/>
      <c r="VZR160" s="153"/>
      <c r="VZS160" s="153"/>
      <c r="VZT160" s="153"/>
      <c r="VZU160" s="153"/>
      <c r="VZV160" s="153"/>
      <c r="VZW160" s="153"/>
      <c r="VZX160" s="153"/>
      <c r="VZY160" s="153"/>
      <c r="VZZ160" s="153"/>
      <c r="WAA160" s="153"/>
      <c r="WAB160" s="153"/>
      <c r="WAC160" s="152"/>
      <c r="WAD160" s="153"/>
      <c r="WAE160" s="153"/>
      <c r="WAF160" s="153"/>
      <c r="WAG160" s="153"/>
      <c r="WAH160" s="153"/>
      <c r="WAI160" s="153"/>
      <c r="WAJ160" s="153"/>
      <c r="WAK160" s="153"/>
      <c r="WAL160" s="153"/>
      <c r="WAM160" s="153"/>
      <c r="WAN160" s="153"/>
      <c r="WAO160" s="153"/>
      <c r="WAP160" s="153"/>
      <c r="WAQ160" s="153"/>
      <c r="WAR160" s="153"/>
      <c r="WAS160" s="153"/>
      <c r="WAT160" s="153"/>
      <c r="WAU160" s="153"/>
      <c r="WAV160" s="153"/>
      <c r="WAW160" s="153"/>
      <c r="WAX160" s="153"/>
      <c r="WAY160" s="152"/>
      <c r="WAZ160" s="153"/>
      <c r="WBA160" s="153"/>
      <c r="WBB160" s="153"/>
      <c r="WBC160" s="153"/>
      <c r="WBD160" s="153"/>
      <c r="WBE160" s="153"/>
      <c r="WBF160" s="153"/>
      <c r="WBG160" s="153"/>
      <c r="WBH160" s="153"/>
      <c r="WBI160" s="153"/>
      <c r="WBJ160" s="153"/>
      <c r="WBK160" s="153"/>
      <c r="WBL160" s="153"/>
      <c r="WBM160" s="153"/>
      <c r="WBN160" s="153"/>
      <c r="WBO160" s="153"/>
      <c r="WBP160" s="153"/>
      <c r="WBQ160" s="153"/>
      <c r="WBR160" s="153"/>
      <c r="WBS160" s="153"/>
      <c r="WBT160" s="153"/>
      <c r="WBU160" s="152"/>
      <c r="WBV160" s="153"/>
      <c r="WBW160" s="153"/>
      <c r="WBX160" s="153"/>
      <c r="WBY160" s="153"/>
      <c r="WBZ160" s="153"/>
      <c r="WCA160" s="153"/>
      <c r="WCB160" s="153"/>
      <c r="WCC160" s="153"/>
      <c r="WCD160" s="153"/>
      <c r="WCE160" s="153"/>
      <c r="WCF160" s="153"/>
      <c r="WCG160" s="153"/>
      <c r="WCH160" s="153"/>
      <c r="WCI160" s="153"/>
      <c r="WCJ160" s="153"/>
      <c r="WCK160" s="153"/>
      <c r="WCL160" s="153"/>
      <c r="WCM160" s="153"/>
      <c r="WCN160" s="153"/>
      <c r="WCO160" s="153"/>
      <c r="WCP160" s="153"/>
      <c r="WCQ160" s="152"/>
      <c r="WCR160" s="153"/>
      <c r="WCS160" s="153"/>
      <c r="WCT160" s="153"/>
      <c r="WCU160" s="153"/>
      <c r="WCV160" s="153"/>
      <c r="WCW160" s="153"/>
      <c r="WCX160" s="153"/>
      <c r="WCY160" s="153"/>
      <c r="WCZ160" s="153"/>
      <c r="WDA160" s="153"/>
      <c r="WDB160" s="153"/>
      <c r="WDC160" s="153"/>
      <c r="WDD160" s="153"/>
      <c r="WDE160" s="153"/>
      <c r="WDF160" s="153"/>
      <c r="WDG160" s="153"/>
      <c r="WDH160" s="153"/>
      <c r="WDI160" s="153"/>
      <c r="WDJ160" s="153"/>
      <c r="WDK160" s="153"/>
      <c r="WDL160" s="153"/>
      <c r="WDM160" s="152"/>
      <c r="WDN160" s="153"/>
      <c r="WDO160" s="153"/>
      <c r="WDP160" s="153"/>
      <c r="WDQ160" s="153"/>
      <c r="WDR160" s="153"/>
      <c r="WDS160" s="153"/>
      <c r="WDT160" s="153"/>
      <c r="WDU160" s="153"/>
      <c r="WDV160" s="153"/>
      <c r="WDW160" s="153"/>
      <c r="WDX160" s="153"/>
      <c r="WDY160" s="153"/>
      <c r="WDZ160" s="153"/>
      <c r="WEA160" s="153"/>
      <c r="WEB160" s="153"/>
      <c r="WEC160" s="153"/>
      <c r="WED160" s="153"/>
      <c r="WEE160" s="153"/>
      <c r="WEF160" s="153"/>
      <c r="WEG160" s="153"/>
      <c r="WEH160" s="153"/>
      <c r="WEI160" s="152"/>
      <c r="WEJ160" s="153"/>
      <c r="WEK160" s="153"/>
      <c r="WEL160" s="153"/>
      <c r="WEM160" s="153"/>
      <c r="WEN160" s="153"/>
      <c r="WEO160" s="153"/>
      <c r="WEP160" s="153"/>
      <c r="WEQ160" s="153"/>
      <c r="WER160" s="153"/>
      <c r="WES160" s="153"/>
      <c r="WET160" s="153"/>
      <c r="WEU160" s="153"/>
      <c r="WEV160" s="153"/>
      <c r="WEW160" s="153"/>
      <c r="WEX160" s="153"/>
      <c r="WEY160" s="153"/>
      <c r="WEZ160" s="153"/>
      <c r="WFA160" s="153"/>
      <c r="WFB160" s="153"/>
      <c r="WFC160" s="153"/>
      <c r="WFD160" s="153"/>
      <c r="WFE160" s="152"/>
      <c r="WFF160" s="153"/>
      <c r="WFG160" s="153"/>
      <c r="WFH160" s="153"/>
      <c r="WFI160" s="153"/>
      <c r="WFJ160" s="153"/>
      <c r="WFK160" s="153"/>
      <c r="WFL160" s="153"/>
      <c r="WFM160" s="153"/>
      <c r="WFN160" s="153"/>
      <c r="WFO160" s="153"/>
      <c r="WFP160" s="153"/>
      <c r="WFQ160" s="153"/>
      <c r="WFR160" s="153"/>
      <c r="WFS160" s="153"/>
      <c r="WFT160" s="153"/>
      <c r="WFU160" s="153"/>
      <c r="WFV160" s="153"/>
      <c r="WFW160" s="153"/>
      <c r="WFX160" s="153"/>
      <c r="WFY160" s="153"/>
      <c r="WFZ160" s="153"/>
      <c r="WGA160" s="152"/>
      <c r="WGB160" s="153"/>
      <c r="WGC160" s="153"/>
      <c r="WGD160" s="153"/>
      <c r="WGE160" s="153"/>
      <c r="WGF160" s="153"/>
      <c r="WGG160" s="153"/>
      <c r="WGH160" s="153"/>
      <c r="WGI160" s="153"/>
      <c r="WGJ160" s="153"/>
      <c r="WGK160" s="153"/>
      <c r="WGL160" s="153"/>
      <c r="WGM160" s="153"/>
      <c r="WGN160" s="153"/>
      <c r="WGO160" s="153"/>
      <c r="WGP160" s="153"/>
      <c r="WGQ160" s="153"/>
      <c r="WGR160" s="153"/>
      <c r="WGS160" s="153"/>
      <c r="WGT160" s="153"/>
      <c r="WGU160" s="153"/>
      <c r="WGV160" s="153"/>
      <c r="WGW160" s="152"/>
      <c r="WGX160" s="153"/>
      <c r="WGY160" s="153"/>
      <c r="WGZ160" s="153"/>
      <c r="WHA160" s="153"/>
      <c r="WHB160" s="153"/>
      <c r="WHC160" s="153"/>
      <c r="WHD160" s="153"/>
      <c r="WHE160" s="153"/>
      <c r="WHF160" s="153"/>
      <c r="WHG160" s="153"/>
      <c r="WHH160" s="153"/>
      <c r="WHI160" s="153"/>
      <c r="WHJ160" s="153"/>
      <c r="WHK160" s="153"/>
      <c r="WHL160" s="153"/>
      <c r="WHM160" s="153"/>
      <c r="WHN160" s="153"/>
      <c r="WHO160" s="153"/>
      <c r="WHP160" s="153"/>
      <c r="WHQ160" s="153"/>
      <c r="WHR160" s="153"/>
      <c r="WHS160" s="152"/>
      <c r="WHT160" s="153"/>
      <c r="WHU160" s="153"/>
      <c r="WHV160" s="153"/>
      <c r="WHW160" s="153"/>
      <c r="WHX160" s="153"/>
      <c r="WHY160" s="153"/>
      <c r="WHZ160" s="153"/>
      <c r="WIA160" s="153"/>
      <c r="WIB160" s="153"/>
      <c r="WIC160" s="153"/>
      <c r="WID160" s="153"/>
      <c r="WIE160" s="153"/>
      <c r="WIF160" s="153"/>
      <c r="WIG160" s="153"/>
      <c r="WIH160" s="153"/>
      <c r="WII160" s="153"/>
      <c r="WIJ160" s="153"/>
      <c r="WIK160" s="153"/>
      <c r="WIL160" s="153"/>
      <c r="WIM160" s="153"/>
      <c r="WIN160" s="153"/>
      <c r="WIO160" s="152"/>
      <c r="WIP160" s="153"/>
      <c r="WIQ160" s="153"/>
      <c r="WIR160" s="153"/>
      <c r="WIS160" s="153"/>
      <c r="WIT160" s="153"/>
      <c r="WIU160" s="153"/>
      <c r="WIV160" s="153"/>
      <c r="WIW160" s="153"/>
      <c r="WIX160" s="153"/>
      <c r="WIY160" s="153"/>
      <c r="WIZ160" s="153"/>
      <c r="WJA160" s="153"/>
      <c r="WJB160" s="153"/>
      <c r="WJC160" s="153"/>
      <c r="WJD160" s="153"/>
      <c r="WJE160" s="153"/>
      <c r="WJF160" s="153"/>
      <c r="WJG160" s="153"/>
      <c r="WJH160" s="153"/>
      <c r="WJI160" s="153"/>
      <c r="WJJ160" s="153"/>
      <c r="WJK160" s="152"/>
      <c r="WJL160" s="153"/>
      <c r="WJM160" s="153"/>
      <c r="WJN160" s="153"/>
      <c r="WJO160" s="153"/>
      <c r="WJP160" s="153"/>
      <c r="WJQ160" s="153"/>
      <c r="WJR160" s="153"/>
      <c r="WJS160" s="153"/>
      <c r="WJT160" s="153"/>
      <c r="WJU160" s="153"/>
      <c r="WJV160" s="153"/>
      <c r="WJW160" s="153"/>
      <c r="WJX160" s="153"/>
      <c r="WJY160" s="153"/>
      <c r="WJZ160" s="153"/>
      <c r="WKA160" s="153"/>
      <c r="WKB160" s="153"/>
      <c r="WKC160" s="153"/>
      <c r="WKD160" s="153"/>
      <c r="WKE160" s="153"/>
      <c r="WKF160" s="153"/>
      <c r="WKG160" s="152"/>
      <c r="WKH160" s="153"/>
      <c r="WKI160" s="153"/>
      <c r="WKJ160" s="153"/>
      <c r="WKK160" s="153"/>
      <c r="WKL160" s="153"/>
      <c r="WKM160" s="153"/>
      <c r="WKN160" s="153"/>
      <c r="WKO160" s="153"/>
      <c r="WKP160" s="153"/>
      <c r="WKQ160" s="153"/>
      <c r="WKR160" s="153"/>
      <c r="WKS160" s="153"/>
      <c r="WKT160" s="153"/>
      <c r="WKU160" s="153"/>
      <c r="WKV160" s="153"/>
      <c r="WKW160" s="153"/>
      <c r="WKX160" s="153"/>
      <c r="WKY160" s="153"/>
      <c r="WKZ160" s="153"/>
      <c r="WLA160" s="153"/>
      <c r="WLB160" s="153"/>
      <c r="WLC160" s="152"/>
      <c r="WLD160" s="153"/>
      <c r="WLE160" s="153"/>
      <c r="WLF160" s="153"/>
      <c r="WLG160" s="153"/>
      <c r="WLH160" s="153"/>
      <c r="WLI160" s="153"/>
      <c r="WLJ160" s="153"/>
      <c r="WLK160" s="153"/>
      <c r="WLL160" s="153"/>
      <c r="WLM160" s="153"/>
      <c r="WLN160" s="153"/>
      <c r="WLO160" s="153"/>
      <c r="WLP160" s="153"/>
      <c r="WLQ160" s="153"/>
      <c r="WLR160" s="153"/>
      <c r="WLS160" s="153"/>
      <c r="WLT160" s="153"/>
      <c r="WLU160" s="153"/>
      <c r="WLV160" s="153"/>
      <c r="WLW160" s="153"/>
      <c r="WLX160" s="153"/>
      <c r="WLY160" s="152"/>
      <c r="WLZ160" s="153"/>
      <c r="WMA160" s="153"/>
      <c r="WMB160" s="153"/>
      <c r="WMC160" s="153"/>
      <c r="WMD160" s="153"/>
      <c r="WME160" s="153"/>
      <c r="WMF160" s="153"/>
      <c r="WMG160" s="153"/>
      <c r="WMH160" s="153"/>
      <c r="WMI160" s="153"/>
      <c r="WMJ160" s="153"/>
      <c r="WMK160" s="153"/>
      <c r="WML160" s="153"/>
      <c r="WMM160" s="153"/>
      <c r="WMN160" s="153"/>
      <c r="WMO160" s="153"/>
      <c r="WMP160" s="153"/>
      <c r="WMQ160" s="153"/>
      <c r="WMR160" s="153"/>
      <c r="WMS160" s="153"/>
      <c r="WMT160" s="153"/>
      <c r="WMU160" s="152"/>
      <c r="WMV160" s="153"/>
      <c r="WMW160" s="153"/>
      <c r="WMX160" s="153"/>
      <c r="WMY160" s="153"/>
      <c r="WMZ160" s="153"/>
      <c r="WNA160" s="153"/>
      <c r="WNB160" s="153"/>
      <c r="WNC160" s="153"/>
      <c r="WND160" s="153"/>
      <c r="WNE160" s="153"/>
      <c r="WNF160" s="153"/>
      <c r="WNG160" s="153"/>
      <c r="WNH160" s="153"/>
      <c r="WNI160" s="153"/>
      <c r="WNJ160" s="153"/>
      <c r="WNK160" s="153"/>
      <c r="WNL160" s="153"/>
      <c r="WNM160" s="153"/>
      <c r="WNN160" s="153"/>
      <c r="WNO160" s="153"/>
      <c r="WNP160" s="153"/>
      <c r="WNQ160" s="152"/>
      <c r="WNR160" s="153"/>
      <c r="WNS160" s="153"/>
      <c r="WNT160" s="153"/>
      <c r="WNU160" s="153"/>
      <c r="WNV160" s="153"/>
      <c r="WNW160" s="153"/>
      <c r="WNX160" s="153"/>
      <c r="WNY160" s="153"/>
      <c r="WNZ160" s="153"/>
      <c r="WOA160" s="153"/>
      <c r="WOB160" s="153"/>
      <c r="WOC160" s="153"/>
      <c r="WOD160" s="153"/>
      <c r="WOE160" s="153"/>
      <c r="WOF160" s="153"/>
      <c r="WOG160" s="153"/>
      <c r="WOH160" s="153"/>
      <c r="WOI160" s="153"/>
      <c r="WOJ160" s="153"/>
      <c r="WOK160" s="153"/>
      <c r="WOL160" s="153"/>
      <c r="WOM160" s="152"/>
      <c r="WON160" s="153"/>
      <c r="WOO160" s="153"/>
      <c r="WOP160" s="153"/>
      <c r="WOQ160" s="153"/>
      <c r="WOR160" s="153"/>
      <c r="WOS160" s="153"/>
      <c r="WOT160" s="153"/>
      <c r="WOU160" s="153"/>
      <c r="WOV160" s="153"/>
      <c r="WOW160" s="153"/>
      <c r="WOX160" s="153"/>
      <c r="WOY160" s="153"/>
      <c r="WOZ160" s="153"/>
      <c r="WPA160" s="153"/>
      <c r="WPB160" s="153"/>
      <c r="WPC160" s="153"/>
      <c r="WPD160" s="153"/>
      <c r="WPE160" s="153"/>
      <c r="WPF160" s="153"/>
      <c r="WPG160" s="153"/>
      <c r="WPH160" s="153"/>
      <c r="WPI160" s="152"/>
      <c r="WPJ160" s="153"/>
      <c r="WPK160" s="153"/>
      <c r="WPL160" s="153"/>
      <c r="WPM160" s="153"/>
      <c r="WPN160" s="153"/>
      <c r="WPO160" s="153"/>
      <c r="WPP160" s="153"/>
      <c r="WPQ160" s="153"/>
      <c r="WPR160" s="153"/>
      <c r="WPS160" s="153"/>
      <c r="WPT160" s="153"/>
      <c r="WPU160" s="153"/>
      <c r="WPV160" s="153"/>
      <c r="WPW160" s="153"/>
      <c r="WPX160" s="153"/>
      <c r="WPY160" s="153"/>
      <c r="WPZ160" s="153"/>
      <c r="WQA160" s="153"/>
      <c r="WQB160" s="153"/>
      <c r="WQC160" s="153"/>
      <c r="WQD160" s="153"/>
      <c r="WQE160" s="152"/>
      <c r="WQF160" s="153"/>
      <c r="WQG160" s="153"/>
      <c r="WQH160" s="153"/>
      <c r="WQI160" s="153"/>
      <c r="WQJ160" s="153"/>
      <c r="WQK160" s="153"/>
      <c r="WQL160" s="153"/>
      <c r="WQM160" s="153"/>
      <c r="WQN160" s="153"/>
      <c r="WQO160" s="153"/>
      <c r="WQP160" s="153"/>
      <c r="WQQ160" s="153"/>
      <c r="WQR160" s="153"/>
      <c r="WQS160" s="153"/>
      <c r="WQT160" s="153"/>
      <c r="WQU160" s="153"/>
      <c r="WQV160" s="153"/>
      <c r="WQW160" s="153"/>
      <c r="WQX160" s="153"/>
      <c r="WQY160" s="153"/>
      <c r="WQZ160" s="153"/>
      <c r="WRA160" s="152"/>
      <c r="WRB160" s="153"/>
      <c r="WRC160" s="153"/>
      <c r="WRD160" s="153"/>
      <c r="WRE160" s="153"/>
      <c r="WRF160" s="153"/>
      <c r="WRG160" s="153"/>
      <c r="WRH160" s="153"/>
      <c r="WRI160" s="153"/>
      <c r="WRJ160" s="153"/>
      <c r="WRK160" s="153"/>
      <c r="WRL160" s="153"/>
      <c r="WRM160" s="153"/>
      <c r="WRN160" s="153"/>
      <c r="WRO160" s="153"/>
      <c r="WRP160" s="153"/>
      <c r="WRQ160" s="153"/>
      <c r="WRR160" s="153"/>
      <c r="WRS160" s="153"/>
      <c r="WRT160" s="153"/>
      <c r="WRU160" s="153"/>
      <c r="WRV160" s="153"/>
      <c r="WRW160" s="152"/>
      <c r="WRX160" s="153"/>
      <c r="WRY160" s="153"/>
      <c r="WRZ160" s="153"/>
      <c r="WSA160" s="153"/>
      <c r="WSB160" s="153"/>
      <c r="WSC160" s="153"/>
      <c r="WSD160" s="153"/>
      <c r="WSE160" s="153"/>
      <c r="WSF160" s="153"/>
      <c r="WSG160" s="153"/>
      <c r="WSH160" s="153"/>
      <c r="WSI160" s="153"/>
      <c r="WSJ160" s="153"/>
      <c r="WSK160" s="153"/>
      <c r="WSL160" s="153"/>
      <c r="WSM160" s="153"/>
      <c r="WSN160" s="153"/>
      <c r="WSO160" s="153"/>
      <c r="WSP160" s="153"/>
      <c r="WSQ160" s="153"/>
      <c r="WSR160" s="153"/>
      <c r="WSS160" s="152"/>
      <c r="WST160" s="153"/>
      <c r="WSU160" s="153"/>
      <c r="WSV160" s="153"/>
      <c r="WSW160" s="153"/>
      <c r="WSX160" s="153"/>
      <c r="WSY160" s="153"/>
      <c r="WSZ160" s="153"/>
      <c r="WTA160" s="153"/>
      <c r="WTB160" s="153"/>
      <c r="WTC160" s="153"/>
      <c r="WTD160" s="153"/>
      <c r="WTE160" s="153"/>
      <c r="WTF160" s="153"/>
      <c r="WTG160" s="153"/>
      <c r="WTH160" s="153"/>
      <c r="WTI160" s="153"/>
      <c r="WTJ160" s="153"/>
      <c r="WTK160" s="153"/>
      <c r="WTL160" s="153"/>
      <c r="WTM160" s="153"/>
      <c r="WTN160" s="153"/>
      <c r="WTO160" s="152"/>
      <c r="WTP160" s="153"/>
      <c r="WTQ160" s="153"/>
      <c r="WTR160" s="153"/>
      <c r="WTS160" s="153"/>
      <c r="WTT160" s="153"/>
      <c r="WTU160" s="153"/>
      <c r="WTV160" s="153"/>
      <c r="WTW160" s="153"/>
      <c r="WTX160" s="153"/>
      <c r="WTY160" s="153"/>
      <c r="WTZ160" s="153"/>
      <c r="WUA160" s="153"/>
      <c r="WUB160" s="153"/>
      <c r="WUC160" s="153"/>
      <c r="WUD160" s="153"/>
      <c r="WUE160" s="153"/>
      <c r="WUF160" s="153"/>
      <c r="WUG160" s="153"/>
      <c r="WUH160" s="153"/>
      <c r="WUI160" s="153"/>
      <c r="WUJ160" s="153"/>
      <c r="WUK160" s="152"/>
      <c r="WUL160" s="153"/>
      <c r="WUM160" s="153"/>
      <c r="WUN160" s="153"/>
      <c r="WUO160" s="153"/>
      <c r="WUP160" s="153"/>
      <c r="WUQ160" s="153"/>
      <c r="WUR160" s="153"/>
      <c r="WUS160" s="153"/>
      <c r="WUT160" s="153"/>
      <c r="WUU160" s="153"/>
      <c r="WUV160" s="153"/>
      <c r="WUW160" s="153"/>
      <c r="WUX160" s="153"/>
      <c r="WUY160" s="153"/>
      <c r="WUZ160" s="153"/>
      <c r="WVA160" s="153"/>
      <c r="WVB160" s="153"/>
      <c r="WVC160" s="153"/>
      <c r="WVD160" s="153"/>
      <c r="WVE160" s="153"/>
      <c r="WVF160" s="153"/>
      <c r="WVG160" s="152"/>
      <c r="WVH160" s="153"/>
      <c r="WVI160" s="153"/>
      <c r="WVJ160" s="153"/>
      <c r="WVK160" s="153"/>
      <c r="WVL160" s="153"/>
      <c r="WVM160" s="153"/>
      <c r="WVN160" s="153"/>
      <c r="WVO160" s="153"/>
      <c r="WVP160" s="153"/>
      <c r="WVQ160" s="153"/>
      <c r="WVR160" s="153"/>
      <c r="WVS160" s="153"/>
      <c r="WVT160" s="153"/>
      <c r="WVU160" s="153"/>
      <c r="WVV160" s="153"/>
      <c r="WVW160" s="153"/>
      <c r="WVX160" s="153"/>
      <c r="WVY160" s="153"/>
      <c r="WVZ160" s="153"/>
      <c r="WWA160" s="153"/>
      <c r="WWB160" s="153"/>
      <c r="WWC160" s="152"/>
      <c r="WWD160" s="153"/>
      <c r="WWE160" s="153"/>
      <c r="WWF160" s="153"/>
      <c r="WWG160" s="153"/>
      <c r="WWH160" s="153"/>
      <c r="WWI160" s="153"/>
      <c r="WWJ160" s="153"/>
      <c r="WWK160" s="153"/>
      <c r="WWL160" s="153"/>
      <c r="WWM160" s="153"/>
      <c r="WWN160" s="153"/>
      <c r="WWO160" s="153"/>
      <c r="WWP160" s="153"/>
      <c r="WWQ160" s="153"/>
      <c r="WWR160" s="153"/>
      <c r="WWS160" s="153"/>
      <c r="WWT160" s="153"/>
      <c r="WWU160" s="153"/>
      <c r="WWV160" s="153"/>
      <c r="WWW160" s="153"/>
      <c r="WWX160" s="153"/>
      <c r="WWY160" s="152"/>
      <c r="WWZ160" s="153"/>
      <c r="WXA160" s="153"/>
      <c r="WXB160" s="153"/>
      <c r="WXC160" s="153"/>
      <c r="WXD160" s="153"/>
      <c r="WXE160" s="153"/>
      <c r="WXF160" s="153"/>
      <c r="WXG160" s="153"/>
      <c r="WXH160" s="153"/>
      <c r="WXI160" s="153"/>
      <c r="WXJ160" s="153"/>
      <c r="WXK160" s="153"/>
      <c r="WXL160" s="153"/>
      <c r="WXM160" s="153"/>
      <c r="WXN160" s="153"/>
      <c r="WXO160" s="153"/>
      <c r="WXP160" s="153"/>
      <c r="WXQ160" s="153"/>
      <c r="WXR160" s="153"/>
      <c r="WXS160" s="153"/>
      <c r="WXT160" s="153"/>
      <c r="WXU160" s="152"/>
      <c r="WXV160" s="153"/>
      <c r="WXW160" s="153"/>
      <c r="WXX160" s="153"/>
      <c r="WXY160" s="153"/>
      <c r="WXZ160" s="153"/>
      <c r="WYA160" s="153"/>
      <c r="WYB160" s="153"/>
      <c r="WYC160" s="153"/>
      <c r="WYD160" s="153"/>
      <c r="WYE160" s="153"/>
      <c r="WYF160" s="153"/>
      <c r="WYG160" s="153"/>
      <c r="WYH160" s="153"/>
      <c r="WYI160" s="153"/>
      <c r="WYJ160" s="153"/>
      <c r="WYK160" s="153"/>
      <c r="WYL160" s="153"/>
      <c r="WYM160" s="153"/>
      <c r="WYN160" s="153"/>
      <c r="WYO160" s="153"/>
      <c r="WYP160" s="153"/>
      <c r="WYQ160" s="152"/>
      <c r="WYR160" s="153"/>
      <c r="WYS160" s="153"/>
      <c r="WYT160" s="153"/>
      <c r="WYU160" s="153"/>
      <c r="WYV160" s="153"/>
      <c r="WYW160" s="153"/>
      <c r="WYX160" s="153"/>
      <c r="WYY160" s="153"/>
      <c r="WYZ160" s="153"/>
      <c r="WZA160" s="153"/>
      <c r="WZB160" s="153"/>
      <c r="WZC160" s="153"/>
      <c r="WZD160" s="153"/>
      <c r="WZE160" s="153"/>
      <c r="WZF160" s="153"/>
      <c r="WZG160" s="153"/>
      <c r="WZH160" s="153"/>
      <c r="WZI160" s="153"/>
      <c r="WZJ160" s="153"/>
      <c r="WZK160" s="153"/>
      <c r="WZL160" s="153"/>
      <c r="WZM160" s="152"/>
      <c r="WZN160" s="153"/>
      <c r="WZO160" s="153"/>
      <c r="WZP160" s="153"/>
      <c r="WZQ160" s="153"/>
      <c r="WZR160" s="153"/>
      <c r="WZS160" s="153"/>
      <c r="WZT160" s="153"/>
      <c r="WZU160" s="153"/>
      <c r="WZV160" s="153"/>
      <c r="WZW160" s="153"/>
      <c r="WZX160" s="153"/>
      <c r="WZY160" s="153"/>
      <c r="WZZ160" s="153"/>
      <c r="XAA160" s="153"/>
      <c r="XAB160" s="153"/>
      <c r="XAC160" s="153"/>
      <c r="XAD160" s="153"/>
      <c r="XAE160" s="153"/>
      <c r="XAF160" s="153"/>
      <c r="XAG160" s="153"/>
      <c r="XAH160" s="153"/>
      <c r="XAI160" s="152"/>
      <c r="XAJ160" s="153"/>
      <c r="XAK160" s="153"/>
      <c r="XAL160" s="153"/>
      <c r="XAM160" s="153"/>
      <c r="XAN160" s="153"/>
      <c r="XAO160" s="153"/>
      <c r="XAP160" s="153"/>
      <c r="XAQ160" s="153"/>
      <c r="XAR160" s="153"/>
      <c r="XAS160" s="153"/>
      <c r="XAT160" s="153"/>
      <c r="XAU160" s="153"/>
      <c r="XAV160" s="153"/>
      <c r="XAW160" s="153"/>
      <c r="XAX160" s="153"/>
      <c r="XAY160" s="153"/>
      <c r="XAZ160" s="153"/>
      <c r="XBA160" s="153"/>
      <c r="XBB160" s="153"/>
      <c r="XBC160" s="153"/>
      <c r="XBD160" s="153"/>
      <c r="XBE160" s="152"/>
      <c r="XBF160" s="153"/>
      <c r="XBG160" s="153"/>
      <c r="XBH160" s="153"/>
      <c r="XBI160" s="153"/>
      <c r="XBJ160" s="153"/>
      <c r="XBK160" s="153"/>
      <c r="XBL160" s="153"/>
      <c r="XBM160" s="153"/>
      <c r="XBN160" s="153"/>
      <c r="XBO160" s="153"/>
      <c r="XBP160" s="153"/>
      <c r="XBQ160" s="153"/>
      <c r="XBR160" s="153"/>
      <c r="XBS160" s="153"/>
      <c r="XBT160" s="153"/>
      <c r="XBU160" s="153"/>
      <c r="XBV160" s="153"/>
      <c r="XBW160" s="153"/>
      <c r="XBX160" s="153"/>
      <c r="XBY160" s="153"/>
      <c r="XBZ160" s="153"/>
      <c r="XCA160" s="152"/>
      <c r="XCB160" s="153"/>
      <c r="XCC160" s="153"/>
      <c r="XCD160" s="153"/>
      <c r="XCE160" s="153"/>
      <c r="XCF160" s="153"/>
      <c r="XCG160" s="153"/>
      <c r="XCH160" s="153"/>
      <c r="XCI160" s="153"/>
      <c r="XCJ160" s="153"/>
      <c r="XCK160" s="153"/>
      <c r="XCL160" s="153"/>
      <c r="XCM160" s="153"/>
      <c r="XCN160" s="153"/>
      <c r="XCO160" s="153"/>
      <c r="XCP160" s="153"/>
      <c r="XCQ160" s="153"/>
      <c r="XCR160" s="153"/>
      <c r="XCS160" s="153"/>
      <c r="XCT160" s="153"/>
      <c r="XCU160" s="153"/>
      <c r="XCV160" s="153"/>
      <c r="XCW160" s="152"/>
      <c r="XCX160" s="153"/>
      <c r="XCY160" s="153"/>
      <c r="XCZ160" s="153"/>
      <c r="XDA160" s="153"/>
      <c r="XDB160" s="153"/>
      <c r="XDC160" s="153"/>
      <c r="XDD160" s="153"/>
      <c r="XDE160" s="153"/>
      <c r="XDF160" s="153"/>
      <c r="XDG160" s="153"/>
      <c r="XDH160" s="153"/>
      <c r="XDI160" s="153"/>
      <c r="XDJ160" s="153"/>
      <c r="XDK160" s="153"/>
      <c r="XDL160" s="153"/>
      <c r="XDM160" s="153"/>
      <c r="XDN160" s="153"/>
      <c r="XDO160" s="153"/>
      <c r="XDP160" s="153"/>
      <c r="XDQ160" s="153"/>
      <c r="XDR160" s="153"/>
      <c r="XDS160" s="152"/>
      <c r="XDT160" s="153"/>
      <c r="XDU160" s="153"/>
      <c r="XDV160" s="153"/>
      <c r="XDW160" s="153"/>
      <c r="XDX160" s="153"/>
      <c r="XDY160" s="153"/>
      <c r="XDZ160" s="153"/>
      <c r="XEA160" s="153"/>
      <c r="XEB160" s="153"/>
      <c r="XEC160" s="153"/>
      <c r="XED160" s="153"/>
      <c r="XEE160" s="153"/>
      <c r="XEF160" s="153"/>
      <c r="XEG160" s="153"/>
      <c r="XEH160" s="153"/>
      <c r="XEI160" s="153"/>
      <c r="XEJ160" s="153"/>
      <c r="XEK160" s="153"/>
      <c r="XEL160" s="153"/>
      <c r="XEM160" s="153"/>
      <c r="XEN160" s="153"/>
      <c r="XEO160" s="152"/>
      <c r="XEP160" s="152"/>
      <c r="XEQ160" s="152"/>
      <c r="XER160" s="152"/>
      <c r="XES160" s="152"/>
      <c r="XET160" s="152"/>
      <c r="XEU160" s="152"/>
      <c r="XEV160" s="152"/>
      <c r="XEW160" s="152"/>
      <c r="XEX160" s="152"/>
      <c r="XEY160" s="152"/>
      <c r="XEZ160" s="152"/>
      <c r="XFA160" s="152"/>
      <c r="XFB160" s="152"/>
      <c r="XFC160" s="152"/>
      <c r="XFD160" s="152"/>
    </row>
    <row r="161" spans="1:1013 1035:2047 2069:3059 3081:4093 4115:5105 5127:6139 6161:7151 7173:8185 8207:9197 9219:10231 10253:11243 11265:12277 12299:13311 13333:14323 14345:15357 15379:16369" s="98" customFormat="1">
      <c r="A161" s="152" t="s">
        <v>166</v>
      </c>
      <c r="B161" s="142"/>
      <c r="C161" s="142"/>
      <c r="D161" s="142"/>
      <c r="E161" s="142"/>
      <c r="F161" s="142"/>
      <c r="G161" s="142"/>
      <c r="H161" s="142"/>
      <c r="I161" s="142"/>
      <c r="J161" s="142"/>
      <c r="K161" s="142"/>
      <c r="L161" s="142"/>
      <c r="W161" s="97"/>
      <c r="AS161" s="97"/>
      <c r="BO161" s="97"/>
      <c r="CK161" s="97"/>
      <c r="DG161" s="97"/>
      <c r="EC161" s="97"/>
      <c r="EY161" s="97"/>
      <c r="FU161" s="97"/>
      <c r="GQ161" s="97"/>
      <c r="HM161" s="97"/>
      <c r="II161" s="97"/>
      <c r="JE161" s="97"/>
      <c r="KA161" s="97"/>
      <c r="KW161" s="97"/>
      <c r="LS161" s="97"/>
      <c r="MO161" s="97"/>
      <c r="NK161" s="97"/>
      <c r="OG161" s="97"/>
      <c r="PC161" s="97"/>
      <c r="PY161" s="97"/>
      <c r="QU161" s="97"/>
      <c r="RQ161" s="97"/>
      <c r="SM161" s="97"/>
      <c r="TI161" s="97"/>
      <c r="UE161" s="97"/>
      <c r="VA161" s="97"/>
      <c r="VW161" s="97"/>
      <c r="WS161" s="97"/>
      <c r="XO161" s="97"/>
      <c r="YK161" s="97"/>
      <c r="ZG161" s="97"/>
      <c r="AAC161" s="97"/>
      <c r="AAY161" s="97"/>
      <c r="ABU161" s="97"/>
      <c r="ACQ161" s="97"/>
      <c r="ADM161" s="97"/>
      <c r="AEI161" s="97"/>
      <c r="AFE161" s="97"/>
      <c r="AGA161" s="97"/>
      <c r="AGW161" s="97"/>
      <c r="AHS161" s="97"/>
      <c r="AIO161" s="97"/>
      <c r="AJK161" s="97"/>
      <c r="AKG161" s="97"/>
      <c r="ALC161" s="97"/>
      <c r="ALY161" s="97"/>
      <c r="AMU161" s="97"/>
      <c r="ANQ161" s="97"/>
      <c r="AOM161" s="97"/>
      <c r="API161" s="97"/>
      <c r="AQE161" s="97"/>
      <c r="ARA161" s="97"/>
      <c r="ARW161" s="97"/>
      <c r="ASS161" s="97"/>
      <c r="ATO161" s="97"/>
      <c r="AUK161" s="97"/>
      <c r="AVG161" s="97"/>
      <c r="AWC161" s="97"/>
      <c r="AWY161" s="97"/>
      <c r="AXU161" s="97"/>
      <c r="AYQ161" s="97"/>
      <c r="AZM161" s="97"/>
      <c r="BAI161" s="97"/>
      <c r="BBE161" s="97"/>
      <c r="BCA161" s="97"/>
      <c r="BCW161" s="97"/>
      <c r="BDS161" s="97"/>
      <c r="BEO161" s="97"/>
      <c r="BFK161" s="97"/>
      <c r="BGG161" s="97"/>
      <c r="BHC161" s="97"/>
      <c r="BHY161" s="97"/>
      <c r="BIU161" s="97"/>
      <c r="BJQ161" s="97"/>
      <c r="BKM161" s="97"/>
      <c r="BLI161" s="97"/>
      <c r="BME161" s="97"/>
      <c r="BNA161" s="97"/>
      <c r="BNW161" s="97"/>
      <c r="BOS161" s="97"/>
      <c r="BPO161" s="97"/>
      <c r="BQK161" s="97"/>
      <c r="BRG161" s="97"/>
      <c r="BSC161" s="97"/>
      <c r="BSY161" s="97"/>
      <c r="BTU161" s="97"/>
      <c r="BUQ161" s="97"/>
      <c r="BVM161" s="97"/>
      <c r="BWI161" s="97"/>
      <c r="BXE161" s="97"/>
      <c r="BYA161" s="97"/>
      <c r="BYW161" s="97"/>
      <c r="BZS161" s="97"/>
      <c r="CAO161" s="97"/>
      <c r="CBK161" s="97"/>
      <c r="CCG161" s="97"/>
      <c r="CDC161" s="97"/>
      <c r="CDY161" s="97"/>
      <c r="CEU161" s="97"/>
      <c r="CFQ161" s="97"/>
      <c r="CGM161" s="97"/>
      <c r="CHI161" s="97"/>
      <c r="CIE161" s="97"/>
      <c r="CJA161" s="97"/>
      <c r="CJW161" s="97"/>
      <c r="CKS161" s="97"/>
      <c r="CLO161" s="97"/>
      <c r="CMK161" s="97"/>
      <c r="CNG161" s="97"/>
      <c r="COC161" s="97"/>
      <c r="COY161" s="97"/>
      <c r="CPU161" s="97"/>
      <c r="CQQ161" s="97"/>
      <c r="CRM161" s="97"/>
      <c r="CSI161" s="97"/>
      <c r="CTE161" s="97"/>
      <c r="CUA161" s="97"/>
      <c r="CUW161" s="97"/>
      <c r="CVS161" s="97"/>
      <c r="CWO161" s="97"/>
      <c r="CXK161" s="97"/>
      <c r="CYG161" s="97"/>
      <c r="CZC161" s="97"/>
      <c r="CZY161" s="97"/>
      <c r="DAU161" s="97"/>
      <c r="DBQ161" s="97"/>
      <c r="DCM161" s="97"/>
      <c r="DDI161" s="97"/>
      <c r="DEE161" s="97"/>
      <c r="DFA161" s="97"/>
      <c r="DFW161" s="97"/>
      <c r="DGS161" s="97"/>
      <c r="DHO161" s="97"/>
      <c r="DIK161" s="97"/>
      <c r="DJG161" s="97"/>
      <c r="DKC161" s="97"/>
      <c r="DKY161" s="97"/>
      <c r="DLU161" s="97"/>
      <c r="DMQ161" s="97"/>
      <c r="DNM161" s="97"/>
      <c r="DOI161" s="97"/>
      <c r="DPE161" s="97"/>
      <c r="DQA161" s="97"/>
      <c r="DQW161" s="97"/>
      <c r="DRS161" s="97"/>
      <c r="DSO161" s="97"/>
      <c r="DTK161" s="97"/>
      <c r="DUG161" s="97"/>
      <c r="DVC161" s="97"/>
      <c r="DVY161" s="97"/>
      <c r="DWU161" s="97"/>
      <c r="DXQ161" s="97"/>
      <c r="DYM161" s="97"/>
      <c r="DZI161" s="97"/>
      <c r="EAE161" s="97"/>
      <c r="EBA161" s="97"/>
      <c r="EBW161" s="97"/>
      <c r="ECS161" s="97"/>
      <c r="EDO161" s="97"/>
      <c r="EEK161" s="97"/>
      <c r="EFG161" s="97"/>
      <c r="EGC161" s="97"/>
      <c r="EGY161" s="97"/>
      <c r="EHU161" s="97"/>
      <c r="EIQ161" s="97"/>
      <c r="EJM161" s="97"/>
      <c r="EKI161" s="97"/>
      <c r="ELE161" s="97"/>
      <c r="EMA161" s="97"/>
      <c r="EMW161" s="97"/>
      <c r="ENS161" s="97"/>
      <c r="EOO161" s="97"/>
      <c r="EPK161" s="97"/>
      <c r="EQG161" s="97"/>
      <c r="ERC161" s="97"/>
      <c r="ERY161" s="97"/>
      <c r="ESU161" s="97"/>
      <c r="ETQ161" s="97"/>
      <c r="EUM161" s="97"/>
      <c r="EVI161" s="97"/>
      <c r="EWE161" s="97"/>
      <c r="EXA161" s="97"/>
      <c r="EXW161" s="97"/>
      <c r="EYS161" s="97"/>
      <c r="EZO161" s="97"/>
      <c r="FAK161" s="97"/>
      <c r="FBG161" s="97"/>
      <c r="FCC161" s="97"/>
      <c r="FCY161" s="97"/>
      <c r="FDU161" s="97"/>
      <c r="FEQ161" s="97"/>
      <c r="FFM161" s="97"/>
      <c r="FGI161" s="97"/>
      <c r="FHE161" s="97"/>
      <c r="FIA161" s="97"/>
      <c r="FIW161" s="97"/>
      <c r="FJS161" s="97"/>
      <c r="FKO161" s="97"/>
      <c r="FLK161" s="97"/>
      <c r="FMG161" s="97"/>
      <c r="FNC161" s="97"/>
      <c r="FNY161" s="97"/>
      <c r="FOU161" s="97"/>
      <c r="FPQ161" s="97"/>
      <c r="FQM161" s="97"/>
      <c r="FRI161" s="97"/>
      <c r="FSE161" s="97"/>
      <c r="FTA161" s="97"/>
      <c r="FTW161" s="97"/>
      <c r="FUS161" s="97"/>
      <c r="FVO161" s="97"/>
      <c r="FWK161" s="97"/>
      <c r="FXG161" s="97"/>
      <c r="FYC161" s="97"/>
      <c r="FYY161" s="97"/>
      <c r="FZU161" s="97"/>
      <c r="GAQ161" s="97"/>
      <c r="GBM161" s="97"/>
      <c r="GCI161" s="97"/>
      <c r="GDE161" s="97"/>
      <c r="GEA161" s="97"/>
      <c r="GEW161" s="97"/>
      <c r="GFS161" s="97"/>
      <c r="GGO161" s="97"/>
      <c r="GHK161" s="97"/>
      <c r="GIG161" s="97"/>
      <c r="GJC161" s="97"/>
      <c r="GJY161" s="97"/>
      <c r="GKU161" s="97"/>
      <c r="GLQ161" s="97"/>
      <c r="GMM161" s="97"/>
      <c r="GNI161" s="97"/>
      <c r="GOE161" s="97"/>
      <c r="GPA161" s="97"/>
      <c r="GPW161" s="97"/>
      <c r="GQS161" s="97"/>
      <c r="GRO161" s="97"/>
      <c r="GSK161" s="97"/>
      <c r="GTG161" s="97"/>
      <c r="GUC161" s="97"/>
      <c r="GUY161" s="97"/>
      <c r="GVU161" s="97"/>
      <c r="GWQ161" s="97"/>
      <c r="GXM161" s="97"/>
      <c r="GYI161" s="97"/>
      <c r="GZE161" s="97"/>
      <c r="HAA161" s="97"/>
      <c r="HAW161" s="97"/>
      <c r="HBS161" s="97"/>
      <c r="HCO161" s="97"/>
      <c r="HDK161" s="97"/>
      <c r="HEG161" s="97"/>
      <c r="HFC161" s="97"/>
      <c r="HFY161" s="97"/>
      <c r="HGU161" s="97"/>
      <c r="HHQ161" s="97"/>
      <c r="HIM161" s="97"/>
      <c r="HJI161" s="97"/>
      <c r="HKE161" s="97"/>
      <c r="HLA161" s="97"/>
      <c r="HLW161" s="97"/>
      <c r="HMS161" s="97"/>
      <c r="HNO161" s="97"/>
      <c r="HOK161" s="97"/>
      <c r="HPG161" s="97"/>
      <c r="HQC161" s="97"/>
      <c r="HQY161" s="97"/>
      <c r="HRU161" s="97"/>
      <c r="HSQ161" s="97"/>
      <c r="HTM161" s="97"/>
      <c r="HUI161" s="97"/>
      <c r="HVE161" s="97"/>
      <c r="HWA161" s="97"/>
      <c r="HWW161" s="97"/>
      <c r="HXS161" s="97"/>
      <c r="HYO161" s="97"/>
      <c r="HZK161" s="97"/>
      <c r="IAG161" s="97"/>
      <c r="IBC161" s="97"/>
      <c r="IBY161" s="97"/>
      <c r="ICU161" s="97"/>
      <c r="IDQ161" s="97"/>
      <c r="IEM161" s="97"/>
      <c r="IFI161" s="97"/>
      <c r="IGE161" s="97"/>
      <c r="IHA161" s="97"/>
      <c r="IHW161" s="97"/>
      <c r="IIS161" s="97"/>
      <c r="IJO161" s="97"/>
      <c r="IKK161" s="97"/>
      <c r="ILG161" s="97"/>
      <c r="IMC161" s="97"/>
      <c r="IMY161" s="97"/>
      <c r="INU161" s="97"/>
      <c r="IOQ161" s="97"/>
      <c r="IPM161" s="97"/>
      <c r="IQI161" s="97"/>
      <c r="IRE161" s="97"/>
      <c r="ISA161" s="97"/>
      <c r="ISW161" s="97"/>
      <c r="ITS161" s="97"/>
      <c r="IUO161" s="97"/>
      <c r="IVK161" s="97"/>
      <c r="IWG161" s="97"/>
      <c r="IXC161" s="97"/>
      <c r="IXY161" s="97"/>
      <c r="IYU161" s="97"/>
      <c r="IZQ161" s="97"/>
      <c r="JAM161" s="97"/>
      <c r="JBI161" s="97"/>
      <c r="JCE161" s="97"/>
      <c r="JDA161" s="97"/>
      <c r="JDW161" s="97"/>
      <c r="JES161" s="97"/>
      <c r="JFO161" s="97"/>
      <c r="JGK161" s="97"/>
      <c r="JHG161" s="97"/>
      <c r="JIC161" s="97"/>
      <c r="JIY161" s="97"/>
      <c r="JJU161" s="97"/>
      <c r="JKQ161" s="97"/>
      <c r="JLM161" s="97"/>
      <c r="JMI161" s="97"/>
      <c r="JNE161" s="97"/>
      <c r="JOA161" s="97"/>
      <c r="JOW161" s="97"/>
      <c r="JPS161" s="97"/>
      <c r="JQO161" s="97"/>
      <c r="JRK161" s="97"/>
      <c r="JSG161" s="97"/>
      <c r="JTC161" s="97"/>
      <c r="JTY161" s="97"/>
      <c r="JUU161" s="97"/>
      <c r="JVQ161" s="97"/>
      <c r="JWM161" s="97"/>
      <c r="JXI161" s="97"/>
      <c r="JYE161" s="97"/>
      <c r="JZA161" s="97"/>
      <c r="JZW161" s="97"/>
      <c r="KAS161" s="97"/>
      <c r="KBO161" s="97"/>
      <c r="KCK161" s="97"/>
      <c r="KDG161" s="97"/>
      <c r="KEC161" s="97"/>
      <c r="KEY161" s="97"/>
      <c r="KFU161" s="97"/>
      <c r="KGQ161" s="97"/>
      <c r="KHM161" s="97"/>
      <c r="KII161" s="97"/>
      <c r="KJE161" s="97"/>
      <c r="KKA161" s="97"/>
      <c r="KKW161" s="97"/>
      <c r="KLS161" s="97"/>
      <c r="KMO161" s="97"/>
      <c r="KNK161" s="97"/>
      <c r="KOG161" s="97"/>
      <c r="KPC161" s="97"/>
      <c r="KPY161" s="97"/>
      <c r="KQU161" s="97"/>
      <c r="KRQ161" s="97"/>
      <c r="KSM161" s="97"/>
      <c r="KTI161" s="97"/>
      <c r="KUE161" s="97"/>
      <c r="KVA161" s="97"/>
      <c r="KVW161" s="97"/>
      <c r="KWS161" s="97"/>
      <c r="KXO161" s="97"/>
      <c r="KYK161" s="97"/>
      <c r="KZG161" s="97"/>
      <c r="LAC161" s="97"/>
      <c r="LAY161" s="97"/>
      <c r="LBU161" s="97"/>
      <c r="LCQ161" s="97"/>
      <c r="LDM161" s="97"/>
      <c r="LEI161" s="97"/>
      <c r="LFE161" s="97"/>
      <c r="LGA161" s="97"/>
      <c r="LGW161" s="97"/>
      <c r="LHS161" s="97"/>
      <c r="LIO161" s="97"/>
      <c r="LJK161" s="97"/>
      <c r="LKG161" s="97"/>
      <c r="LLC161" s="97"/>
      <c r="LLY161" s="97"/>
      <c r="LMU161" s="97"/>
      <c r="LNQ161" s="97"/>
      <c r="LOM161" s="97"/>
      <c r="LPI161" s="97"/>
      <c r="LQE161" s="97"/>
      <c r="LRA161" s="97"/>
      <c r="LRW161" s="97"/>
      <c r="LSS161" s="97"/>
      <c r="LTO161" s="97"/>
      <c r="LUK161" s="97"/>
      <c r="LVG161" s="97"/>
      <c r="LWC161" s="97"/>
      <c r="LWY161" s="97"/>
      <c r="LXU161" s="97"/>
      <c r="LYQ161" s="97"/>
      <c r="LZM161" s="97"/>
      <c r="MAI161" s="97"/>
      <c r="MBE161" s="97"/>
      <c r="MCA161" s="97"/>
      <c r="MCW161" s="97"/>
      <c r="MDS161" s="97"/>
      <c r="MEO161" s="97"/>
      <c r="MFK161" s="97"/>
      <c r="MGG161" s="97"/>
      <c r="MHC161" s="97"/>
      <c r="MHY161" s="97"/>
      <c r="MIU161" s="97"/>
      <c r="MJQ161" s="97"/>
      <c r="MKM161" s="97"/>
      <c r="MLI161" s="97"/>
      <c r="MME161" s="97"/>
      <c r="MNA161" s="97"/>
      <c r="MNW161" s="97"/>
      <c r="MOS161" s="97"/>
      <c r="MPO161" s="97"/>
      <c r="MQK161" s="97"/>
      <c r="MRG161" s="97"/>
      <c r="MSC161" s="97"/>
      <c r="MSY161" s="97"/>
      <c r="MTU161" s="97"/>
      <c r="MUQ161" s="97"/>
      <c r="MVM161" s="97"/>
      <c r="MWI161" s="97"/>
      <c r="MXE161" s="97"/>
      <c r="MYA161" s="97"/>
      <c r="MYW161" s="97"/>
      <c r="MZS161" s="97"/>
      <c r="NAO161" s="97"/>
      <c r="NBK161" s="97"/>
      <c r="NCG161" s="97"/>
      <c r="NDC161" s="97"/>
      <c r="NDY161" s="97"/>
      <c r="NEU161" s="97"/>
      <c r="NFQ161" s="97"/>
      <c r="NGM161" s="97"/>
      <c r="NHI161" s="97"/>
      <c r="NIE161" s="97"/>
      <c r="NJA161" s="97"/>
      <c r="NJW161" s="97"/>
      <c r="NKS161" s="97"/>
      <c r="NLO161" s="97"/>
      <c r="NMK161" s="97"/>
      <c r="NNG161" s="97"/>
      <c r="NOC161" s="97"/>
      <c r="NOY161" s="97"/>
      <c r="NPU161" s="97"/>
      <c r="NQQ161" s="97"/>
      <c r="NRM161" s="97"/>
      <c r="NSI161" s="97"/>
      <c r="NTE161" s="97"/>
      <c r="NUA161" s="97"/>
      <c r="NUW161" s="97"/>
      <c r="NVS161" s="97"/>
      <c r="NWO161" s="97"/>
      <c r="NXK161" s="97"/>
      <c r="NYG161" s="97"/>
      <c r="NZC161" s="97"/>
      <c r="NZY161" s="97"/>
      <c r="OAU161" s="97"/>
      <c r="OBQ161" s="97"/>
      <c r="OCM161" s="97"/>
      <c r="ODI161" s="97"/>
      <c r="OEE161" s="97"/>
      <c r="OFA161" s="97"/>
      <c r="OFW161" s="97"/>
      <c r="OGS161" s="97"/>
      <c r="OHO161" s="97"/>
      <c r="OIK161" s="97"/>
      <c r="OJG161" s="97"/>
      <c r="OKC161" s="97"/>
      <c r="OKY161" s="97"/>
      <c r="OLU161" s="97"/>
      <c r="OMQ161" s="97"/>
      <c r="ONM161" s="97"/>
      <c r="OOI161" s="97"/>
      <c r="OPE161" s="97"/>
      <c r="OQA161" s="97"/>
      <c r="OQW161" s="97"/>
      <c r="ORS161" s="97"/>
      <c r="OSO161" s="97"/>
      <c r="OTK161" s="97"/>
      <c r="OUG161" s="97"/>
      <c r="OVC161" s="97"/>
      <c r="OVY161" s="97"/>
      <c r="OWU161" s="97"/>
      <c r="OXQ161" s="97"/>
      <c r="OYM161" s="97"/>
      <c r="OZI161" s="97"/>
      <c r="PAE161" s="97"/>
      <c r="PBA161" s="97"/>
      <c r="PBW161" s="97"/>
      <c r="PCS161" s="97"/>
      <c r="PDO161" s="97"/>
      <c r="PEK161" s="97"/>
      <c r="PFG161" s="97"/>
      <c r="PGC161" s="97"/>
      <c r="PGY161" s="97"/>
      <c r="PHU161" s="97"/>
      <c r="PIQ161" s="97"/>
      <c r="PJM161" s="97"/>
      <c r="PKI161" s="97"/>
      <c r="PLE161" s="97"/>
      <c r="PMA161" s="97"/>
      <c r="PMW161" s="97"/>
      <c r="PNS161" s="97"/>
      <c r="POO161" s="97"/>
      <c r="PPK161" s="97"/>
      <c r="PQG161" s="97"/>
      <c r="PRC161" s="97"/>
      <c r="PRY161" s="97"/>
      <c r="PSU161" s="97"/>
      <c r="PTQ161" s="97"/>
      <c r="PUM161" s="97"/>
      <c r="PVI161" s="97"/>
      <c r="PWE161" s="97"/>
      <c r="PXA161" s="97"/>
      <c r="PXW161" s="97"/>
      <c r="PYS161" s="97"/>
      <c r="PZO161" s="97"/>
      <c r="QAK161" s="97"/>
      <c r="QBG161" s="97"/>
      <c r="QCC161" s="97"/>
      <c r="QCY161" s="97"/>
      <c r="QDU161" s="97"/>
      <c r="QEQ161" s="97"/>
      <c r="QFM161" s="97"/>
      <c r="QGI161" s="97"/>
      <c r="QHE161" s="97"/>
      <c r="QIA161" s="97"/>
      <c r="QIW161" s="97"/>
      <c r="QJS161" s="97"/>
      <c r="QKO161" s="97"/>
      <c r="QLK161" s="97"/>
      <c r="QMG161" s="97"/>
      <c r="QNC161" s="97"/>
      <c r="QNY161" s="97"/>
      <c r="QOU161" s="97"/>
      <c r="QPQ161" s="97"/>
      <c r="QQM161" s="97"/>
      <c r="QRI161" s="97"/>
      <c r="QSE161" s="97"/>
      <c r="QTA161" s="97"/>
      <c r="QTW161" s="97"/>
      <c r="QUS161" s="97"/>
      <c r="QVO161" s="97"/>
      <c r="QWK161" s="97"/>
      <c r="QXG161" s="97"/>
      <c r="QYC161" s="97"/>
      <c r="QYY161" s="97"/>
      <c r="QZU161" s="97"/>
      <c r="RAQ161" s="97"/>
      <c r="RBM161" s="97"/>
      <c r="RCI161" s="97"/>
      <c r="RDE161" s="97"/>
      <c r="REA161" s="97"/>
      <c r="REW161" s="97"/>
      <c r="RFS161" s="97"/>
      <c r="RGO161" s="97"/>
      <c r="RHK161" s="97"/>
      <c r="RIG161" s="97"/>
      <c r="RJC161" s="97"/>
      <c r="RJY161" s="97"/>
      <c r="RKU161" s="97"/>
      <c r="RLQ161" s="97"/>
      <c r="RMM161" s="97"/>
      <c r="RNI161" s="97"/>
      <c r="ROE161" s="97"/>
      <c r="RPA161" s="97"/>
      <c r="RPW161" s="97"/>
      <c r="RQS161" s="97"/>
      <c r="RRO161" s="97"/>
      <c r="RSK161" s="97"/>
      <c r="RTG161" s="97"/>
      <c r="RUC161" s="97"/>
      <c r="RUY161" s="97"/>
      <c r="RVU161" s="97"/>
      <c r="RWQ161" s="97"/>
      <c r="RXM161" s="97"/>
      <c r="RYI161" s="97"/>
      <c r="RZE161" s="97"/>
      <c r="SAA161" s="97"/>
      <c r="SAW161" s="97"/>
      <c r="SBS161" s="97"/>
      <c r="SCO161" s="97"/>
      <c r="SDK161" s="97"/>
      <c r="SEG161" s="97"/>
      <c r="SFC161" s="97"/>
      <c r="SFY161" s="97"/>
      <c r="SGU161" s="97"/>
      <c r="SHQ161" s="97"/>
      <c r="SIM161" s="97"/>
      <c r="SJI161" s="97"/>
      <c r="SKE161" s="97"/>
      <c r="SLA161" s="97"/>
      <c r="SLW161" s="97"/>
      <c r="SMS161" s="97"/>
      <c r="SNO161" s="97"/>
      <c r="SOK161" s="97"/>
      <c r="SPG161" s="97"/>
      <c r="SQC161" s="97"/>
      <c r="SQY161" s="97"/>
      <c r="SRU161" s="97"/>
      <c r="SSQ161" s="97"/>
      <c r="STM161" s="97"/>
      <c r="SUI161" s="97"/>
      <c r="SVE161" s="97"/>
      <c r="SWA161" s="97"/>
      <c r="SWW161" s="97"/>
      <c r="SXS161" s="97"/>
      <c r="SYO161" s="97"/>
      <c r="SZK161" s="97"/>
      <c r="TAG161" s="97"/>
      <c r="TBC161" s="97"/>
      <c r="TBY161" s="97"/>
      <c r="TCU161" s="97"/>
      <c r="TDQ161" s="97"/>
      <c r="TEM161" s="97"/>
      <c r="TFI161" s="97"/>
      <c r="TGE161" s="97"/>
      <c r="THA161" s="97"/>
      <c r="THW161" s="97"/>
      <c r="TIS161" s="97"/>
      <c r="TJO161" s="97"/>
      <c r="TKK161" s="97"/>
      <c r="TLG161" s="97"/>
      <c r="TMC161" s="97"/>
      <c r="TMY161" s="97"/>
      <c r="TNU161" s="97"/>
      <c r="TOQ161" s="97"/>
      <c r="TPM161" s="97"/>
      <c r="TQI161" s="97"/>
      <c r="TRE161" s="97"/>
      <c r="TSA161" s="97"/>
      <c r="TSW161" s="97"/>
      <c r="TTS161" s="97"/>
      <c r="TUO161" s="97"/>
      <c r="TVK161" s="97"/>
      <c r="TWG161" s="97"/>
      <c r="TXC161" s="97"/>
      <c r="TXY161" s="97"/>
      <c r="TYU161" s="97"/>
      <c r="TZQ161" s="97"/>
      <c r="UAM161" s="97"/>
      <c r="UBI161" s="97"/>
      <c r="UCE161" s="97"/>
      <c r="UDA161" s="97"/>
      <c r="UDW161" s="97"/>
      <c r="UES161" s="97"/>
      <c r="UFO161" s="97"/>
      <c r="UGK161" s="97"/>
      <c r="UHG161" s="97"/>
      <c r="UIC161" s="97"/>
      <c r="UIY161" s="97"/>
      <c r="UJU161" s="97"/>
      <c r="UKQ161" s="97"/>
      <c r="ULM161" s="97"/>
      <c r="UMI161" s="97"/>
      <c r="UNE161" s="97"/>
      <c r="UOA161" s="97"/>
      <c r="UOW161" s="97"/>
      <c r="UPS161" s="97"/>
      <c r="UQO161" s="97"/>
      <c r="URK161" s="97"/>
      <c r="USG161" s="97"/>
      <c r="UTC161" s="97"/>
      <c r="UTY161" s="97"/>
      <c r="UUU161" s="97"/>
      <c r="UVQ161" s="97"/>
      <c r="UWM161" s="97"/>
      <c r="UXI161" s="97"/>
      <c r="UYE161" s="97"/>
      <c r="UZA161" s="97"/>
      <c r="UZW161" s="97"/>
      <c r="VAS161" s="97"/>
      <c r="VBO161" s="97"/>
      <c r="VCK161" s="97"/>
      <c r="VDG161" s="97"/>
      <c r="VEC161" s="97"/>
      <c r="VEY161" s="97"/>
      <c r="VFU161" s="97"/>
      <c r="VGQ161" s="97"/>
      <c r="VHM161" s="97"/>
      <c r="VII161" s="97"/>
      <c r="VJE161" s="97"/>
      <c r="VKA161" s="97"/>
      <c r="VKW161" s="97"/>
      <c r="VLS161" s="97"/>
      <c r="VMO161" s="97"/>
      <c r="VNK161" s="97"/>
      <c r="VOG161" s="97"/>
      <c r="VPC161" s="97"/>
      <c r="VPY161" s="97"/>
      <c r="VQU161" s="97"/>
      <c r="VRQ161" s="97"/>
      <c r="VSM161" s="97"/>
      <c r="VTI161" s="97"/>
      <c r="VUE161" s="97"/>
      <c r="VVA161" s="97"/>
      <c r="VVW161" s="97"/>
      <c r="VWS161" s="97"/>
      <c r="VXO161" s="97"/>
      <c r="VYK161" s="97"/>
      <c r="VZG161" s="97"/>
      <c r="WAC161" s="97"/>
      <c r="WAY161" s="97"/>
      <c r="WBU161" s="97"/>
      <c r="WCQ161" s="97"/>
      <c r="WDM161" s="97"/>
      <c r="WEI161" s="97"/>
      <c r="WFE161" s="97"/>
      <c r="WGA161" s="97"/>
      <c r="WGW161" s="97"/>
      <c r="WHS161" s="97"/>
      <c r="WIO161" s="97"/>
      <c r="WJK161" s="97"/>
      <c r="WKG161" s="97"/>
      <c r="WLC161" s="97"/>
      <c r="WLY161" s="97"/>
      <c r="WMU161" s="97"/>
      <c r="WNQ161" s="97"/>
      <c r="WOM161" s="97"/>
      <c r="WPI161" s="97"/>
      <c r="WQE161" s="97"/>
      <c r="WRA161" s="97"/>
      <c r="WRW161" s="97"/>
      <c r="WSS161" s="97"/>
      <c r="WTO161" s="97"/>
      <c r="WUK161" s="97"/>
      <c r="WVG161" s="97"/>
      <c r="WWC161" s="97"/>
      <c r="WWY161" s="97"/>
      <c r="WXU161" s="97"/>
      <c r="WYQ161" s="97"/>
      <c r="WZM161" s="97"/>
      <c r="XAI161" s="97"/>
      <c r="XBE161" s="97"/>
      <c r="XCA161" s="97"/>
      <c r="XCW161" s="97"/>
      <c r="XDS161" s="97"/>
      <c r="XEO161" s="97"/>
    </row>
    <row r="162" spans="1:1013 1035:2047 2069:3059 3081:4093 4115:5105 5127:6139 6161:7151 7173:8185 8207:9197 9219:10231 10253:11243 11265:12277 12299:13311 13333:14323 14345:15357 15379:16369" s="98" customFormat="1">
      <c r="A162" s="152" t="s">
        <v>167</v>
      </c>
      <c r="B162" s="142"/>
      <c r="C162" s="142"/>
      <c r="D162" s="142"/>
      <c r="E162" s="142"/>
      <c r="F162" s="142"/>
      <c r="G162" s="142"/>
      <c r="H162" s="142"/>
      <c r="I162" s="142"/>
      <c r="J162" s="142"/>
      <c r="K162" s="142"/>
      <c r="L162" s="142"/>
      <c r="M162" s="142"/>
      <c r="W162" s="97"/>
      <c r="AS162" s="97"/>
      <c r="BO162" s="97"/>
      <c r="CK162" s="97"/>
      <c r="DG162" s="97"/>
      <c r="EC162" s="97"/>
      <c r="EY162" s="97"/>
      <c r="FU162" s="97"/>
      <c r="GQ162" s="97"/>
      <c r="HM162" s="97"/>
      <c r="II162" s="97"/>
      <c r="JE162" s="97"/>
      <c r="KA162" s="97"/>
      <c r="KW162" s="97"/>
      <c r="LS162" s="97"/>
      <c r="MO162" s="97"/>
      <c r="NK162" s="97"/>
      <c r="OG162" s="97"/>
      <c r="PC162" s="97"/>
      <c r="PY162" s="97"/>
      <c r="QU162" s="97"/>
      <c r="RQ162" s="97"/>
      <c r="SM162" s="97"/>
      <c r="TI162" s="97"/>
      <c r="UE162" s="97"/>
      <c r="VA162" s="97"/>
      <c r="VW162" s="97"/>
      <c r="WS162" s="97"/>
      <c r="XO162" s="97"/>
      <c r="YK162" s="97"/>
      <c r="ZG162" s="97"/>
      <c r="AAC162" s="97"/>
      <c r="AAY162" s="97"/>
      <c r="ABU162" s="97"/>
      <c r="ACQ162" s="97"/>
      <c r="ADM162" s="97"/>
      <c r="AEI162" s="97"/>
      <c r="AFE162" s="97"/>
      <c r="AGA162" s="97"/>
      <c r="AGW162" s="97"/>
      <c r="AHS162" s="97"/>
      <c r="AIO162" s="97"/>
      <c r="AJK162" s="97"/>
      <c r="AKG162" s="97"/>
      <c r="ALC162" s="97"/>
      <c r="ALY162" s="97"/>
      <c r="AMU162" s="97"/>
      <c r="ANQ162" s="97"/>
      <c r="AOM162" s="97"/>
      <c r="API162" s="97"/>
      <c r="AQE162" s="97"/>
      <c r="ARA162" s="97"/>
      <c r="ARW162" s="97"/>
      <c r="ASS162" s="97"/>
      <c r="ATO162" s="97"/>
      <c r="AUK162" s="97"/>
      <c r="AVG162" s="97"/>
      <c r="AWC162" s="97"/>
      <c r="AWY162" s="97"/>
      <c r="AXU162" s="97"/>
      <c r="AYQ162" s="97"/>
      <c r="AZM162" s="97"/>
      <c r="BAI162" s="97"/>
      <c r="BBE162" s="97"/>
      <c r="BCA162" s="97"/>
      <c r="BCW162" s="97"/>
      <c r="BDS162" s="97"/>
      <c r="BEO162" s="97"/>
      <c r="BFK162" s="97"/>
      <c r="BGG162" s="97"/>
      <c r="BHC162" s="97"/>
      <c r="BHY162" s="97"/>
      <c r="BIU162" s="97"/>
      <c r="BJQ162" s="97"/>
      <c r="BKM162" s="97"/>
      <c r="BLI162" s="97"/>
      <c r="BME162" s="97"/>
      <c r="BNA162" s="97"/>
      <c r="BNW162" s="97"/>
      <c r="BOS162" s="97"/>
      <c r="BPO162" s="97"/>
      <c r="BQK162" s="97"/>
      <c r="BRG162" s="97"/>
      <c r="BSC162" s="97"/>
      <c r="BSY162" s="97"/>
      <c r="BTU162" s="97"/>
      <c r="BUQ162" s="97"/>
      <c r="BVM162" s="97"/>
      <c r="BWI162" s="97"/>
      <c r="BXE162" s="97"/>
      <c r="BYA162" s="97"/>
      <c r="BYW162" s="97"/>
      <c r="BZS162" s="97"/>
      <c r="CAO162" s="97"/>
      <c r="CBK162" s="97"/>
      <c r="CCG162" s="97"/>
      <c r="CDC162" s="97"/>
      <c r="CDY162" s="97"/>
      <c r="CEU162" s="97"/>
      <c r="CFQ162" s="97"/>
      <c r="CGM162" s="97"/>
      <c r="CHI162" s="97"/>
      <c r="CIE162" s="97"/>
      <c r="CJA162" s="97"/>
      <c r="CJW162" s="97"/>
      <c r="CKS162" s="97"/>
      <c r="CLO162" s="97"/>
      <c r="CMK162" s="97"/>
      <c r="CNG162" s="97"/>
      <c r="COC162" s="97"/>
      <c r="COY162" s="97"/>
      <c r="CPU162" s="97"/>
      <c r="CQQ162" s="97"/>
      <c r="CRM162" s="97"/>
      <c r="CSI162" s="97"/>
      <c r="CTE162" s="97"/>
      <c r="CUA162" s="97"/>
      <c r="CUW162" s="97"/>
      <c r="CVS162" s="97"/>
      <c r="CWO162" s="97"/>
      <c r="CXK162" s="97"/>
      <c r="CYG162" s="97"/>
      <c r="CZC162" s="97"/>
      <c r="CZY162" s="97"/>
      <c r="DAU162" s="97"/>
      <c r="DBQ162" s="97"/>
      <c r="DCM162" s="97"/>
      <c r="DDI162" s="97"/>
      <c r="DEE162" s="97"/>
      <c r="DFA162" s="97"/>
      <c r="DFW162" s="97"/>
      <c r="DGS162" s="97"/>
      <c r="DHO162" s="97"/>
      <c r="DIK162" s="97"/>
      <c r="DJG162" s="97"/>
      <c r="DKC162" s="97"/>
      <c r="DKY162" s="97"/>
      <c r="DLU162" s="97"/>
      <c r="DMQ162" s="97"/>
      <c r="DNM162" s="97"/>
      <c r="DOI162" s="97"/>
      <c r="DPE162" s="97"/>
      <c r="DQA162" s="97"/>
      <c r="DQW162" s="97"/>
      <c r="DRS162" s="97"/>
      <c r="DSO162" s="97"/>
      <c r="DTK162" s="97"/>
      <c r="DUG162" s="97"/>
      <c r="DVC162" s="97"/>
      <c r="DVY162" s="97"/>
      <c r="DWU162" s="97"/>
      <c r="DXQ162" s="97"/>
      <c r="DYM162" s="97"/>
      <c r="DZI162" s="97"/>
      <c r="EAE162" s="97"/>
      <c r="EBA162" s="97"/>
      <c r="EBW162" s="97"/>
      <c r="ECS162" s="97"/>
      <c r="EDO162" s="97"/>
      <c r="EEK162" s="97"/>
      <c r="EFG162" s="97"/>
      <c r="EGC162" s="97"/>
      <c r="EGY162" s="97"/>
      <c r="EHU162" s="97"/>
      <c r="EIQ162" s="97"/>
      <c r="EJM162" s="97"/>
      <c r="EKI162" s="97"/>
      <c r="ELE162" s="97"/>
      <c r="EMA162" s="97"/>
      <c r="EMW162" s="97"/>
      <c r="ENS162" s="97"/>
      <c r="EOO162" s="97"/>
      <c r="EPK162" s="97"/>
      <c r="EQG162" s="97"/>
      <c r="ERC162" s="97"/>
      <c r="ERY162" s="97"/>
      <c r="ESU162" s="97"/>
      <c r="ETQ162" s="97"/>
      <c r="EUM162" s="97"/>
      <c r="EVI162" s="97"/>
      <c r="EWE162" s="97"/>
      <c r="EXA162" s="97"/>
      <c r="EXW162" s="97"/>
      <c r="EYS162" s="97"/>
      <c r="EZO162" s="97"/>
      <c r="FAK162" s="97"/>
      <c r="FBG162" s="97"/>
      <c r="FCC162" s="97"/>
      <c r="FCY162" s="97"/>
      <c r="FDU162" s="97"/>
      <c r="FEQ162" s="97"/>
      <c r="FFM162" s="97"/>
      <c r="FGI162" s="97"/>
      <c r="FHE162" s="97"/>
      <c r="FIA162" s="97"/>
      <c r="FIW162" s="97"/>
      <c r="FJS162" s="97"/>
      <c r="FKO162" s="97"/>
      <c r="FLK162" s="97"/>
      <c r="FMG162" s="97"/>
      <c r="FNC162" s="97"/>
      <c r="FNY162" s="97"/>
      <c r="FOU162" s="97"/>
      <c r="FPQ162" s="97"/>
      <c r="FQM162" s="97"/>
      <c r="FRI162" s="97"/>
      <c r="FSE162" s="97"/>
      <c r="FTA162" s="97"/>
      <c r="FTW162" s="97"/>
      <c r="FUS162" s="97"/>
      <c r="FVO162" s="97"/>
      <c r="FWK162" s="97"/>
      <c r="FXG162" s="97"/>
      <c r="FYC162" s="97"/>
      <c r="FYY162" s="97"/>
      <c r="FZU162" s="97"/>
      <c r="GAQ162" s="97"/>
      <c r="GBM162" s="97"/>
      <c r="GCI162" s="97"/>
      <c r="GDE162" s="97"/>
      <c r="GEA162" s="97"/>
      <c r="GEW162" s="97"/>
      <c r="GFS162" s="97"/>
      <c r="GGO162" s="97"/>
      <c r="GHK162" s="97"/>
      <c r="GIG162" s="97"/>
      <c r="GJC162" s="97"/>
      <c r="GJY162" s="97"/>
      <c r="GKU162" s="97"/>
      <c r="GLQ162" s="97"/>
      <c r="GMM162" s="97"/>
      <c r="GNI162" s="97"/>
      <c r="GOE162" s="97"/>
      <c r="GPA162" s="97"/>
      <c r="GPW162" s="97"/>
      <c r="GQS162" s="97"/>
      <c r="GRO162" s="97"/>
      <c r="GSK162" s="97"/>
      <c r="GTG162" s="97"/>
      <c r="GUC162" s="97"/>
      <c r="GUY162" s="97"/>
      <c r="GVU162" s="97"/>
      <c r="GWQ162" s="97"/>
      <c r="GXM162" s="97"/>
      <c r="GYI162" s="97"/>
      <c r="GZE162" s="97"/>
      <c r="HAA162" s="97"/>
      <c r="HAW162" s="97"/>
      <c r="HBS162" s="97"/>
      <c r="HCO162" s="97"/>
      <c r="HDK162" s="97"/>
      <c r="HEG162" s="97"/>
      <c r="HFC162" s="97"/>
      <c r="HFY162" s="97"/>
      <c r="HGU162" s="97"/>
      <c r="HHQ162" s="97"/>
      <c r="HIM162" s="97"/>
      <c r="HJI162" s="97"/>
      <c r="HKE162" s="97"/>
      <c r="HLA162" s="97"/>
      <c r="HLW162" s="97"/>
      <c r="HMS162" s="97"/>
      <c r="HNO162" s="97"/>
      <c r="HOK162" s="97"/>
      <c r="HPG162" s="97"/>
      <c r="HQC162" s="97"/>
      <c r="HQY162" s="97"/>
      <c r="HRU162" s="97"/>
      <c r="HSQ162" s="97"/>
      <c r="HTM162" s="97"/>
      <c r="HUI162" s="97"/>
      <c r="HVE162" s="97"/>
      <c r="HWA162" s="97"/>
      <c r="HWW162" s="97"/>
      <c r="HXS162" s="97"/>
      <c r="HYO162" s="97"/>
      <c r="HZK162" s="97"/>
      <c r="IAG162" s="97"/>
      <c r="IBC162" s="97"/>
      <c r="IBY162" s="97"/>
      <c r="ICU162" s="97"/>
      <c r="IDQ162" s="97"/>
      <c r="IEM162" s="97"/>
      <c r="IFI162" s="97"/>
      <c r="IGE162" s="97"/>
      <c r="IHA162" s="97"/>
      <c r="IHW162" s="97"/>
      <c r="IIS162" s="97"/>
      <c r="IJO162" s="97"/>
      <c r="IKK162" s="97"/>
      <c r="ILG162" s="97"/>
      <c r="IMC162" s="97"/>
      <c r="IMY162" s="97"/>
      <c r="INU162" s="97"/>
      <c r="IOQ162" s="97"/>
      <c r="IPM162" s="97"/>
      <c r="IQI162" s="97"/>
      <c r="IRE162" s="97"/>
      <c r="ISA162" s="97"/>
      <c r="ISW162" s="97"/>
      <c r="ITS162" s="97"/>
      <c r="IUO162" s="97"/>
      <c r="IVK162" s="97"/>
      <c r="IWG162" s="97"/>
      <c r="IXC162" s="97"/>
      <c r="IXY162" s="97"/>
      <c r="IYU162" s="97"/>
      <c r="IZQ162" s="97"/>
      <c r="JAM162" s="97"/>
      <c r="JBI162" s="97"/>
      <c r="JCE162" s="97"/>
      <c r="JDA162" s="97"/>
      <c r="JDW162" s="97"/>
      <c r="JES162" s="97"/>
      <c r="JFO162" s="97"/>
      <c r="JGK162" s="97"/>
      <c r="JHG162" s="97"/>
      <c r="JIC162" s="97"/>
      <c r="JIY162" s="97"/>
      <c r="JJU162" s="97"/>
      <c r="JKQ162" s="97"/>
      <c r="JLM162" s="97"/>
      <c r="JMI162" s="97"/>
      <c r="JNE162" s="97"/>
      <c r="JOA162" s="97"/>
      <c r="JOW162" s="97"/>
      <c r="JPS162" s="97"/>
      <c r="JQO162" s="97"/>
      <c r="JRK162" s="97"/>
      <c r="JSG162" s="97"/>
      <c r="JTC162" s="97"/>
      <c r="JTY162" s="97"/>
      <c r="JUU162" s="97"/>
      <c r="JVQ162" s="97"/>
      <c r="JWM162" s="97"/>
      <c r="JXI162" s="97"/>
      <c r="JYE162" s="97"/>
      <c r="JZA162" s="97"/>
      <c r="JZW162" s="97"/>
      <c r="KAS162" s="97"/>
      <c r="KBO162" s="97"/>
      <c r="KCK162" s="97"/>
      <c r="KDG162" s="97"/>
      <c r="KEC162" s="97"/>
      <c r="KEY162" s="97"/>
      <c r="KFU162" s="97"/>
      <c r="KGQ162" s="97"/>
      <c r="KHM162" s="97"/>
      <c r="KII162" s="97"/>
      <c r="KJE162" s="97"/>
      <c r="KKA162" s="97"/>
      <c r="KKW162" s="97"/>
      <c r="KLS162" s="97"/>
      <c r="KMO162" s="97"/>
      <c r="KNK162" s="97"/>
      <c r="KOG162" s="97"/>
      <c r="KPC162" s="97"/>
      <c r="KPY162" s="97"/>
      <c r="KQU162" s="97"/>
      <c r="KRQ162" s="97"/>
      <c r="KSM162" s="97"/>
      <c r="KTI162" s="97"/>
      <c r="KUE162" s="97"/>
      <c r="KVA162" s="97"/>
      <c r="KVW162" s="97"/>
      <c r="KWS162" s="97"/>
      <c r="KXO162" s="97"/>
      <c r="KYK162" s="97"/>
      <c r="KZG162" s="97"/>
      <c r="LAC162" s="97"/>
      <c r="LAY162" s="97"/>
      <c r="LBU162" s="97"/>
      <c r="LCQ162" s="97"/>
      <c r="LDM162" s="97"/>
      <c r="LEI162" s="97"/>
      <c r="LFE162" s="97"/>
      <c r="LGA162" s="97"/>
      <c r="LGW162" s="97"/>
      <c r="LHS162" s="97"/>
      <c r="LIO162" s="97"/>
      <c r="LJK162" s="97"/>
      <c r="LKG162" s="97"/>
      <c r="LLC162" s="97"/>
      <c r="LLY162" s="97"/>
      <c r="LMU162" s="97"/>
      <c r="LNQ162" s="97"/>
      <c r="LOM162" s="97"/>
      <c r="LPI162" s="97"/>
      <c r="LQE162" s="97"/>
      <c r="LRA162" s="97"/>
      <c r="LRW162" s="97"/>
      <c r="LSS162" s="97"/>
      <c r="LTO162" s="97"/>
      <c r="LUK162" s="97"/>
      <c r="LVG162" s="97"/>
      <c r="LWC162" s="97"/>
      <c r="LWY162" s="97"/>
      <c r="LXU162" s="97"/>
      <c r="LYQ162" s="97"/>
      <c r="LZM162" s="97"/>
      <c r="MAI162" s="97"/>
      <c r="MBE162" s="97"/>
      <c r="MCA162" s="97"/>
      <c r="MCW162" s="97"/>
      <c r="MDS162" s="97"/>
      <c r="MEO162" s="97"/>
      <c r="MFK162" s="97"/>
      <c r="MGG162" s="97"/>
      <c r="MHC162" s="97"/>
      <c r="MHY162" s="97"/>
      <c r="MIU162" s="97"/>
      <c r="MJQ162" s="97"/>
      <c r="MKM162" s="97"/>
      <c r="MLI162" s="97"/>
      <c r="MME162" s="97"/>
      <c r="MNA162" s="97"/>
      <c r="MNW162" s="97"/>
      <c r="MOS162" s="97"/>
      <c r="MPO162" s="97"/>
      <c r="MQK162" s="97"/>
      <c r="MRG162" s="97"/>
      <c r="MSC162" s="97"/>
      <c r="MSY162" s="97"/>
      <c r="MTU162" s="97"/>
      <c r="MUQ162" s="97"/>
      <c r="MVM162" s="97"/>
      <c r="MWI162" s="97"/>
      <c r="MXE162" s="97"/>
      <c r="MYA162" s="97"/>
      <c r="MYW162" s="97"/>
      <c r="MZS162" s="97"/>
      <c r="NAO162" s="97"/>
      <c r="NBK162" s="97"/>
      <c r="NCG162" s="97"/>
      <c r="NDC162" s="97"/>
      <c r="NDY162" s="97"/>
      <c r="NEU162" s="97"/>
      <c r="NFQ162" s="97"/>
      <c r="NGM162" s="97"/>
      <c r="NHI162" s="97"/>
      <c r="NIE162" s="97"/>
      <c r="NJA162" s="97"/>
      <c r="NJW162" s="97"/>
      <c r="NKS162" s="97"/>
      <c r="NLO162" s="97"/>
      <c r="NMK162" s="97"/>
      <c r="NNG162" s="97"/>
      <c r="NOC162" s="97"/>
      <c r="NOY162" s="97"/>
      <c r="NPU162" s="97"/>
      <c r="NQQ162" s="97"/>
      <c r="NRM162" s="97"/>
      <c r="NSI162" s="97"/>
      <c r="NTE162" s="97"/>
      <c r="NUA162" s="97"/>
      <c r="NUW162" s="97"/>
      <c r="NVS162" s="97"/>
      <c r="NWO162" s="97"/>
      <c r="NXK162" s="97"/>
      <c r="NYG162" s="97"/>
      <c r="NZC162" s="97"/>
      <c r="NZY162" s="97"/>
      <c r="OAU162" s="97"/>
      <c r="OBQ162" s="97"/>
      <c r="OCM162" s="97"/>
      <c r="ODI162" s="97"/>
      <c r="OEE162" s="97"/>
      <c r="OFA162" s="97"/>
      <c r="OFW162" s="97"/>
      <c r="OGS162" s="97"/>
      <c r="OHO162" s="97"/>
      <c r="OIK162" s="97"/>
      <c r="OJG162" s="97"/>
      <c r="OKC162" s="97"/>
      <c r="OKY162" s="97"/>
      <c r="OLU162" s="97"/>
      <c r="OMQ162" s="97"/>
      <c r="ONM162" s="97"/>
      <c r="OOI162" s="97"/>
      <c r="OPE162" s="97"/>
      <c r="OQA162" s="97"/>
      <c r="OQW162" s="97"/>
      <c r="ORS162" s="97"/>
      <c r="OSO162" s="97"/>
      <c r="OTK162" s="97"/>
      <c r="OUG162" s="97"/>
      <c r="OVC162" s="97"/>
      <c r="OVY162" s="97"/>
      <c r="OWU162" s="97"/>
      <c r="OXQ162" s="97"/>
      <c r="OYM162" s="97"/>
      <c r="OZI162" s="97"/>
      <c r="PAE162" s="97"/>
      <c r="PBA162" s="97"/>
      <c r="PBW162" s="97"/>
      <c r="PCS162" s="97"/>
      <c r="PDO162" s="97"/>
      <c r="PEK162" s="97"/>
      <c r="PFG162" s="97"/>
      <c r="PGC162" s="97"/>
      <c r="PGY162" s="97"/>
      <c r="PHU162" s="97"/>
      <c r="PIQ162" s="97"/>
      <c r="PJM162" s="97"/>
      <c r="PKI162" s="97"/>
      <c r="PLE162" s="97"/>
      <c r="PMA162" s="97"/>
      <c r="PMW162" s="97"/>
      <c r="PNS162" s="97"/>
      <c r="POO162" s="97"/>
      <c r="PPK162" s="97"/>
      <c r="PQG162" s="97"/>
      <c r="PRC162" s="97"/>
      <c r="PRY162" s="97"/>
      <c r="PSU162" s="97"/>
      <c r="PTQ162" s="97"/>
      <c r="PUM162" s="97"/>
      <c r="PVI162" s="97"/>
      <c r="PWE162" s="97"/>
      <c r="PXA162" s="97"/>
      <c r="PXW162" s="97"/>
      <c r="PYS162" s="97"/>
      <c r="PZO162" s="97"/>
      <c r="QAK162" s="97"/>
      <c r="QBG162" s="97"/>
      <c r="QCC162" s="97"/>
      <c r="QCY162" s="97"/>
      <c r="QDU162" s="97"/>
      <c r="QEQ162" s="97"/>
      <c r="QFM162" s="97"/>
      <c r="QGI162" s="97"/>
      <c r="QHE162" s="97"/>
      <c r="QIA162" s="97"/>
      <c r="QIW162" s="97"/>
      <c r="QJS162" s="97"/>
      <c r="QKO162" s="97"/>
      <c r="QLK162" s="97"/>
      <c r="QMG162" s="97"/>
      <c r="QNC162" s="97"/>
      <c r="QNY162" s="97"/>
      <c r="QOU162" s="97"/>
      <c r="QPQ162" s="97"/>
      <c r="QQM162" s="97"/>
      <c r="QRI162" s="97"/>
      <c r="QSE162" s="97"/>
      <c r="QTA162" s="97"/>
      <c r="QTW162" s="97"/>
      <c r="QUS162" s="97"/>
      <c r="QVO162" s="97"/>
      <c r="QWK162" s="97"/>
      <c r="QXG162" s="97"/>
      <c r="QYC162" s="97"/>
      <c r="QYY162" s="97"/>
      <c r="QZU162" s="97"/>
      <c r="RAQ162" s="97"/>
      <c r="RBM162" s="97"/>
      <c r="RCI162" s="97"/>
      <c r="RDE162" s="97"/>
      <c r="REA162" s="97"/>
      <c r="REW162" s="97"/>
      <c r="RFS162" s="97"/>
      <c r="RGO162" s="97"/>
      <c r="RHK162" s="97"/>
      <c r="RIG162" s="97"/>
      <c r="RJC162" s="97"/>
      <c r="RJY162" s="97"/>
      <c r="RKU162" s="97"/>
      <c r="RLQ162" s="97"/>
      <c r="RMM162" s="97"/>
      <c r="RNI162" s="97"/>
      <c r="ROE162" s="97"/>
      <c r="RPA162" s="97"/>
      <c r="RPW162" s="97"/>
      <c r="RQS162" s="97"/>
      <c r="RRO162" s="97"/>
      <c r="RSK162" s="97"/>
      <c r="RTG162" s="97"/>
      <c r="RUC162" s="97"/>
      <c r="RUY162" s="97"/>
      <c r="RVU162" s="97"/>
      <c r="RWQ162" s="97"/>
      <c r="RXM162" s="97"/>
      <c r="RYI162" s="97"/>
      <c r="RZE162" s="97"/>
      <c r="SAA162" s="97"/>
      <c r="SAW162" s="97"/>
      <c r="SBS162" s="97"/>
      <c r="SCO162" s="97"/>
      <c r="SDK162" s="97"/>
      <c r="SEG162" s="97"/>
      <c r="SFC162" s="97"/>
      <c r="SFY162" s="97"/>
      <c r="SGU162" s="97"/>
      <c r="SHQ162" s="97"/>
      <c r="SIM162" s="97"/>
      <c r="SJI162" s="97"/>
      <c r="SKE162" s="97"/>
      <c r="SLA162" s="97"/>
      <c r="SLW162" s="97"/>
      <c r="SMS162" s="97"/>
      <c r="SNO162" s="97"/>
      <c r="SOK162" s="97"/>
      <c r="SPG162" s="97"/>
      <c r="SQC162" s="97"/>
      <c r="SQY162" s="97"/>
      <c r="SRU162" s="97"/>
      <c r="SSQ162" s="97"/>
      <c r="STM162" s="97"/>
      <c r="SUI162" s="97"/>
      <c r="SVE162" s="97"/>
      <c r="SWA162" s="97"/>
      <c r="SWW162" s="97"/>
      <c r="SXS162" s="97"/>
      <c r="SYO162" s="97"/>
      <c r="SZK162" s="97"/>
      <c r="TAG162" s="97"/>
      <c r="TBC162" s="97"/>
      <c r="TBY162" s="97"/>
      <c r="TCU162" s="97"/>
      <c r="TDQ162" s="97"/>
      <c r="TEM162" s="97"/>
      <c r="TFI162" s="97"/>
      <c r="TGE162" s="97"/>
      <c r="THA162" s="97"/>
      <c r="THW162" s="97"/>
      <c r="TIS162" s="97"/>
      <c r="TJO162" s="97"/>
      <c r="TKK162" s="97"/>
      <c r="TLG162" s="97"/>
      <c r="TMC162" s="97"/>
      <c r="TMY162" s="97"/>
      <c r="TNU162" s="97"/>
      <c r="TOQ162" s="97"/>
      <c r="TPM162" s="97"/>
      <c r="TQI162" s="97"/>
      <c r="TRE162" s="97"/>
      <c r="TSA162" s="97"/>
      <c r="TSW162" s="97"/>
      <c r="TTS162" s="97"/>
      <c r="TUO162" s="97"/>
      <c r="TVK162" s="97"/>
      <c r="TWG162" s="97"/>
      <c r="TXC162" s="97"/>
      <c r="TXY162" s="97"/>
      <c r="TYU162" s="97"/>
      <c r="TZQ162" s="97"/>
      <c r="UAM162" s="97"/>
      <c r="UBI162" s="97"/>
      <c r="UCE162" s="97"/>
      <c r="UDA162" s="97"/>
      <c r="UDW162" s="97"/>
      <c r="UES162" s="97"/>
      <c r="UFO162" s="97"/>
      <c r="UGK162" s="97"/>
      <c r="UHG162" s="97"/>
      <c r="UIC162" s="97"/>
      <c r="UIY162" s="97"/>
      <c r="UJU162" s="97"/>
      <c r="UKQ162" s="97"/>
      <c r="ULM162" s="97"/>
      <c r="UMI162" s="97"/>
      <c r="UNE162" s="97"/>
      <c r="UOA162" s="97"/>
      <c r="UOW162" s="97"/>
      <c r="UPS162" s="97"/>
      <c r="UQO162" s="97"/>
      <c r="URK162" s="97"/>
      <c r="USG162" s="97"/>
      <c r="UTC162" s="97"/>
      <c r="UTY162" s="97"/>
      <c r="UUU162" s="97"/>
      <c r="UVQ162" s="97"/>
      <c r="UWM162" s="97"/>
      <c r="UXI162" s="97"/>
      <c r="UYE162" s="97"/>
      <c r="UZA162" s="97"/>
      <c r="UZW162" s="97"/>
      <c r="VAS162" s="97"/>
      <c r="VBO162" s="97"/>
      <c r="VCK162" s="97"/>
      <c r="VDG162" s="97"/>
      <c r="VEC162" s="97"/>
      <c r="VEY162" s="97"/>
      <c r="VFU162" s="97"/>
      <c r="VGQ162" s="97"/>
      <c r="VHM162" s="97"/>
      <c r="VII162" s="97"/>
      <c r="VJE162" s="97"/>
      <c r="VKA162" s="97"/>
      <c r="VKW162" s="97"/>
      <c r="VLS162" s="97"/>
      <c r="VMO162" s="97"/>
      <c r="VNK162" s="97"/>
      <c r="VOG162" s="97"/>
      <c r="VPC162" s="97"/>
      <c r="VPY162" s="97"/>
      <c r="VQU162" s="97"/>
      <c r="VRQ162" s="97"/>
      <c r="VSM162" s="97"/>
      <c r="VTI162" s="97"/>
      <c r="VUE162" s="97"/>
      <c r="VVA162" s="97"/>
      <c r="VVW162" s="97"/>
      <c r="VWS162" s="97"/>
      <c r="VXO162" s="97"/>
      <c r="VYK162" s="97"/>
      <c r="VZG162" s="97"/>
      <c r="WAC162" s="97"/>
      <c r="WAY162" s="97"/>
      <c r="WBU162" s="97"/>
      <c r="WCQ162" s="97"/>
      <c r="WDM162" s="97"/>
      <c r="WEI162" s="97"/>
      <c r="WFE162" s="97"/>
      <c r="WGA162" s="97"/>
      <c r="WGW162" s="97"/>
      <c r="WHS162" s="97"/>
      <c r="WIO162" s="97"/>
      <c r="WJK162" s="97"/>
      <c r="WKG162" s="97"/>
      <c r="WLC162" s="97"/>
      <c r="WLY162" s="97"/>
      <c r="WMU162" s="97"/>
      <c r="WNQ162" s="97"/>
      <c r="WOM162" s="97"/>
      <c r="WPI162" s="97"/>
      <c r="WQE162" s="97"/>
      <c r="WRA162" s="97"/>
      <c r="WRW162" s="97"/>
      <c r="WSS162" s="97"/>
      <c r="WTO162" s="97"/>
      <c r="WUK162" s="97"/>
      <c r="WVG162" s="97"/>
      <c r="WWC162" s="97"/>
      <c r="WWY162" s="97"/>
      <c r="WXU162" s="97"/>
      <c r="WYQ162" s="97"/>
      <c r="WZM162" s="97"/>
      <c r="XAI162" s="97"/>
      <c r="XBE162" s="97"/>
      <c r="XCA162" s="97"/>
      <c r="XCW162" s="97"/>
      <c r="XDS162" s="97"/>
      <c r="XEO162" s="97"/>
    </row>
    <row r="163" spans="1:1013 1035:2047 2069:3059 3081:4093 4115:5105 5127:6139 6161:7151 7173:8185 8207:9197 9219:10231 10253:11243 11265:12277 12299:13311 13333:14323 14345:15357 15379:16369" s="98" customFormat="1">
      <c r="A163" s="152" t="s">
        <v>168</v>
      </c>
      <c r="B163" s="142"/>
      <c r="C163" s="142"/>
      <c r="D163" s="142"/>
      <c r="E163" s="142"/>
      <c r="F163" s="142"/>
      <c r="G163" s="142"/>
      <c r="H163" s="142"/>
      <c r="I163" s="142"/>
      <c r="J163" s="142"/>
      <c r="K163" s="142"/>
      <c r="L163" s="142"/>
      <c r="M163" s="142"/>
      <c r="W163" s="97"/>
      <c r="AS163" s="97"/>
      <c r="BO163" s="97"/>
      <c r="CK163" s="97"/>
      <c r="DG163" s="97"/>
      <c r="EC163" s="97"/>
      <c r="EY163" s="97"/>
      <c r="FU163" s="97"/>
      <c r="GQ163" s="97"/>
      <c r="HM163" s="97"/>
      <c r="II163" s="97"/>
      <c r="JE163" s="97"/>
      <c r="KA163" s="97"/>
      <c r="KW163" s="97"/>
      <c r="LS163" s="97"/>
      <c r="MO163" s="97"/>
      <c r="NK163" s="97"/>
      <c r="OG163" s="97"/>
      <c r="PC163" s="97"/>
      <c r="PY163" s="97"/>
      <c r="QU163" s="97"/>
      <c r="RQ163" s="97"/>
      <c r="SM163" s="97"/>
      <c r="TI163" s="97"/>
      <c r="UE163" s="97"/>
      <c r="VA163" s="97"/>
      <c r="VW163" s="97"/>
      <c r="WS163" s="97"/>
      <c r="XO163" s="97"/>
      <c r="YK163" s="97"/>
      <c r="ZG163" s="97"/>
      <c r="AAC163" s="97"/>
      <c r="AAY163" s="97"/>
      <c r="ABU163" s="97"/>
      <c r="ACQ163" s="97"/>
      <c r="ADM163" s="97"/>
      <c r="AEI163" s="97"/>
      <c r="AFE163" s="97"/>
      <c r="AGA163" s="97"/>
      <c r="AGW163" s="97"/>
      <c r="AHS163" s="97"/>
      <c r="AIO163" s="97"/>
      <c r="AJK163" s="97"/>
      <c r="AKG163" s="97"/>
      <c r="ALC163" s="97"/>
      <c r="ALY163" s="97"/>
      <c r="AMU163" s="97"/>
      <c r="ANQ163" s="97"/>
      <c r="AOM163" s="97"/>
      <c r="API163" s="97"/>
      <c r="AQE163" s="97"/>
      <c r="ARA163" s="97"/>
      <c r="ARW163" s="97"/>
      <c r="ASS163" s="97"/>
      <c r="ATO163" s="97"/>
      <c r="AUK163" s="97"/>
      <c r="AVG163" s="97"/>
      <c r="AWC163" s="97"/>
      <c r="AWY163" s="97"/>
      <c r="AXU163" s="97"/>
      <c r="AYQ163" s="97"/>
      <c r="AZM163" s="97"/>
      <c r="BAI163" s="97"/>
      <c r="BBE163" s="97"/>
      <c r="BCA163" s="97"/>
      <c r="BCW163" s="97"/>
      <c r="BDS163" s="97"/>
      <c r="BEO163" s="97"/>
      <c r="BFK163" s="97"/>
      <c r="BGG163" s="97"/>
      <c r="BHC163" s="97"/>
      <c r="BHY163" s="97"/>
      <c r="BIU163" s="97"/>
      <c r="BJQ163" s="97"/>
      <c r="BKM163" s="97"/>
      <c r="BLI163" s="97"/>
      <c r="BME163" s="97"/>
      <c r="BNA163" s="97"/>
      <c r="BNW163" s="97"/>
      <c r="BOS163" s="97"/>
      <c r="BPO163" s="97"/>
      <c r="BQK163" s="97"/>
      <c r="BRG163" s="97"/>
      <c r="BSC163" s="97"/>
      <c r="BSY163" s="97"/>
      <c r="BTU163" s="97"/>
      <c r="BUQ163" s="97"/>
      <c r="BVM163" s="97"/>
      <c r="BWI163" s="97"/>
      <c r="BXE163" s="97"/>
      <c r="BYA163" s="97"/>
      <c r="BYW163" s="97"/>
      <c r="BZS163" s="97"/>
      <c r="CAO163" s="97"/>
      <c r="CBK163" s="97"/>
      <c r="CCG163" s="97"/>
      <c r="CDC163" s="97"/>
      <c r="CDY163" s="97"/>
      <c r="CEU163" s="97"/>
      <c r="CFQ163" s="97"/>
      <c r="CGM163" s="97"/>
      <c r="CHI163" s="97"/>
      <c r="CIE163" s="97"/>
      <c r="CJA163" s="97"/>
      <c r="CJW163" s="97"/>
      <c r="CKS163" s="97"/>
      <c r="CLO163" s="97"/>
      <c r="CMK163" s="97"/>
      <c r="CNG163" s="97"/>
      <c r="COC163" s="97"/>
      <c r="COY163" s="97"/>
      <c r="CPU163" s="97"/>
      <c r="CQQ163" s="97"/>
      <c r="CRM163" s="97"/>
      <c r="CSI163" s="97"/>
      <c r="CTE163" s="97"/>
      <c r="CUA163" s="97"/>
      <c r="CUW163" s="97"/>
      <c r="CVS163" s="97"/>
      <c r="CWO163" s="97"/>
      <c r="CXK163" s="97"/>
      <c r="CYG163" s="97"/>
      <c r="CZC163" s="97"/>
      <c r="CZY163" s="97"/>
      <c r="DAU163" s="97"/>
      <c r="DBQ163" s="97"/>
      <c r="DCM163" s="97"/>
      <c r="DDI163" s="97"/>
      <c r="DEE163" s="97"/>
      <c r="DFA163" s="97"/>
      <c r="DFW163" s="97"/>
      <c r="DGS163" s="97"/>
      <c r="DHO163" s="97"/>
      <c r="DIK163" s="97"/>
      <c r="DJG163" s="97"/>
      <c r="DKC163" s="97"/>
      <c r="DKY163" s="97"/>
      <c r="DLU163" s="97"/>
      <c r="DMQ163" s="97"/>
      <c r="DNM163" s="97"/>
      <c r="DOI163" s="97"/>
      <c r="DPE163" s="97"/>
      <c r="DQA163" s="97"/>
      <c r="DQW163" s="97"/>
      <c r="DRS163" s="97"/>
      <c r="DSO163" s="97"/>
      <c r="DTK163" s="97"/>
      <c r="DUG163" s="97"/>
      <c r="DVC163" s="97"/>
      <c r="DVY163" s="97"/>
      <c r="DWU163" s="97"/>
      <c r="DXQ163" s="97"/>
      <c r="DYM163" s="97"/>
      <c r="DZI163" s="97"/>
      <c r="EAE163" s="97"/>
      <c r="EBA163" s="97"/>
      <c r="EBW163" s="97"/>
      <c r="ECS163" s="97"/>
      <c r="EDO163" s="97"/>
      <c r="EEK163" s="97"/>
      <c r="EFG163" s="97"/>
      <c r="EGC163" s="97"/>
      <c r="EGY163" s="97"/>
      <c r="EHU163" s="97"/>
      <c r="EIQ163" s="97"/>
      <c r="EJM163" s="97"/>
      <c r="EKI163" s="97"/>
      <c r="ELE163" s="97"/>
      <c r="EMA163" s="97"/>
      <c r="EMW163" s="97"/>
      <c r="ENS163" s="97"/>
      <c r="EOO163" s="97"/>
      <c r="EPK163" s="97"/>
      <c r="EQG163" s="97"/>
      <c r="ERC163" s="97"/>
      <c r="ERY163" s="97"/>
      <c r="ESU163" s="97"/>
      <c r="ETQ163" s="97"/>
      <c r="EUM163" s="97"/>
      <c r="EVI163" s="97"/>
      <c r="EWE163" s="97"/>
      <c r="EXA163" s="97"/>
      <c r="EXW163" s="97"/>
      <c r="EYS163" s="97"/>
      <c r="EZO163" s="97"/>
      <c r="FAK163" s="97"/>
      <c r="FBG163" s="97"/>
      <c r="FCC163" s="97"/>
      <c r="FCY163" s="97"/>
      <c r="FDU163" s="97"/>
      <c r="FEQ163" s="97"/>
      <c r="FFM163" s="97"/>
      <c r="FGI163" s="97"/>
      <c r="FHE163" s="97"/>
      <c r="FIA163" s="97"/>
      <c r="FIW163" s="97"/>
      <c r="FJS163" s="97"/>
      <c r="FKO163" s="97"/>
      <c r="FLK163" s="97"/>
      <c r="FMG163" s="97"/>
      <c r="FNC163" s="97"/>
      <c r="FNY163" s="97"/>
      <c r="FOU163" s="97"/>
      <c r="FPQ163" s="97"/>
      <c r="FQM163" s="97"/>
      <c r="FRI163" s="97"/>
      <c r="FSE163" s="97"/>
      <c r="FTA163" s="97"/>
      <c r="FTW163" s="97"/>
      <c r="FUS163" s="97"/>
      <c r="FVO163" s="97"/>
      <c r="FWK163" s="97"/>
      <c r="FXG163" s="97"/>
      <c r="FYC163" s="97"/>
      <c r="FYY163" s="97"/>
      <c r="FZU163" s="97"/>
      <c r="GAQ163" s="97"/>
      <c r="GBM163" s="97"/>
      <c r="GCI163" s="97"/>
      <c r="GDE163" s="97"/>
      <c r="GEA163" s="97"/>
      <c r="GEW163" s="97"/>
      <c r="GFS163" s="97"/>
      <c r="GGO163" s="97"/>
      <c r="GHK163" s="97"/>
      <c r="GIG163" s="97"/>
      <c r="GJC163" s="97"/>
      <c r="GJY163" s="97"/>
      <c r="GKU163" s="97"/>
      <c r="GLQ163" s="97"/>
      <c r="GMM163" s="97"/>
      <c r="GNI163" s="97"/>
      <c r="GOE163" s="97"/>
      <c r="GPA163" s="97"/>
      <c r="GPW163" s="97"/>
      <c r="GQS163" s="97"/>
      <c r="GRO163" s="97"/>
      <c r="GSK163" s="97"/>
      <c r="GTG163" s="97"/>
      <c r="GUC163" s="97"/>
      <c r="GUY163" s="97"/>
      <c r="GVU163" s="97"/>
      <c r="GWQ163" s="97"/>
      <c r="GXM163" s="97"/>
      <c r="GYI163" s="97"/>
      <c r="GZE163" s="97"/>
      <c r="HAA163" s="97"/>
      <c r="HAW163" s="97"/>
      <c r="HBS163" s="97"/>
      <c r="HCO163" s="97"/>
      <c r="HDK163" s="97"/>
      <c r="HEG163" s="97"/>
      <c r="HFC163" s="97"/>
      <c r="HFY163" s="97"/>
      <c r="HGU163" s="97"/>
      <c r="HHQ163" s="97"/>
      <c r="HIM163" s="97"/>
      <c r="HJI163" s="97"/>
      <c r="HKE163" s="97"/>
      <c r="HLA163" s="97"/>
      <c r="HLW163" s="97"/>
      <c r="HMS163" s="97"/>
      <c r="HNO163" s="97"/>
      <c r="HOK163" s="97"/>
      <c r="HPG163" s="97"/>
      <c r="HQC163" s="97"/>
      <c r="HQY163" s="97"/>
      <c r="HRU163" s="97"/>
      <c r="HSQ163" s="97"/>
      <c r="HTM163" s="97"/>
      <c r="HUI163" s="97"/>
      <c r="HVE163" s="97"/>
      <c r="HWA163" s="97"/>
      <c r="HWW163" s="97"/>
      <c r="HXS163" s="97"/>
      <c r="HYO163" s="97"/>
      <c r="HZK163" s="97"/>
      <c r="IAG163" s="97"/>
      <c r="IBC163" s="97"/>
      <c r="IBY163" s="97"/>
      <c r="ICU163" s="97"/>
      <c r="IDQ163" s="97"/>
      <c r="IEM163" s="97"/>
      <c r="IFI163" s="97"/>
      <c r="IGE163" s="97"/>
      <c r="IHA163" s="97"/>
      <c r="IHW163" s="97"/>
      <c r="IIS163" s="97"/>
      <c r="IJO163" s="97"/>
      <c r="IKK163" s="97"/>
      <c r="ILG163" s="97"/>
      <c r="IMC163" s="97"/>
      <c r="IMY163" s="97"/>
      <c r="INU163" s="97"/>
      <c r="IOQ163" s="97"/>
      <c r="IPM163" s="97"/>
      <c r="IQI163" s="97"/>
      <c r="IRE163" s="97"/>
      <c r="ISA163" s="97"/>
      <c r="ISW163" s="97"/>
      <c r="ITS163" s="97"/>
      <c r="IUO163" s="97"/>
      <c r="IVK163" s="97"/>
      <c r="IWG163" s="97"/>
      <c r="IXC163" s="97"/>
      <c r="IXY163" s="97"/>
      <c r="IYU163" s="97"/>
      <c r="IZQ163" s="97"/>
      <c r="JAM163" s="97"/>
      <c r="JBI163" s="97"/>
      <c r="JCE163" s="97"/>
      <c r="JDA163" s="97"/>
      <c r="JDW163" s="97"/>
      <c r="JES163" s="97"/>
      <c r="JFO163" s="97"/>
      <c r="JGK163" s="97"/>
      <c r="JHG163" s="97"/>
      <c r="JIC163" s="97"/>
      <c r="JIY163" s="97"/>
      <c r="JJU163" s="97"/>
      <c r="JKQ163" s="97"/>
      <c r="JLM163" s="97"/>
      <c r="JMI163" s="97"/>
      <c r="JNE163" s="97"/>
      <c r="JOA163" s="97"/>
      <c r="JOW163" s="97"/>
      <c r="JPS163" s="97"/>
      <c r="JQO163" s="97"/>
      <c r="JRK163" s="97"/>
      <c r="JSG163" s="97"/>
      <c r="JTC163" s="97"/>
      <c r="JTY163" s="97"/>
      <c r="JUU163" s="97"/>
      <c r="JVQ163" s="97"/>
      <c r="JWM163" s="97"/>
      <c r="JXI163" s="97"/>
      <c r="JYE163" s="97"/>
      <c r="JZA163" s="97"/>
      <c r="JZW163" s="97"/>
      <c r="KAS163" s="97"/>
      <c r="KBO163" s="97"/>
      <c r="KCK163" s="97"/>
      <c r="KDG163" s="97"/>
      <c r="KEC163" s="97"/>
      <c r="KEY163" s="97"/>
      <c r="KFU163" s="97"/>
      <c r="KGQ163" s="97"/>
      <c r="KHM163" s="97"/>
      <c r="KII163" s="97"/>
      <c r="KJE163" s="97"/>
      <c r="KKA163" s="97"/>
      <c r="KKW163" s="97"/>
      <c r="KLS163" s="97"/>
      <c r="KMO163" s="97"/>
      <c r="KNK163" s="97"/>
      <c r="KOG163" s="97"/>
      <c r="KPC163" s="97"/>
      <c r="KPY163" s="97"/>
      <c r="KQU163" s="97"/>
      <c r="KRQ163" s="97"/>
      <c r="KSM163" s="97"/>
      <c r="KTI163" s="97"/>
      <c r="KUE163" s="97"/>
      <c r="KVA163" s="97"/>
      <c r="KVW163" s="97"/>
      <c r="KWS163" s="97"/>
      <c r="KXO163" s="97"/>
      <c r="KYK163" s="97"/>
      <c r="KZG163" s="97"/>
      <c r="LAC163" s="97"/>
      <c r="LAY163" s="97"/>
      <c r="LBU163" s="97"/>
      <c r="LCQ163" s="97"/>
      <c r="LDM163" s="97"/>
      <c r="LEI163" s="97"/>
      <c r="LFE163" s="97"/>
      <c r="LGA163" s="97"/>
      <c r="LGW163" s="97"/>
      <c r="LHS163" s="97"/>
      <c r="LIO163" s="97"/>
      <c r="LJK163" s="97"/>
      <c r="LKG163" s="97"/>
      <c r="LLC163" s="97"/>
      <c r="LLY163" s="97"/>
      <c r="LMU163" s="97"/>
      <c r="LNQ163" s="97"/>
      <c r="LOM163" s="97"/>
      <c r="LPI163" s="97"/>
      <c r="LQE163" s="97"/>
      <c r="LRA163" s="97"/>
      <c r="LRW163" s="97"/>
      <c r="LSS163" s="97"/>
      <c r="LTO163" s="97"/>
      <c r="LUK163" s="97"/>
      <c r="LVG163" s="97"/>
      <c r="LWC163" s="97"/>
      <c r="LWY163" s="97"/>
      <c r="LXU163" s="97"/>
      <c r="LYQ163" s="97"/>
      <c r="LZM163" s="97"/>
      <c r="MAI163" s="97"/>
      <c r="MBE163" s="97"/>
      <c r="MCA163" s="97"/>
      <c r="MCW163" s="97"/>
      <c r="MDS163" s="97"/>
      <c r="MEO163" s="97"/>
      <c r="MFK163" s="97"/>
      <c r="MGG163" s="97"/>
      <c r="MHC163" s="97"/>
      <c r="MHY163" s="97"/>
      <c r="MIU163" s="97"/>
      <c r="MJQ163" s="97"/>
      <c r="MKM163" s="97"/>
      <c r="MLI163" s="97"/>
      <c r="MME163" s="97"/>
      <c r="MNA163" s="97"/>
      <c r="MNW163" s="97"/>
      <c r="MOS163" s="97"/>
      <c r="MPO163" s="97"/>
      <c r="MQK163" s="97"/>
      <c r="MRG163" s="97"/>
      <c r="MSC163" s="97"/>
      <c r="MSY163" s="97"/>
      <c r="MTU163" s="97"/>
      <c r="MUQ163" s="97"/>
      <c r="MVM163" s="97"/>
      <c r="MWI163" s="97"/>
      <c r="MXE163" s="97"/>
      <c r="MYA163" s="97"/>
      <c r="MYW163" s="97"/>
      <c r="MZS163" s="97"/>
      <c r="NAO163" s="97"/>
      <c r="NBK163" s="97"/>
      <c r="NCG163" s="97"/>
      <c r="NDC163" s="97"/>
      <c r="NDY163" s="97"/>
      <c r="NEU163" s="97"/>
      <c r="NFQ163" s="97"/>
      <c r="NGM163" s="97"/>
      <c r="NHI163" s="97"/>
      <c r="NIE163" s="97"/>
      <c r="NJA163" s="97"/>
      <c r="NJW163" s="97"/>
      <c r="NKS163" s="97"/>
      <c r="NLO163" s="97"/>
      <c r="NMK163" s="97"/>
      <c r="NNG163" s="97"/>
      <c r="NOC163" s="97"/>
      <c r="NOY163" s="97"/>
      <c r="NPU163" s="97"/>
      <c r="NQQ163" s="97"/>
      <c r="NRM163" s="97"/>
      <c r="NSI163" s="97"/>
      <c r="NTE163" s="97"/>
      <c r="NUA163" s="97"/>
      <c r="NUW163" s="97"/>
      <c r="NVS163" s="97"/>
      <c r="NWO163" s="97"/>
      <c r="NXK163" s="97"/>
      <c r="NYG163" s="97"/>
      <c r="NZC163" s="97"/>
      <c r="NZY163" s="97"/>
      <c r="OAU163" s="97"/>
      <c r="OBQ163" s="97"/>
      <c r="OCM163" s="97"/>
      <c r="ODI163" s="97"/>
      <c r="OEE163" s="97"/>
      <c r="OFA163" s="97"/>
      <c r="OFW163" s="97"/>
      <c r="OGS163" s="97"/>
      <c r="OHO163" s="97"/>
      <c r="OIK163" s="97"/>
      <c r="OJG163" s="97"/>
      <c r="OKC163" s="97"/>
      <c r="OKY163" s="97"/>
      <c r="OLU163" s="97"/>
      <c r="OMQ163" s="97"/>
      <c r="ONM163" s="97"/>
      <c r="OOI163" s="97"/>
      <c r="OPE163" s="97"/>
      <c r="OQA163" s="97"/>
      <c r="OQW163" s="97"/>
      <c r="ORS163" s="97"/>
      <c r="OSO163" s="97"/>
      <c r="OTK163" s="97"/>
      <c r="OUG163" s="97"/>
      <c r="OVC163" s="97"/>
      <c r="OVY163" s="97"/>
      <c r="OWU163" s="97"/>
      <c r="OXQ163" s="97"/>
      <c r="OYM163" s="97"/>
      <c r="OZI163" s="97"/>
      <c r="PAE163" s="97"/>
      <c r="PBA163" s="97"/>
      <c r="PBW163" s="97"/>
      <c r="PCS163" s="97"/>
      <c r="PDO163" s="97"/>
      <c r="PEK163" s="97"/>
      <c r="PFG163" s="97"/>
      <c r="PGC163" s="97"/>
      <c r="PGY163" s="97"/>
      <c r="PHU163" s="97"/>
      <c r="PIQ163" s="97"/>
      <c r="PJM163" s="97"/>
      <c r="PKI163" s="97"/>
      <c r="PLE163" s="97"/>
      <c r="PMA163" s="97"/>
      <c r="PMW163" s="97"/>
      <c r="PNS163" s="97"/>
      <c r="POO163" s="97"/>
      <c r="PPK163" s="97"/>
      <c r="PQG163" s="97"/>
      <c r="PRC163" s="97"/>
      <c r="PRY163" s="97"/>
      <c r="PSU163" s="97"/>
      <c r="PTQ163" s="97"/>
      <c r="PUM163" s="97"/>
      <c r="PVI163" s="97"/>
      <c r="PWE163" s="97"/>
      <c r="PXA163" s="97"/>
      <c r="PXW163" s="97"/>
      <c r="PYS163" s="97"/>
      <c r="PZO163" s="97"/>
      <c r="QAK163" s="97"/>
      <c r="QBG163" s="97"/>
      <c r="QCC163" s="97"/>
      <c r="QCY163" s="97"/>
      <c r="QDU163" s="97"/>
      <c r="QEQ163" s="97"/>
      <c r="QFM163" s="97"/>
      <c r="QGI163" s="97"/>
      <c r="QHE163" s="97"/>
      <c r="QIA163" s="97"/>
      <c r="QIW163" s="97"/>
      <c r="QJS163" s="97"/>
      <c r="QKO163" s="97"/>
      <c r="QLK163" s="97"/>
      <c r="QMG163" s="97"/>
      <c r="QNC163" s="97"/>
      <c r="QNY163" s="97"/>
      <c r="QOU163" s="97"/>
      <c r="QPQ163" s="97"/>
      <c r="QQM163" s="97"/>
      <c r="QRI163" s="97"/>
      <c r="QSE163" s="97"/>
      <c r="QTA163" s="97"/>
      <c r="QTW163" s="97"/>
      <c r="QUS163" s="97"/>
      <c r="QVO163" s="97"/>
      <c r="QWK163" s="97"/>
      <c r="QXG163" s="97"/>
      <c r="QYC163" s="97"/>
      <c r="QYY163" s="97"/>
      <c r="QZU163" s="97"/>
      <c r="RAQ163" s="97"/>
      <c r="RBM163" s="97"/>
      <c r="RCI163" s="97"/>
      <c r="RDE163" s="97"/>
      <c r="REA163" s="97"/>
      <c r="REW163" s="97"/>
      <c r="RFS163" s="97"/>
      <c r="RGO163" s="97"/>
      <c r="RHK163" s="97"/>
      <c r="RIG163" s="97"/>
      <c r="RJC163" s="97"/>
      <c r="RJY163" s="97"/>
      <c r="RKU163" s="97"/>
      <c r="RLQ163" s="97"/>
      <c r="RMM163" s="97"/>
      <c r="RNI163" s="97"/>
      <c r="ROE163" s="97"/>
      <c r="RPA163" s="97"/>
      <c r="RPW163" s="97"/>
      <c r="RQS163" s="97"/>
      <c r="RRO163" s="97"/>
      <c r="RSK163" s="97"/>
      <c r="RTG163" s="97"/>
      <c r="RUC163" s="97"/>
      <c r="RUY163" s="97"/>
      <c r="RVU163" s="97"/>
      <c r="RWQ163" s="97"/>
      <c r="RXM163" s="97"/>
      <c r="RYI163" s="97"/>
      <c r="RZE163" s="97"/>
      <c r="SAA163" s="97"/>
      <c r="SAW163" s="97"/>
      <c r="SBS163" s="97"/>
      <c r="SCO163" s="97"/>
      <c r="SDK163" s="97"/>
      <c r="SEG163" s="97"/>
      <c r="SFC163" s="97"/>
      <c r="SFY163" s="97"/>
      <c r="SGU163" s="97"/>
      <c r="SHQ163" s="97"/>
      <c r="SIM163" s="97"/>
      <c r="SJI163" s="97"/>
      <c r="SKE163" s="97"/>
      <c r="SLA163" s="97"/>
      <c r="SLW163" s="97"/>
      <c r="SMS163" s="97"/>
      <c r="SNO163" s="97"/>
      <c r="SOK163" s="97"/>
      <c r="SPG163" s="97"/>
      <c r="SQC163" s="97"/>
      <c r="SQY163" s="97"/>
      <c r="SRU163" s="97"/>
      <c r="SSQ163" s="97"/>
      <c r="STM163" s="97"/>
      <c r="SUI163" s="97"/>
      <c r="SVE163" s="97"/>
      <c r="SWA163" s="97"/>
      <c r="SWW163" s="97"/>
      <c r="SXS163" s="97"/>
      <c r="SYO163" s="97"/>
      <c r="SZK163" s="97"/>
      <c r="TAG163" s="97"/>
      <c r="TBC163" s="97"/>
      <c r="TBY163" s="97"/>
      <c r="TCU163" s="97"/>
      <c r="TDQ163" s="97"/>
      <c r="TEM163" s="97"/>
      <c r="TFI163" s="97"/>
      <c r="TGE163" s="97"/>
      <c r="THA163" s="97"/>
      <c r="THW163" s="97"/>
      <c r="TIS163" s="97"/>
      <c r="TJO163" s="97"/>
      <c r="TKK163" s="97"/>
      <c r="TLG163" s="97"/>
      <c r="TMC163" s="97"/>
      <c r="TMY163" s="97"/>
      <c r="TNU163" s="97"/>
      <c r="TOQ163" s="97"/>
      <c r="TPM163" s="97"/>
      <c r="TQI163" s="97"/>
      <c r="TRE163" s="97"/>
      <c r="TSA163" s="97"/>
      <c r="TSW163" s="97"/>
      <c r="TTS163" s="97"/>
      <c r="TUO163" s="97"/>
      <c r="TVK163" s="97"/>
      <c r="TWG163" s="97"/>
      <c r="TXC163" s="97"/>
      <c r="TXY163" s="97"/>
      <c r="TYU163" s="97"/>
      <c r="TZQ163" s="97"/>
      <c r="UAM163" s="97"/>
      <c r="UBI163" s="97"/>
      <c r="UCE163" s="97"/>
      <c r="UDA163" s="97"/>
      <c r="UDW163" s="97"/>
      <c r="UES163" s="97"/>
      <c r="UFO163" s="97"/>
      <c r="UGK163" s="97"/>
      <c r="UHG163" s="97"/>
      <c r="UIC163" s="97"/>
      <c r="UIY163" s="97"/>
      <c r="UJU163" s="97"/>
      <c r="UKQ163" s="97"/>
      <c r="ULM163" s="97"/>
      <c r="UMI163" s="97"/>
      <c r="UNE163" s="97"/>
      <c r="UOA163" s="97"/>
      <c r="UOW163" s="97"/>
      <c r="UPS163" s="97"/>
      <c r="UQO163" s="97"/>
      <c r="URK163" s="97"/>
      <c r="USG163" s="97"/>
      <c r="UTC163" s="97"/>
      <c r="UTY163" s="97"/>
      <c r="UUU163" s="97"/>
      <c r="UVQ163" s="97"/>
      <c r="UWM163" s="97"/>
      <c r="UXI163" s="97"/>
      <c r="UYE163" s="97"/>
      <c r="UZA163" s="97"/>
      <c r="UZW163" s="97"/>
      <c r="VAS163" s="97"/>
      <c r="VBO163" s="97"/>
      <c r="VCK163" s="97"/>
      <c r="VDG163" s="97"/>
      <c r="VEC163" s="97"/>
      <c r="VEY163" s="97"/>
      <c r="VFU163" s="97"/>
      <c r="VGQ163" s="97"/>
      <c r="VHM163" s="97"/>
      <c r="VII163" s="97"/>
      <c r="VJE163" s="97"/>
      <c r="VKA163" s="97"/>
      <c r="VKW163" s="97"/>
      <c r="VLS163" s="97"/>
      <c r="VMO163" s="97"/>
      <c r="VNK163" s="97"/>
      <c r="VOG163" s="97"/>
      <c r="VPC163" s="97"/>
      <c r="VPY163" s="97"/>
      <c r="VQU163" s="97"/>
      <c r="VRQ163" s="97"/>
      <c r="VSM163" s="97"/>
      <c r="VTI163" s="97"/>
      <c r="VUE163" s="97"/>
      <c r="VVA163" s="97"/>
      <c r="VVW163" s="97"/>
      <c r="VWS163" s="97"/>
      <c r="VXO163" s="97"/>
      <c r="VYK163" s="97"/>
      <c r="VZG163" s="97"/>
      <c r="WAC163" s="97"/>
      <c r="WAY163" s="97"/>
      <c r="WBU163" s="97"/>
      <c r="WCQ163" s="97"/>
      <c r="WDM163" s="97"/>
      <c r="WEI163" s="97"/>
      <c r="WFE163" s="97"/>
      <c r="WGA163" s="97"/>
      <c r="WGW163" s="97"/>
      <c r="WHS163" s="97"/>
      <c r="WIO163" s="97"/>
      <c r="WJK163" s="97"/>
      <c r="WKG163" s="97"/>
      <c r="WLC163" s="97"/>
      <c r="WLY163" s="97"/>
      <c r="WMU163" s="97"/>
      <c r="WNQ163" s="97"/>
      <c r="WOM163" s="97"/>
      <c r="WPI163" s="97"/>
      <c r="WQE163" s="97"/>
      <c r="WRA163" s="97"/>
      <c r="WRW163" s="97"/>
      <c r="WSS163" s="97"/>
      <c r="WTO163" s="97"/>
      <c r="WUK163" s="97"/>
      <c r="WVG163" s="97"/>
      <c r="WWC163" s="97"/>
      <c r="WWY163" s="97"/>
      <c r="WXU163" s="97"/>
      <c r="WYQ163" s="97"/>
      <c r="WZM163" s="97"/>
      <c r="XAI163" s="97"/>
      <c r="XBE163" s="97"/>
      <c r="XCA163" s="97"/>
      <c r="XCW163" s="97"/>
      <c r="XDS163" s="97"/>
      <c r="XEO163" s="97"/>
    </row>
    <row r="164" spans="1:1013 1035:2047 2069:3059 3081:4093 4115:5105 5127:6139 6161:7151 7173:8185 8207:9197 9219:10231 10253:11243 11265:12277 12299:13311 13333:14323 14345:15357 15379:16369" s="98" customFormat="1">
      <c r="A164" s="152" t="s">
        <v>169</v>
      </c>
      <c r="B164" s="142"/>
      <c r="C164" s="142"/>
      <c r="D164" s="142"/>
      <c r="E164" s="142"/>
      <c r="F164" s="142"/>
      <c r="G164" s="142"/>
      <c r="H164" s="142"/>
      <c r="I164" s="142"/>
      <c r="J164" s="142"/>
      <c r="K164" s="142"/>
      <c r="L164" s="142"/>
      <c r="M164" s="142"/>
      <c r="W164" s="97"/>
      <c r="AS164" s="97"/>
      <c r="BO164" s="97"/>
      <c r="CK164" s="97"/>
      <c r="DG164" s="97"/>
      <c r="EC164" s="97"/>
      <c r="EY164" s="97"/>
      <c r="FU164" s="97"/>
      <c r="GQ164" s="97"/>
      <c r="HM164" s="97"/>
      <c r="II164" s="97"/>
      <c r="JE164" s="97"/>
      <c r="KA164" s="97"/>
      <c r="KW164" s="97"/>
      <c r="LS164" s="97"/>
      <c r="MO164" s="97"/>
      <c r="NK164" s="97"/>
      <c r="OG164" s="97"/>
      <c r="PC164" s="97"/>
      <c r="PY164" s="97"/>
      <c r="QU164" s="97"/>
      <c r="RQ164" s="97"/>
      <c r="SM164" s="97"/>
      <c r="TI164" s="97"/>
      <c r="UE164" s="97"/>
      <c r="VA164" s="97"/>
      <c r="VW164" s="97"/>
      <c r="WS164" s="97"/>
      <c r="XO164" s="97"/>
      <c r="YK164" s="97"/>
      <c r="ZG164" s="97"/>
      <c r="AAC164" s="97"/>
      <c r="AAY164" s="97"/>
      <c r="ABU164" s="97"/>
      <c r="ACQ164" s="97"/>
      <c r="ADM164" s="97"/>
      <c r="AEI164" s="97"/>
      <c r="AFE164" s="97"/>
      <c r="AGA164" s="97"/>
      <c r="AGW164" s="97"/>
      <c r="AHS164" s="97"/>
      <c r="AIO164" s="97"/>
      <c r="AJK164" s="97"/>
      <c r="AKG164" s="97"/>
      <c r="ALC164" s="97"/>
      <c r="ALY164" s="97"/>
      <c r="AMU164" s="97"/>
      <c r="ANQ164" s="97"/>
      <c r="AOM164" s="97"/>
      <c r="API164" s="97"/>
      <c r="AQE164" s="97"/>
      <c r="ARA164" s="97"/>
      <c r="ARW164" s="97"/>
      <c r="ASS164" s="97"/>
      <c r="ATO164" s="97"/>
      <c r="AUK164" s="97"/>
      <c r="AVG164" s="97"/>
      <c r="AWC164" s="97"/>
      <c r="AWY164" s="97"/>
      <c r="AXU164" s="97"/>
      <c r="AYQ164" s="97"/>
      <c r="AZM164" s="97"/>
      <c r="BAI164" s="97"/>
      <c r="BBE164" s="97"/>
      <c r="BCA164" s="97"/>
      <c r="BCW164" s="97"/>
      <c r="BDS164" s="97"/>
      <c r="BEO164" s="97"/>
      <c r="BFK164" s="97"/>
      <c r="BGG164" s="97"/>
      <c r="BHC164" s="97"/>
      <c r="BHY164" s="97"/>
      <c r="BIU164" s="97"/>
      <c r="BJQ164" s="97"/>
      <c r="BKM164" s="97"/>
      <c r="BLI164" s="97"/>
      <c r="BME164" s="97"/>
      <c r="BNA164" s="97"/>
      <c r="BNW164" s="97"/>
      <c r="BOS164" s="97"/>
      <c r="BPO164" s="97"/>
      <c r="BQK164" s="97"/>
      <c r="BRG164" s="97"/>
      <c r="BSC164" s="97"/>
      <c r="BSY164" s="97"/>
      <c r="BTU164" s="97"/>
      <c r="BUQ164" s="97"/>
      <c r="BVM164" s="97"/>
      <c r="BWI164" s="97"/>
      <c r="BXE164" s="97"/>
      <c r="BYA164" s="97"/>
      <c r="BYW164" s="97"/>
      <c r="BZS164" s="97"/>
      <c r="CAO164" s="97"/>
      <c r="CBK164" s="97"/>
      <c r="CCG164" s="97"/>
      <c r="CDC164" s="97"/>
      <c r="CDY164" s="97"/>
      <c r="CEU164" s="97"/>
      <c r="CFQ164" s="97"/>
      <c r="CGM164" s="97"/>
      <c r="CHI164" s="97"/>
      <c r="CIE164" s="97"/>
      <c r="CJA164" s="97"/>
      <c r="CJW164" s="97"/>
      <c r="CKS164" s="97"/>
      <c r="CLO164" s="97"/>
      <c r="CMK164" s="97"/>
      <c r="CNG164" s="97"/>
      <c r="COC164" s="97"/>
      <c r="COY164" s="97"/>
      <c r="CPU164" s="97"/>
      <c r="CQQ164" s="97"/>
      <c r="CRM164" s="97"/>
      <c r="CSI164" s="97"/>
      <c r="CTE164" s="97"/>
      <c r="CUA164" s="97"/>
      <c r="CUW164" s="97"/>
      <c r="CVS164" s="97"/>
      <c r="CWO164" s="97"/>
      <c r="CXK164" s="97"/>
      <c r="CYG164" s="97"/>
      <c r="CZC164" s="97"/>
      <c r="CZY164" s="97"/>
      <c r="DAU164" s="97"/>
      <c r="DBQ164" s="97"/>
      <c r="DCM164" s="97"/>
      <c r="DDI164" s="97"/>
      <c r="DEE164" s="97"/>
      <c r="DFA164" s="97"/>
      <c r="DFW164" s="97"/>
      <c r="DGS164" s="97"/>
      <c r="DHO164" s="97"/>
      <c r="DIK164" s="97"/>
      <c r="DJG164" s="97"/>
      <c r="DKC164" s="97"/>
      <c r="DKY164" s="97"/>
      <c r="DLU164" s="97"/>
      <c r="DMQ164" s="97"/>
      <c r="DNM164" s="97"/>
      <c r="DOI164" s="97"/>
      <c r="DPE164" s="97"/>
      <c r="DQA164" s="97"/>
      <c r="DQW164" s="97"/>
      <c r="DRS164" s="97"/>
      <c r="DSO164" s="97"/>
      <c r="DTK164" s="97"/>
      <c r="DUG164" s="97"/>
      <c r="DVC164" s="97"/>
      <c r="DVY164" s="97"/>
      <c r="DWU164" s="97"/>
      <c r="DXQ164" s="97"/>
      <c r="DYM164" s="97"/>
      <c r="DZI164" s="97"/>
      <c r="EAE164" s="97"/>
      <c r="EBA164" s="97"/>
      <c r="EBW164" s="97"/>
      <c r="ECS164" s="97"/>
      <c r="EDO164" s="97"/>
      <c r="EEK164" s="97"/>
      <c r="EFG164" s="97"/>
      <c r="EGC164" s="97"/>
      <c r="EGY164" s="97"/>
      <c r="EHU164" s="97"/>
      <c r="EIQ164" s="97"/>
      <c r="EJM164" s="97"/>
      <c r="EKI164" s="97"/>
      <c r="ELE164" s="97"/>
      <c r="EMA164" s="97"/>
      <c r="EMW164" s="97"/>
      <c r="ENS164" s="97"/>
      <c r="EOO164" s="97"/>
      <c r="EPK164" s="97"/>
      <c r="EQG164" s="97"/>
      <c r="ERC164" s="97"/>
      <c r="ERY164" s="97"/>
      <c r="ESU164" s="97"/>
      <c r="ETQ164" s="97"/>
      <c r="EUM164" s="97"/>
      <c r="EVI164" s="97"/>
      <c r="EWE164" s="97"/>
      <c r="EXA164" s="97"/>
      <c r="EXW164" s="97"/>
      <c r="EYS164" s="97"/>
      <c r="EZO164" s="97"/>
      <c r="FAK164" s="97"/>
      <c r="FBG164" s="97"/>
      <c r="FCC164" s="97"/>
      <c r="FCY164" s="97"/>
      <c r="FDU164" s="97"/>
      <c r="FEQ164" s="97"/>
      <c r="FFM164" s="97"/>
      <c r="FGI164" s="97"/>
      <c r="FHE164" s="97"/>
      <c r="FIA164" s="97"/>
      <c r="FIW164" s="97"/>
      <c r="FJS164" s="97"/>
      <c r="FKO164" s="97"/>
      <c r="FLK164" s="97"/>
      <c r="FMG164" s="97"/>
      <c r="FNC164" s="97"/>
      <c r="FNY164" s="97"/>
      <c r="FOU164" s="97"/>
      <c r="FPQ164" s="97"/>
      <c r="FQM164" s="97"/>
      <c r="FRI164" s="97"/>
      <c r="FSE164" s="97"/>
      <c r="FTA164" s="97"/>
      <c r="FTW164" s="97"/>
      <c r="FUS164" s="97"/>
      <c r="FVO164" s="97"/>
      <c r="FWK164" s="97"/>
      <c r="FXG164" s="97"/>
      <c r="FYC164" s="97"/>
      <c r="FYY164" s="97"/>
      <c r="FZU164" s="97"/>
      <c r="GAQ164" s="97"/>
      <c r="GBM164" s="97"/>
      <c r="GCI164" s="97"/>
      <c r="GDE164" s="97"/>
      <c r="GEA164" s="97"/>
      <c r="GEW164" s="97"/>
      <c r="GFS164" s="97"/>
      <c r="GGO164" s="97"/>
      <c r="GHK164" s="97"/>
      <c r="GIG164" s="97"/>
      <c r="GJC164" s="97"/>
      <c r="GJY164" s="97"/>
      <c r="GKU164" s="97"/>
      <c r="GLQ164" s="97"/>
      <c r="GMM164" s="97"/>
      <c r="GNI164" s="97"/>
      <c r="GOE164" s="97"/>
      <c r="GPA164" s="97"/>
      <c r="GPW164" s="97"/>
      <c r="GQS164" s="97"/>
      <c r="GRO164" s="97"/>
      <c r="GSK164" s="97"/>
      <c r="GTG164" s="97"/>
      <c r="GUC164" s="97"/>
      <c r="GUY164" s="97"/>
      <c r="GVU164" s="97"/>
      <c r="GWQ164" s="97"/>
      <c r="GXM164" s="97"/>
      <c r="GYI164" s="97"/>
      <c r="GZE164" s="97"/>
      <c r="HAA164" s="97"/>
      <c r="HAW164" s="97"/>
      <c r="HBS164" s="97"/>
      <c r="HCO164" s="97"/>
      <c r="HDK164" s="97"/>
      <c r="HEG164" s="97"/>
      <c r="HFC164" s="97"/>
      <c r="HFY164" s="97"/>
      <c r="HGU164" s="97"/>
      <c r="HHQ164" s="97"/>
      <c r="HIM164" s="97"/>
      <c r="HJI164" s="97"/>
      <c r="HKE164" s="97"/>
      <c r="HLA164" s="97"/>
      <c r="HLW164" s="97"/>
      <c r="HMS164" s="97"/>
      <c r="HNO164" s="97"/>
      <c r="HOK164" s="97"/>
      <c r="HPG164" s="97"/>
      <c r="HQC164" s="97"/>
      <c r="HQY164" s="97"/>
      <c r="HRU164" s="97"/>
      <c r="HSQ164" s="97"/>
      <c r="HTM164" s="97"/>
      <c r="HUI164" s="97"/>
      <c r="HVE164" s="97"/>
      <c r="HWA164" s="97"/>
      <c r="HWW164" s="97"/>
      <c r="HXS164" s="97"/>
      <c r="HYO164" s="97"/>
      <c r="HZK164" s="97"/>
      <c r="IAG164" s="97"/>
      <c r="IBC164" s="97"/>
      <c r="IBY164" s="97"/>
      <c r="ICU164" s="97"/>
      <c r="IDQ164" s="97"/>
      <c r="IEM164" s="97"/>
      <c r="IFI164" s="97"/>
      <c r="IGE164" s="97"/>
      <c r="IHA164" s="97"/>
      <c r="IHW164" s="97"/>
      <c r="IIS164" s="97"/>
      <c r="IJO164" s="97"/>
      <c r="IKK164" s="97"/>
      <c r="ILG164" s="97"/>
      <c r="IMC164" s="97"/>
      <c r="IMY164" s="97"/>
      <c r="INU164" s="97"/>
      <c r="IOQ164" s="97"/>
      <c r="IPM164" s="97"/>
      <c r="IQI164" s="97"/>
      <c r="IRE164" s="97"/>
      <c r="ISA164" s="97"/>
      <c r="ISW164" s="97"/>
      <c r="ITS164" s="97"/>
      <c r="IUO164" s="97"/>
      <c r="IVK164" s="97"/>
      <c r="IWG164" s="97"/>
      <c r="IXC164" s="97"/>
      <c r="IXY164" s="97"/>
      <c r="IYU164" s="97"/>
      <c r="IZQ164" s="97"/>
      <c r="JAM164" s="97"/>
      <c r="JBI164" s="97"/>
      <c r="JCE164" s="97"/>
      <c r="JDA164" s="97"/>
      <c r="JDW164" s="97"/>
      <c r="JES164" s="97"/>
      <c r="JFO164" s="97"/>
      <c r="JGK164" s="97"/>
      <c r="JHG164" s="97"/>
      <c r="JIC164" s="97"/>
      <c r="JIY164" s="97"/>
      <c r="JJU164" s="97"/>
      <c r="JKQ164" s="97"/>
      <c r="JLM164" s="97"/>
      <c r="JMI164" s="97"/>
      <c r="JNE164" s="97"/>
      <c r="JOA164" s="97"/>
      <c r="JOW164" s="97"/>
      <c r="JPS164" s="97"/>
      <c r="JQO164" s="97"/>
      <c r="JRK164" s="97"/>
      <c r="JSG164" s="97"/>
      <c r="JTC164" s="97"/>
      <c r="JTY164" s="97"/>
      <c r="JUU164" s="97"/>
      <c r="JVQ164" s="97"/>
      <c r="JWM164" s="97"/>
      <c r="JXI164" s="97"/>
      <c r="JYE164" s="97"/>
      <c r="JZA164" s="97"/>
      <c r="JZW164" s="97"/>
      <c r="KAS164" s="97"/>
      <c r="KBO164" s="97"/>
      <c r="KCK164" s="97"/>
      <c r="KDG164" s="97"/>
      <c r="KEC164" s="97"/>
      <c r="KEY164" s="97"/>
      <c r="KFU164" s="97"/>
      <c r="KGQ164" s="97"/>
      <c r="KHM164" s="97"/>
      <c r="KII164" s="97"/>
      <c r="KJE164" s="97"/>
      <c r="KKA164" s="97"/>
      <c r="KKW164" s="97"/>
      <c r="KLS164" s="97"/>
      <c r="KMO164" s="97"/>
      <c r="KNK164" s="97"/>
      <c r="KOG164" s="97"/>
      <c r="KPC164" s="97"/>
      <c r="KPY164" s="97"/>
      <c r="KQU164" s="97"/>
      <c r="KRQ164" s="97"/>
      <c r="KSM164" s="97"/>
      <c r="KTI164" s="97"/>
      <c r="KUE164" s="97"/>
      <c r="KVA164" s="97"/>
      <c r="KVW164" s="97"/>
      <c r="KWS164" s="97"/>
      <c r="KXO164" s="97"/>
      <c r="KYK164" s="97"/>
      <c r="KZG164" s="97"/>
      <c r="LAC164" s="97"/>
      <c r="LAY164" s="97"/>
      <c r="LBU164" s="97"/>
      <c r="LCQ164" s="97"/>
      <c r="LDM164" s="97"/>
      <c r="LEI164" s="97"/>
      <c r="LFE164" s="97"/>
      <c r="LGA164" s="97"/>
      <c r="LGW164" s="97"/>
      <c r="LHS164" s="97"/>
      <c r="LIO164" s="97"/>
      <c r="LJK164" s="97"/>
      <c r="LKG164" s="97"/>
      <c r="LLC164" s="97"/>
      <c r="LLY164" s="97"/>
      <c r="LMU164" s="97"/>
      <c r="LNQ164" s="97"/>
      <c r="LOM164" s="97"/>
      <c r="LPI164" s="97"/>
      <c r="LQE164" s="97"/>
      <c r="LRA164" s="97"/>
      <c r="LRW164" s="97"/>
      <c r="LSS164" s="97"/>
      <c r="LTO164" s="97"/>
      <c r="LUK164" s="97"/>
      <c r="LVG164" s="97"/>
      <c r="LWC164" s="97"/>
      <c r="LWY164" s="97"/>
      <c r="LXU164" s="97"/>
      <c r="LYQ164" s="97"/>
      <c r="LZM164" s="97"/>
      <c r="MAI164" s="97"/>
      <c r="MBE164" s="97"/>
      <c r="MCA164" s="97"/>
      <c r="MCW164" s="97"/>
      <c r="MDS164" s="97"/>
      <c r="MEO164" s="97"/>
      <c r="MFK164" s="97"/>
      <c r="MGG164" s="97"/>
      <c r="MHC164" s="97"/>
      <c r="MHY164" s="97"/>
      <c r="MIU164" s="97"/>
      <c r="MJQ164" s="97"/>
      <c r="MKM164" s="97"/>
      <c r="MLI164" s="97"/>
      <c r="MME164" s="97"/>
      <c r="MNA164" s="97"/>
      <c r="MNW164" s="97"/>
      <c r="MOS164" s="97"/>
      <c r="MPO164" s="97"/>
      <c r="MQK164" s="97"/>
      <c r="MRG164" s="97"/>
      <c r="MSC164" s="97"/>
      <c r="MSY164" s="97"/>
      <c r="MTU164" s="97"/>
      <c r="MUQ164" s="97"/>
      <c r="MVM164" s="97"/>
      <c r="MWI164" s="97"/>
      <c r="MXE164" s="97"/>
      <c r="MYA164" s="97"/>
      <c r="MYW164" s="97"/>
      <c r="MZS164" s="97"/>
      <c r="NAO164" s="97"/>
      <c r="NBK164" s="97"/>
      <c r="NCG164" s="97"/>
      <c r="NDC164" s="97"/>
      <c r="NDY164" s="97"/>
      <c r="NEU164" s="97"/>
      <c r="NFQ164" s="97"/>
      <c r="NGM164" s="97"/>
      <c r="NHI164" s="97"/>
      <c r="NIE164" s="97"/>
      <c r="NJA164" s="97"/>
      <c r="NJW164" s="97"/>
      <c r="NKS164" s="97"/>
      <c r="NLO164" s="97"/>
      <c r="NMK164" s="97"/>
      <c r="NNG164" s="97"/>
      <c r="NOC164" s="97"/>
      <c r="NOY164" s="97"/>
      <c r="NPU164" s="97"/>
      <c r="NQQ164" s="97"/>
      <c r="NRM164" s="97"/>
      <c r="NSI164" s="97"/>
      <c r="NTE164" s="97"/>
      <c r="NUA164" s="97"/>
      <c r="NUW164" s="97"/>
      <c r="NVS164" s="97"/>
      <c r="NWO164" s="97"/>
      <c r="NXK164" s="97"/>
      <c r="NYG164" s="97"/>
      <c r="NZC164" s="97"/>
      <c r="NZY164" s="97"/>
      <c r="OAU164" s="97"/>
      <c r="OBQ164" s="97"/>
      <c r="OCM164" s="97"/>
      <c r="ODI164" s="97"/>
      <c r="OEE164" s="97"/>
      <c r="OFA164" s="97"/>
      <c r="OFW164" s="97"/>
      <c r="OGS164" s="97"/>
      <c r="OHO164" s="97"/>
      <c r="OIK164" s="97"/>
      <c r="OJG164" s="97"/>
      <c r="OKC164" s="97"/>
      <c r="OKY164" s="97"/>
      <c r="OLU164" s="97"/>
      <c r="OMQ164" s="97"/>
      <c r="ONM164" s="97"/>
      <c r="OOI164" s="97"/>
      <c r="OPE164" s="97"/>
      <c r="OQA164" s="97"/>
      <c r="OQW164" s="97"/>
      <c r="ORS164" s="97"/>
      <c r="OSO164" s="97"/>
      <c r="OTK164" s="97"/>
      <c r="OUG164" s="97"/>
      <c r="OVC164" s="97"/>
      <c r="OVY164" s="97"/>
      <c r="OWU164" s="97"/>
      <c r="OXQ164" s="97"/>
      <c r="OYM164" s="97"/>
      <c r="OZI164" s="97"/>
      <c r="PAE164" s="97"/>
      <c r="PBA164" s="97"/>
      <c r="PBW164" s="97"/>
      <c r="PCS164" s="97"/>
      <c r="PDO164" s="97"/>
      <c r="PEK164" s="97"/>
      <c r="PFG164" s="97"/>
      <c r="PGC164" s="97"/>
      <c r="PGY164" s="97"/>
      <c r="PHU164" s="97"/>
      <c r="PIQ164" s="97"/>
      <c r="PJM164" s="97"/>
      <c r="PKI164" s="97"/>
      <c r="PLE164" s="97"/>
      <c r="PMA164" s="97"/>
      <c r="PMW164" s="97"/>
      <c r="PNS164" s="97"/>
      <c r="POO164" s="97"/>
      <c r="PPK164" s="97"/>
      <c r="PQG164" s="97"/>
      <c r="PRC164" s="97"/>
      <c r="PRY164" s="97"/>
      <c r="PSU164" s="97"/>
      <c r="PTQ164" s="97"/>
      <c r="PUM164" s="97"/>
      <c r="PVI164" s="97"/>
      <c r="PWE164" s="97"/>
      <c r="PXA164" s="97"/>
      <c r="PXW164" s="97"/>
      <c r="PYS164" s="97"/>
      <c r="PZO164" s="97"/>
      <c r="QAK164" s="97"/>
      <c r="QBG164" s="97"/>
      <c r="QCC164" s="97"/>
      <c r="QCY164" s="97"/>
      <c r="QDU164" s="97"/>
      <c r="QEQ164" s="97"/>
      <c r="QFM164" s="97"/>
      <c r="QGI164" s="97"/>
      <c r="QHE164" s="97"/>
      <c r="QIA164" s="97"/>
      <c r="QIW164" s="97"/>
      <c r="QJS164" s="97"/>
      <c r="QKO164" s="97"/>
      <c r="QLK164" s="97"/>
      <c r="QMG164" s="97"/>
      <c r="QNC164" s="97"/>
      <c r="QNY164" s="97"/>
      <c r="QOU164" s="97"/>
      <c r="QPQ164" s="97"/>
      <c r="QQM164" s="97"/>
      <c r="QRI164" s="97"/>
      <c r="QSE164" s="97"/>
      <c r="QTA164" s="97"/>
      <c r="QTW164" s="97"/>
      <c r="QUS164" s="97"/>
      <c r="QVO164" s="97"/>
      <c r="QWK164" s="97"/>
      <c r="QXG164" s="97"/>
      <c r="QYC164" s="97"/>
      <c r="QYY164" s="97"/>
      <c r="QZU164" s="97"/>
      <c r="RAQ164" s="97"/>
      <c r="RBM164" s="97"/>
      <c r="RCI164" s="97"/>
      <c r="RDE164" s="97"/>
      <c r="REA164" s="97"/>
      <c r="REW164" s="97"/>
      <c r="RFS164" s="97"/>
      <c r="RGO164" s="97"/>
      <c r="RHK164" s="97"/>
      <c r="RIG164" s="97"/>
      <c r="RJC164" s="97"/>
      <c r="RJY164" s="97"/>
      <c r="RKU164" s="97"/>
      <c r="RLQ164" s="97"/>
      <c r="RMM164" s="97"/>
      <c r="RNI164" s="97"/>
      <c r="ROE164" s="97"/>
      <c r="RPA164" s="97"/>
      <c r="RPW164" s="97"/>
      <c r="RQS164" s="97"/>
      <c r="RRO164" s="97"/>
      <c r="RSK164" s="97"/>
      <c r="RTG164" s="97"/>
      <c r="RUC164" s="97"/>
      <c r="RUY164" s="97"/>
      <c r="RVU164" s="97"/>
      <c r="RWQ164" s="97"/>
      <c r="RXM164" s="97"/>
      <c r="RYI164" s="97"/>
      <c r="RZE164" s="97"/>
      <c r="SAA164" s="97"/>
      <c r="SAW164" s="97"/>
      <c r="SBS164" s="97"/>
      <c r="SCO164" s="97"/>
      <c r="SDK164" s="97"/>
      <c r="SEG164" s="97"/>
      <c r="SFC164" s="97"/>
      <c r="SFY164" s="97"/>
      <c r="SGU164" s="97"/>
      <c r="SHQ164" s="97"/>
      <c r="SIM164" s="97"/>
      <c r="SJI164" s="97"/>
      <c r="SKE164" s="97"/>
      <c r="SLA164" s="97"/>
      <c r="SLW164" s="97"/>
      <c r="SMS164" s="97"/>
      <c r="SNO164" s="97"/>
      <c r="SOK164" s="97"/>
      <c r="SPG164" s="97"/>
      <c r="SQC164" s="97"/>
      <c r="SQY164" s="97"/>
      <c r="SRU164" s="97"/>
      <c r="SSQ164" s="97"/>
      <c r="STM164" s="97"/>
      <c r="SUI164" s="97"/>
      <c r="SVE164" s="97"/>
      <c r="SWA164" s="97"/>
      <c r="SWW164" s="97"/>
      <c r="SXS164" s="97"/>
      <c r="SYO164" s="97"/>
      <c r="SZK164" s="97"/>
      <c r="TAG164" s="97"/>
      <c r="TBC164" s="97"/>
      <c r="TBY164" s="97"/>
      <c r="TCU164" s="97"/>
      <c r="TDQ164" s="97"/>
      <c r="TEM164" s="97"/>
      <c r="TFI164" s="97"/>
      <c r="TGE164" s="97"/>
      <c r="THA164" s="97"/>
      <c r="THW164" s="97"/>
      <c r="TIS164" s="97"/>
      <c r="TJO164" s="97"/>
      <c r="TKK164" s="97"/>
      <c r="TLG164" s="97"/>
      <c r="TMC164" s="97"/>
      <c r="TMY164" s="97"/>
      <c r="TNU164" s="97"/>
      <c r="TOQ164" s="97"/>
      <c r="TPM164" s="97"/>
      <c r="TQI164" s="97"/>
      <c r="TRE164" s="97"/>
      <c r="TSA164" s="97"/>
      <c r="TSW164" s="97"/>
      <c r="TTS164" s="97"/>
      <c r="TUO164" s="97"/>
      <c r="TVK164" s="97"/>
      <c r="TWG164" s="97"/>
      <c r="TXC164" s="97"/>
      <c r="TXY164" s="97"/>
      <c r="TYU164" s="97"/>
      <c r="TZQ164" s="97"/>
      <c r="UAM164" s="97"/>
      <c r="UBI164" s="97"/>
      <c r="UCE164" s="97"/>
      <c r="UDA164" s="97"/>
      <c r="UDW164" s="97"/>
      <c r="UES164" s="97"/>
      <c r="UFO164" s="97"/>
      <c r="UGK164" s="97"/>
      <c r="UHG164" s="97"/>
      <c r="UIC164" s="97"/>
      <c r="UIY164" s="97"/>
      <c r="UJU164" s="97"/>
      <c r="UKQ164" s="97"/>
      <c r="ULM164" s="97"/>
      <c r="UMI164" s="97"/>
      <c r="UNE164" s="97"/>
      <c r="UOA164" s="97"/>
      <c r="UOW164" s="97"/>
      <c r="UPS164" s="97"/>
      <c r="UQO164" s="97"/>
      <c r="URK164" s="97"/>
      <c r="USG164" s="97"/>
      <c r="UTC164" s="97"/>
      <c r="UTY164" s="97"/>
      <c r="UUU164" s="97"/>
      <c r="UVQ164" s="97"/>
      <c r="UWM164" s="97"/>
      <c r="UXI164" s="97"/>
      <c r="UYE164" s="97"/>
      <c r="UZA164" s="97"/>
      <c r="UZW164" s="97"/>
      <c r="VAS164" s="97"/>
      <c r="VBO164" s="97"/>
      <c r="VCK164" s="97"/>
      <c r="VDG164" s="97"/>
      <c r="VEC164" s="97"/>
      <c r="VEY164" s="97"/>
      <c r="VFU164" s="97"/>
      <c r="VGQ164" s="97"/>
      <c r="VHM164" s="97"/>
      <c r="VII164" s="97"/>
      <c r="VJE164" s="97"/>
      <c r="VKA164" s="97"/>
      <c r="VKW164" s="97"/>
      <c r="VLS164" s="97"/>
      <c r="VMO164" s="97"/>
      <c r="VNK164" s="97"/>
      <c r="VOG164" s="97"/>
      <c r="VPC164" s="97"/>
      <c r="VPY164" s="97"/>
      <c r="VQU164" s="97"/>
      <c r="VRQ164" s="97"/>
      <c r="VSM164" s="97"/>
      <c r="VTI164" s="97"/>
      <c r="VUE164" s="97"/>
      <c r="VVA164" s="97"/>
      <c r="VVW164" s="97"/>
      <c r="VWS164" s="97"/>
      <c r="VXO164" s="97"/>
      <c r="VYK164" s="97"/>
      <c r="VZG164" s="97"/>
      <c r="WAC164" s="97"/>
      <c r="WAY164" s="97"/>
      <c r="WBU164" s="97"/>
      <c r="WCQ164" s="97"/>
      <c r="WDM164" s="97"/>
      <c r="WEI164" s="97"/>
      <c r="WFE164" s="97"/>
      <c r="WGA164" s="97"/>
      <c r="WGW164" s="97"/>
      <c r="WHS164" s="97"/>
      <c r="WIO164" s="97"/>
      <c r="WJK164" s="97"/>
      <c r="WKG164" s="97"/>
      <c r="WLC164" s="97"/>
      <c r="WLY164" s="97"/>
      <c r="WMU164" s="97"/>
      <c r="WNQ164" s="97"/>
      <c r="WOM164" s="97"/>
      <c r="WPI164" s="97"/>
      <c r="WQE164" s="97"/>
      <c r="WRA164" s="97"/>
      <c r="WRW164" s="97"/>
      <c r="WSS164" s="97"/>
      <c r="WTO164" s="97"/>
      <c r="WUK164" s="97"/>
      <c r="WVG164" s="97"/>
      <c r="WWC164" s="97"/>
      <c r="WWY164" s="97"/>
      <c r="WXU164" s="97"/>
      <c r="WYQ164" s="97"/>
      <c r="WZM164" s="97"/>
      <c r="XAI164" s="97"/>
      <c r="XBE164" s="97"/>
      <c r="XCA164" s="97"/>
      <c r="XCW164" s="97"/>
      <c r="XDS164" s="97"/>
      <c r="XEO164" s="97"/>
    </row>
    <row r="165" spans="1:1013 1035:2047 2069:3059 3081:4093 4115:5105 5127:6139 6161:7151 7173:8185 8207:9197 9219:10231 10253:11243 11265:12277 12299:13311 13333:14323 14345:15357 15379:16369" s="98" customFormat="1">
      <c r="A165" s="152" t="s">
        <v>170</v>
      </c>
      <c r="B165" s="142"/>
      <c r="C165" s="142"/>
      <c r="D165" s="142"/>
      <c r="E165" s="142"/>
      <c r="F165" s="142"/>
      <c r="G165" s="142"/>
      <c r="H165" s="142"/>
      <c r="I165" s="142"/>
      <c r="J165" s="142"/>
      <c r="K165" s="142"/>
      <c r="L165" s="142"/>
      <c r="M165" s="142"/>
      <c r="N165" s="142"/>
      <c r="O165" s="142"/>
      <c r="W165" s="97"/>
      <c r="AS165" s="97"/>
      <c r="BO165" s="97"/>
      <c r="CK165" s="97"/>
      <c r="DG165" s="97"/>
      <c r="EC165" s="97"/>
      <c r="EY165" s="97"/>
      <c r="FU165" s="97"/>
      <c r="GQ165" s="97"/>
      <c r="HM165" s="97"/>
      <c r="II165" s="97"/>
      <c r="JE165" s="97"/>
      <c r="KA165" s="97"/>
      <c r="KW165" s="97"/>
      <c r="LS165" s="97"/>
      <c r="MO165" s="97"/>
      <c r="NK165" s="97"/>
      <c r="OG165" s="97"/>
      <c r="PC165" s="97"/>
      <c r="PY165" s="97"/>
      <c r="QU165" s="97"/>
      <c r="RQ165" s="97"/>
      <c r="SM165" s="97"/>
      <c r="TI165" s="97"/>
      <c r="UE165" s="97"/>
      <c r="VA165" s="97"/>
      <c r="VW165" s="97"/>
      <c r="WS165" s="97"/>
      <c r="XO165" s="97"/>
      <c r="YK165" s="97"/>
      <c r="ZG165" s="97"/>
      <c r="AAC165" s="97"/>
      <c r="AAY165" s="97"/>
      <c r="ABU165" s="97"/>
      <c r="ACQ165" s="97"/>
      <c r="ADM165" s="97"/>
      <c r="AEI165" s="97"/>
      <c r="AFE165" s="97"/>
      <c r="AGA165" s="97"/>
      <c r="AGW165" s="97"/>
      <c r="AHS165" s="97"/>
      <c r="AIO165" s="97"/>
      <c r="AJK165" s="97"/>
      <c r="AKG165" s="97"/>
      <c r="ALC165" s="97"/>
      <c r="ALY165" s="97"/>
      <c r="AMU165" s="97"/>
      <c r="ANQ165" s="97"/>
      <c r="AOM165" s="97"/>
      <c r="API165" s="97"/>
      <c r="AQE165" s="97"/>
      <c r="ARA165" s="97"/>
      <c r="ARW165" s="97"/>
      <c r="ASS165" s="97"/>
      <c r="ATO165" s="97"/>
      <c r="AUK165" s="97"/>
      <c r="AVG165" s="97"/>
      <c r="AWC165" s="97"/>
      <c r="AWY165" s="97"/>
      <c r="AXU165" s="97"/>
      <c r="AYQ165" s="97"/>
      <c r="AZM165" s="97"/>
      <c r="BAI165" s="97"/>
      <c r="BBE165" s="97"/>
      <c r="BCA165" s="97"/>
      <c r="BCW165" s="97"/>
      <c r="BDS165" s="97"/>
      <c r="BEO165" s="97"/>
      <c r="BFK165" s="97"/>
      <c r="BGG165" s="97"/>
      <c r="BHC165" s="97"/>
      <c r="BHY165" s="97"/>
      <c r="BIU165" s="97"/>
      <c r="BJQ165" s="97"/>
      <c r="BKM165" s="97"/>
      <c r="BLI165" s="97"/>
      <c r="BME165" s="97"/>
      <c r="BNA165" s="97"/>
      <c r="BNW165" s="97"/>
      <c r="BOS165" s="97"/>
      <c r="BPO165" s="97"/>
      <c r="BQK165" s="97"/>
      <c r="BRG165" s="97"/>
      <c r="BSC165" s="97"/>
      <c r="BSY165" s="97"/>
      <c r="BTU165" s="97"/>
      <c r="BUQ165" s="97"/>
      <c r="BVM165" s="97"/>
      <c r="BWI165" s="97"/>
      <c r="BXE165" s="97"/>
      <c r="BYA165" s="97"/>
      <c r="BYW165" s="97"/>
      <c r="BZS165" s="97"/>
      <c r="CAO165" s="97"/>
      <c r="CBK165" s="97"/>
      <c r="CCG165" s="97"/>
      <c r="CDC165" s="97"/>
      <c r="CDY165" s="97"/>
      <c r="CEU165" s="97"/>
      <c r="CFQ165" s="97"/>
      <c r="CGM165" s="97"/>
      <c r="CHI165" s="97"/>
      <c r="CIE165" s="97"/>
      <c r="CJA165" s="97"/>
      <c r="CJW165" s="97"/>
      <c r="CKS165" s="97"/>
      <c r="CLO165" s="97"/>
      <c r="CMK165" s="97"/>
      <c r="CNG165" s="97"/>
      <c r="COC165" s="97"/>
      <c r="COY165" s="97"/>
      <c r="CPU165" s="97"/>
      <c r="CQQ165" s="97"/>
      <c r="CRM165" s="97"/>
      <c r="CSI165" s="97"/>
      <c r="CTE165" s="97"/>
      <c r="CUA165" s="97"/>
      <c r="CUW165" s="97"/>
      <c r="CVS165" s="97"/>
      <c r="CWO165" s="97"/>
      <c r="CXK165" s="97"/>
      <c r="CYG165" s="97"/>
      <c r="CZC165" s="97"/>
      <c r="CZY165" s="97"/>
      <c r="DAU165" s="97"/>
      <c r="DBQ165" s="97"/>
      <c r="DCM165" s="97"/>
      <c r="DDI165" s="97"/>
      <c r="DEE165" s="97"/>
      <c r="DFA165" s="97"/>
      <c r="DFW165" s="97"/>
      <c r="DGS165" s="97"/>
      <c r="DHO165" s="97"/>
      <c r="DIK165" s="97"/>
      <c r="DJG165" s="97"/>
      <c r="DKC165" s="97"/>
      <c r="DKY165" s="97"/>
      <c r="DLU165" s="97"/>
      <c r="DMQ165" s="97"/>
      <c r="DNM165" s="97"/>
      <c r="DOI165" s="97"/>
      <c r="DPE165" s="97"/>
      <c r="DQA165" s="97"/>
      <c r="DQW165" s="97"/>
      <c r="DRS165" s="97"/>
      <c r="DSO165" s="97"/>
      <c r="DTK165" s="97"/>
      <c r="DUG165" s="97"/>
      <c r="DVC165" s="97"/>
      <c r="DVY165" s="97"/>
      <c r="DWU165" s="97"/>
      <c r="DXQ165" s="97"/>
      <c r="DYM165" s="97"/>
      <c r="DZI165" s="97"/>
      <c r="EAE165" s="97"/>
      <c r="EBA165" s="97"/>
      <c r="EBW165" s="97"/>
      <c r="ECS165" s="97"/>
      <c r="EDO165" s="97"/>
      <c r="EEK165" s="97"/>
      <c r="EFG165" s="97"/>
      <c r="EGC165" s="97"/>
      <c r="EGY165" s="97"/>
      <c r="EHU165" s="97"/>
      <c r="EIQ165" s="97"/>
      <c r="EJM165" s="97"/>
      <c r="EKI165" s="97"/>
      <c r="ELE165" s="97"/>
      <c r="EMA165" s="97"/>
      <c r="EMW165" s="97"/>
      <c r="ENS165" s="97"/>
      <c r="EOO165" s="97"/>
      <c r="EPK165" s="97"/>
      <c r="EQG165" s="97"/>
      <c r="ERC165" s="97"/>
      <c r="ERY165" s="97"/>
      <c r="ESU165" s="97"/>
      <c r="ETQ165" s="97"/>
      <c r="EUM165" s="97"/>
      <c r="EVI165" s="97"/>
      <c r="EWE165" s="97"/>
      <c r="EXA165" s="97"/>
      <c r="EXW165" s="97"/>
      <c r="EYS165" s="97"/>
      <c r="EZO165" s="97"/>
      <c r="FAK165" s="97"/>
      <c r="FBG165" s="97"/>
      <c r="FCC165" s="97"/>
      <c r="FCY165" s="97"/>
      <c r="FDU165" s="97"/>
      <c r="FEQ165" s="97"/>
      <c r="FFM165" s="97"/>
      <c r="FGI165" s="97"/>
      <c r="FHE165" s="97"/>
      <c r="FIA165" s="97"/>
      <c r="FIW165" s="97"/>
      <c r="FJS165" s="97"/>
      <c r="FKO165" s="97"/>
      <c r="FLK165" s="97"/>
      <c r="FMG165" s="97"/>
      <c r="FNC165" s="97"/>
      <c r="FNY165" s="97"/>
      <c r="FOU165" s="97"/>
      <c r="FPQ165" s="97"/>
      <c r="FQM165" s="97"/>
      <c r="FRI165" s="97"/>
      <c r="FSE165" s="97"/>
      <c r="FTA165" s="97"/>
      <c r="FTW165" s="97"/>
      <c r="FUS165" s="97"/>
      <c r="FVO165" s="97"/>
      <c r="FWK165" s="97"/>
      <c r="FXG165" s="97"/>
      <c r="FYC165" s="97"/>
      <c r="FYY165" s="97"/>
      <c r="FZU165" s="97"/>
      <c r="GAQ165" s="97"/>
      <c r="GBM165" s="97"/>
      <c r="GCI165" s="97"/>
      <c r="GDE165" s="97"/>
      <c r="GEA165" s="97"/>
      <c r="GEW165" s="97"/>
      <c r="GFS165" s="97"/>
      <c r="GGO165" s="97"/>
      <c r="GHK165" s="97"/>
      <c r="GIG165" s="97"/>
      <c r="GJC165" s="97"/>
      <c r="GJY165" s="97"/>
      <c r="GKU165" s="97"/>
      <c r="GLQ165" s="97"/>
      <c r="GMM165" s="97"/>
      <c r="GNI165" s="97"/>
      <c r="GOE165" s="97"/>
      <c r="GPA165" s="97"/>
      <c r="GPW165" s="97"/>
      <c r="GQS165" s="97"/>
      <c r="GRO165" s="97"/>
      <c r="GSK165" s="97"/>
      <c r="GTG165" s="97"/>
      <c r="GUC165" s="97"/>
      <c r="GUY165" s="97"/>
      <c r="GVU165" s="97"/>
      <c r="GWQ165" s="97"/>
      <c r="GXM165" s="97"/>
      <c r="GYI165" s="97"/>
      <c r="GZE165" s="97"/>
      <c r="HAA165" s="97"/>
      <c r="HAW165" s="97"/>
      <c r="HBS165" s="97"/>
      <c r="HCO165" s="97"/>
      <c r="HDK165" s="97"/>
      <c r="HEG165" s="97"/>
      <c r="HFC165" s="97"/>
      <c r="HFY165" s="97"/>
      <c r="HGU165" s="97"/>
      <c r="HHQ165" s="97"/>
      <c r="HIM165" s="97"/>
      <c r="HJI165" s="97"/>
      <c r="HKE165" s="97"/>
      <c r="HLA165" s="97"/>
      <c r="HLW165" s="97"/>
      <c r="HMS165" s="97"/>
      <c r="HNO165" s="97"/>
      <c r="HOK165" s="97"/>
      <c r="HPG165" s="97"/>
      <c r="HQC165" s="97"/>
      <c r="HQY165" s="97"/>
      <c r="HRU165" s="97"/>
      <c r="HSQ165" s="97"/>
      <c r="HTM165" s="97"/>
      <c r="HUI165" s="97"/>
      <c r="HVE165" s="97"/>
      <c r="HWA165" s="97"/>
      <c r="HWW165" s="97"/>
      <c r="HXS165" s="97"/>
      <c r="HYO165" s="97"/>
      <c r="HZK165" s="97"/>
      <c r="IAG165" s="97"/>
      <c r="IBC165" s="97"/>
      <c r="IBY165" s="97"/>
      <c r="ICU165" s="97"/>
      <c r="IDQ165" s="97"/>
      <c r="IEM165" s="97"/>
      <c r="IFI165" s="97"/>
      <c r="IGE165" s="97"/>
      <c r="IHA165" s="97"/>
      <c r="IHW165" s="97"/>
      <c r="IIS165" s="97"/>
      <c r="IJO165" s="97"/>
      <c r="IKK165" s="97"/>
      <c r="ILG165" s="97"/>
      <c r="IMC165" s="97"/>
      <c r="IMY165" s="97"/>
      <c r="INU165" s="97"/>
      <c r="IOQ165" s="97"/>
      <c r="IPM165" s="97"/>
      <c r="IQI165" s="97"/>
      <c r="IRE165" s="97"/>
      <c r="ISA165" s="97"/>
      <c r="ISW165" s="97"/>
      <c r="ITS165" s="97"/>
      <c r="IUO165" s="97"/>
      <c r="IVK165" s="97"/>
      <c r="IWG165" s="97"/>
      <c r="IXC165" s="97"/>
      <c r="IXY165" s="97"/>
      <c r="IYU165" s="97"/>
      <c r="IZQ165" s="97"/>
      <c r="JAM165" s="97"/>
      <c r="JBI165" s="97"/>
      <c r="JCE165" s="97"/>
      <c r="JDA165" s="97"/>
      <c r="JDW165" s="97"/>
      <c r="JES165" s="97"/>
      <c r="JFO165" s="97"/>
      <c r="JGK165" s="97"/>
      <c r="JHG165" s="97"/>
      <c r="JIC165" s="97"/>
      <c r="JIY165" s="97"/>
      <c r="JJU165" s="97"/>
      <c r="JKQ165" s="97"/>
      <c r="JLM165" s="97"/>
      <c r="JMI165" s="97"/>
      <c r="JNE165" s="97"/>
      <c r="JOA165" s="97"/>
      <c r="JOW165" s="97"/>
      <c r="JPS165" s="97"/>
      <c r="JQO165" s="97"/>
      <c r="JRK165" s="97"/>
      <c r="JSG165" s="97"/>
      <c r="JTC165" s="97"/>
      <c r="JTY165" s="97"/>
      <c r="JUU165" s="97"/>
      <c r="JVQ165" s="97"/>
      <c r="JWM165" s="97"/>
      <c r="JXI165" s="97"/>
      <c r="JYE165" s="97"/>
      <c r="JZA165" s="97"/>
      <c r="JZW165" s="97"/>
      <c r="KAS165" s="97"/>
      <c r="KBO165" s="97"/>
      <c r="KCK165" s="97"/>
      <c r="KDG165" s="97"/>
      <c r="KEC165" s="97"/>
      <c r="KEY165" s="97"/>
      <c r="KFU165" s="97"/>
      <c r="KGQ165" s="97"/>
      <c r="KHM165" s="97"/>
      <c r="KII165" s="97"/>
      <c r="KJE165" s="97"/>
      <c r="KKA165" s="97"/>
      <c r="KKW165" s="97"/>
      <c r="KLS165" s="97"/>
      <c r="KMO165" s="97"/>
      <c r="KNK165" s="97"/>
      <c r="KOG165" s="97"/>
      <c r="KPC165" s="97"/>
      <c r="KPY165" s="97"/>
      <c r="KQU165" s="97"/>
      <c r="KRQ165" s="97"/>
      <c r="KSM165" s="97"/>
      <c r="KTI165" s="97"/>
      <c r="KUE165" s="97"/>
      <c r="KVA165" s="97"/>
      <c r="KVW165" s="97"/>
      <c r="KWS165" s="97"/>
      <c r="KXO165" s="97"/>
      <c r="KYK165" s="97"/>
      <c r="KZG165" s="97"/>
      <c r="LAC165" s="97"/>
      <c r="LAY165" s="97"/>
      <c r="LBU165" s="97"/>
      <c r="LCQ165" s="97"/>
      <c r="LDM165" s="97"/>
      <c r="LEI165" s="97"/>
      <c r="LFE165" s="97"/>
      <c r="LGA165" s="97"/>
      <c r="LGW165" s="97"/>
      <c r="LHS165" s="97"/>
      <c r="LIO165" s="97"/>
      <c r="LJK165" s="97"/>
      <c r="LKG165" s="97"/>
      <c r="LLC165" s="97"/>
      <c r="LLY165" s="97"/>
      <c r="LMU165" s="97"/>
      <c r="LNQ165" s="97"/>
      <c r="LOM165" s="97"/>
      <c r="LPI165" s="97"/>
      <c r="LQE165" s="97"/>
      <c r="LRA165" s="97"/>
      <c r="LRW165" s="97"/>
      <c r="LSS165" s="97"/>
      <c r="LTO165" s="97"/>
      <c r="LUK165" s="97"/>
      <c r="LVG165" s="97"/>
      <c r="LWC165" s="97"/>
      <c r="LWY165" s="97"/>
      <c r="LXU165" s="97"/>
      <c r="LYQ165" s="97"/>
      <c r="LZM165" s="97"/>
      <c r="MAI165" s="97"/>
      <c r="MBE165" s="97"/>
      <c r="MCA165" s="97"/>
      <c r="MCW165" s="97"/>
      <c r="MDS165" s="97"/>
      <c r="MEO165" s="97"/>
      <c r="MFK165" s="97"/>
      <c r="MGG165" s="97"/>
      <c r="MHC165" s="97"/>
      <c r="MHY165" s="97"/>
      <c r="MIU165" s="97"/>
      <c r="MJQ165" s="97"/>
      <c r="MKM165" s="97"/>
      <c r="MLI165" s="97"/>
      <c r="MME165" s="97"/>
      <c r="MNA165" s="97"/>
      <c r="MNW165" s="97"/>
      <c r="MOS165" s="97"/>
      <c r="MPO165" s="97"/>
      <c r="MQK165" s="97"/>
      <c r="MRG165" s="97"/>
      <c r="MSC165" s="97"/>
      <c r="MSY165" s="97"/>
      <c r="MTU165" s="97"/>
      <c r="MUQ165" s="97"/>
      <c r="MVM165" s="97"/>
      <c r="MWI165" s="97"/>
      <c r="MXE165" s="97"/>
      <c r="MYA165" s="97"/>
      <c r="MYW165" s="97"/>
      <c r="MZS165" s="97"/>
      <c r="NAO165" s="97"/>
      <c r="NBK165" s="97"/>
      <c r="NCG165" s="97"/>
      <c r="NDC165" s="97"/>
      <c r="NDY165" s="97"/>
      <c r="NEU165" s="97"/>
      <c r="NFQ165" s="97"/>
      <c r="NGM165" s="97"/>
      <c r="NHI165" s="97"/>
      <c r="NIE165" s="97"/>
      <c r="NJA165" s="97"/>
      <c r="NJW165" s="97"/>
      <c r="NKS165" s="97"/>
      <c r="NLO165" s="97"/>
      <c r="NMK165" s="97"/>
      <c r="NNG165" s="97"/>
      <c r="NOC165" s="97"/>
      <c r="NOY165" s="97"/>
      <c r="NPU165" s="97"/>
      <c r="NQQ165" s="97"/>
      <c r="NRM165" s="97"/>
      <c r="NSI165" s="97"/>
      <c r="NTE165" s="97"/>
      <c r="NUA165" s="97"/>
      <c r="NUW165" s="97"/>
      <c r="NVS165" s="97"/>
      <c r="NWO165" s="97"/>
      <c r="NXK165" s="97"/>
      <c r="NYG165" s="97"/>
      <c r="NZC165" s="97"/>
      <c r="NZY165" s="97"/>
      <c r="OAU165" s="97"/>
      <c r="OBQ165" s="97"/>
      <c r="OCM165" s="97"/>
      <c r="ODI165" s="97"/>
      <c r="OEE165" s="97"/>
      <c r="OFA165" s="97"/>
      <c r="OFW165" s="97"/>
      <c r="OGS165" s="97"/>
      <c r="OHO165" s="97"/>
      <c r="OIK165" s="97"/>
      <c r="OJG165" s="97"/>
      <c r="OKC165" s="97"/>
      <c r="OKY165" s="97"/>
      <c r="OLU165" s="97"/>
      <c r="OMQ165" s="97"/>
      <c r="ONM165" s="97"/>
      <c r="OOI165" s="97"/>
      <c r="OPE165" s="97"/>
      <c r="OQA165" s="97"/>
      <c r="OQW165" s="97"/>
      <c r="ORS165" s="97"/>
      <c r="OSO165" s="97"/>
      <c r="OTK165" s="97"/>
      <c r="OUG165" s="97"/>
      <c r="OVC165" s="97"/>
      <c r="OVY165" s="97"/>
      <c r="OWU165" s="97"/>
      <c r="OXQ165" s="97"/>
      <c r="OYM165" s="97"/>
      <c r="OZI165" s="97"/>
      <c r="PAE165" s="97"/>
      <c r="PBA165" s="97"/>
      <c r="PBW165" s="97"/>
      <c r="PCS165" s="97"/>
      <c r="PDO165" s="97"/>
      <c r="PEK165" s="97"/>
      <c r="PFG165" s="97"/>
      <c r="PGC165" s="97"/>
      <c r="PGY165" s="97"/>
      <c r="PHU165" s="97"/>
      <c r="PIQ165" s="97"/>
      <c r="PJM165" s="97"/>
      <c r="PKI165" s="97"/>
      <c r="PLE165" s="97"/>
      <c r="PMA165" s="97"/>
      <c r="PMW165" s="97"/>
      <c r="PNS165" s="97"/>
      <c r="POO165" s="97"/>
      <c r="PPK165" s="97"/>
      <c r="PQG165" s="97"/>
      <c r="PRC165" s="97"/>
      <c r="PRY165" s="97"/>
      <c r="PSU165" s="97"/>
      <c r="PTQ165" s="97"/>
      <c r="PUM165" s="97"/>
      <c r="PVI165" s="97"/>
      <c r="PWE165" s="97"/>
      <c r="PXA165" s="97"/>
      <c r="PXW165" s="97"/>
      <c r="PYS165" s="97"/>
      <c r="PZO165" s="97"/>
      <c r="QAK165" s="97"/>
      <c r="QBG165" s="97"/>
      <c r="QCC165" s="97"/>
      <c r="QCY165" s="97"/>
      <c r="QDU165" s="97"/>
      <c r="QEQ165" s="97"/>
      <c r="QFM165" s="97"/>
      <c r="QGI165" s="97"/>
      <c r="QHE165" s="97"/>
      <c r="QIA165" s="97"/>
      <c r="QIW165" s="97"/>
      <c r="QJS165" s="97"/>
      <c r="QKO165" s="97"/>
      <c r="QLK165" s="97"/>
      <c r="QMG165" s="97"/>
      <c r="QNC165" s="97"/>
      <c r="QNY165" s="97"/>
      <c r="QOU165" s="97"/>
      <c r="QPQ165" s="97"/>
      <c r="QQM165" s="97"/>
      <c r="QRI165" s="97"/>
      <c r="QSE165" s="97"/>
      <c r="QTA165" s="97"/>
      <c r="QTW165" s="97"/>
      <c r="QUS165" s="97"/>
      <c r="QVO165" s="97"/>
      <c r="QWK165" s="97"/>
      <c r="QXG165" s="97"/>
      <c r="QYC165" s="97"/>
      <c r="QYY165" s="97"/>
      <c r="QZU165" s="97"/>
      <c r="RAQ165" s="97"/>
      <c r="RBM165" s="97"/>
      <c r="RCI165" s="97"/>
      <c r="RDE165" s="97"/>
      <c r="REA165" s="97"/>
      <c r="REW165" s="97"/>
      <c r="RFS165" s="97"/>
      <c r="RGO165" s="97"/>
      <c r="RHK165" s="97"/>
      <c r="RIG165" s="97"/>
      <c r="RJC165" s="97"/>
      <c r="RJY165" s="97"/>
      <c r="RKU165" s="97"/>
      <c r="RLQ165" s="97"/>
      <c r="RMM165" s="97"/>
      <c r="RNI165" s="97"/>
      <c r="ROE165" s="97"/>
      <c r="RPA165" s="97"/>
      <c r="RPW165" s="97"/>
      <c r="RQS165" s="97"/>
      <c r="RRO165" s="97"/>
      <c r="RSK165" s="97"/>
      <c r="RTG165" s="97"/>
      <c r="RUC165" s="97"/>
      <c r="RUY165" s="97"/>
      <c r="RVU165" s="97"/>
      <c r="RWQ165" s="97"/>
      <c r="RXM165" s="97"/>
      <c r="RYI165" s="97"/>
      <c r="RZE165" s="97"/>
      <c r="SAA165" s="97"/>
      <c r="SAW165" s="97"/>
      <c r="SBS165" s="97"/>
      <c r="SCO165" s="97"/>
      <c r="SDK165" s="97"/>
      <c r="SEG165" s="97"/>
      <c r="SFC165" s="97"/>
      <c r="SFY165" s="97"/>
      <c r="SGU165" s="97"/>
      <c r="SHQ165" s="97"/>
      <c r="SIM165" s="97"/>
      <c r="SJI165" s="97"/>
      <c r="SKE165" s="97"/>
      <c r="SLA165" s="97"/>
      <c r="SLW165" s="97"/>
      <c r="SMS165" s="97"/>
      <c r="SNO165" s="97"/>
      <c r="SOK165" s="97"/>
      <c r="SPG165" s="97"/>
      <c r="SQC165" s="97"/>
      <c r="SQY165" s="97"/>
      <c r="SRU165" s="97"/>
      <c r="SSQ165" s="97"/>
      <c r="STM165" s="97"/>
      <c r="SUI165" s="97"/>
      <c r="SVE165" s="97"/>
      <c r="SWA165" s="97"/>
      <c r="SWW165" s="97"/>
      <c r="SXS165" s="97"/>
      <c r="SYO165" s="97"/>
      <c r="SZK165" s="97"/>
      <c r="TAG165" s="97"/>
      <c r="TBC165" s="97"/>
      <c r="TBY165" s="97"/>
      <c r="TCU165" s="97"/>
      <c r="TDQ165" s="97"/>
      <c r="TEM165" s="97"/>
      <c r="TFI165" s="97"/>
      <c r="TGE165" s="97"/>
      <c r="THA165" s="97"/>
      <c r="THW165" s="97"/>
      <c r="TIS165" s="97"/>
      <c r="TJO165" s="97"/>
      <c r="TKK165" s="97"/>
      <c r="TLG165" s="97"/>
      <c r="TMC165" s="97"/>
      <c r="TMY165" s="97"/>
      <c r="TNU165" s="97"/>
      <c r="TOQ165" s="97"/>
      <c r="TPM165" s="97"/>
      <c r="TQI165" s="97"/>
      <c r="TRE165" s="97"/>
      <c r="TSA165" s="97"/>
      <c r="TSW165" s="97"/>
      <c r="TTS165" s="97"/>
      <c r="TUO165" s="97"/>
      <c r="TVK165" s="97"/>
      <c r="TWG165" s="97"/>
      <c r="TXC165" s="97"/>
      <c r="TXY165" s="97"/>
      <c r="TYU165" s="97"/>
      <c r="TZQ165" s="97"/>
      <c r="UAM165" s="97"/>
      <c r="UBI165" s="97"/>
      <c r="UCE165" s="97"/>
      <c r="UDA165" s="97"/>
      <c r="UDW165" s="97"/>
      <c r="UES165" s="97"/>
      <c r="UFO165" s="97"/>
      <c r="UGK165" s="97"/>
      <c r="UHG165" s="97"/>
      <c r="UIC165" s="97"/>
      <c r="UIY165" s="97"/>
      <c r="UJU165" s="97"/>
      <c r="UKQ165" s="97"/>
      <c r="ULM165" s="97"/>
      <c r="UMI165" s="97"/>
      <c r="UNE165" s="97"/>
      <c r="UOA165" s="97"/>
      <c r="UOW165" s="97"/>
      <c r="UPS165" s="97"/>
      <c r="UQO165" s="97"/>
      <c r="URK165" s="97"/>
      <c r="USG165" s="97"/>
      <c r="UTC165" s="97"/>
      <c r="UTY165" s="97"/>
      <c r="UUU165" s="97"/>
      <c r="UVQ165" s="97"/>
      <c r="UWM165" s="97"/>
      <c r="UXI165" s="97"/>
      <c r="UYE165" s="97"/>
      <c r="UZA165" s="97"/>
      <c r="UZW165" s="97"/>
      <c r="VAS165" s="97"/>
      <c r="VBO165" s="97"/>
      <c r="VCK165" s="97"/>
      <c r="VDG165" s="97"/>
      <c r="VEC165" s="97"/>
      <c r="VEY165" s="97"/>
      <c r="VFU165" s="97"/>
      <c r="VGQ165" s="97"/>
      <c r="VHM165" s="97"/>
      <c r="VII165" s="97"/>
      <c r="VJE165" s="97"/>
      <c r="VKA165" s="97"/>
      <c r="VKW165" s="97"/>
      <c r="VLS165" s="97"/>
      <c r="VMO165" s="97"/>
      <c r="VNK165" s="97"/>
      <c r="VOG165" s="97"/>
      <c r="VPC165" s="97"/>
      <c r="VPY165" s="97"/>
      <c r="VQU165" s="97"/>
      <c r="VRQ165" s="97"/>
      <c r="VSM165" s="97"/>
      <c r="VTI165" s="97"/>
      <c r="VUE165" s="97"/>
      <c r="VVA165" s="97"/>
      <c r="VVW165" s="97"/>
      <c r="VWS165" s="97"/>
      <c r="VXO165" s="97"/>
      <c r="VYK165" s="97"/>
      <c r="VZG165" s="97"/>
      <c r="WAC165" s="97"/>
      <c r="WAY165" s="97"/>
      <c r="WBU165" s="97"/>
      <c r="WCQ165" s="97"/>
      <c r="WDM165" s="97"/>
      <c r="WEI165" s="97"/>
      <c r="WFE165" s="97"/>
      <c r="WGA165" s="97"/>
      <c r="WGW165" s="97"/>
      <c r="WHS165" s="97"/>
      <c r="WIO165" s="97"/>
      <c r="WJK165" s="97"/>
      <c r="WKG165" s="97"/>
      <c r="WLC165" s="97"/>
      <c r="WLY165" s="97"/>
      <c r="WMU165" s="97"/>
      <c r="WNQ165" s="97"/>
      <c r="WOM165" s="97"/>
      <c r="WPI165" s="97"/>
      <c r="WQE165" s="97"/>
      <c r="WRA165" s="97"/>
      <c r="WRW165" s="97"/>
      <c r="WSS165" s="97"/>
      <c r="WTO165" s="97"/>
      <c r="WUK165" s="97"/>
      <c r="WVG165" s="97"/>
      <c r="WWC165" s="97"/>
      <c r="WWY165" s="97"/>
      <c r="WXU165" s="97"/>
      <c r="WYQ165" s="97"/>
      <c r="WZM165" s="97"/>
      <c r="XAI165" s="97"/>
      <c r="XBE165" s="97"/>
      <c r="XCA165" s="97"/>
      <c r="XCW165" s="97"/>
      <c r="XDS165" s="97"/>
      <c r="XEO165" s="97"/>
    </row>
    <row r="166" spans="1:1013 1035:2047 2069:3059 3081:4093 4115:5105 5127:6139 6161:7151 7173:8185 8207:9197 9219:10231 10253:11243 11265:12277 12299:13311 13333:14323 14345:15357 15379:16369" s="98" customFormat="1">
      <c r="A166" s="152" t="s">
        <v>171</v>
      </c>
      <c r="B166" s="165"/>
      <c r="C166" s="165"/>
      <c r="D166" s="165"/>
      <c r="E166" s="165"/>
      <c r="F166" s="165"/>
      <c r="G166" s="165"/>
      <c r="H166" s="165"/>
      <c r="I166" s="165"/>
      <c r="J166" s="165"/>
      <c r="K166" s="165"/>
      <c r="L166" s="165"/>
      <c r="M166" s="165"/>
      <c r="N166" s="165"/>
      <c r="O166" s="96"/>
      <c r="W166" s="97"/>
      <c r="AS166" s="97"/>
      <c r="BO166" s="97"/>
      <c r="CK166" s="97"/>
      <c r="DG166" s="97"/>
      <c r="EC166" s="97"/>
      <c r="EY166" s="97"/>
      <c r="FU166" s="97"/>
      <c r="GQ166" s="97"/>
      <c r="HM166" s="97"/>
      <c r="II166" s="97"/>
      <c r="JE166" s="97"/>
      <c r="KA166" s="97"/>
      <c r="KW166" s="97"/>
      <c r="LS166" s="97"/>
      <c r="MO166" s="97"/>
      <c r="NK166" s="97"/>
      <c r="OG166" s="97"/>
      <c r="PC166" s="97"/>
      <c r="PY166" s="97"/>
      <c r="QU166" s="97"/>
      <c r="RQ166" s="97"/>
      <c r="SM166" s="97"/>
      <c r="TI166" s="97"/>
      <c r="UE166" s="97"/>
      <c r="VA166" s="97"/>
      <c r="VW166" s="97"/>
      <c r="WS166" s="97"/>
      <c r="XO166" s="97"/>
      <c r="YK166" s="97"/>
      <c r="ZG166" s="97"/>
      <c r="AAC166" s="97"/>
      <c r="AAY166" s="97"/>
      <c r="ABU166" s="97"/>
      <c r="ACQ166" s="97"/>
      <c r="ADM166" s="97"/>
      <c r="AEI166" s="97"/>
      <c r="AFE166" s="97"/>
      <c r="AGA166" s="97"/>
      <c r="AGW166" s="97"/>
      <c r="AHS166" s="97"/>
      <c r="AIO166" s="97"/>
      <c r="AJK166" s="97"/>
      <c r="AKG166" s="97"/>
      <c r="ALC166" s="97"/>
      <c r="ALY166" s="97"/>
      <c r="AMU166" s="97"/>
      <c r="ANQ166" s="97"/>
      <c r="AOM166" s="97"/>
      <c r="API166" s="97"/>
      <c r="AQE166" s="97"/>
      <c r="ARA166" s="97"/>
      <c r="ARW166" s="97"/>
      <c r="ASS166" s="97"/>
      <c r="ATO166" s="97"/>
      <c r="AUK166" s="97"/>
      <c r="AVG166" s="97"/>
      <c r="AWC166" s="97"/>
      <c r="AWY166" s="97"/>
      <c r="AXU166" s="97"/>
      <c r="AYQ166" s="97"/>
      <c r="AZM166" s="97"/>
      <c r="BAI166" s="97"/>
      <c r="BBE166" s="97"/>
      <c r="BCA166" s="97"/>
      <c r="BCW166" s="97"/>
      <c r="BDS166" s="97"/>
      <c r="BEO166" s="97"/>
      <c r="BFK166" s="97"/>
      <c r="BGG166" s="97"/>
      <c r="BHC166" s="97"/>
      <c r="BHY166" s="97"/>
      <c r="BIU166" s="97"/>
      <c r="BJQ166" s="97"/>
      <c r="BKM166" s="97"/>
      <c r="BLI166" s="97"/>
      <c r="BME166" s="97"/>
      <c r="BNA166" s="97"/>
      <c r="BNW166" s="97"/>
      <c r="BOS166" s="97"/>
      <c r="BPO166" s="97"/>
      <c r="BQK166" s="97"/>
      <c r="BRG166" s="97"/>
      <c r="BSC166" s="97"/>
      <c r="BSY166" s="97"/>
      <c r="BTU166" s="97"/>
      <c r="BUQ166" s="97"/>
      <c r="BVM166" s="97"/>
      <c r="BWI166" s="97"/>
      <c r="BXE166" s="97"/>
      <c r="BYA166" s="97"/>
      <c r="BYW166" s="97"/>
      <c r="BZS166" s="97"/>
      <c r="CAO166" s="97"/>
      <c r="CBK166" s="97"/>
      <c r="CCG166" s="97"/>
      <c r="CDC166" s="97"/>
      <c r="CDY166" s="97"/>
      <c r="CEU166" s="97"/>
      <c r="CFQ166" s="97"/>
      <c r="CGM166" s="97"/>
      <c r="CHI166" s="97"/>
      <c r="CIE166" s="97"/>
      <c r="CJA166" s="97"/>
      <c r="CJW166" s="97"/>
      <c r="CKS166" s="97"/>
      <c r="CLO166" s="97"/>
      <c r="CMK166" s="97"/>
      <c r="CNG166" s="97"/>
      <c r="COC166" s="97"/>
      <c r="COY166" s="97"/>
      <c r="CPU166" s="97"/>
      <c r="CQQ166" s="97"/>
      <c r="CRM166" s="97"/>
      <c r="CSI166" s="97"/>
      <c r="CTE166" s="97"/>
      <c r="CUA166" s="97"/>
      <c r="CUW166" s="97"/>
      <c r="CVS166" s="97"/>
      <c r="CWO166" s="97"/>
      <c r="CXK166" s="97"/>
      <c r="CYG166" s="97"/>
      <c r="CZC166" s="97"/>
      <c r="CZY166" s="97"/>
      <c r="DAU166" s="97"/>
      <c r="DBQ166" s="97"/>
      <c r="DCM166" s="97"/>
      <c r="DDI166" s="97"/>
      <c r="DEE166" s="97"/>
      <c r="DFA166" s="97"/>
      <c r="DFW166" s="97"/>
      <c r="DGS166" s="97"/>
      <c r="DHO166" s="97"/>
      <c r="DIK166" s="97"/>
      <c r="DJG166" s="97"/>
      <c r="DKC166" s="97"/>
      <c r="DKY166" s="97"/>
      <c r="DLU166" s="97"/>
      <c r="DMQ166" s="97"/>
      <c r="DNM166" s="97"/>
      <c r="DOI166" s="97"/>
      <c r="DPE166" s="97"/>
      <c r="DQA166" s="97"/>
      <c r="DQW166" s="97"/>
      <c r="DRS166" s="97"/>
      <c r="DSO166" s="97"/>
      <c r="DTK166" s="97"/>
      <c r="DUG166" s="97"/>
      <c r="DVC166" s="97"/>
      <c r="DVY166" s="97"/>
      <c r="DWU166" s="97"/>
      <c r="DXQ166" s="97"/>
      <c r="DYM166" s="97"/>
      <c r="DZI166" s="97"/>
      <c r="EAE166" s="97"/>
      <c r="EBA166" s="97"/>
      <c r="EBW166" s="97"/>
      <c r="ECS166" s="97"/>
      <c r="EDO166" s="97"/>
      <c r="EEK166" s="97"/>
      <c r="EFG166" s="97"/>
      <c r="EGC166" s="97"/>
      <c r="EGY166" s="97"/>
      <c r="EHU166" s="97"/>
      <c r="EIQ166" s="97"/>
      <c r="EJM166" s="97"/>
      <c r="EKI166" s="97"/>
      <c r="ELE166" s="97"/>
      <c r="EMA166" s="97"/>
      <c r="EMW166" s="97"/>
      <c r="ENS166" s="97"/>
      <c r="EOO166" s="97"/>
      <c r="EPK166" s="97"/>
      <c r="EQG166" s="97"/>
      <c r="ERC166" s="97"/>
      <c r="ERY166" s="97"/>
      <c r="ESU166" s="97"/>
      <c r="ETQ166" s="97"/>
      <c r="EUM166" s="97"/>
      <c r="EVI166" s="97"/>
      <c r="EWE166" s="97"/>
      <c r="EXA166" s="97"/>
      <c r="EXW166" s="97"/>
      <c r="EYS166" s="97"/>
      <c r="EZO166" s="97"/>
      <c r="FAK166" s="97"/>
      <c r="FBG166" s="97"/>
      <c r="FCC166" s="97"/>
      <c r="FCY166" s="97"/>
      <c r="FDU166" s="97"/>
      <c r="FEQ166" s="97"/>
      <c r="FFM166" s="97"/>
      <c r="FGI166" s="97"/>
      <c r="FHE166" s="97"/>
      <c r="FIA166" s="97"/>
      <c r="FIW166" s="97"/>
      <c r="FJS166" s="97"/>
      <c r="FKO166" s="97"/>
      <c r="FLK166" s="97"/>
      <c r="FMG166" s="97"/>
      <c r="FNC166" s="97"/>
      <c r="FNY166" s="97"/>
      <c r="FOU166" s="97"/>
      <c r="FPQ166" s="97"/>
      <c r="FQM166" s="97"/>
      <c r="FRI166" s="97"/>
      <c r="FSE166" s="97"/>
      <c r="FTA166" s="97"/>
      <c r="FTW166" s="97"/>
      <c r="FUS166" s="97"/>
      <c r="FVO166" s="97"/>
      <c r="FWK166" s="97"/>
      <c r="FXG166" s="97"/>
      <c r="FYC166" s="97"/>
      <c r="FYY166" s="97"/>
      <c r="FZU166" s="97"/>
      <c r="GAQ166" s="97"/>
      <c r="GBM166" s="97"/>
      <c r="GCI166" s="97"/>
      <c r="GDE166" s="97"/>
      <c r="GEA166" s="97"/>
      <c r="GEW166" s="97"/>
      <c r="GFS166" s="97"/>
      <c r="GGO166" s="97"/>
      <c r="GHK166" s="97"/>
      <c r="GIG166" s="97"/>
      <c r="GJC166" s="97"/>
      <c r="GJY166" s="97"/>
      <c r="GKU166" s="97"/>
      <c r="GLQ166" s="97"/>
      <c r="GMM166" s="97"/>
      <c r="GNI166" s="97"/>
      <c r="GOE166" s="97"/>
      <c r="GPA166" s="97"/>
      <c r="GPW166" s="97"/>
      <c r="GQS166" s="97"/>
      <c r="GRO166" s="97"/>
      <c r="GSK166" s="97"/>
      <c r="GTG166" s="97"/>
      <c r="GUC166" s="97"/>
      <c r="GUY166" s="97"/>
      <c r="GVU166" s="97"/>
      <c r="GWQ166" s="97"/>
      <c r="GXM166" s="97"/>
      <c r="GYI166" s="97"/>
      <c r="GZE166" s="97"/>
      <c r="HAA166" s="97"/>
      <c r="HAW166" s="97"/>
      <c r="HBS166" s="97"/>
      <c r="HCO166" s="97"/>
      <c r="HDK166" s="97"/>
      <c r="HEG166" s="97"/>
      <c r="HFC166" s="97"/>
      <c r="HFY166" s="97"/>
      <c r="HGU166" s="97"/>
      <c r="HHQ166" s="97"/>
      <c r="HIM166" s="97"/>
      <c r="HJI166" s="97"/>
      <c r="HKE166" s="97"/>
      <c r="HLA166" s="97"/>
      <c r="HLW166" s="97"/>
      <c r="HMS166" s="97"/>
      <c r="HNO166" s="97"/>
      <c r="HOK166" s="97"/>
      <c r="HPG166" s="97"/>
      <c r="HQC166" s="97"/>
      <c r="HQY166" s="97"/>
      <c r="HRU166" s="97"/>
      <c r="HSQ166" s="97"/>
      <c r="HTM166" s="97"/>
      <c r="HUI166" s="97"/>
      <c r="HVE166" s="97"/>
      <c r="HWA166" s="97"/>
      <c r="HWW166" s="97"/>
      <c r="HXS166" s="97"/>
      <c r="HYO166" s="97"/>
      <c r="HZK166" s="97"/>
      <c r="IAG166" s="97"/>
      <c r="IBC166" s="97"/>
      <c r="IBY166" s="97"/>
      <c r="ICU166" s="97"/>
      <c r="IDQ166" s="97"/>
      <c r="IEM166" s="97"/>
      <c r="IFI166" s="97"/>
      <c r="IGE166" s="97"/>
      <c r="IHA166" s="97"/>
      <c r="IHW166" s="97"/>
      <c r="IIS166" s="97"/>
      <c r="IJO166" s="97"/>
      <c r="IKK166" s="97"/>
      <c r="ILG166" s="97"/>
      <c r="IMC166" s="97"/>
      <c r="IMY166" s="97"/>
      <c r="INU166" s="97"/>
      <c r="IOQ166" s="97"/>
      <c r="IPM166" s="97"/>
      <c r="IQI166" s="97"/>
      <c r="IRE166" s="97"/>
      <c r="ISA166" s="97"/>
      <c r="ISW166" s="97"/>
      <c r="ITS166" s="97"/>
      <c r="IUO166" s="97"/>
      <c r="IVK166" s="97"/>
      <c r="IWG166" s="97"/>
      <c r="IXC166" s="97"/>
      <c r="IXY166" s="97"/>
      <c r="IYU166" s="97"/>
      <c r="IZQ166" s="97"/>
      <c r="JAM166" s="97"/>
      <c r="JBI166" s="97"/>
      <c r="JCE166" s="97"/>
      <c r="JDA166" s="97"/>
      <c r="JDW166" s="97"/>
      <c r="JES166" s="97"/>
      <c r="JFO166" s="97"/>
      <c r="JGK166" s="97"/>
      <c r="JHG166" s="97"/>
      <c r="JIC166" s="97"/>
      <c r="JIY166" s="97"/>
      <c r="JJU166" s="97"/>
      <c r="JKQ166" s="97"/>
      <c r="JLM166" s="97"/>
      <c r="JMI166" s="97"/>
      <c r="JNE166" s="97"/>
      <c r="JOA166" s="97"/>
      <c r="JOW166" s="97"/>
      <c r="JPS166" s="97"/>
      <c r="JQO166" s="97"/>
      <c r="JRK166" s="97"/>
      <c r="JSG166" s="97"/>
      <c r="JTC166" s="97"/>
      <c r="JTY166" s="97"/>
      <c r="JUU166" s="97"/>
      <c r="JVQ166" s="97"/>
      <c r="JWM166" s="97"/>
      <c r="JXI166" s="97"/>
      <c r="JYE166" s="97"/>
      <c r="JZA166" s="97"/>
      <c r="JZW166" s="97"/>
      <c r="KAS166" s="97"/>
      <c r="KBO166" s="97"/>
      <c r="KCK166" s="97"/>
      <c r="KDG166" s="97"/>
      <c r="KEC166" s="97"/>
      <c r="KEY166" s="97"/>
      <c r="KFU166" s="97"/>
      <c r="KGQ166" s="97"/>
      <c r="KHM166" s="97"/>
      <c r="KII166" s="97"/>
      <c r="KJE166" s="97"/>
      <c r="KKA166" s="97"/>
      <c r="KKW166" s="97"/>
      <c r="KLS166" s="97"/>
      <c r="KMO166" s="97"/>
      <c r="KNK166" s="97"/>
      <c r="KOG166" s="97"/>
      <c r="KPC166" s="97"/>
      <c r="KPY166" s="97"/>
      <c r="KQU166" s="97"/>
      <c r="KRQ166" s="97"/>
      <c r="KSM166" s="97"/>
      <c r="KTI166" s="97"/>
      <c r="KUE166" s="97"/>
      <c r="KVA166" s="97"/>
      <c r="KVW166" s="97"/>
      <c r="KWS166" s="97"/>
      <c r="KXO166" s="97"/>
      <c r="KYK166" s="97"/>
      <c r="KZG166" s="97"/>
      <c r="LAC166" s="97"/>
      <c r="LAY166" s="97"/>
      <c r="LBU166" s="97"/>
      <c r="LCQ166" s="97"/>
      <c r="LDM166" s="97"/>
      <c r="LEI166" s="97"/>
      <c r="LFE166" s="97"/>
      <c r="LGA166" s="97"/>
      <c r="LGW166" s="97"/>
      <c r="LHS166" s="97"/>
      <c r="LIO166" s="97"/>
      <c r="LJK166" s="97"/>
      <c r="LKG166" s="97"/>
      <c r="LLC166" s="97"/>
      <c r="LLY166" s="97"/>
      <c r="LMU166" s="97"/>
      <c r="LNQ166" s="97"/>
      <c r="LOM166" s="97"/>
      <c r="LPI166" s="97"/>
      <c r="LQE166" s="97"/>
      <c r="LRA166" s="97"/>
      <c r="LRW166" s="97"/>
      <c r="LSS166" s="97"/>
      <c r="LTO166" s="97"/>
      <c r="LUK166" s="97"/>
      <c r="LVG166" s="97"/>
      <c r="LWC166" s="97"/>
      <c r="LWY166" s="97"/>
      <c r="LXU166" s="97"/>
      <c r="LYQ166" s="97"/>
      <c r="LZM166" s="97"/>
      <c r="MAI166" s="97"/>
      <c r="MBE166" s="97"/>
      <c r="MCA166" s="97"/>
      <c r="MCW166" s="97"/>
      <c r="MDS166" s="97"/>
      <c r="MEO166" s="97"/>
      <c r="MFK166" s="97"/>
      <c r="MGG166" s="97"/>
      <c r="MHC166" s="97"/>
      <c r="MHY166" s="97"/>
      <c r="MIU166" s="97"/>
      <c r="MJQ166" s="97"/>
      <c r="MKM166" s="97"/>
      <c r="MLI166" s="97"/>
      <c r="MME166" s="97"/>
      <c r="MNA166" s="97"/>
      <c r="MNW166" s="97"/>
      <c r="MOS166" s="97"/>
      <c r="MPO166" s="97"/>
      <c r="MQK166" s="97"/>
      <c r="MRG166" s="97"/>
      <c r="MSC166" s="97"/>
      <c r="MSY166" s="97"/>
      <c r="MTU166" s="97"/>
      <c r="MUQ166" s="97"/>
      <c r="MVM166" s="97"/>
      <c r="MWI166" s="97"/>
      <c r="MXE166" s="97"/>
      <c r="MYA166" s="97"/>
      <c r="MYW166" s="97"/>
      <c r="MZS166" s="97"/>
      <c r="NAO166" s="97"/>
      <c r="NBK166" s="97"/>
      <c r="NCG166" s="97"/>
      <c r="NDC166" s="97"/>
      <c r="NDY166" s="97"/>
      <c r="NEU166" s="97"/>
      <c r="NFQ166" s="97"/>
      <c r="NGM166" s="97"/>
      <c r="NHI166" s="97"/>
      <c r="NIE166" s="97"/>
      <c r="NJA166" s="97"/>
      <c r="NJW166" s="97"/>
      <c r="NKS166" s="97"/>
      <c r="NLO166" s="97"/>
      <c r="NMK166" s="97"/>
      <c r="NNG166" s="97"/>
      <c r="NOC166" s="97"/>
      <c r="NOY166" s="97"/>
      <c r="NPU166" s="97"/>
      <c r="NQQ166" s="97"/>
      <c r="NRM166" s="97"/>
      <c r="NSI166" s="97"/>
      <c r="NTE166" s="97"/>
      <c r="NUA166" s="97"/>
      <c r="NUW166" s="97"/>
      <c r="NVS166" s="97"/>
      <c r="NWO166" s="97"/>
      <c r="NXK166" s="97"/>
      <c r="NYG166" s="97"/>
      <c r="NZC166" s="97"/>
      <c r="NZY166" s="97"/>
      <c r="OAU166" s="97"/>
      <c r="OBQ166" s="97"/>
      <c r="OCM166" s="97"/>
      <c r="ODI166" s="97"/>
      <c r="OEE166" s="97"/>
      <c r="OFA166" s="97"/>
      <c r="OFW166" s="97"/>
      <c r="OGS166" s="97"/>
      <c r="OHO166" s="97"/>
      <c r="OIK166" s="97"/>
      <c r="OJG166" s="97"/>
      <c r="OKC166" s="97"/>
      <c r="OKY166" s="97"/>
      <c r="OLU166" s="97"/>
      <c r="OMQ166" s="97"/>
      <c r="ONM166" s="97"/>
      <c r="OOI166" s="97"/>
      <c r="OPE166" s="97"/>
      <c r="OQA166" s="97"/>
      <c r="OQW166" s="97"/>
      <c r="ORS166" s="97"/>
      <c r="OSO166" s="97"/>
      <c r="OTK166" s="97"/>
      <c r="OUG166" s="97"/>
      <c r="OVC166" s="97"/>
      <c r="OVY166" s="97"/>
      <c r="OWU166" s="97"/>
      <c r="OXQ166" s="97"/>
      <c r="OYM166" s="97"/>
      <c r="OZI166" s="97"/>
      <c r="PAE166" s="97"/>
      <c r="PBA166" s="97"/>
      <c r="PBW166" s="97"/>
      <c r="PCS166" s="97"/>
      <c r="PDO166" s="97"/>
      <c r="PEK166" s="97"/>
      <c r="PFG166" s="97"/>
      <c r="PGC166" s="97"/>
      <c r="PGY166" s="97"/>
      <c r="PHU166" s="97"/>
      <c r="PIQ166" s="97"/>
      <c r="PJM166" s="97"/>
      <c r="PKI166" s="97"/>
      <c r="PLE166" s="97"/>
      <c r="PMA166" s="97"/>
      <c r="PMW166" s="97"/>
      <c r="PNS166" s="97"/>
      <c r="POO166" s="97"/>
      <c r="PPK166" s="97"/>
      <c r="PQG166" s="97"/>
      <c r="PRC166" s="97"/>
      <c r="PRY166" s="97"/>
      <c r="PSU166" s="97"/>
      <c r="PTQ166" s="97"/>
      <c r="PUM166" s="97"/>
      <c r="PVI166" s="97"/>
      <c r="PWE166" s="97"/>
      <c r="PXA166" s="97"/>
      <c r="PXW166" s="97"/>
      <c r="PYS166" s="97"/>
      <c r="PZO166" s="97"/>
      <c r="QAK166" s="97"/>
      <c r="QBG166" s="97"/>
      <c r="QCC166" s="97"/>
      <c r="QCY166" s="97"/>
      <c r="QDU166" s="97"/>
      <c r="QEQ166" s="97"/>
      <c r="QFM166" s="97"/>
      <c r="QGI166" s="97"/>
      <c r="QHE166" s="97"/>
      <c r="QIA166" s="97"/>
      <c r="QIW166" s="97"/>
      <c r="QJS166" s="97"/>
      <c r="QKO166" s="97"/>
      <c r="QLK166" s="97"/>
      <c r="QMG166" s="97"/>
      <c r="QNC166" s="97"/>
      <c r="QNY166" s="97"/>
      <c r="QOU166" s="97"/>
      <c r="QPQ166" s="97"/>
      <c r="QQM166" s="97"/>
      <c r="QRI166" s="97"/>
      <c r="QSE166" s="97"/>
      <c r="QTA166" s="97"/>
      <c r="QTW166" s="97"/>
      <c r="QUS166" s="97"/>
      <c r="QVO166" s="97"/>
      <c r="QWK166" s="97"/>
      <c r="QXG166" s="97"/>
      <c r="QYC166" s="97"/>
      <c r="QYY166" s="97"/>
      <c r="QZU166" s="97"/>
      <c r="RAQ166" s="97"/>
      <c r="RBM166" s="97"/>
      <c r="RCI166" s="97"/>
      <c r="RDE166" s="97"/>
      <c r="REA166" s="97"/>
      <c r="REW166" s="97"/>
      <c r="RFS166" s="97"/>
      <c r="RGO166" s="97"/>
      <c r="RHK166" s="97"/>
      <c r="RIG166" s="97"/>
      <c r="RJC166" s="97"/>
      <c r="RJY166" s="97"/>
      <c r="RKU166" s="97"/>
      <c r="RLQ166" s="97"/>
      <c r="RMM166" s="97"/>
      <c r="RNI166" s="97"/>
      <c r="ROE166" s="97"/>
      <c r="RPA166" s="97"/>
      <c r="RPW166" s="97"/>
      <c r="RQS166" s="97"/>
      <c r="RRO166" s="97"/>
      <c r="RSK166" s="97"/>
      <c r="RTG166" s="97"/>
      <c r="RUC166" s="97"/>
      <c r="RUY166" s="97"/>
      <c r="RVU166" s="97"/>
      <c r="RWQ166" s="97"/>
      <c r="RXM166" s="97"/>
      <c r="RYI166" s="97"/>
      <c r="RZE166" s="97"/>
      <c r="SAA166" s="97"/>
      <c r="SAW166" s="97"/>
      <c r="SBS166" s="97"/>
      <c r="SCO166" s="97"/>
      <c r="SDK166" s="97"/>
      <c r="SEG166" s="97"/>
      <c r="SFC166" s="97"/>
      <c r="SFY166" s="97"/>
      <c r="SGU166" s="97"/>
      <c r="SHQ166" s="97"/>
      <c r="SIM166" s="97"/>
      <c r="SJI166" s="97"/>
      <c r="SKE166" s="97"/>
      <c r="SLA166" s="97"/>
      <c r="SLW166" s="97"/>
      <c r="SMS166" s="97"/>
      <c r="SNO166" s="97"/>
      <c r="SOK166" s="97"/>
      <c r="SPG166" s="97"/>
      <c r="SQC166" s="97"/>
      <c r="SQY166" s="97"/>
      <c r="SRU166" s="97"/>
      <c r="SSQ166" s="97"/>
      <c r="STM166" s="97"/>
      <c r="SUI166" s="97"/>
      <c r="SVE166" s="97"/>
      <c r="SWA166" s="97"/>
      <c r="SWW166" s="97"/>
      <c r="SXS166" s="97"/>
      <c r="SYO166" s="97"/>
      <c r="SZK166" s="97"/>
      <c r="TAG166" s="97"/>
      <c r="TBC166" s="97"/>
      <c r="TBY166" s="97"/>
      <c r="TCU166" s="97"/>
      <c r="TDQ166" s="97"/>
      <c r="TEM166" s="97"/>
      <c r="TFI166" s="97"/>
      <c r="TGE166" s="97"/>
      <c r="THA166" s="97"/>
      <c r="THW166" s="97"/>
      <c r="TIS166" s="97"/>
      <c r="TJO166" s="97"/>
      <c r="TKK166" s="97"/>
      <c r="TLG166" s="97"/>
      <c r="TMC166" s="97"/>
      <c r="TMY166" s="97"/>
      <c r="TNU166" s="97"/>
      <c r="TOQ166" s="97"/>
      <c r="TPM166" s="97"/>
      <c r="TQI166" s="97"/>
      <c r="TRE166" s="97"/>
      <c r="TSA166" s="97"/>
      <c r="TSW166" s="97"/>
      <c r="TTS166" s="97"/>
      <c r="TUO166" s="97"/>
      <c r="TVK166" s="97"/>
      <c r="TWG166" s="97"/>
      <c r="TXC166" s="97"/>
      <c r="TXY166" s="97"/>
      <c r="TYU166" s="97"/>
      <c r="TZQ166" s="97"/>
      <c r="UAM166" s="97"/>
      <c r="UBI166" s="97"/>
      <c r="UCE166" s="97"/>
      <c r="UDA166" s="97"/>
      <c r="UDW166" s="97"/>
      <c r="UES166" s="97"/>
      <c r="UFO166" s="97"/>
      <c r="UGK166" s="97"/>
      <c r="UHG166" s="97"/>
      <c r="UIC166" s="97"/>
      <c r="UIY166" s="97"/>
      <c r="UJU166" s="97"/>
      <c r="UKQ166" s="97"/>
      <c r="ULM166" s="97"/>
      <c r="UMI166" s="97"/>
      <c r="UNE166" s="97"/>
      <c r="UOA166" s="97"/>
      <c r="UOW166" s="97"/>
      <c r="UPS166" s="97"/>
      <c r="UQO166" s="97"/>
      <c r="URK166" s="97"/>
      <c r="USG166" s="97"/>
      <c r="UTC166" s="97"/>
      <c r="UTY166" s="97"/>
      <c r="UUU166" s="97"/>
      <c r="UVQ166" s="97"/>
      <c r="UWM166" s="97"/>
      <c r="UXI166" s="97"/>
      <c r="UYE166" s="97"/>
      <c r="UZA166" s="97"/>
      <c r="UZW166" s="97"/>
      <c r="VAS166" s="97"/>
      <c r="VBO166" s="97"/>
      <c r="VCK166" s="97"/>
      <c r="VDG166" s="97"/>
      <c r="VEC166" s="97"/>
      <c r="VEY166" s="97"/>
      <c r="VFU166" s="97"/>
      <c r="VGQ166" s="97"/>
      <c r="VHM166" s="97"/>
      <c r="VII166" s="97"/>
      <c r="VJE166" s="97"/>
      <c r="VKA166" s="97"/>
      <c r="VKW166" s="97"/>
      <c r="VLS166" s="97"/>
      <c r="VMO166" s="97"/>
      <c r="VNK166" s="97"/>
      <c r="VOG166" s="97"/>
      <c r="VPC166" s="97"/>
      <c r="VPY166" s="97"/>
      <c r="VQU166" s="97"/>
      <c r="VRQ166" s="97"/>
      <c r="VSM166" s="97"/>
      <c r="VTI166" s="97"/>
      <c r="VUE166" s="97"/>
      <c r="VVA166" s="97"/>
      <c r="VVW166" s="97"/>
      <c r="VWS166" s="97"/>
      <c r="VXO166" s="97"/>
      <c r="VYK166" s="97"/>
      <c r="VZG166" s="97"/>
      <c r="WAC166" s="97"/>
      <c r="WAY166" s="97"/>
      <c r="WBU166" s="97"/>
      <c r="WCQ166" s="97"/>
      <c r="WDM166" s="97"/>
      <c r="WEI166" s="97"/>
      <c r="WFE166" s="97"/>
      <c r="WGA166" s="97"/>
      <c r="WGW166" s="97"/>
      <c r="WHS166" s="97"/>
      <c r="WIO166" s="97"/>
      <c r="WJK166" s="97"/>
      <c r="WKG166" s="97"/>
      <c r="WLC166" s="97"/>
      <c r="WLY166" s="97"/>
      <c r="WMU166" s="97"/>
      <c r="WNQ166" s="97"/>
      <c r="WOM166" s="97"/>
      <c r="WPI166" s="97"/>
      <c r="WQE166" s="97"/>
      <c r="WRA166" s="97"/>
      <c r="WRW166" s="97"/>
      <c r="WSS166" s="97"/>
      <c r="WTO166" s="97"/>
      <c r="WUK166" s="97"/>
      <c r="WVG166" s="97"/>
      <c r="WWC166" s="97"/>
      <c r="WWY166" s="97"/>
      <c r="WXU166" s="97"/>
      <c r="WYQ166" s="97"/>
      <c r="WZM166" s="97"/>
      <c r="XAI166" s="97"/>
      <c r="XBE166" s="97"/>
      <c r="XCA166" s="97"/>
      <c r="XCW166" s="97"/>
      <c r="XDS166" s="97"/>
      <c r="XEO166" s="97"/>
    </row>
    <row r="167" spans="1:1013 1035:2047 2069:3059 3081:4093 4115:5105 5127:6139 6161:7151 7173:8185 8207:9197 9219:10231 10253:11243 11265:12277 12299:13311 13333:14323 14345:15357 15379:16369">
      <c r="A167" s="165"/>
      <c r="B167" s="165"/>
      <c r="C167" s="165"/>
      <c r="D167" s="165"/>
      <c r="E167" s="165"/>
      <c r="F167" s="165"/>
      <c r="G167" s="165"/>
      <c r="H167" s="165"/>
      <c r="I167" s="165"/>
      <c r="J167" s="165"/>
      <c r="K167" s="165"/>
      <c r="L167" s="165"/>
      <c r="M167" s="165"/>
      <c r="N167" s="165"/>
      <c r="O167" s="39"/>
      <c r="P167" s="39"/>
      <c r="Q167" s="39"/>
      <c r="R167" s="39"/>
    </row>
    <row r="168" spans="1:1013 1035:2047 2069:3059 3081:4093 4115:5105 5127:6139 6161:7151 7173:8185 8207:9197 9219:10231 10253:11243 11265:12277 12299:13311 13333:14323 14345:15357 15379:16369">
      <c r="A168" s="8"/>
      <c r="B168" s="8"/>
      <c r="C168" s="8"/>
      <c r="D168" s="8"/>
      <c r="E168" s="8"/>
      <c r="F168" s="23"/>
      <c r="G168" s="23"/>
      <c r="H168" s="23"/>
      <c r="I168" s="23"/>
      <c r="J168" s="23"/>
      <c r="K168" s="23"/>
      <c r="L168" s="23"/>
      <c r="M168" s="23"/>
      <c r="N168" s="23"/>
      <c r="O168" s="23"/>
      <c r="P168" s="23"/>
      <c r="Q168" s="23"/>
      <c r="R168" s="23"/>
    </row>
    <row r="169" spans="1:1013 1035:2047 2069:3059 3081:4093 4115:5105 5127:6139 6161:7151 7173:8185 8207:9197 9219:10231 10253:11243 11265:12277 12299:13311 13333:14323 14345:15357 15379:16369" s="88" customFormat="1">
      <c r="A169" s="86" t="s">
        <v>172</v>
      </c>
      <c r="B169" s="86"/>
      <c r="C169" s="86"/>
      <c r="D169" s="86"/>
      <c r="E169" s="86"/>
      <c r="F169" s="87"/>
      <c r="G169" s="87"/>
      <c r="H169" s="87"/>
      <c r="I169" s="87"/>
      <c r="J169" s="87"/>
      <c r="K169" s="87"/>
      <c r="L169" s="87"/>
      <c r="M169" s="87"/>
      <c r="N169" s="87"/>
      <c r="O169" s="87"/>
      <c r="P169" s="87"/>
      <c r="Q169" s="87"/>
      <c r="R169" s="87"/>
    </row>
    <row r="170" spans="1:1013 1035:2047 2069:3059 3081:4093 4115:5105 5127:6139 6161:7151 7173:8185 8207:9197 9219:10231 10253:11243 11265:12277 12299:13311 13333:14323 14345:15357 15379:16369">
      <c r="A170" s="8"/>
      <c r="B170" s="8"/>
      <c r="C170" s="8"/>
      <c r="D170" s="8"/>
      <c r="E170" s="8"/>
      <c r="F170" s="39"/>
      <c r="G170" s="39"/>
      <c r="H170" s="39"/>
      <c r="I170" s="39"/>
      <c r="J170" s="39"/>
      <c r="K170" s="39"/>
      <c r="L170" s="39"/>
      <c r="M170" s="39"/>
      <c r="N170" s="39"/>
      <c r="O170" s="39"/>
      <c r="P170" s="39"/>
      <c r="Q170" s="39"/>
      <c r="R170" s="39"/>
    </row>
    <row r="171" spans="1:1013 1035:2047 2069:3059 3081:4093 4115:5105 5127:6139 6161:7151 7173:8185 8207:9197 9219:10231 10253:11243 11265:12277 12299:13311 13333:14323 14345:15357 15379:16369">
      <c r="A171" s="64" t="s">
        <v>173</v>
      </c>
    </row>
    <row r="172" spans="1:1013 1035:2047 2069:3059 3081:4093 4115:5105 5127:6139 6161:7151 7173:8185 8207:9197 9219:10231 10253:11243 11265:12277 12299:13311 13333:14323 14345:15357 15379:16369">
      <c r="A172" s="13" t="s">
        <v>2</v>
      </c>
      <c r="B172" s="13" t="s">
        <v>6</v>
      </c>
      <c r="C172" s="13" t="s">
        <v>143</v>
      </c>
      <c r="D172" s="13" t="s">
        <v>45</v>
      </c>
      <c r="E172" s="13" t="s">
        <v>144</v>
      </c>
      <c r="F172" s="25">
        <v>41456</v>
      </c>
      <c r="G172" s="25">
        <v>41487</v>
      </c>
      <c r="H172" s="25">
        <v>41518</v>
      </c>
      <c r="I172" s="25">
        <v>41548</v>
      </c>
      <c r="J172" s="25">
        <v>41579</v>
      </c>
      <c r="K172" s="25">
        <v>41609</v>
      </c>
      <c r="L172" s="25">
        <v>41640</v>
      </c>
      <c r="M172" s="25">
        <v>41671</v>
      </c>
      <c r="N172" s="25">
        <v>41699</v>
      </c>
      <c r="O172" s="25">
        <v>41730</v>
      </c>
      <c r="P172" s="25">
        <v>41760</v>
      </c>
      <c r="Q172" s="25">
        <v>41791</v>
      </c>
    </row>
    <row r="173" spans="1:1013 1035:2047 2069:3059 3081:4093 4115:5105 5127:6139 6161:7151 7173:8185 8207:9197 9219:10231 10253:11243 11265:12277 12299:13311 13333:14323 14345:15357 15379:16369">
      <c r="A173" s="13"/>
      <c r="B173" s="13"/>
      <c r="C173" s="13"/>
      <c r="D173" s="12"/>
      <c r="E173" s="26"/>
      <c r="F173" s="26"/>
      <c r="G173" s="26"/>
      <c r="H173" s="26"/>
      <c r="I173" s="26"/>
      <c r="J173" s="26"/>
      <c r="K173" s="26"/>
      <c r="L173" s="26"/>
      <c r="M173" s="26"/>
      <c r="N173" s="26"/>
      <c r="O173" s="26"/>
      <c r="P173" s="26"/>
      <c r="Q173" s="26"/>
      <c r="R173" s="6" t="s">
        <v>145</v>
      </c>
    </row>
    <row r="174" spans="1:1013 1035:2047 2069:3059 3081:4093 4115:5105 5127:6139 6161:7151 7173:8185 8207:9197 9219:10231 10253:11243 11265:12277 12299:13311 13333:14323 14345:15357 15379:16369">
      <c r="A174" s="8" t="s">
        <v>58</v>
      </c>
      <c r="B174" s="8" t="s">
        <v>155</v>
      </c>
      <c r="C174" s="8" t="s">
        <v>44</v>
      </c>
      <c r="D174" s="8" t="s">
        <v>46</v>
      </c>
      <c r="E174" s="8" t="s">
        <v>47</v>
      </c>
      <c r="F174" s="23">
        <f t="shared" ref="F174:Q174" si="11">SUM(F109-G56)</f>
        <v>2657990.4700374426</v>
      </c>
      <c r="G174" s="23">
        <f t="shared" si="11"/>
        <v>2683441.4217942143</v>
      </c>
      <c r="H174" s="23">
        <f t="shared" si="11"/>
        <v>2750517.8420831459</v>
      </c>
      <c r="I174" s="23">
        <f t="shared" si="11"/>
        <v>2927644.6248226436</v>
      </c>
      <c r="J174" s="23">
        <f t="shared" si="11"/>
        <v>3050638.9948652461</v>
      </c>
      <c r="K174" s="23">
        <f t="shared" si="11"/>
        <v>183254.5079939086</v>
      </c>
      <c r="L174" s="23">
        <f t="shared" si="11"/>
        <v>-1365906.2084312672</v>
      </c>
      <c r="M174" s="23">
        <f t="shared" si="11"/>
        <v>-1874344.1054043192</v>
      </c>
      <c r="N174" s="23">
        <f t="shared" si="11"/>
        <v>-1375138.292643467</v>
      </c>
      <c r="O174" s="23">
        <f t="shared" si="11"/>
        <v>-2005065.6087033441</v>
      </c>
      <c r="P174" s="23">
        <f t="shared" si="11"/>
        <v>-2559892.4119440671</v>
      </c>
      <c r="Q174" s="23">
        <f t="shared" si="11"/>
        <v>-242629.87166701257</v>
      </c>
      <c r="R174" s="23">
        <f>SUM(F174:Q174)</f>
        <v>4830511.362803123</v>
      </c>
    </row>
    <row r="175" spans="1:1013 1035:2047 2069:3059 3081:4093 4115:5105 5127:6139 6161:7151 7173:8185 8207:9197 9219:10231 10253:11243 11265:12277 12299:13311 13333:14323 14345:15357 15379:16369">
      <c r="A175" s="8" t="s">
        <v>58</v>
      </c>
      <c r="B175" s="8" t="s">
        <v>155</v>
      </c>
      <c r="C175" s="8" t="s">
        <v>44</v>
      </c>
      <c r="D175" s="8" t="s">
        <v>48</v>
      </c>
      <c r="E175" s="8" t="s">
        <v>49</v>
      </c>
      <c r="F175" s="23">
        <f t="shared" ref="F175:Q175" si="12">SUM(F110-G57)</f>
        <v>1263796.6413065605</v>
      </c>
      <c r="G175" s="23">
        <f t="shared" si="12"/>
        <v>1282764.9730704585</v>
      </c>
      <c r="H175" s="23">
        <f t="shared" si="12"/>
        <v>1343044.0996912122</v>
      </c>
      <c r="I175" s="23">
        <f t="shared" si="12"/>
        <v>1364704.7660143711</v>
      </c>
      <c r="J175" s="23">
        <f t="shared" si="12"/>
        <v>1376524.2768762535</v>
      </c>
      <c r="K175" s="23">
        <f t="shared" si="12"/>
        <v>119510.91206516745</v>
      </c>
      <c r="L175" s="23">
        <f t="shared" si="12"/>
        <v>-679136.28658790886</v>
      </c>
      <c r="M175" s="23">
        <f t="shared" si="12"/>
        <v>-778869.98790889513</v>
      </c>
      <c r="N175" s="23">
        <f t="shared" si="12"/>
        <v>-653484.99730761629</v>
      </c>
      <c r="O175" s="23">
        <f t="shared" si="12"/>
        <v>-566449.30101642013</v>
      </c>
      <c r="P175" s="23">
        <f t="shared" si="12"/>
        <v>-710005.60268232413</v>
      </c>
      <c r="Q175" s="23">
        <f t="shared" si="12"/>
        <v>131916.34699184587</v>
      </c>
      <c r="R175" s="23">
        <f t="shared" ref="R175:R181" si="13">SUM(F175:Q175)</f>
        <v>3494315.8405127036</v>
      </c>
    </row>
    <row r="176" spans="1:1013 1035:2047 2069:3059 3081:4093 4115:5105 5127:6139 6161:7151 7173:8185 8207:9197 9219:10231 10253:11243 11265:12277 12299:13311 13333:14323 14345:15357 15379:16369">
      <c r="A176" s="8" t="s">
        <v>58</v>
      </c>
      <c r="B176" s="8" t="s">
        <v>155</v>
      </c>
      <c r="C176" s="8" t="s">
        <v>44</v>
      </c>
      <c r="D176" s="8" t="s">
        <v>48</v>
      </c>
      <c r="E176" s="8" t="s">
        <v>50</v>
      </c>
      <c r="F176" s="23">
        <f t="shared" ref="F176:Q176" si="14">SUM(F111-G58)</f>
        <v>1168763.8310016063</v>
      </c>
      <c r="G176" s="23">
        <f t="shared" si="14"/>
        <v>1404227.835457162</v>
      </c>
      <c r="H176" s="23">
        <f t="shared" si="14"/>
        <v>1392318.5397264445</v>
      </c>
      <c r="I176" s="23">
        <f t="shared" si="14"/>
        <v>1700284.8845070098</v>
      </c>
      <c r="J176" s="23">
        <f t="shared" si="14"/>
        <v>1388635.3034293912</v>
      </c>
      <c r="K176" s="23">
        <f t="shared" si="14"/>
        <v>303675.02782598324</v>
      </c>
      <c r="L176" s="23">
        <f t="shared" si="14"/>
        <v>-590538.85931308009</v>
      </c>
      <c r="M176" s="23">
        <f t="shared" si="14"/>
        <v>-676523.44415819272</v>
      </c>
      <c r="N176" s="23">
        <f t="shared" si="14"/>
        <v>-553841.46491789818</v>
      </c>
      <c r="O176" s="23">
        <f t="shared" si="14"/>
        <v>-375102.62882701959</v>
      </c>
      <c r="P176" s="23">
        <f t="shared" si="14"/>
        <v>-615985.64244057517</v>
      </c>
      <c r="Q176" s="23">
        <f t="shared" si="14"/>
        <v>-36069.070821284782</v>
      </c>
      <c r="R176" s="23">
        <f t="shared" si="13"/>
        <v>4509844.3114695456</v>
      </c>
    </row>
    <row r="177" spans="1:18">
      <c r="A177" s="8" t="s">
        <v>58</v>
      </c>
      <c r="B177" s="8" t="s">
        <v>155</v>
      </c>
      <c r="C177" s="8" t="s">
        <v>44</v>
      </c>
      <c r="D177" s="8" t="s">
        <v>51</v>
      </c>
      <c r="E177" s="8" t="s">
        <v>52</v>
      </c>
      <c r="F177" s="23">
        <f t="shared" ref="F177:Q177" si="15">SUM(F112-G59)</f>
        <v>979319.02999028144</v>
      </c>
      <c r="G177" s="23">
        <f t="shared" si="15"/>
        <v>891851.8408548017</v>
      </c>
      <c r="H177" s="23">
        <f t="shared" si="15"/>
        <v>1019240.8137042387</v>
      </c>
      <c r="I177" s="23">
        <f t="shared" si="15"/>
        <v>982356.94936974114</v>
      </c>
      <c r="J177" s="23">
        <f t="shared" si="15"/>
        <v>987827.61711511482</v>
      </c>
      <c r="K177" s="23">
        <f t="shared" si="15"/>
        <v>-54590.129816028289</v>
      </c>
      <c r="L177" s="23">
        <f t="shared" si="15"/>
        <v>-563110.09237573482</v>
      </c>
      <c r="M177" s="23">
        <f t="shared" si="15"/>
        <v>-462123.41552427784</v>
      </c>
      <c r="N177" s="23">
        <f t="shared" si="15"/>
        <v>-572729.63366138004</v>
      </c>
      <c r="O177" s="23">
        <f t="shared" si="15"/>
        <v>-473432.10416652355</v>
      </c>
      <c r="P177" s="23">
        <f t="shared" si="15"/>
        <v>-471372.52870397689</v>
      </c>
      <c r="Q177" s="23">
        <f t="shared" si="15"/>
        <v>2877.5127029023133</v>
      </c>
      <c r="R177" s="23">
        <f t="shared" si="13"/>
        <v>2266115.8594891587</v>
      </c>
    </row>
    <row r="178" spans="1:18">
      <c r="A178" s="8" t="s">
        <v>58</v>
      </c>
      <c r="B178" s="8" t="s">
        <v>155</v>
      </c>
      <c r="C178" s="8" t="s">
        <v>44</v>
      </c>
      <c r="D178" s="8" t="s">
        <v>51</v>
      </c>
      <c r="E178" s="8" t="s">
        <v>53</v>
      </c>
      <c r="F178" s="23">
        <f t="shared" ref="F178:Q178" si="16">SUM(F113-G60)</f>
        <v>13267.502159287455</v>
      </c>
      <c r="G178" s="23">
        <f t="shared" si="16"/>
        <v>-20366.604722294956</v>
      </c>
      <c r="H178" s="23">
        <f t="shared" si="16"/>
        <v>-41004.108553847065</v>
      </c>
      <c r="I178" s="23">
        <f t="shared" si="16"/>
        <v>42430.865529946517</v>
      </c>
      <c r="J178" s="23">
        <f t="shared" si="16"/>
        <v>122051.41019996488</v>
      </c>
      <c r="K178" s="23">
        <f t="shared" si="16"/>
        <v>-20251.183419768931</v>
      </c>
      <c r="L178" s="23">
        <f t="shared" si="16"/>
        <v>-21253.476208737353</v>
      </c>
      <c r="M178" s="23">
        <f t="shared" si="16"/>
        <v>-54523.490481912391</v>
      </c>
      <c r="N178" s="23">
        <f t="shared" si="16"/>
        <v>21355.684034101432</v>
      </c>
      <c r="O178" s="23">
        <f t="shared" si="16"/>
        <v>28153.286284039496</v>
      </c>
      <c r="P178" s="23">
        <f t="shared" si="16"/>
        <v>-10214.536123157712</v>
      </c>
      <c r="Q178" s="23">
        <f t="shared" si="16"/>
        <v>-30969.328533211374</v>
      </c>
      <c r="R178" s="23">
        <f t="shared" si="13"/>
        <v>28676.020164410002</v>
      </c>
    </row>
    <row r="179" spans="1:18">
      <c r="A179" s="8" t="s">
        <v>58</v>
      </c>
      <c r="B179" s="8" t="s">
        <v>155</v>
      </c>
      <c r="C179" s="8" t="s">
        <v>44</v>
      </c>
      <c r="D179" s="8" t="s">
        <v>51</v>
      </c>
      <c r="E179" s="8" t="s">
        <v>54</v>
      </c>
      <c r="F179" s="23">
        <f t="shared" ref="F179:Q179" si="17">SUM(F114-G61)</f>
        <v>35729.053763498552</v>
      </c>
      <c r="G179" s="23">
        <f t="shared" si="17"/>
        <v>-17373.221794316312</v>
      </c>
      <c r="H179" s="23">
        <f t="shared" si="17"/>
        <v>-88442.455056683859</v>
      </c>
      <c r="I179" s="23">
        <f t="shared" si="17"/>
        <v>74566.212839192711</v>
      </c>
      <c r="J179" s="23">
        <f t="shared" si="17"/>
        <v>102555.91635901574</v>
      </c>
      <c r="K179" s="23">
        <f t="shared" si="17"/>
        <v>-16249.489389803261</v>
      </c>
      <c r="L179" s="23">
        <f t="shared" si="17"/>
        <v>11845.124809248606</v>
      </c>
      <c r="M179" s="23">
        <f t="shared" si="17"/>
        <v>17207.886108807754</v>
      </c>
      <c r="N179" s="23">
        <f t="shared" si="17"/>
        <v>-21991.358157755807</v>
      </c>
      <c r="O179" s="23">
        <f t="shared" si="17"/>
        <v>18020.874719741754</v>
      </c>
      <c r="P179" s="23">
        <f t="shared" si="17"/>
        <v>45245.630116322543</v>
      </c>
      <c r="Q179" s="23">
        <f t="shared" si="17"/>
        <v>61025.376326152124</v>
      </c>
      <c r="R179" s="23">
        <f t="shared" si="13"/>
        <v>222139.55064342055</v>
      </c>
    </row>
    <row r="180" spans="1:18">
      <c r="A180" s="8" t="s">
        <v>58</v>
      </c>
      <c r="B180" s="8" t="s">
        <v>155</v>
      </c>
      <c r="C180" s="8" t="s">
        <v>44</v>
      </c>
      <c r="D180" s="8" t="s">
        <v>51</v>
      </c>
      <c r="E180" s="8" t="s">
        <v>55</v>
      </c>
      <c r="F180" s="23">
        <f t="shared" ref="F180:Q180" si="18">SUM(F115-G62)</f>
        <v>3331.1778506803093</v>
      </c>
      <c r="G180" s="128">
        <f t="shared" si="18"/>
        <v>-1012646.7498210002</v>
      </c>
      <c r="H180" s="23">
        <f t="shared" si="18"/>
        <v>-1025398.9493285993</v>
      </c>
      <c r="I180" s="23">
        <f t="shared" si="18"/>
        <v>-1186610.9527146001</v>
      </c>
      <c r="J180" s="23">
        <f t="shared" si="18"/>
        <v>-1229462.2582892999</v>
      </c>
      <c r="K180" s="23">
        <f t="shared" si="18"/>
        <v>-749668.5659379001</v>
      </c>
      <c r="L180" s="23">
        <f t="shared" si="18"/>
        <v>-774322.04976840003</v>
      </c>
      <c r="M180" s="23">
        <f t="shared" si="18"/>
        <v>-795356.48947859998</v>
      </c>
      <c r="N180" s="23">
        <f t="shared" si="18"/>
        <v>-795992.24834010005</v>
      </c>
      <c r="O180" s="23">
        <f t="shared" si="18"/>
        <v>-759387.99960660015</v>
      </c>
      <c r="P180" s="23">
        <f t="shared" si="18"/>
        <v>-879614.44655700005</v>
      </c>
      <c r="Q180" s="23">
        <f t="shared" si="18"/>
        <v>-718766.35225710005</v>
      </c>
      <c r="R180" s="23">
        <f t="shared" si="13"/>
        <v>-9923895.8842485212</v>
      </c>
    </row>
    <row r="181" spans="1:18">
      <c r="A181" s="8" t="s">
        <v>58</v>
      </c>
      <c r="B181" s="8" t="s">
        <v>155</v>
      </c>
      <c r="C181" s="8" t="s">
        <v>44</v>
      </c>
      <c r="D181" s="8" t="s">
        <v>56</v>
      </c>
      <c r="E181" s="8" t="s">
        <v>57</v>
      </c>
      <c r="F181" s="23">
        <f t="shared" ref="F181:Q181" si="19">SUM(F116-G63)</f>
        <v>13421.583753404208</v>
      </c>
      <c r="G181" s="23">
        <f t="shared" si="19"/>
        <v>244151.24574231356</v>
      </c>
      <c r="H181" s="23">
        <f t="shared" si="19"/>
        <v>171350.9037948586</v>
      </c>
      <c r="I181" s="23">
        <f t="shared" si="19"/>
        <v>81920.134207975119</v>
      </c>
      <c r="J181" s="23">
        <f t="shared" si="19"/>
        <v>322386.12566559762</v>
      </c>
      <c r="K181" s="23">
        <f t="shared" si="19"/>
        <v>-58097.804429570213</v>
      </c>
      <c r="L181" s="23">
        <f t="shared" si="19"/>
        <v>408588.46105660032</v>
      </c>
      <c r="M181" s="23">
        <f t="shared" si="19"/>
        <v>-813617.70884630457</v>
      </c>
      <c r="N181" s="23">
        <f t="shared" si="19"/>
        <v>4653.0207411693409</v>
      </c>
      <c r="O181" s="23">
        <f t="shared" si="19"/>
        <v>-793813.13734865934</v>
      </c>
      <c r="P181" s="23">
        <f t="shared" si="19"/>
        <v>-956378.2351743076</v>
      </c>
      <c r="Q181" s="23">
        <f t="shared" si="19"/>
        <v>-49810.405803520232</v>
      </c>
      <c r="R181" s="23">
        <f t="shared" si="13"/>
        <v>-1425245.8166404432</v>
      </c>
    </row>
    <row r="182" spans="1:18" ht="15.95" thickBot="1">
      <c r="A182" s="8" t="s">
        <v>62</v>
      </c>
      <c r="B182" s="64" t="s">
        <v>155</v>
      </c>
      <c r="C182" s="8"/>
      <c r="D182" s="8"/>
      <c r="E182" s="8"/>
      <c r="F182" s="39">
        <f>SUM(F117-G64)</f>
        <v>-29</v>
      </c>
      <c r="G182" s="39">
        <f t="shared" ref="G182:Q182" si="20">SUM(G117-H64)</f>
        <v>-9</v>
      </c>
      <c r="H182" s="39">
        <f t="shared" si="20"/>
        <v>-3</v>
      </c>
      <c r="I182" s="39">
        <f t="shared" si="20"/>
        <v>71</v>
      </c>
      <c r="J182" s="39">
        <f t="shared" si="20"/>
        <v>27</v>
      </c>
      <c r="K182" s="39">
        <f t="shared" si="20"/>
        <v>-6.0350994000000355</v>
      </c>
      <c r="L182" s="39">
        <f t="shared" si="20"/>
        <v>-25</v>
      </c>
      <c r="M182" s="39">
        <f t="shared" si="20"/>
        <v>-11</v>
      </c>
      <c r="N182" s="39">
        <f t="shared" si="20"/>
        <v>-119.16798300000016</v>
      </c>
      <c r="O182" s="39">
        <f t="shared" si="20"/>
        <v>-127.99213600000007</v>
      </c>
      <c r="P182" s="39">
        <f t="shared" si="20"/>
        <v>-190.63687000000004</v>
      </c>
      <c r="Q182" s="39">
        <f t="shared" si="20"/>
        <v>-72.392299999999977</v>
      </c>
      <c r="R182" s="39">
        <f>SUM(F182:Q182)</f>
        <v>-495.22438840000029</v>
      </c>
    </row>
    <row r="183" spans="1:18" ht="17.100000000000001" thickTop="1" thickBot="1">
      <c r="A183" s="169"/>
      <c r="B183" s="170"/>
      <c r="C183" s="76"/>
      <c r="D183" s="171" t="s">
        <v>174</v>
      </c>
      <c r="E183" s="172"/>
      <c r="F183" s="44" cm="1">
        <f t="array" ref="F183">SUM(F174:F181/(F182*1000))</f>
        <v>-211.57307896078487</v>
      </c>
      <c r="G183" s="44" cm="1">
        <f t="array" ref="G183">SUM(G174:G181/(G182*1000))</f>
        <v>-606.22786006459307</v>
      </c>
      <c r="H183" s="44" cm="1">
        <f t="array" ref="H183">SUM(H174:H181/(H182*1000))</f>
        <v>-1840.5422286869234</v>
      </c>
      <c r="I183" s="44" cm="1">
        <f t="array" ref="I183">SUM(I174:I181/(I182*1000))</f>
        <v>84.328133585581398</v>
      </c>
      <c r="J183" s="44" cm="1">
        <f t="array" ref="J183">SUM(J174:J181/(J182*1000))</f>
        <v>226.70953282301059</v>
      </c>
      <c r="K183" s="44" cm="1">
        <f t="array" ref="K183">SUM(K174:K181/(K182*1000))</f>
        <v>48.452677533034453</v>
      </c>
      <c r="L183" s="44" cm="1">
        <f t="array" ref="L183">SUM(L174:L181/(L182*1000))</f>
        <v>142.95333547277119</v>
      </c>
      <c r="M183" s="44" cm="1">
        <f t="array" ref="M183">SUM(M174:M181/(M182*1000))</f>
        <v>494.37734142669956</v>
      </c>
      <c r="N183" s="44" cm="1">
        <f t="array" ref="N183">SUM(N174:N181/(N182*1000))</f>
        <v>33.122733060380334</v>
      </c>
      <c r="O183" s="44" cm="1">
        <f t="array" ref="O183">SUM(O174:O181/(O182*1000))</f>
        <v>38.495151129166103</v>
      </c>
      <c r="P183" s="44" cm="1">
        <f t="array" ref="P183">SUM(P174:P181/(P182*1000))</f>
        <v>32.303393218264048</v>
      </c>
      <c r="Q183" s="44" cm="1">
        <f t="array" ref="Q183">SUM(Q174:Q181/(Q182*1000))</f>
        <v>12.189497958501512</v>
      </c>
      <c r="R183" s="44" cm="1">
        <f t="array" ref="R183">SUM(R174:R181/(R182*1000))</f>
        <v>-8.0821165878457322</v>
      </c>
    </row>
    <row r="184" spans="1:18" ht="15.95" thickTop="1">
      <c r="A184" s="82"/>
      <c r="B184" s="72"/>
      <c r="C184" s="82"/>
      <c r="D184" s="83"/>
      <c r="E184" s="84"/>
      <c r="F184" s="71"/>
      <c r="G184" s="71"/>
      <c r="H184" s="71"/>
      <c r="I184" s="71"/>
      <c r="J184" s="71"/>
      <c r="K184" s="71"/>
      <c r="L184" s="71"/>
      <c r="M184" s="71"/>
      <c r="N184" s="71"/>
      <c r="O184" s="71"/>
      <c r="P184" s="71"/>
      <c r="Q184" s="71"/>
      <c r="R184" s="71"/>
    </row>
    <row r="185" spans="1:18">
      <c r="A185" s="64" t="s">
        <v>175</v>
      </c>
    </row>
    <row r="186" spans="1:18">
      <c r="A186" s="13" t="s">
        <v>2</v>
      </c>
      <c r="B186" s="13" t="s">
        <v>6</v>
      </c>
      <c r="C186" s="13" t="s">
        <v>143</v>
      </c>
      <c r="D186" s="13" t="s">
        <v>45</v>
      </c>
      <c r="E186" s="13" t="s">
        <v>144</v>
      </c>
      <c r="F186" s="25">
        <v>41456</v>
      </c>
      <c r="G186" s="25">
        <v>41487</v>
      </c>
      <c r="H186" s="25">
        <v>41518</v>
      </c>
      <c r="I186" s="25">
        <v>41548</v>
      </c>
      <c r="J186" s="25">
        <v>41579</v>
      </c>
      <c r="K186" s="25">
        <v>41609</v>
      </c>
      <c r="L186" s="25">
        <v>41640</v>
      </c>
      <c r="M186" s="25">
        <v>41671</v>
      </c>
      <c r="N186" s="25">
        <v>41699</v>
      </c>
      <c r="O186" s="25">
        <v>41730</v>
      </c>
      <c r="P186" s="25">
        <v>41760</v>
      </c>
      <c r="Q186" s="25">
        <v>41791</v>
      </c>
    </row>
    <row r="187" spans="1:18">
      <c r="A187" s="13"/>
      <c r="B187" s="13"/>
      <c r="C187" s="13"/>
      <c r="D187" s="12"/>
      <c r="E187" s="26"/>
      <c r="F187" s="26"/>
      <c r="G187" s="26"/>
      <c r="H187" s="26"/>
      <c r="I187" s="26"/>
      <c r="J187" s="26"/>
      <c r="K187" s="26"/>
      <c r="L187" s="26"/>
      <c r="M187" s="26"/>
      <c r="N187" s="26"/>
      <c r="O187" s="26"/>
      <c r="P187" s="26"/>
      <c r="Q187" s="26"/>
      <c r="R187" s="6" t="s">
        <v>145</v>
      </c>
    </row>
    <row r="188" spans="1:18">
      <c r="A188" s="8" t="s">
        <v>58</v>
      </c>
      <c r="B188" s="8" t="s">
        <v>34</v>
      </c>
      <c r="C188" s="8" t="s">
        <v>44</v>
      </c>
      <c r="D188" s="8" t="s">
        <v>46</v>
      </c>
      <c r="E188" s="8" t="s">
        <v>47</v>
      </c>
      <c r="F188" s="23">
        <f t="shared" ref="F188:Q188" si="21">SUM(F122-G13)</f>
        <v>265299.11794466362</v>
      </c>
      <c r="G188" s="23">
        <f t="shared" si="21"/>
        <v>436175.62975084316</v>
      </c>
      <c r="H188" s="23">
        <f t="shared" si="21"/>
        <v>302947.52957066719</v>
      </c>
      <c r="I188" s="23">
        <f t="shared" si="21"/>
        <v>287362.11449329299</v>
      </c>
      <c r="J188" s="23">
        <f t="shared" si="21"/>
        <v>356956.56588466873</v>
      </c>
      <c r="K188" s="23">
        <f t="shared" si="21"/>
        <v>336384.77338001237</v>
      </c>
      <c r="L188" s="23">
        <f t="shared" si="21"/>
        <v>-26132.082851160085</v>
      </c>
      <c r="M188" s="23">
        <f t="shared" si="21"/>
        <v>-56062.539759476203</v>
      </c>
      <c r="N188" s="23">
        <f t="shared" si="21"/>
        <v>192.54679158004001</v>
      </c>
      <c r="O188" s="23">
        <f t="shared" si="21"/>
        <v>8008.0493061318994</v>
      </c>
      <c r="P188" s="23">
        <f t="shared" si="21"/>
        <v>47231.053523671697</v>
      </c>
      <c r="Q188" s="23">
        <f t="shared" si="21"/>
        <v>-30252.371344820829</v>
      </c>
      <c r="R188" s="23">
        <f>SUM(F188:Q188)</f>
        <v>1928110.3866900743</v>
      </c>
    </row>
    <row r="189" spans="1:18">
      <c r="A189" s="8" t="s">
        <v>58</v>
      </c>
      <c r="B189" s="8" t="s">
        <v>34</v>
      </c>
      <c r="C189" s="8" t="s">
        <v>44</v>
      </c>
      <c r="D189" s="8" t="s">
        <v>48</v>
      </c>
      <c r="E189" s="8" t="s">
        <v>49</v>
      </c>
      <c r="F189" s="23">
        <f t="shared" ref="F189:Q189" si="22">SUM(F123-G14)</f>
        <v>134670.9868416246</v>
      </c>
      <c r="G189" s="23">
        <f t="shared" si="22"/>
        <v>175819.20358824998</v>
      </c>
      <c r="H189" s="23">
        <f t="shared" si="22"/>
        <v>150262.74775799952</v>
      </c>
      <c r="I189" s="23">
        <f t="shared" si="22"/>
        <v>142968.47566500003</v>
      </c>
      <c r="J189" s="23">
        <f t="shared" si="22"/>
        <v>123383.77773749997</v>
      </c>
      <c r="K189" s="23">
        <f t="shared" si="22"/>
        <v>146316.84820000007</v>
      </c>
      <c r="L189" s="23">
        <f t="shared" si="22"/>
        <v>1977.0315820000833</v>
      </c>
      <c r="M189" s="23">
        <f t="shared" si="22"/>
        <v>-35493.296960250009</v>
      </c>
      <c r="N189" s="23">
        <f t="shared" si="22"/>
        <v>36085.692408000003</v>
      </c>
      <c r="O189" s="23">
        <f t="shared" si="22"/>
        <v>-29866.850558999984</v>
      </c>
      <c r="P189" s="23">
        <f t="shared" si="22"/>
        <v>-29422.537375000014</v>
      </c>
      <c r="Q189" s="23">
        <f t="shared" si="22"/>
        <v>-12415.585615499993</v>
      </c>
      <c r="R189" s="23">
        <f t="shared" ref="R189:R195" si="23">SUM(F189:Q189)</f>
        <v>804286.49327062431</v>
      </c>
    </row>
    <row r="190" spans="1:18">
      <c r="A190" s="8" t="s">
        <v>58</v>
      </c>
      <c r="B190" s="8" t="s">
        <v>34</v>
      </c>
      <c r="C190" s="8" t="s">
        <v>44</v>
      </c>
      <c r="D190" s="8" t="s">
        <v>48</v>
      </c>
      <c r="E190" s="8" t="s">
        <v>50</v>
      </c>
      <c r="F190" s="23">
        <f t="shared" ref="F190:Q190" si="24">SUM(F124-G15)</f>
        <v>195086.29563806183</v>
      </c>
      <c r="G190" s="23">
        <f t="shared" si="24"/>
        <v>335093.78534906241</v>
      </c>
      <c r="H190" s="23">
        <f t="shared" si="24"/>
        <v>261870.94808549929</v>
      </c>
      <c r="I190" s="23">
        <f t="shared" si="24"/>
        <v>273491.80390012491</v>
      </c>
      <c r="J190" s="23">
        <f t="shared" si="24"/>
        <v>181360.88620124996</v>
      </c>
      <c r="K190" s="23">
        <f t="shared" si="24"/>
        <v>220496.08751999994</v>
      </c>
      <c r="L190" s="23">
        <f t="shared" si="24"/>
        <v>-60913.946040000068</v>
      </c>
      <c r="M190" s="23">
        <f t="shared" si="24"/>
        <v>-9244.4518698749598</v>
      </c>
      <c r="N190" s="23">
        <f t="shared" si="24"/>
        <v>-64294.470614999998</v>
      </c>
      <c r="O190" s="23">
        <f t="shared" si="24"/>
        <v>31845.979210500023</v>
      </c>
      <c r="P190" s="23">
        <f t="shared" si="24"/>
        <v>-32383.896656249999</v>
      </c>
      <c r="Q190" s="23">
        <f t="shared" si="24"/>
        <v>-20992.141468312475</v>
      </c>
      <c r="R190" s="23">
        <f t="shared" si="23"/>
        <v>1311416.8792550606</v>
      </c>
    </row>
    <row r="191" spans="1:18">
      <c r="A191" s="8" t="s">
        <v>58</v>
      </c>
      <c r="B191" s="8" t="s">
        <v>34</v>
      </c>
      <c r="C191" s="8" t="s">
        <v>44</v>
      </c>
      <c r="D191" s="8" t="s">
        <v>51</v>
      </c>
      <c r="E191" s="8" t="s">
        <v>52</v>
      </c>
      <c r="F191" s="23">
        <f t="shared" ref="F191:Q191" si="25">SUM(F125-G16)</f>
        <v>-26113.840936489927</v>
      </c>
      <c r="G191" s="23">
        <f t="shared" si="25"/>
        <v>-5631.5458815775346</v>
      </c>
      <c r="H191" s="23">
        <f t="shared" si="25"/>
        <v>33711.120801359939</v>
      </c>
      <c r="I191" s="23">
        <f t="shared" si="25"/>
        <v>0</v>
      </c>
      <c r="J191" s="23">
        <f t="shared" si="25"/>
        <v>8214.9715241999947</v>
      </c>
      <c r="K191" s="23">
        <f t="shared" si="25"/>
        <v>-27214.933765200025</v>
      </c>
      <c r="L191" s="23">
        <f t="shared" si="25"/>
        <v>6846.9412680399837</v>
      </c>
      <c r="M191" s="23">
        <f t="shared" si="25"/>
        <v>1702.2387287400197</v>
      </c>
      <c r="N191" s="23">
        <f t="shared" si="25"/>
        <v>-29798.523511840031</v>
      </c>
      <c r="O191" s="23">
        <f t="shared" si="25"/>
        <v>-5106.1519208700047</v>
      </c>
      <c r="P191" s="23">
        <f t="shared" si="25"/>
        <v>19141.844283124956</v>
      </c>
      <c r="Q191" s="23">
        <f t="shared" si="25"/>
        <v>7727.0684159625089</v>
      </c>
      <c r="R191" s="23">
        <f t="shared" si="23"/>
        <v>-16520.81099455012</v>
      </c>
    </row>
    <row r="192" spans="1:18">
      <c r="A192" s="8" t="s">
        <v>58</v>
      </c>
      <c r="B192" s="8" t="s">
        <v>34</v>
      </c>
      <c r="C192" s="8" t="s">
        <v>44</v>
      </c>
      <c r="D192" s="8" t="s">
        <v>51</v>
      </c>
      <c r="E192" s="8" t="s">
        <v>53</v>
      </c>
      <c r="F192" s="23">
        <f t="shared" ref="F192:Q192" si="26">SUM(F126-G17)</f>
        <v>-4846.6456678349932</v>
      </c>
      <c r="G192" s="23">
        <f t="shared" si="26"/>
        <v>-14206.933405305026</v>
      </c>
      <c r="H192" s="23">
        <f t="shared" si="26"/>
        <v>18987.004811812425</v>
      </c>
      <c r="I192" s="23">
        <f t="shared" si="26"/>
        <v>-12743.141963489994</v>
      </c>
      <c r="J192" s="23">
        <f t="shared" si="26"/>
        <v>19415.034445275</v>
      </c>
      <c r="K192" s="23">
        <f t="shared" si="26"/>
        <v>689.05027350000455</v>
      </c>
      <c r="L192" s="23">
        <f t="shared" si="26"/>
        <v>-18697.375437120034</v>
      </c>
      <c r="M192" s="23">
        <f t="shared" si="26"/>
        <v>-13433.470644194982</v>
      </c>
      <c r="N192" s="23">
        <f t="shared" si="26"/>
        <v>5404.7749748399947</v>
      </c>
      <c r="O192" s="23">
        <f t="shared" si="26"/>
        <v>4760.7040107900102</v>
      </c>
      <c r="P192" s="23">
        <f t="shared" si="26"/>
        <v>-386.88726093748119</v>
      </c>
      <c r="Q192" s="23">
        <f t="shared" si="26"/>
        <v>-21024.814062037505</v>
      </c>
      <c r="R192" s="23">
        <f t="shared" si="23"/>
        <v>-36082.699924702581</v>
      </c>
    </row>
    <row r="193" spans="1:18">
      <c r="A193" s="8" t="s">
        <v>58</v>
      </c>
      <c r="B193" s="8" t="s">
        <v>34</v>
      </c>
      <c r="C193" s="8" t="s">
        <v>44</v>
      </c>
      <c r="D193" s="8" t="s">
        <v>51</v>
      </c>
      <c r="E193" s="8" t="s">
        <v>54</v>
      </c>
      <c r="F193" s="23">
        <f t="shared" ref="F193:Q193" si="27">SUM(F127-G18)</f>
        <v>14480.381475222443</v>
      </c>
      <c r="G193" s="23">
        <f t="shared" si="27"/>
        <v>-7882.8893421587418</v>
      </c>
      <c r="H193" s="23">
        <f t="shared" si="27"/>
        <v>5230.6135836412432</v>
      </c>
      <c r="I193" s="23">
        <f t="shared" si="27"/>
        <v>-157.60982558253454</v>
      </c>
      <c r="J193" s="23">
        <f t="shared" si="27"/>
        <v>-5233.4180134249618</v>
      </c>
      <c r="K193" s="23">
        <f t="shared" si="27"/>
        <v>-6590.2129244500247</v>
      </c>
      <c r="L193" s="23">
        <f t="shared" si="27"/>
        <v>-19752.148502759985</v>
      </c>
      <c r="M193" s="23">
        <f t="shared" si="27"/>
        <v>-2579.4494901149883</v>
      </c>
      <c r="N193" s="23">
        <f t="shared" si="27"/>
        <v>-2683.0879255599575</v>
      </c>
      <c r="O193" s="23">
        <f t="shared" si="27"/>
        <v>-27.437919941265136</v>
      </c>
      <c r="P193" s="23">
        <f t="shared" si="27"/>
        <v>3467.1785520312842</v>
      </c>
      <c r="Q193" s="23">
        <f t="shared" si="27"/>
        <v>8669.6727449287428</v>
      </c>
      <c r="R193" s="23">
        <f t="shared" si="23"/>
        <v>-13058.407588168746</v>
      </c>
    </row>
    <row r="194" spans="1:18">
      <c r="A194" s="8" t="s">
        <v>58</v>
      </c>
      <c r="B194" s="8" t="s">
        <v>34</v>
      </c>
      <c r="C194" s="8" t="s">
        <v>44</v>
      </c>
      <c r="D194" s="8" t="s">
        <v>51</v>
      </c>
      <c r="E194" s="8" t="s">
        <v>55</v>
      </c>
      <c r="F194" s="23">
        <f t="shared" ref="F194:Q194" si="28">SUM(F128-G19)</f>
        <v>10745.159398574964</v>
      </c>
      <c r="G194" s="23">
        <f t="shared" si="28"/>
        <v>-10928.142851902492</v>
      </c>
      <c r="H194" s="23">
        <f t="shared" si="28"/>
        <v>6250.0592183400004</v>
      </c>
      <c r="I194" s="23">
        <f t="shared" si="28"/>
        <v>-5624.8621359524841</v>
      </c>
      <c r="J194" s="23">
        <f t="shared" si="28"/>
        <v>-1467.3382599750184</v>
      </c>
      <c r="K194" s="23">
        <f t="shared" si="28"/>
        <v>3822.9529989000002</v>
      </c>
      <c r="L194" s="23">
        <f t="shared" si="28"/>
        <v>11445.409861199994</v>
      </c>
      <c r="M194" s="23">
        <f t="shared" si="28"/>
        <v>-4156.6294539000082</v>
      </c>
      <c r="N194" s="23">
        <f t="shared" si="28"/>
        <v>-603.22351487999549</v>
      </c>
      <c r="O194" s="23">
        <f t="shared" si="28"/>
        <v>2871.5357525399886</v>
      </c>
      <c r="P194" s="23">
        <f t="shared" si="28"/>
        <v>-11314.303008749994</v>
      </c>
      <c r="Q194" s="23">
        <f t="shared" si="28"/>
        <v>2172.7274827124784</v>
      </c>
      <c r="R194" s="23">
        <f t="shared" si="23"/>
        <v>3213.345486907434</v>
      </c>
    </row>
    <row r="195" spans="1:18">
      <c r="A195" s="8" t="s">
        <v>58</v>
      </c>
      <c r="B195" s="8" t="s">
        <v>34</v>
      </c>
      <c r="C195" s="8" t="s">
        <v>44</v>
      </c>
      <c r="D195" s="8" t="s">
        <v>56</v>
      </c>
      <c r="E195" s="8" t="s">
        <v>57</v>
      </c>
      <c r="F195" s="23">
        <f t="shared" ref="F195:Q195" si="29">SUM(F129-G20)</f>
        <v>53977.440070124809</v>
      </c>
      <c r="G195" s="23">
        <f t="shared" si="29"/>
        <v>33944.000824593706</v>
      </c>
      <c r="H195" s="23">
        <f t="shared" si="29"/>
        <v>-374.29579378128983</v>
      </c>
      <c r="I195" s="23">
        <f t="shared" si="29"/>
        <v>5210.5980588749517</v>
      </c>
      <c r="J195" s="23">
        <f t="shared" si="29"/>
        <v>-19579.988384687575</v>
      </c>
      <c r="K195" s="23">
        <f t="shared" si="29"/>
        <v>6433.2625843749847</v>
      </c>
      <c r="L195" s="23">
        <f t="shared" si="29"/>
        <v>95952.823334499961</v>
      </c>
      <c r="M195" s="23">
        <f t="shared" si="29"/>
        <v>-9649.3183751250617</v>
      </c>
      <c r="N195" s="23">
        <f t="shared" si="29"/>
        <v>56159.480877500027</v>
      </c>
      <c r="O195" s="23">
        <f t="shared" si="29"/>
        <v>61352.988196499879</v>
      </c>
      <c r="P195" s="23">
        <f t="shared" si="29"/>
        <v>30867.394121093908</v>
      </c>
      <c r="Q195" s="23">
        <f t="shared" si="29"/>
        <v>9733.7102139061317</v>
      </c>
      <c r="R195" s="23">
        <f t="shared" si="23"/>
        <v>324028.09572787443</v>
      </c>
    </row>
    <row r="196" spans="1:18" ht="15.95" thickBot="1">
      <c r="A196" s="8" t="s">
        <v>62</v>
      </c>
      <c r="B196" s="8" t="s">
        <v>34</v>
      </c>
      <c r="C196" s="8"/>
      <c r="D196" s="8"/>
      <c r="E196" s="8"/>
      <c r="F196" s="39">
        <f t="shared" ref="F196:Q196" si="30">SUM(F130-G22)</f>
        <v>-10</v>
      </c>
      <c r="G196" s="39">
        <f t="shared" si="30"/>
        <v>-2</v>
      </c>
      <c r="H196" s="39">
        <f t="shared" si="30"/>
        <v>2</v>
      </c>
      <c r="I196" s="39">
        <f t="shared" si="30"/>
        <v>-1</v>
      </c>
      <c r="J196" s="39">
        <f t="shared" si="30"/>
        <v>-3</v>
      </c>
      <c r="K196" s="39">
        <f t="shared" si="30"/>
        <v>-1</v>
      </c>
      <c r="L196" s="39">
        <f t="shared" si="30"/>
        <v>-5</v>
      </c>
      <c r="M196" s="39">
        <f t="shared" si="30"/>
        <v>-9</v>
      </c>
      <c r="N196" s="39">
        <f t="shared" si="30"/>
        <v>-10</v>
      </c>
      <c r="O196" s="39">
        <f t="shared" si="30"/>
        <v>7.8639999999836618E-3</v>
      </c>
      <c r="P196" s="39">
        <f t="shared" si="30"/>
        <v>-4</v>
      </c>
      <c r="Q196" s="39">
        <f t="shared" si="30"/>
        <v>7</v>
      </c>
      <c r="R196" s="39">
        <f>SUM(F196:Q196)</f>
        <v>-35.992136000000016</v>
      </c>
    </row>
    <row r="197" spans="1:18" ht="17.100000000000001" thickTop="1" thickBot="1">
      <c r="A197" s="169"/>
      <c r="B197" s="170"/>
      <c r="C197" s="76"/>
      <c r="D197" s="171" t="s">
        <v>174</v>
      </c>
      <c r="E197" s="172"/>
      <c r="F197" s="44" cm="1">
        <f t="array" ref="F197">SUM(F188:F195/(F196*1000))</f>
        <v>-64.32988947639474</v>
      </c>
      <c r="G197" s="44" cm="1">
        <f t="array" ref="G197">SUM(G188:G195/(G196*1000))</f>
        <v>-471.19155401590274</v>
      </c>
      <c r="H197" s="44" cm="1">
        <f t="array" ref="H197">SUM(H188:H195/(H196*1000))</f>
        <v>389.44286401776918</v>
      </c>
      <c r="I197" s="44" cm="1">
        <f t="array" ref="I197">SUM(I188:I195/(I196*1000))</f>
        <v>-690.50737819226799</v>
      </c>
      <c r="J197" s="44" cm="1">
        <f t="array" ref="J197">SUM(J188:J195/(J196*1000))</f>
        <v>-221.01683037826871</v>
      </c>
      <c r="K197" s="44" cm="1">
        <f t="array" ref="K197">SUM(K188:K195/(K196*1000))</f>
        <v>-680.3378282671373</v>
      </c>
      <c r="L197" s="44" cm="1">
        <f t="array" ref="L197">SUM(L188:L195/(L196*1000))</f>
        <v>1.8546693570600326</v>
      </c>
      <c r="M197" s="44" cm="1">
        <f t="array" ref="M197">SUM(M188:M195/(M196*1000))</f>
        <v>14.324101980466244</v>
      </c>
      <c r="N197" s="44" cm="1">
        <f t="array" ref="N197">SUM(N188:N195/(N196*1000))</f>
        <v>-4.6318948464007192E-2</v>
      </c>
      <c r="O197" s="44" cm="1">
        <f t="array" ref="O197">SUM(O188:O195/(O196*1000))</f>
        <v>9389.4730514755793</v>
      </c>
      <c r="P197" s="44" cm="1">
        <f t="array" ref="P197">SUM(P188:P195/(P196*1000))</f>
        <v>-6.7999615447460888</v>
      </c>
      <c r="Q197" s="44" cm="1">
        <f t="array" ref="Q197">SUM(Q188:Q195/(Q196*1000))</f>
        <v>-8.0545333761658497</v>
      </c>
      <c r="R197" s="44" cm="1">
        <f t="array" ref="R197">SUM(R188:R195/(R196*1000))</f>
        <v>-119.62038824045112</v>
      </c>
    </row>
    <row r="198" spans="1:18" ht="15.95" thickTop="1">
      <c r="A198" s="82"/>
      <c r="B198" s="72"/>
      <c r="C198" s="82"/>
      <c r="D198" s="83"/>
      <c r="E198" s="84"/>
      <c r="F198" s="71"/>
      <c r="G198" s="71"/>
      <c r="H198" s="71"/>
      <c r="I198" s="71"/>
      <c r="J198" s="71"/>
      <c r="K198" s="71"/>
      <c r="L198" s="71"/>
      <c r="M198" s="71"/>
      <c r="N198" s="71"/>
      <c r="O198" s="71"/>
      <c r="P198" s="71"/>
      <c r="Q198" s="71"/>
      <c r="R198" s="71"/>
    </row>
    <row r="199" spans="1:18">
      <c r="A199" s="64" t="s">
        <v>176</v>
      </c>
    </row>
    <row r="200" spans="1:18">
      <c r="A200" s="13" t="s">
        <v>2</v>
      </c>
      <c r="B200" s="13" t="s">
        <v>6</v>
      </c>
      <c r="C200" s="13" t="s">
        <v>143</v>
      </c>
      <c r="D200" s="13" t="s">
        <v>45</v>
      </c>
      <c r="E200" s="13" t="s">
        <v>144</v>
      </c>
      <c r="F200" s="25">
        <v>41456</v>
      </c>
      <c r="G200" s="25">
        <v>41487</v>
      </c>
      <c r="H200" s="25">
        <v>41518</v>
      </c>
      <c r="I200" s="25">
        <v>41548</v>
      </c>
      <c r="J200" s="25">
        <v>41579</v>
      </c>
      <c r="K200" s="25">
        <v>41609</v>
      </c>
      <c r="L200" s="25">
        <v>41640</v>
      </c>
      <c r="M200" s="25">
        <v>41671</v>
      </c>
      <c r="N200" s="25">
        <v>41699</v>
      </c>
      <c r="O200" s="25">
        <v>41730</v>
      </c>
      <c r="P200" s="25">
        <v>41760</v>
      </c>
      <c r="Q200" s="25">
        <v>41791</v>
      </c>
    </row>
    <row r="201" spans="1:18">
      <c r="A201" s="13"/>
      <c r="B201" s="13"/>
      <c r="C201" s="13"/>
      <c r="D201" s="12"/>
      <c r="E201" s="26"/>
      <c r="F201" s="26"/>
      <c r="G201" s="26"/>
      <c r="H201" s="26"/>
      <c r="I201" s="26"/>
      <c r="J201" s="26"/>
      <c r="K201" s="26"/>
      <c r="L201" s="26"/>
      <c r="M201" s="26"/>
      <c r="N201" s="26"/>
      <c r="O201" s="26"/>
      <c r="P201" s="26"/>
      <c r="Q201" s="26"/>
      <c r="R201" s="6" t="s">
        <v>145</v>
      </c>
    </row>
    <row r="202" spans="1:18">
      <c r="A202" s="8" t="s">
        <v>58</v>
      </c>
      <c r="B202" s="8" t="s">
        <v>42</v>
      </c>
      <c r="C202" s="8" t="s">
        <v>44</v>
      </c>
      <c r="D202" s="8" t="s">
        <v>46</v>
      </c>
      <c r="E202" s="8" t="s">
        <v>47</v>
      </c>
      <c r="F202" s="23">
        <f t="shared" ref="F202:Q202" si="31">SUM(F135-G25)</f>
        <v>1585065.5362382401</v>
      </c>
      <c r="G202" s="23">
        <f t="shared" si="31"/>
        <v>1455508.4035968008</v>
      </c>
      <c r="H202" s="23">
        <f t="shared" si="31"/>
        <v>1619206.4479852798</v>
      </c>
      <c r="I202" s="23">
        <f t="shared" si="31"/>
        <v>1885276.5337586873</v>
      </c>
      <c r="J202" s="23">
        <f t="shared" si="31"/>
        <v>1987896.696904608</v>
      </c>
      <c r="K202" s="23">
        <f t="shared" si="31"/>
        <v>-65487.704802912194</v>
      </c>
      <c r="L202" s="23">
        <f t="shared" si="31"/>
        <v>-881526.25049428828</v>
      </c>
      <c r="M202" s="23">
        <f t="shared" si="31"/>
        <v>-1166430.8528832961</v>
      </c>
      <c r="N202" s="23">
        <f t="shared" si="31"/>
        <v>-897163.58765375987</v>
      </c>
      <c r="O202" s="23">
        <f t="shared" si="31"/>
        <v>-795656.88481876813</v>
      </c>
      <c r="P202" s="23">
        <f t="shared" si="31"/>
        <v>-1253828.5817635208</v>
      </c>
      <c r="Q202" s="23">
        <f t="shared" si="31"/>
        <v>-40629.512484287843</v>
      </c>
      <c r="R202" s="23">
        <f>SUM(F202:Q202)</f>
        <v>3432230.2435827814</v>
      </c>
    </row>
    <row r="203" spans="1:18">
      <c r="A203" s="8" t="s">
        <v>58</v>
      </c>
      <c r="B203" s="8" t="s">
        <v>42</v>
      </c>
      <c r="C203" s="8" t="s">
        <v>44</v>
      </c>
      <c r="D203" s="8" t="s">
        <v>48</v>
      </c>
      <c r="E203" s="8" t="s">
        <v>49</v>
      </c>
      <c r="F203" s="23">
        <f t="shared" ref="F203:Q203" si="32">SUM(F136-G26)</f>
        <v>691978.97381054377</v>
      </c>
      <c r="G203" s="23">
        <f t="shared" si="32"/>
        <v>669265.69701599982</v>
      </c>
      <c r="H203" s="23">
        <f t="shared" si="32"/>
        <v>722451.13090483169</v>
      </c>
      <c r="I203" s="23">
        <f t="shared" si="32"/>
        <v>771904.51631462411</v>
      </c>
      <c r="J203" s="23">
        <f t="shared" si="32"/>
        <v>922782.59557982394</v>
      </c>
      <c r="K203" s="23">
        <f t="shared" si="32"/>
        <v>-7969.4032299839891</v>
      </c>
      <c r="L203" s="23">
        <f t="shared" si="32"/>
        <v>-481907.49636540003</v>
      </c>
      <c r="M203" s="23">
        <f t="shared" si="32"/>
        <v>-563571.47976947995</v>
      </c>
      <c r="N203" s="23">
        <f t="shared" si="32"/>
        <v>-401811.05640849588</v>
      </c>
      <c r="O203" s="23">
        <f t="shared" si="32"/>
        <v>-426791.99739926402</v>
      </c>
      <c r="P203" s="23">
        <f t="shared" si="32"/>
        <v>-514503.5844076802</v>
      </c>
      <c r="Q203" s="23">
        <f t="shared" si="32"/>
        <v>64235.486218175851</v>
      </c>
      <c r="R203" s="23">
        <f t="shared" ref="R203:R209" si="33">SUM(F203:Q203)</f>
        <v>1446063.3822636954</v>
      </c>
    </row>
    <row r="204" spans="1:18">
      <c r="A204" s="8" t="s">
        <v>58</v>
      </c>
      <c r="B204" s="8" t="s">
        <v>42</v>
      </c>
      <c r="C204" s="8" t="s">
        <v>44</v>
      </c>
      <c r="D204" s="8" t="s">
        <v>48</v>
      </c>
      <c r="E204" s="8" t="s">
        <v>50</v>
      </c>
      <c r="F204" s="23">
        <f t="shared" ref="F204:Q204" si="34">SUM(F137-G27)</f>
        <v>597437.93819472007</v>
      </c>
      <c r="G204" s="23">
        <f t="shared" si="34"/>
        <v>668880.39724799991</v>
      </c>
      <c r="H204" s="23">
        <f t="shared" si="34"/>
        <v>746517.25848672027</v>
      </c>
      <c r="I204" s="23">
        <f t="shared" si="34"/>
        <v>1061734.1950255604</v>
      </c>
      <c r="J204" s="23">
        <f t="shared" si="34"/>
        <v>913293.82853015978</v>
      </c>
      <c r="K204" s="23">
        <f t="shared" si="34"/>
        <v>61503.0031879202</v>
      </c>
      <c r="L204" s="23">
        <f t="shared" si="34"/>
        <v>-311687.50955398008</v>
      </c>
      <c r="M204" s="23">
        <f t="shared" si="34"/>
        <v>-511124.04933408019</v>
      </c>
      <c r="N204" s="23">
        <f t="shared" si="34"/>
        <v>-298040.29389596032</v>
      </c>
      <c r="O204" s="23">
        <f t="shared" si="34"/>
        <v>-318287.66881352011</v>
      </c>
      <c r="P204" s="23">
        <f t="shared" si="34"/>
        <v>-425466.1242440003</v>
      </c>
      <c r="Q204" s="23">
        <f t="shared" si="34"/>
        <v>36222.307452239911</v>
      </c>
      <c r="R204" s="23">
        <f t="shared" si="33"/>
        <v>2220983.2822837802</v>
      </c>
    </row>
    <row r="205" spans="1:18">
      <c r="A205" s="8" t="s">
        <v>58</v>
      </c>
      <c r="B205" s="8" t="s">
        <v>42</v>
      </c>
      <c r="C205" s="8" t="s">
        <v>44</v>
      </c>
      <c r="D205" s="8" t="s">
        <v>51</v>
      </c>
      <c r="E205" s="8" t="s">
        <v>52</v>
      </c>
      <c r="F205" s="23">
        <f t="shared" ref="F205:Q205" si="35">SUM(F138-G28)</f>
        <v>587530.95876564109</v>
      </c>
      <c r="G205" s="23">
        <f t="shared" si="35"/>
        <v>661430.24093395192</v>
      </c>
      <c r="H205" s="23">
        <f t="shared" si="35"/>
        <v>605640.84563843813</v>
      </c>
      <c r="I205" s="23">
        <f t="shared" si="35"/>
        <v>678453.11077616573</v>
      </c>
      <c r="J205" s="23">
        <f t="shared" si="35"/>
        <v>680868.73887888994</v>
      </c>
      <c r="K205" s="23">
        <f t="shared" si="35"/>
        <v>2453.1902116646525</v>
      </c>
      <c r="L205" s="23">
        <f t="shared" si="35"/>
        <v>-381394.28150443407</v>
      </c>
      <c r="M205" s="23">
        <f t="shared" si="35"/>
        <v>-353924.16074809269</v>
      </c>
      <c r="N205" s="23">
        <f t="shared" si="35"/>
        <v>-309526.07424487616</v>
      </c>
      <c r="O205" s="23">
        <f t="shared" si="35"/>
        <v>-354117.76638852758</v>
      </c>
      <c r="P205" s="23">
        <f t="shared" si="35"/>
        <v>-363889.30683925143</v>
      </c>
      <c r="Q205" s="23">
        <f t="shared" si="35"/>
        <v>19016.427686780109</v>
      </c>
      <c r="R205" s="23">
        <f t="shared" si="33"/>
        <v>1472541.9231663491</v>
      </c>
    </row>
    <row r="206" spans="1:18">
      <c r="A206" s="8" t="s">
        <v>58</v>
      </c>
      <c r="B206" s="8" t="s">
        <v>42</v>
      </c>
      <c r="C206" s="8" t="s">
        <v>44</v>
      </c>
      <c r="D206" s="8" t="s">
        <v>51</v>
      </c>
      <c r="E206" s="8" t="s">
        <v>53</v>
      </c>
      <c r="F206" s="23">
        <f t="shared" ref="F206:Q206" si="36">SUM(F139-G29)</f>
        <v>14092.882927522529</v>
      </c>
      <c r="G206" s="23">
        <f t="shared" si="36"/>
        <v>4192.0614758401643</v>
      </c>
      <c r="H206" s="23">
        <f t="shared" si="36"/>
        <v>-42262.923854484456</v>
      </c>
      <c r="I206" s="23">
        <f t="shared" si="36"/>
        <v>68310.208115851507</v>
      </c>
      <c r="J206" s="23">
        <f t="shared" si="36"/>
        <v>103391.41315733874</v>
      </c>
      <c r="K206" s="23">
        <f t="shared" si="36"/>
        <v>-19791.839673768962</v>
      </c>
      <c r="L206" s="23">
        <f t="shared" si="36"/>
        <v>8371.4216511475388</v>
      </c>
      <c r="M206" s="23">
        <f t="shared" si="36"/>
        <v>-42537.726852042251</v>
      </c>
      <c r="N206" s="23">
        <f t="shared" si="36"/>
        <v>18522.834794195136</v>
      </c>
      <c r="O206" s="23">
        <f t="shared" si="36"/>
        <v>19483.440862009535</v>
      </c>
      <c r="P206" s="23">
        <f t="shared" si="36"/>
        <v>-6158.8504027903546</v>
      </c>
      <c r="Q206" s="23">
        <f t="shared" si="36"/>
        <v>-8180.3778208589065</v>
      </c>
      <c r="R206" s="23">
        <f t="shared" si="33"/>
        <v>117432.54437996022</v>
      </c>
    </row>
    <row r="207" spans="1:18">
      <c r="A207" s="8" t="s">
        <v>58</v>
      </c>
      <c r="B207" s="8" t="s">
        <v>42</v>
      </c>
      <c r="C207" s="8" t="s">
        <v>44</v>
      </c>
      <c r="D207" s="8" t="s">
        <v>51</v>
      </c>
      <c r="E207" s="8" t="s">
        <v>54</v>
      </c>
      <c r="F207" s="23">
        <f t="shared" ref="F207:Q207" si="37">SUM(F140-G30)</f>
        <v>-16211.420883947518</v>
      </c>
      <c r="G207" s="23">
        <f t="shared" si="37"/>
        <v>-42611.071942656068</v>
      </c>
      <c r="H207" s="23">
        <f t="shared" si="37"/>
        <v>-94881.292120903614</v>
      </c>
      <c r="I207" s="23">
        <f t="shared" si="37"/>
        <v>53381.708433446474</v>
      </c>
      <c r="J207" s="23">
        <f t="shared" si="37"/>
        <v>83446.928511044942</v>
      </c>
      <c r="K207" s="23">
        <f t="shared" si="37"/>
        <v>-32016.21123697923</v>
      </c>
      <c r="L207" s="23">
        <f t="shared" si="37"/>
        <v>15861.641023226897</v>
      </c>
      <c r="M207" s="23">
        <f t="shared" si="37"/>
        <v>16294.939841456595</v>
      </c>
      <c r="N207" s="23">
        <f t="shared" si="37"/>
        <v>-7010.3945453874767</v>
      </c>
      <c r="O207" s="23">
        <f t="shared" si="37"/>
        <v>12826.183319389471</v>
      </c>
      <c r="P207" s="23">
        <f t="shared" si="37"/>
        <v>57007.347751065623</v>
      </c>
      <c r="Q207" s="23">
        <f t="shared" si="37"/>
        <v>15743.368636369938</v>
      </c>
      <c r="R207" s="23">
        <f t="shared" si="33"/>
        <v>61831.726786126033</v>
      </c>
    </row>
    <row r="208" spans="1:18">
      <c r="A208" s="8" t="s">
        <v>58</v>
      </c>
      <c r="B208" s="8" t="s">
        <v>42</v>
      </c>
      <c r="C208" s="8" t="s">
        <v>44</v>
      </c>
      <c r="D208" s="8" t="s">
        <v>51</v>
      </c>
      <c r="E208" s="8" t="s">
        <v>55</v>
      </c>
      <c r="F208" s="23">
        <f t="shared" ref="F208:Q208" si="38">SUM(F141-G31)</f>
        <v>-299.35862427740358</v>
      </c>
      <c r="G208" s="23">
        <f t="shared" si="38"/>
        <v>15207.011243424029</v>
      </c>
      <c r="H208" s="23">
        <f t="shared" si="38"/>
        <v>34384.187717967317</v>
      </c>
      <c r="I208" s="23">
        <f t="shared" si="38"/>
        <v>-65323.672784872353</v>
      </c>
      <c r="J208" s="23">
        <f t="shared" si="38"/>
        <v>11013.747468360001</v>
      </c>
      <c r="K208" s="23">
        <f t="shared" si="38"/>
        <v>-17927.692309537961</v>
      </c>
      <c r="L208" s="23">
        <f t="shared" si="38"/>
        <v>-11624.094769472664</v>
      </c>
      <c r="M208" s="23">
        <f t="shared" si="38"/>
        <v>-5900.8127188046346</v>
      </c>
      <c r="N208" s="23">
        <f t="shared" si="38"/>
        <v>-7187.7408359702094</v>
      </c>
      <c r="O208" s="23">
        <f t="shared" si="38"/>
        <v>-13457.775679813931</v>
      </c>
      <c r="P208" s="23">
        <f t="shared" si="38"/>
        <v>38912.072623132844</v>
      </c>
      <c r="Q208" s="23">
        <f t="shared" si="38"/>
        <v>-22750.25718603452</v>
      </c>
      <c r="R208" s="23">
        <f t="shared" si="33"/>
        <v>-44954.385855899483</v>
      </c>
    </row>
    <row r="209" spans="1:18">
      <c r="A209" s="8" t="s">
        <v>58</v>
      </c>
      <c r="B209" s="8" t="s">
        <v>42</v>
      </c>
      <c r="C209" s="8" t="s">
        <v>44</v>
      </c>
      <c r="D209" s="8" t="s">
        <v>56</v>
      </c>
      <c r="E209" s="8" t="s">
        <v>57</v>
      </c>
      <c r="F209" s="23">
        <f t="shared" ref="F209:Q209" si="39">SUM(F142-G32)</f>
        <v>-92430.173521560151</v>
      </c>
      <c r="G209" s="23">
        <f t="shared" si="39"/>
        <v>157587.6051119999</v>
      </c>
      <c r="H209" s="23">
        <f t="shared" si="39"/>
        <v>28817.045971840154</v>
      </c>
      <c r="I209" s="23">
        <f t="shared" si="39"/>
        <v>83539.44981760066</v>
      </c>
      <c r="J209" s="23">
        <f t="shared" si="39"/>
        <v>147979.58136976045</v>
      </c>
      <c r="K209" s="23">
        <f t="shared" si="39"/>
        <v>-109146.17467152001</v>
      </c>
      <c r="L209" s="23">
        <f t="shared" si="39"/>
        <v>190333.21285020001</v>
      </c>
      <c r="M209" s="23">
        <f t="shared" si="39"/>
        <v>181817.75884271972</v>
      </c>
      <c r="N209" s="23">
        <f t="shared" si="39"/>
        <v>-89252.708332479931</v>
      </c>
      <c r="O209" s="23">
        <f t="shared" si="39"/>
        <v>163815.37553416006</v>
      </c>
      <c r="P209" s="23">
        <f t="shared" si="39"/>
        <v>1826.0348680000752</v>
      </c>
      <c r="Q209" s="23">
        <f t="shared" si="39"/>
        <v>-103276.13508576015</v>
      </c>
      <c r="R209" s="23">
        <f t="shared" si="33"/>
        <v>561610.87275496079</v>
      </c>
    </row>
    <row r="210" spans="1:18" ht="15.95" thickBot="1">
      <c r="A210" s="8" t="s">
        <v>62</v>
      </c>
      <c r="B210" s="8" t="s">
        <v>42</v>
      </c>
      <c r="C210" s="8"/>
      <c r="D210" s="8"/>
      <c r="E210" s="8"/>
      <c r="F210" s="39">
        <f t="shared" ref="F210:Q210" si="40">SUM(F143,G34)</f>
        <v>426.93799799999999</v>
      </c>
      <c r="G210" s="39">
        <f t="shared" si="40"/>
        <v>452.39810199999999</v>
      </c>
      <c r="H210" s="39">
        <f t="shared" si="40"/>
        <v>437.07293400000003</v>
      </c>
      <c r="I210" s="39">
        <f t="shared" si="40"/>
        <v>543.52055199999995</v>
      </c>
      <c r="J210" s="39">
        <f t="shared" si="40"/>
        <v>492.105728</v>
      </c>
      <c r="K210" s="39">
        <f t="shared" si="40"/>
        <v>480.42032</v>
      </c>
      <c r="L210" s="39">
        <f t="shared" si="40"/>
        <v>546.32109800000001</v>
      </c>
      <c r="M210" s="39">
        <f t="shared" si="40"/>
        <v>617.769048</v>
      </c>
      <c r="N210" s="39">
        <f t="shared" si="40"/>
        <v>715.3020120000001</v>
      </c>
      <c r="O210" s="39">
        <f t="shared" si="40"/>
        <v>693.98033199999998</v>
      </c>
      <c r="P210" s="39">
        <f t="shared" si="40"/>
        <v>664.00712999999996</v>
      </c>
      <c r="Q210" s="39">
        <f t="shared" si="40"/>
        <v>521.23230000000001</v>
      </c>
      <c r="R210" s="39">
        <f>SUM(F210:Q210)</f>
        <v>6591.0675540000002</v>
      </c>
    </row>
    <row r="211" spans="1:18" ht="17.100000000000001" thickTop="1" thickBot="1">
      <c r="A211" s="169"/>
      <c r="B211" s="170"/>
      <c r="C211" s="76"/>
      <c r="D211" s="171" t="s">
        <v>174</v>
      </c>
      <c r="E211" s="172"/>
      <c r="F211" s="44" cm="1">
        <f t="array" ref="F211">SUM(F202:F209/(F210*1000))</f>
        <v>7.8867782972713574</v>
      </c>
      <c r="G211" s="44" cm="1">
        <f t="array" ref="G211">SUM(G202:G209/(G210*1000))</f>
        <v>7.9342957647584482</v>
      </c>
      <c r="H211" s="44" cm="1">
        <f t="array" ref="H211">SUM(H202:H209/(H210*1000))</f>
        <v>8.2820793033358822</v>
      </c>
      <c r="I211" s="44" cm="1">
        <f t="array" ref="I211">SUM(I202:I209/(I210*1000))</f>
        <v>8.3479383305032151</v>
      </c>
      <c r="J211" s="44" cm="1">
        <f t="array" ref="J211">SUM(J202:J209/(J210*1000))</f>
        <v>9.8569743337756606</v>
      </c>
      <c r="K211" s="44" cm="1">
        <f t="array" ref="K211">SUM(K202:K209/(K210*1000))</f>
        <v>-0.39212086725456885</v>
      </c>
      <c r="L211" s="44" cm="1">
        <f t="array" ref="L211">SUM(L202:L209/(L210*1000))</f>
        <v>-3.392827705077941</v>
      </c>
      <c r="M211" s="44" cm="1">
        <f t="array" ref="M211">SUM(M202:M209/(M210*1000))</f>
        <v>-3.9583990028934242</v>
      </c>
      <c r="N211" s="44" cm="1">
        <f t="array" ref="N211">SUM(N202:N209/(N210*1000))</f>
        <v>-2.7840953719038817</v>
      </c>
      <c r="O211" s="44" cm="1">
        <f t="array" ref="O211">SUM(O202:O209/(O210*1000))</f>
        <v>-2.4671982971764326</v>
      </c>
      <c r="P211" s="44" cm="1">
        <f t="array" ref="P211">SUM(P202:P209/(P210*1000))</f>
        <v>-3.7139676382918427</v>
      </c>
      <c r="Q211" s="44" cm="1">
        <f t="array" ref="Q211">SUM(Q202:Q209/(Q210*1000))</f>
        <v>-7.6009665140428923E-2</v>
      </c>
      <c r="R211" s="44" cm="1">
        <f t="array" ref="R211">SUM(R202:R209/(R210*1000))</f>
        <v>1.4061059932146087</v>
      </c>
    </row>
    <row r="212" spans="1:18" ht="15.95" thickTop="1">
      <c r="A212" s="82"/>
      <c r="B212" s="72"/>
      <c r="C212" s="82"/>
      <c r="D212" s="83"/>
      <c r="E212" s="84"/>
      <c r="F212" s="71"/>
      <c r="G212" s="71"/>
      <c r="H212" s="71"/>
      <c r="I212" s="71"/>
      <c r="J212" s="71"/>
      <c r="K212" s="71"/>
      <c r="L212" s="71"/>
      <c r="M212" s="71"/>
      <c r="N212" s="71"/>
      <c r="O212" s="71"/>
      <c r="P212" s="71"/>
      <c r="Q212" s="71"/>
      <c r="R212" s="71"/>
    </row>
    <row r="213" spans="1:18">
      <c r="A213" s="64" t="s">
        <v>177</v>
      </c>
    </row>
    <row r="214" spans="1:18">
      <c r="A214" s="13" t="s">
        <v>2</v>
      </c>
      <c r="B214" s="13" t="s">
        <v>6</v>
      </c>
      <c r="C214" s="13" t="s">
        <v>143</v>
      </c>
      <c r="D214" s="13" t="s">
        <v>45</v>
      </c>
      <c r="E214" s="13" t="s">
        <v>144</v>
      </c>
      <c r="F214" s="25">
        <v>41456</v>
      </c>
      <c r="G214" s="25">
        <v>41487</v>
      </c>
      <c r="H214" s="25">
        <v>41518</v>
      </c>
      <c r="I214" s="25">
        <v>41548</v>
      </c>
      <c r="J214" s="25">
        <v>41579</v>
      </c>
      <c r="K214" s="25">
        <v>41609</v>
      </c>
      <c r="L214" s="25">
        <v>41640</v>
      </c>
      <c r="M214" s="25">
        <v>41671</v>
      </c>
      <c r="N214" s="25">
        <v>41699</v>
      </c>
      <c r="O214" s="25">
        <v>41730</v>
      </c>
      <c r="P214" s="25">
        <v>41760</v>
      </c>
      <c r="Q214" s="25">
        <v>41791</v>
      </c>
    </row>
    <row r="215" spans="1:18">
      <c r="A215" s="13"/>
      <c r="B215" s="13"/>
      <c r="C215" s="13"/>
      <c r="D215" s="12"/>
      <c r="E215" s="26"/>
      <c r="F215" s="26"/>
      <c r="G215" s="26"/>
      <c r="H215" s="26"/>
      <c r="I215" s="26"/>
      <c r="J215" s="26"/>
      <c r="K215" s="26"/>
      <c r="L215" s="26"/>
      <c r="M215" s="26"/>
      <c r="N215" s="26"/>
      <c r="O215" s="26"/>
      <c r="P215" s="26"/>
      <c r="Q215" s="26"/>
      <c r="R215" s="6" t="s">
        <v>145</v>
      </c>
    </row>
    <row r="216" spans="1:18">
      <c r="A216" s="8" t="s">
        <v>58</v>
      </c>
      <c r="B216" s="8" t="s">
        <v>43</v>
      </c>
      <c r="C216" s="8" t="s">
        <v>44</v>
      </c>
      <c r="D216" s="8" t="s">
        <v>46</v>
      </c>
      <c r="E216" s="8" t="s">
        <v>47</v>
      </c>
      <c r="F216" s="23">
        <f t="shared" ref="F216:Q216" si="41">SUM(F148-G37)</f>
        <v>807625.81585453963</v>
      </c>
      <c r="G216" s="23">
        <f t="shared" si="41"/>
        <v>791757.38844656968</v>
      </c>
      <c r="H216" s="23">
        <f t="shared" si="41"/>
        <v>828363.86452719872</v>
      </c>
      <c r="I216" s="23">
        <f t="shared" si="41"/>
        <v>755005.97657066374</v>
      </c>
      <c r="J216" s="23">
        <f t="shared" si="41"/>
        <v>705785.73207596969</v>
      </c>
      <c r="K216" s="23">
        <f t="shared" si="41"/>
        <v>-87642.560583191225</v>
      </c>
      <c r="L216" s="23">
        <f t="shared" si="41"/>
        <v>-458247.87508581905</v>
      </c>
      <c r="M216" s="23">
        <f t="shared" si="41"/>
        <v>-651850.71276154811</v>
      </c>
      <c r="N216" s="23">
        <f t="shared" si="41"/>
        <v>-478167.2517812876</v>
      </c>
      <c r="O216" s="23">
        <f t="shared" si="41"/>
        <v>-1217416.7731907084</v>
      </c>
      <c r="P216" s="23">
        <f t="shared" si="41"/>
        <v>-1353294.8837042174</v>
      </c>
      <c r="Q216" s="23">
        <f t="shared" si="41"/>
        <v>-171747.98783790413</v>
      </c>
      <c r="R216" s="23">
        <f>SUM(F216:Q216)</f>
        <v>-529829.26746973372</v>
      </c>
    </row>
    <row r="217" spans="1:18">
      <c r="A217" s="8" t="s">
        <v>58</v>
      </c>
      <c r="B217" s="8" t="s">
        <v>43</v>
      </c>
      <c r="C217" s="8" t="s">
        <v>44</v>
      </c>
      <c r="D217" s="8" t="s">
        <v>48</v>
      </c>
      <c r="E217" s="8" t="s">
        <v>49</v>
      </c>
      <c r="F217" s="23">
        <f t="shared" ref="F217:Q217" si="42">SUM(F149-G38)</f>
        <v>437146.68065439153</v>
      </c>
      <c r="G217" s="23">
        <f t="shared" si="42"/>
        <v>437680.07246620813</v>
      </c>
      <c r="H217" s="23">
        <f t="shared" si="42"/>
        <v>470330.22102838173</v>
      </c>
      <c r="I217" s="23">
        <f t="shared" si="42"/>
        <v>449831.77403474692</v>
      </c>
      <c r="J217" s="23">
        <f t="shared" si="42"/>
        <v>330357.90355893015</v>
      </c>
      <c r="K217" s="23">
        <f t="shared" si="42"/>
        <v>-18836.532904848806</v>
      </c>
      <c r="L217" s="23">
        <f t="shared" si="42"/>
        <v>-199205.82180450892</v>
      </c>
      <c r="M217" s="23">
        <f t="shared" si="42"/>
        <v>-179805.21117916494</v>
      </c>
      <c r="N217" s="23">
        <f t="shared" si="42"/>
        <v>-287759.63330712018</v>
      </c>
      <c r="O217" s="23">
        <f t="shared" si="42"/>
        <v>-109790.45305815595</v>
      </c>
      <c r="P217" s="23">
        <f t="shared" si="42"/>
        <v>-166079.48089964397</v>
      </c>
      <c r="Q217" s="23">
        <f t="shared" si="42"/>
        <v>80096.446389170131</v>
      </c>
      <c r="R217" s="23">
        <f t="shared" ref="R217:R224" si="43">SUM(F217:Q217)</f>
        <v>1243965.9649783859</v>
      </c>
    </row>
    <row r="218" spans="1:18">
      <c r="A218" s="8" t="s">
        <v>58</v>
      </c>
      <c r="B218" s="8" t="s">
        <v>43</v>
      </c>
      <c r="C218" s="8" t="s">
        <v>44</v>
      </c>
      <c r="D218" s="8" t="s">
        <v>48</v>
      </c>
      <c r="E218" s="8" t="s">
        <v>50</v>
      </c>
      <c r="F218" s="23">
        <f t="shared" ref="F218:Q218" si="44">SUM(F150-G39)</f>
        <v>376239.59716882487</v>
      </c>
      <c r="G218" s="23">
        <f t="shared" si="44"/>
        <v>400253.65286010003</v>
      </c>
      <c r="H218" s="23">
        <f t="shared" si="44"/>
        <v>383930.33315422491</v>
      </c>
      <c r="I218" s="23">
        <f t="shared" si="44"/>
        <v>365058.88558132504</v>
      </c>
      <c r="J218" s="23">
        <f t="shared" si="44"/>
        <v>293980.58869798132</v>
      </c>
      <c r="K218" s="23">
        <f t="shared" si="44"/>
        <v>21675.937118062517</v>
      </c>
      <c r="L218" s="23">
        <f t="shared" si="44"/>
        <v>-217937.40371910005</v>
      </c>
      <c r="M218" s="23">
        <f t="shared" si="44"/>
        <v>-156154.94295423757</v>
      </c>
      <c r="N218" s="23">
        <f t="shared" si="44"/>
        <v>-191506.70040693739</v>
      </c>
      <c r="O218" s="23">
        <f t="shared" si="44"/>
        <v>-88660.939224000089</v>
      </c>
      <c r="P218" s="23">
        <f t="shared" si="44"/>
        <v>-158135.621540325</v>
      </c>
      <c r="Q218" s="23">
        <f t="shared" si="44"/>
        <v>-51299.236805212451</v>
      </c>
      <c r="R218" s="23">
        <f t="shared" si="43"/>
        <v>977444.14993070625</v>
      </c>
    </row>
    <row r="219" spans="1:18">
      <c r="A219" s="8" t="s">
        <v>58</v>
      </c>
      <c r="B219" s="8" t="s">
        <v>43</v>
      </c>
      <c r="C219" s="8" t="s">
        <v>44</v>
      </c>
      <c r="D219" s="8" t="s">
        <v>51</v>
      </c>
      <c r="E219" s="8" t="s">
        <v>52</v>
      </c>
      <c r="F219" s="23">
        <f t="shared" ref="F219:Q219" si="45">SUM(F151-G40)</f>
        <v>417901.91216113081</v>
      </c>
      <c r="G219" s="23">
        <f t="shared" si="45"/>
        <v>236053.14580242708</v>
      </c>
      <c r="H219" s="23">
        <f t="shared" si="45"/>
        <v>379888.84726444073</v>
      </c>
      <c r="I219" s="23">
        <f t="shared" si="45"/>
        <v>303903.83859357587</v>
      </c>
      <c r="J219" s="23">
        <f t="shared" si="45"/>
        <v>298743.90671202471</v>
      </c>
      <c r="K219" s="23">
        <f t="shared" si="45"/>
        <v>-29828.386262492975</v>
      </c>
      <c r="L219" s="23">
        <f t="shared" si="45"/>
        <v>-188562.75213934085</v>
      </c>
      <c r="M219" s="23">
        <f t="shared" si="45"/>
        <v>-109901.49350492517</v>
      </c>
      <c r="N219" s="23">
        <f t="shared" si="45"/>
        <v>-233405.03590466396</v>
      </c>
      <c r="O219" s="23">
        <f t="shared" si="45"/>
        <v>-114208.18585712637</v>
      </c>
      <c r="P219" s="23">
        <f t="shared" si="45"/>
        <v>-126625.06614785024</v>
      </c>
      <c r="Q219" s="23">
        <f t="shared" si="45"/>
        <v>-23865.983399840421</v>
      </c>
      <c r="R219" s="23">
        <f t="shared" si="43"/>
        <v>810094.7473173592</v>
      </c>
    </row>
    <row r="220" spans="1:18">
      <c r="A220" s="8" t="s">
        <v>58</v>
      </c>
      <c r="B220" s="8" t="s">
        <v>43</v>
      </c>
      <c r="C220" s="8" t="s">
        <v>44</v>
      </c>
      <c r="D220" s="8" t="s">
        <v>51</v>
      </c>
      <c r="E220" s="8" t="s">
        <v>53</v>
      </c>
      <c r="F220" s="23">
        <f t="shared" ref="F220:Q220" si="46">SUM(F152-G41)</f>
        <v>4021.2648995999771</v>
      </c>
      <c r="G220" s="23">
        <f t="shared" si="46"/>
        <v>-10351.732792830007</v>
      </c>
      <c r="H220" s="23">
        <f t="shared" si="46"/>
        <v>-17728.189511174976</v>
      </c>
      <c r="I220" s="23">
        <f t="shared" si="46"/>
        <v>-13136.200622414995</v>
      </c>
      <c r="J220" s="23">
        <f t="shared" si="46"/>
        <v>-755.03740264874068</v>
      </c>
      <c r="K220" s="23">
        <f t="shared" si="46"/>
        <v>-1148.3940195000032</v>
      </c>
      <c r="L220" s="23">
        <f t="shared" si="46"/>
        <v>-10927.522422765003</v>
      </c>
      <c r="M220" s="23">
        <f t="shared" si="46"/>
        <v>1447.7070143249875</v>
      </c>
      <c r="N220" s="23">
        <f t="shared" si="46"/>
        <v>-2571.9257349337568</v>
      </c>
      <c r="O220" s="23">
        <f t="shared" si="46"/>
        <v>3909.1414112399943</v>
      </c>
      <c r="P220" s="23">
        <f t="shared" si="46"/>
        <v>-3668.7984594300069</v>
      </c>
      <c r="Q220" s="23">
        <f t="shared" si="46"/>
        <v>-1764.1366503149911</v>
      </c>
      <c r="R220" s="23">
        <f t="shared" si="43"/>
        <v>-52673.824290847522</v>
      </c>
    </row>
    <row r="221" spans="1:18">
      <c r="A221" s="8" t="s">
        <v>58</v>
      </c>
      <c r="B221" s="8" t="s">
        <v>43</v>
      </c>
      <c r="C221" s="8" t="s">
        <v>44</v>
      </c>
      <c r="D221" s="8" t="s">
        <v>51</v>
      </c>
      <c r="E221" s="8" t="s">
        <v>54</v>
      </c>
      <c r="F221" s="23">
        <f t="shared" ref="F221:Q221" si="47">SUM(F153-G42)</f>
        <v>37460.093172223773</v>
      </c>
      <c r="G221" s="23">
        <f t="shared" si="47"/>
        <v>33120.739490498498</v>
      </c>
      <c r="H221" s="23">
        <f t="shared" si="47"/>
        <v>1208.223480578512</v>
      </c>
      <c r="I221" s="23">
        <f t="shared" si="47"/>
        <v>21342.114231328829</v>
      </c>
      <c r="J221" s="23">
        <f t="shared" si="47"/>
        <v>24342.405861395702</v>
      </c>
      <c r="K221" s="23">
        <f t="shared" si="47"/>
        <v>22356.934771626024</v>
      </c>
      <c r="L221" s="23">
        <f t="shared" si="47"/>
        <v>15735.632288781635</v>
      </c>
      <c r="M221" s="23">
        <f t="shared" si="47"/>
        <v>3492.3957574662054</v>
      </c>
      <c r="N221" s="23">
        <f t="shared" si="47"/>
        <v>-12297.875686808431</v>
      </c>
      <c r="O221" s="23">
        <f t="shared" si="47"/>
        <v>5222.1293202935776</v>
      </c>
      <c r="P221" s="23">
        <f t="shared" si="47"/>
        <v>-15228.896186774364</v>
      </c>
      <c r="Q221" s="23">
        <f t="shared" si="47"/>
        <v>36612.33494485321</v>
      </c>
      <c r="R221" s="23">
        <f t="shared" si="43"/>
        <v>173366.23144546317</v>
      </c>
    </row>
    <row r="222" spans="1:18">
      <c r="A222" s="8" t="s">
        <v>58</v>
      </c>
      <c r="B222" s="8" t="s">
        <v>43</v>
      </c>
      <c r="C222" s="8" t="s">
        <v>44</v>
      </c>
      <c r="D222" s="8" t="s">
        <v>51</v>
      </c>
      <c r="E222" s="8" t="s">
        <v>55</v>
      </c>
      <c r="F222" s="23">
        <f t="shared" ref="F222:Q222" si="48">SUM(F154-G43)</f>
        <v>-7114.6229236173094</v>
      </c>
      <c r="G222" s="23">
        <f t="shared" si="48"/>
        <v>-11453.781870039587</v>
      </c>
      <c r="H222" s="23">
        <f t="shared" si="48"/>
        <v>17415.30726575639</v>
      </c>
      <c r="I222" s="23">
        <f t="shared" si="48"/>
        <v>7267.0281432839984</v>
      </c>
      <c r="J222" s="23">
        <f t="shared" si="48"/>
        <v>12050.396946274064</v>
      </c>
      <c r="K222" s="23">
        <f t="shared" si="48"/>
        <v>-3183.3482220540027</v>
      </c>
      <c r="L222" s="23">
        <f t="shared" si="48"/>
        <v>-5883.390333311414</v>
      </c>
      <c r="M222" s="23">
        <f t="shared" si="48"/>
        <v>5417.0564281470142</v>
      </c>
      <c r="N222" s="23">
        <f t="shared" si="48"/>
        <v>1010.2672311322531</v>
      </c>
      <c r="O222" s="23">
        <f t="shared" si="48"/>
        <v>668.58408260279975</v>
      </c>
      <c r="P222" s="23">
        <f t="shared" si="48"/>
        <v>5901.3013517640065</v>
      </c>
      <c r="Q222" s="23">
        <f t="shared" si="48"/>
        <v>-3841.1754328174284</v>
      </c>
      <c r="R222" s="23">
        <f t="shared" si="43"/>
        <v>18253.622667120784</v>
      </c>
    </row>
    <row r="223" spans="1:18">
      <c r="A223" s="8" t="s">
        <v>58</v>
      </c>
      <c r="B223" s="8" t="s">
        <v>43</v>
      </c>
      <c r="C223" s="8" t="s">
        <v>44</v>
      </c>
      <c r="D223" s="8" t="s">
        <v>56</v>
      </c>
      <c r="E223" s="8" t="s">
        <v>57</v>
      </c>
      <c r="F223" s="23">
        <f t="shared" ref="F223:Q223" si="49">SUM(F155-G44)</f>
        <v>51874.317204840016</v>
      </c>
      <c r="G223" s="23">
        <f t="shared" si="49"/>
        <v>52619.639805719722</v>
      </c>
      <c r="H223" s="23">
        <f t="shared" si="49"/>
        <v>142908.15361679997</v>
      </c>
      <c r="I223" s="23">
        <f t="shared" si="49"/>
        <v>-6829.9136684997939</v>
      </c>
      <c r="J223" s="23">
        <f t="shared" si="49"/>
        <v>193986.53268052498</v>
      </c>
      <c r="K223" s="23">
        <f t="shared" si="49"/>
        <v>44615.107657575049</v>
      </c>
      <c r="L223" s="23">
        <f t="shared" si="49"/>
        <v>122302.42487189989</v>
      </c>
      <c r="M223" s="23">
        <f t="shared" si="49"/>
        <v>-985786.14931390015</v>
      </c>
      <c r="N223" s="23">
        <f t="shared" si="49"/>
        <v>37746.248196149711</v>
      </c>
      <c r="O223" s="23">
        <f t="shared" si="49"/>
        <v>-1018981.50107932</v>
      </c>
      <c r="P223" s="23">
        <f t="shared" si="49"/>
        <v>-989071.66416340088</v>
      </c>
      <c r="Q223" s="23">
        <f t="shared" si="49"/>
        <v>43732.019068334717</v>
      </c>
      <c r="R223" s="23">
        <f t="shared" si="43"/>
        <v>-2310884.785123277</v>
      </c>
    </row>
    <row r="224" spans="1:18" ht="15.95" thickBot="1">
      <c r="A224" s="8" t="s">
        <v>62</v>
      </c>
      <c r="B224" s="8" t="s">
        <v>43</v>
      </c>
      <c r="C224" s="8"/>
      <c r="D224" s="8"/>
      <c r="E224" s="8"/>
      <c r="F224" s="39">
        <f t="shared" ref="F224:Q224" si="50">SUM(F156-G46)</f>
        <v>-15.999999999999972</v>
      </c>
      <c r="G224" s="39">
        <f t="shared" si="50"/>
        <v>-3</v>
      </c>
      <c r="H224" s="39">
        <f t="shared" si="50"/>
        <v>-8.9999999999999716</v>
      </c>
      <c r="I224" s="39">
        <f t="shared" si="50"/>
        <v>2</v>
      </c>
      <c r="J224" s="39">
        <f t="shared" si="50"/>
        <v>2</v>
      </c>
      <c r="K224" s="39">
        <f t="shared" si="50"/>
        <v>-5.0350993999999787</v>
      </c>
      <c r="L224" s="39">
        <f t="shared" si="50"/>
        <v>9.9999999999999716</v>
      </c>
      <c r="M224" s="39">
        <f t="shared" si="50"/>
        <v>-6.0000000000000284</v>
      </c>
      <c r="N224" s="39">
        <f t="shared" si="50"/>
        <v>-89.167982999999992</v>
      </c>
      <c r="O224" s="39">
        <f t="shared" si="50"/>
        <v>-118</v>
      </c>
      <c r="P224" s="39">
        <f t="shared" si="50"/>
        <v>-124.99999999999999</v>
      </c>
      <c r="Q224" s="39">
        <f t="shared" si="50"/>
        <v>-80.000000000000028</v>
      </c>
      <c r="R224" s="39">
        <f t="shared" si="43"/>
        <v>-437.20308239999997</v>
      </c>
    </row>
    <row r="225" spans="1:16384" customFormat="1" ht="17.100000000000001" thickTop="1" thickBot="1">
      <c r="A225" s="169"/>
      <c r="B225" s="170"/>
      <c r="C225" s="76"/>
      <c r="D225" s="171" t="s">
        <v>174</v>
      </c>
      <c r="E225" s="172"/>
      <c r="F225" s="44" cm="1">
        <f t="array" ref="F225">SUM(F216:F223/(F224*1000))</f>
        <v>-132.82219113699608</v>
      </c>
      <c r="G225" s="44" cm="1">
        <f t="array" ref="G225">SUM(G216:G223/(G224*1000))</f>
        <v>-643.22637473621785</v>
      </c>
      <c r="H225" s="44" cm="1">
        <f t="array" ref="H225">SUM(H216:H223/(H224*1000))</f>
        <v>-245.14630675846809</v>
      </c>
      <c r="I225" s="44" cm="1">
        <f t="array" ref="I225">SUM(I216:I223/(I224*1000))</f>
        <v>941.22175143200491</v>
      </c>
      <c r="J225" s="44" cm="1">
        <f t="array" ref="J225">SUM(J216:J223/(J224*1000))</f>
        <v>929.24621456522607</v>
      </c>
      <c r="K225" s="44" cm="1">
        <f t="array" ref="K225">SUM(K216:K223/(K224*1000))</f>
        <v>10.325762872689992</v>
      </c>
      <c r="L225" s="44" cm="1">
        <f t="array" ref="L225">SUM(L216:L223/(L224*1000))</f>
        <v>-94.272670834416658</v>
      </c>
      <c r="M225" s="44" cm="1">
        <f t="array" ref="M225">SUM(M216:M223/(M224*1000))</f>
        <v>345.52355841897133</v>
      </c>
      <c r="N225" s="44" cm="1">
        <f t="array" ref="N225">SUM(N216:N223/(N224*1000))</f>
        <v>13.087117910858984</v>
      </c>
      <c r="O225" s="44" cm="1">
        <f t="array" ref="O225">SUM(O216:O223/(O224*1000))</f>
        <v>21.519135572840462</v>
      </c>
      <c r="P225" s="44" cm="1">
        <f t="array" ref="P225">SUM(P216:P223/(P224*1000))</f>
        <v>22.449624877999025</v>
      </c>
      <c r="Q225" s="44" cm="1">
        <f t="array" ref="Q225">SUM(Q216:Q223/(Q224*1000))</f>
        <v>1.150971496546642</v>
      </c>
      <c r="R225" s="44" cm="1">
        <f t="array" ref="R225">SUM(R216:R223/(R224*1000))</f>
        <v>-0.75419605379977295</v>
      </c>
    </row>
    <row r="226" spans="1:16384" s="111" customFormat="1" ht="15.95" thickTop="1">
      <c r="A226" s="101" t="s">
        <v>84</v>
      </c>
      <c r="B226" s="104"/>
      <c r="C226" s="108"/>
      <c r="D226" s="109"/>
      <c r="E226" s="110"/>
      <c r="F226" s="103"/>
      <c r="G226" s="103"/>
      <c r="H226" s="103"/>
      <c r="I226" s="103"/>
      <c r="J226" s="103"/>
      <c r="K226" s="103"/>
      <c r="L226" s="103"/>
      <c r="M226" s="103"/>
      <c r="N226" s="103"/>
      <c r="O226" s="103"/>
      <c r="P226" s="103"/>
      <c r="Q226" s="103"/>
      <c r="R226" s="103"/>
    </row>
    <row r="227" spans="1:16384" customFormat="1" ht="36" customHeight="1">
      <c r="A227" s="152" t="s">
        <v>178</v>
      </c>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7"/>
    </row>
    <row r="229" spans="1:16384" customFormat="1">
      <c r="A229" s="152" t="s">
        <v>179</v>
      </c>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2"/>
      <c r="X229" s="153"/>
      <c r="Y229" s="153"/>
      <c r="Z229" s="153"/>
      <c r="AA229" s="153"/>
      <c r="AB229" s="153"/>
      <c r="AC229" s="153"/>
      <c r="AD229" s="153"/>
      <c r="AE229" s="153"/>
      <c r="AF229" s="153"/>
      <c r="AG229" s="153"/>
      <c r="AH229" s="153"/>
      <c r="AI229" s="153"/>
      <c r="AJ229" s="153"/>
      <c r="AK229" s="153"/>
      <c r="AL229" s="153"/>
      <c r="AM229" s="153"/>
      <c r="AN229" s="153"/>
      <c r="AO229" s="153"/>
      <c r="AP229" s="153"/>
      <c r="AQ229" s="153"/>
      <c r="AR229" s="153"/>
      <c r="AS229" s="152"/>
      <c r="AT229" s="153"/>
      <c r="AU229" s="153"/>
      <c r="AV229" s="153"/>
      <c r="AW229" s="153"/>
      <c r="AX229" s="153"/>
      <c r="AY229" s="153"/>
      <c r="AZ229" s="153"/>
      <c r="BA229" s="153"/>
      <c r="BB229" s="153"/>
      <c r="BC229" s="153"/>
      <c r="BD229" s="153"/>
      <c r="BE229" s="153"/>
      <c r="BF229" s="153"/>
      <c r="BG229" s="153"/>
      <c r="BH229" s="153"/>
      <c r="BI229" s="153"/>
      <c r="BJ229" s="153"/>
      <c r="BK229" s="153"/>
      <c r="BL229" s="153"/>
      <c r="BM229" s="153"/>
      <c r="BN229" s="153"/>
      <c r="BO229" s="152"/>
      <c r="BP229" s="153"/>
      <c r="BQ229" s="153"/>
      <c r="BR229" s="153"/>
      <c r="BS229" s="153"/>
      <c r="BT229" s="153"/>
      <c r="BU229" s="153"/>
      <c r="BV229" s="153"/>
      <c r="BW229" s="153"/>
      <c r="BX229" s="153"/>
      <c r="BY229" s="153"/>
      <c r="BZ229" s="153"/>
      <c r="CA229" s="153"/>
      <c r="CB229" s="153"/>
      <c r="CC229" s="153"/>
      <c r="CD229" s="153"/>
      <c r="CE229" s="153"/>
      <c r="CF229" s="153"/>
      <c r="CG229" s="153"/>
      <c r="CH229" s="153"/>
      <c r="CI229" s="153"/>
      <c r="CJ229" s="153"/>
      <c r="CK229" s="152"/>
      <c r="CL229" s="153"/>
      <c r="CM229" s="153"/>
      <c r="CN229" s="153"/>
      <c r="CO229" s="153"/>
      <c r="CP229" s="153"/>
      <c r="CQ229" s="153"/>
      <c r="CR229" s="153"/>
      <c r="CS229" s="153"/>
      <c r="CT229" s="153"/>
      <c r="CU229" s="153"/>
      <c r="CV229" s="153"/>
      <c r="CW229" s="153"/>
      <c r="CX229" s="153"/>
      <c r="CY229" s="153"/>
      <c r="CZ229" s="153"/>
      <c r="DA229" s="153"/>
      <c r="DB229" s="153"/>
      <c r="DC229" s="153"/>
      <c r="DD229" s="153"/>
      <c r="DE229" s="153"/>
      <c r="DF229" s="153"/>
      <c r="DG229" s="152"/>
      <c r="DH229" s="153"/>
      <c r="DI229" s="153"/>
      <c r="DJ229" s="153"/>
      <c r="DK229" s="153"/>
      <c r="DL229" s="153"/>
      <c r="DM229" s="153"/>
      <c r="DN229" s="153"/>
      <c r="DO229" s="153"/>
      <c r="DP229" s="153"/>
      <c r="DQ229" s="153"/>
      <c r="DR229" s="153"/>
      <c r="DS229" s="153"/>
      <c r="DT229" s="153"/>
      <c r="DU229" s="153"/>
      <c r="DV229" s="153"/>
      <c r="DW229" s="153"/>
      <c r="DX229" s="153"/>
      <c r="DY229" s="153"/>
      <c r="DZ229" s="153"/>
      <c r="EA229" s="153"/>
      <c r="EB229" s="153"/>
      <c r="EC229" s="152"/>
      <c r="ED229" s="153"/>
      <c r="EE229" s="153"/>
      <c r="EF229" s="153"/>
      <c r="EG229" s="153"/>
      <c r="EH229" s="153"/>
      <c r="EI229" s="153"/>
      <c r="EJ229" s="153"/>
      <c r="EK229" s="153"/>
      <c r="EL229" s="153"/>
      <c r="EM229" s="153"/>
      <c r="EN229" s="153"/>
      <c r="EO229" s="153"/>
      <c r="EP229" s="153"/>
      <c r="EQ229" s="153"/>
      <c r="ER229" s="153"/>
      <c r="ES229" s="153"/>
      <c r="ET229" s="153"/>
      <c r="EU229" s="153"/>
      <c r="EV229" s="153"/>
      <c r="EW229" s="153"/>
      <c r="EX229" s="153"/>
      <c r="EY229" s="152"/>
      <c r="EZ229" s="153"/>
      <c r="FA229" s="153"/>
      <c r="FB229" s="153"/>
      <c r="FC229" s="153"/>
      <c r="FD229" s="153"/>
      <c r="FE229" s="153"/>
      <c r="FF229" s="153"/>
      <c r="FG229" s="153"/>
      <c r="FH229" s="153"/>
      <c r="FI229" s="153"/>
      <c r="FJ229" s="153"/>
      <c r="FK229" s="153"/>
      <c r="FL229" s="153"/>
      <c r="FM229" s="153"/>
      <c r="FN229" s="153"/>
      <c r="FO229" s="153"/>
      <c r="FP229" s="153"/>
      <c r="FQ229" s="153"/>
      <c r="FR229" s="153"/>
      <c r="FS229" s="153"/>
      <c r="FT229" s="153"/>
      <c r="FU229" s="152"/>
      <c r="FV229" s="153"/>
      <c r="FW229" s="153"/>
      <c r="FX229" s="153"/>
      <c r="FY229" s="153"/>
      <c r="FZ229" s="153"/>
      <c r="GA229" s="153"/>
      <c r="GB229" s="153"/>
      <c r="GC229" s="153"/>
      <c r="GD229" s="153"/>
      <c r="GE229" s="153"/>
      <c r="GF229" s="153"/>
      <c r="GG229" s="153"/>
      <c r="GH229" s="153"/>
      <c r="GI229" s="153"/>
      <c r="GJ229" s="153"/>
      <c r="GK229" s="153"/>
      <c r="GL229" s="153"/>
      <c r="GM229" s="153"/>
      <c r="GN229" s="153"/>
      <c r="GO229" s="153"/>
      <c r="GP229" s="153"/>
      <c r="GQ229" s="152"/>
      <c r="GR229" s="153"/>
      <c r="GS229" s="153"/>
      <c r="GT229" s="153"/>
      <c r="GU229" s="153"/>
      <c r="GV229" s="153"/>
      <c r="GW229" s="153"/>
      <c r="GX229" s="153"/>
      <c r="GY229" s="153"/>
      <c r="GZ229" s="153"/>
      <c r="HA229" s="153"/>
      <c r="HB229" s="153"/>
      <c r="HC229" s="153"/>
      <c r="HD229" s="153"/>
      <c r="HE229" s="153"/>
      <c r="HF229" s="153"/>
      <c r="HG229" s="153"/>
      <c r="HH229" s="153"/>
      <c r="HI229" s="153"/>
      <c r="HJ229" s="153"/>
      <c r="HK229" s="153"/>
      <c r="HL229" s="153"/>
      <c r="HM229" s="152"/>
      <c r="HN229" s="153"/>
      <c r="HO229" s="153"/>
      <c r="HP229" s="153"/>
      <c r="HQ229" s="153"/>
      <c r="HR229" s="153"/>
      <c r="HS229" s="153"/>
      <c r="HT229" s="153"/>
      <c r="HU229" s="153"/>
      <c r="HV229" s="153"/>
      <c r="HW229" s="153"/>
      <c r="HX229" s="153"/>
      <c r="HY229" s="153"/>
      <c r="HZ229" s="153"/>
      <c r="IA229" s="153"/>
      <c r="IB229" s="153"/>
      <c r="IC229" s="153"/>
      <c r="ID229" s="153"/>
      <c r="IE229" s="153"/>
      <c r="IF229" s="153"/>
      <c r="IG229" s="153"/>
      <c r="IH229" s="153"/>
      <c r="II229" s="152"/>
      <c r="IJ229" s="153"/>
      <c r="IK229" s="153"/>
      <c r="IL229" s="153"/>
      <c r="IM229" s="153"/>
      <c r="IN229" s="153"/>
      <c r="IO229" s="153"/>
      <c r="IP229" s="153"/>
      <c r="IQ229" s="153"/>
      <c r="IR229" s="153"/>
      <c r="IS229" s="153"/>
      <c r="IT229" s="153"/>
      <c r="IU229" s="153"/>
      <c r="IV229" s="153"/>
      <c r="IW229" s="153"/>
      <c r="IX229" s="153"/>
      <c r="IY229" s="153"/>
      <c r="IZ229" s="153"/>
      <c r="JA229" s="153"/>
      <c r="JB229" s="153"/>
      <c r="JC229" s="153"/>
      <c r="JD229" s="153"/>
      <c r="JE229" s="152"/>
      <c r="JF229" s="153"/>
      <c r="JG229" s="153"/>
      <c r="JH229" s="153"/>
      <c r="JI229" s="153"/>
      <c r="JJ229" s="153"/>
      <c r="JK229" s="153"/>
      <c r="JL229" s="153"/>
      <c r="JM229" s="153"/>
      <c r="JN229" s="153"/>
      <c r="JO229" s="153"/>
      <c r="JP229" s="153"/>
      <c r="JQ229" s="153"/>
      <c r="JR229" s="153"/>
      <c r="JS229" s="153"/>
      <c r="JT229" s="153"/>
      <c r="JU229" s="153"/>
      <c r="JV229" s="153"/>
      <c r="JW229" s="153"/>
      <c r="JX229" s="153"/>
      <c r="JY229" s="153"/>
      <c r="JZ229" s="153"/>
      <c r="KA229" s="152"/>
      <c r="KB229" s="153"/>
      <c r="KC229" s="153"/>
      <c r="KD229" s="153"/>
      <c r="KE229" s="153"/>
      <c r="KF229" s="153"/>
      <c r="KG229" s="153"/>
      <c r="KH229" s="153"/>
      <c r="KI229" s="153"/>
      <c r="KJ229" s="153"/>
      <c r="KK229" s="153"/>
      <c r="KL229" s="153"/>
      <c r="KM229" s="153"/>
      <c r="KN229" s="153"/>
      <c r="KO229" s="153"/>
      <c r="KP229" s="153"/>
      <c r="KQ229" s="153"/>
      <c r="KR229" s="153"/>
      <c r="KS229" s="153"/>
      <c r="KT229" s="153"/>
      <c r="KU229" s="153"/>
      <c r="KV229" s="153"/>
      <c r="KW229" s="152"/>
      <c r="KX229" s="153"/>
      <c r="KY229" s="153"/>
      <c r="KZ229" s="153"/>
      <c r="LA229" s="153"/>
      <c r="LB229" s="153"/>
      <c r="LC229" s="153"/>
      <c r="LD229" s="153"/>
      <c r="LE229" s="153"/>
      <c r="LF229" s="153"/>
      <c r="LG229" s="153"/>
      <c r="LH229" s="153"/>
      <c r="LI229" s="153"/>
      <c r="LJ229" s="153"/>
      <c r="LK229" s="153"/>
      <c r="LL229" s="153"/>
      <c r="LM229" s="153"/>
      <c r="LN229" s="153"/>
      <c r="LO229" s="153"/>
      <c r="LP229" s="153"/>
      <c r="LQ229" s="153"/>
      <c r="LR229" s="153"/>
      <c r="LS229" s="152"/>
      <c r="LT229" s="153"/>
      <c r="LU229" s="153"/>
      <c r="LV229" s="153"/>
      <c r="LW229" s="153"/>
      <c r="LX229" s="153"/>
      <c r="LY229" s="153"/>
      <c r="LZ229" s="153"/>
      <c r="MA229" s="153"/>
      <c r="MB229" s="153"/>
      <c r="MC229" s="153"/>
      <c r="MD229" s="153"/>
      <c r="ME229" s="153"/>
      <c r="MF229" s="153"/>
      <c r="MG229" s="153"/>
      <c r="MH229" s="153"/>
      <c r="MI229" s="153"/>
      <c r="MJ229" s="153"/>
      <c r="MK229" s="153"/>
      <c r="ML229" s="153"/>
      <c r="MM229" s="153"/>
      <c r="MN229" s="153"/>
      <c r="MO229" s="152"/>
      <c r="MP229" s="153"/>
      <c r="MQ229" s="153"/>
      <c r="MR229" s="153"/>
      <c r="MS229" s="153"/>
      <c r="MT229" s="153"/>
      <c r="MU229" s="153"/>
      <c r="MV229" s="153"/>
      <c r="MW229" s="153"/>
      <c r="MX229" s="153"/>
      <c r="MY229" s="153"/>
      <c r="MZ229" s="153"/>
      <c r="NA229" s="153"/>
      <c r="NB229" s="153"/>
      <c r="NC229" s="153"/>
      <c r="ND229" s="153"/>
      <c r="NE229" s="153"/>
      <c r="NF229" s="153"/>
      <c r="NG229" s="153"/>
      <c r="NH229" s="153"/>
      <c r="NI229" s="153"/>
      <c r="NJ229" s="153"/>
      <c r="NK229" s="152"/>
      <c r="NL229" s="153"/>
      <c r="NM229" s="153"/>
      <c r="NN229" s="153"/>
      <c r="NO229" s="153"/>
      <c r="NP229" s="153"/>
      <c r="NQ229" s="153"/>
      <c r="NR229" s="153"/>
      <c r="NS229" s="153"/>
      <c r="NT229" s="153"/>
      <c r="NU229" s="153"/>
      <c r="NV229" s="153"/>
      <c r="NW229" s="153"/>
      <c r="NX229" s="153"/>
      <c r="NY229" s="153"/>
      <c r="NZ229" s="153"/>
      <c r="OA229" s="153"/>
      <c r="OB229" s="153"/>
      <c r="OC229" s="153"/>
      <c r="OD229" s="153"/>
      <c r="OE229" s="153"/>
      <c r="OF229" s="153"/>
      <c r="OG229" s="152"/>
      <c r="OH229" s="153"/>
      <c r="OI229" s="153"/>
      <c r="OJ229" s="153"/>
      <c r="OK229" s="153"/>
      <c r="OL229" s="153"/>
      <c r="OM229" s="153"/>
      <c r="ON229" s="153"/>
      <c r="OO229" s="153"/>
      <c r="OP229" s="153"/>
      <c r="OQ229" s="153"/>
      <c r="OR229" s="153"/>
      <c r="OS229" s="153"/>
      <c r="OT229" s="153"/>
      <c r="OU229" s="153"/>
      <c r="OV229" s="153"/>
      <c r="OW229" s="153"/>
      <c r="OX229" s="153"/>
      <c r="OY229" s="153"/>
      <c r="OZ229" s="153"/>
      <c r="PA229" s="153"/>
      <c r="PB229" s="153"/>
      <c r="PC229" s="152"/>
      <c r="PD229" s="153"/>
      <c r="PE229" s="153"/>
      <c r="PF229" s="153"/>
      <c r="PG229" s="153"/>
      <c r="PH229" s="153"/>
      <c r="PI229" s="153"/>
      <c r="PJ229" s="153"/>
      <c r="PK229" s="153"/>
      <c r="PL229" s="153"/>
      <c r="PM229" s="153"/>
      <c r="PN229" s="153"/>
      <c r="PO229" s="153"/>
      <c r="PP229" s="153"/>
      <c r="PQ229" s="153"/>
      <c r="PR229" s="153"/>
      <c r="PS229" s="153"/>
      <c r="PT229" s="153"/>
      <c r="PU229" s="153"/>
      <c r="PV229" s="153"/>
      <c r="PW229" s="153"/>
      <c r="PX229" s="153"/>
      <c r="PY229" s="152"/>
      <c r="PZ229" s="153"/>
      <c r="QA229" s="153"/>
      <c r="QB229" s="153"/>
      <c r="QC229" s="153"/>
      <c r="QD229" s="153"/>
      <c r="QE229" s="153"/>
      <c r="QF229" s="153"/>
      <c r="QG229" s="153"/>
      <c r="QH229" s="153"/>
      <c r="QI229" s="153"/>
      <c r="QJ229" s="153"/>
      <c r="QK229" s="153"/>
      <c r="QL229" s="153"/>
      <c r="QM229" s="153"/>
      <c r="QN229" s="153"/>
      <c r="QO229" s="153"/>
      <c r="QP229" s="153"/>
      <c r="QQ229" s="153"/>
      <c r="QR229" s="153"/>
      <c r="QS229" s="153"/>
      <c r="QT229" s="153"/>
      <c r="QU229" s="152"/>
      <c r="QV229" s="153"/>
      <c r="QW229" s="153"/>
      <c r="QX229" s="153"/>
      <c r="QY229" s="153"/>
      <c r="QZ229" s="153"/>
      <c r="RA229" s="153"/>
      <c r="RB229" s="153"/>
      <c r="RC229" s="153"/>
      <c r="RD229" s="153"/>
      <c r="RE229" s="153"/>
      <c r="RF229" s="153"/>
      <c r="RG229" s="153"/>
      <c r="RH229" s="153"/>
      <c r="RI229" s="153"/>
      <c r="RJ229" s="153"/>
      <c r="RK229" s="153"/>
      <c r="RL229" s="153"/>
      <c r="RM229" s="153"/>
      <c r="RN229" s="153"/>
      <c r="RO229" s="153"/>
      <c r="RP229" s="153"/>
      <c r="RQ229" s="152"/>
      <c r="RR229" s="153"/>
      <c r="RS229" s="153"/>
      <c r="RT229" s="153"/>
      <c r="RU229" s="153"/>
      <c r="RV229" s="153"/>
      <c r="RW229" s="153"/>
      <c r="RX229" s="153"/>
      <c r="RY229" s="153"/>
      <c r="RZ229" s="153"/>
      <c r="SA229" s="153"/>
      <c r="SB229" s="153"/>
      <c r="SC229" s="153"/>
      <c r="SD229" s="153"/>
      <c r="SE229" s="153"/>
      <c r="SF229" s="153"/>
      <c r="SG229" s="153"/>
      <c r="SH229" s="153"/>
      <c r="SI229" s="153"/>
      <c r="SJ229" s="153"/>
      <c r="SK229" s="153"/>
      <c r="SL229" s="153"/>
      <c r="SM229" s="152"/>
      <c r="SN229" s="153"/>
      <c r="SO229" s="153"/>
      <c r="SP229" s="153"/>
      <c r="SQ229" s="153"/>
      <c r="SR229" s="153"/>
      <c r="SS229" s="153"/>
      <c r="ST229" s="153"/>
      <c r="SU229" s="153"/>
      <c r="SV229" s="153"/>
      <c r="SW229" s="153"/>
      <c r="SX229" s="153"/>
      <c r="SY229" s="153"/>
      <c r="SZ229" s="153"/>
      <c r="TA229" s="153"/>
      <c r="TB229" s="153"/>
      <c r="TC229" s="153"/>
      <c r="TD229" s="153"/>
      <c r="TE229" s="153"/>
      <c r="TF229" s="153"/>
      <c r="TG229" s="153"/>
      <c r="TH229" s="153"/>
      <c r="TI229" s="152"/>
      <c r="TJ229" s="153"/>
      <c r="TK229" s="153"/>
      <c r="TL229" s="153"/>
      <c r="TM229" s="153"/>
      <c r="TN229" s="153"/>
      <c r="TO229" s="153"/>
      <c r="TP229" s="153"/>
      <c r="TQ229" s="153"/>
      <c r="TR229" s="153"/>
      <c r="TS229" s="153"/>
      <c r="TT229" s="153"/>
      <c r="TU229" s="153"/>
      <c r="TV229" s="153"/>
      <c r="TW229" s="153"/>
      <c r="TX229" s="153"/>
      <c r="TY229" s="153"/>
      <c r="TZ229" s="153"/>
      <c r="UA229" s="153"/>
      <c r="UB229" s="153"/>
      <c r="UC229" s="153"/>
      <c r="UD229" s="153"/>
      <c r="UE229" s="152"/>
      <c r="UF229" s="153"/>
      <c r="UG229" s="153"/>
      <c r="UH229" s="153"/>
      <c r="UI229" s="153"/>
      <c r="UJ229" s="153"/>
      <c r="UK229" s="153"/>
      <c r="UL229" s="153"/>
      <c r="UM229" s="153"/>
      <c r="UN229" s="153"/>
      <c r="UO229" s="153"/>
      <c r="UP229" s="153"/>
      <c r="UQ229" s="153"/>
      <c r="UR229" s="153"/>
      <c r="US229" s="153"/>
      <c r="UT229" s="153"/>
      <c r="UU229" s="153"/>
      <c r="UV229" s="153"/>
      <c r="UW229" s="153"/>
      <c r="UX229" s="153"/>
      <c r="UY229" s="153"/>
      <c r="UZ229" s="153"/>
      <c r="VA229" s="152"/>
      <c r="VB229" s="153"/>
      <c r="VC229" s="153"/>
      <c r="VD229" s="153"/>
      <c r="VE229" s="153"/>
      <c r="VF229" s="153"/>
      <c r="VG229" s="153"/>
      <c r="VH229" s="153"/>
      <c r="VI229" s="153"/>
      <c r="VJ229" s="153"/>
      <c r="VK229" s="153"/>
      <c r="VL229" s="153"/>
      <c r="VM229" s="153"/>
      <c r="VN229" s="153"/>
      <c r="VO229" s="153"/>
      <c r="VP229" s="153"/>
      <c r="VQ229" s="153"/>
      <c r="VR229" s="153"/>
      <c r="VS229" s="153"/>
      <c r="VT229" s="153"/>
      <c r="VU229" s="153"/>
      <c r="VV229" s="153"/>
      <c r="VW229" s="152"/>
      <c r="VX229" s="153"/>
      <c r="VY229" s="153"/>
      <c r="VZ229" s="153"/>
      <c r="WA229" s="153"/>
      <c r="WB229" s="153"/>
      <c r="WC229" s="153"/>
      <c r="WD229" s="153"/>
      <c r="WE229" s="153"/>
      <c r="WF229" s="153"/>
      <c r="WG229" s="153"/>
      <c r="WH229" s="153"/>
      <c r="WI229" s="153"/>
      <c r="WJ229" s="153"/>
      <c r="WK229" s="153"/>
      <c r="WL229" s="153"/>
      <c r="WM229" s="153"/>
      <c r="WN229" s="153"/>
      <c r="WO229" s="153"/>
      <c r="WP229" s="153"/>
      <c r="WQ229" s="153"/>
      <c r="WR229" s="153"/>
      <c r="WS229" s="152"/>
      <c r="WT229" s="153"/>
      <c r="WU229" s="153"/>
      <c r="WV229" s="153"/>
      <c r="WW229" s="153"/>
      <c r="WX229" s="153"/>
      <c r="WY229" s="153"/>
      <c r="WZ229" s="153"/>
      <c r="XA229" s="153"/>
      <c r="XB229" s="153"/>
      <c r="XC229" s="153"/>
      <c r="XD229" s="153"/>
      <c r="XE229" s="153"/>
      <c r="XF229" s="153"/>
      <c r="XG229" s="153"/>
      <c r="XH229" s="153"/>
      <c r="XI229" s="153"/>
      <c r="XJ229" s="153"/>
      <c r="XK229" s="153"/>
      <c r="XL229" s="153"/>
      <c r="XM229" s="153"/>
      <c r="XN229" s="153"/>
      <c r="XO229" s="152"/>
      <c r="XP229" s="153"/>
      <c r="XQ229" s="153"/>
      <c r="XR229" s="153"/>
      <c r="XS229" s="153"/>
      <c r="XT229" s="153"/>
      <c r="XU229" s="153"/>
      <c r="XV229" s="153"/>
      <c r="XW229" s="153"/>
      <c r="XX229" s="153"/>
      <c r="XY229" s="153"/>
      <c r="XZ229" s="153"/>
      <c r="YA229" s="153"/>
      <c r="YB229" s="153"/>
      <c r="YC229" s="153"/>
      <c r="YD229" s="153"/>
      <c r="YE229" s="153"/>
      <c r="YF229" s="153"/>
      <c r="YG229" s="153"/>
      <c r="YH229" s="153"/>
      <c r="YI229" s="153"/>
      <c r="YJ229" s="153"/>
      <c r="YK229" s="152"/>
      <c r="YL229" s="153"/>
      <c r="YM229" s="153"/>
      <c r="YN229" s="153"/>
      <c r="YO229" s="153"/>
      <c r="YP229" s="153"/>
      <c r="YQ229" s="153"/>
      <c r="YR229" s="153"/>
      <c r="YS229" s="153"/>
      <c r="YT229" s="153"/>
      <c r="YU229" s="153"/>
      <c r="YV229" s="153"/>
      <c r="YW229" s="153"/>
      <c r="YX229" s="153"/>
      <c r="YY229" s="153"/>
      <c r="YZ229" s="153"/>
      <c r="ZA229" s="153"/>
      <c r="ZB229" s="153"/>
      <c r="ZC229" s="153"/>
      <c r="ZD229" s="153"/>
      <c r="ZE229" s="153"/>
      <c r="ZF229" s="153"/>
      <c r="ZG229" s="152"/>
      <c r="ZH229" s="153"/>
      <c r="ZI229" s="153"/>
      <c r="ZJ229" s="153"/>
      <c r="ZK229" s="153"/>
      <c r="ZL229" s="153"/>
      <c r="ZM229" s="153"/>
      <c r="ZN229" s="153"/>
      <c r="ZO229" s="153"/>
      <c r="ZP229" s="153"/>
      <c r="ZQ229" s="153"/>
      <c r="ZR229" s="153"/>
      <c r="ZS229" s="153"/>
      <c r="ZT229" s="153"/>
      <c r="ZU229" s="153"/>
      <c r="ZV229" s="153"/>
      <c r="ZW229" s="153"/>
      <c r="ZX229" s="153"/>
      <c r="ZY229" s="153"/>
      <c r="ZZ229" s="153"/>
      <c r="AAA229" s="153"/>
      <c r="AAB229" s="153"/>
      <c r="AAC229" s="152"/>
      <c r="AAD229" s="153"/>
      <c r="AAE229" s="153"/>
      <c r="AAF229" s="153"/>
      <c r="AAG229" s="153"/>
      <c r="AAH229" s="153"/>
      <c r="AAI229" s="153"/>
      <c r="AAJ229" s="153"/>
      <c r="AAK229" s="153"/>
      <c r="AAL229" s="153"/>
      <c r="AAM229" s="153"/>
      <c r="AAN229" s="153"/>
      <c r="AAO229" s="153"/>
      <c r="AAP229" s="153"/>
      <c r="AAQ229" s="153"/>
      <c r="AAR229" s="153"/>
      <c r="AAS229" s="153"/>
      <c r="AAT229" s="153"/>
      <c r="AAU229" s="153"/>
      <c r="AAV229" s="153"/>
      <c r="AAW229" s="153"/>
      <c r="AAX229" s="153"/>
      <c r="AAY229" s="152"/>
      <c r="AAZ229" s="153"/>
      <c r="ABA229" s="153"/>
      <c r="ABB229" s="153"/>
      <c r="ABC229" s="153"/>
      <c r="ABD229" s="153"/>
      <c r="ABE229" s="153"/>
      <c r="ABF229" s="153"/>
      <c r="ABG229" s="153"/>
      <c r="ABH229" s="153"/>
      <c r="ABI229" s="153"/>
      <c r="ABJ229" s="153"/>
      <c r="ABK229" s="153"/>
      <c r="ABL229" s="153"/>
      <c r="ABM229" s="153"/>
      <c r="ABN229" s="153"/>
      <c r="ABO229" s="153"/>
      <c r="ABP229" s="153"/>
      <c r="ABQ229" s="153"/>
      <c r="ABR229" s="153"/>
      <c r="ABS229" s="153"/>
      <c r="ABT229" s="153"/>
      <c r="ABU229" s="152"/>
      <c r="ABV229" s="153"/>
      <c r="ABW229" s="153"/>
      <c r="ABX229" s="153"/>
      <c r="ABY229" s="153"/>
      <c r="ABZ229" s="153"/>
      <c r="ACA229" s="153"/>
      <c r="ACB229" s="153"/>
      <c r="ACC229" s="153"/>
      <c r="ACD229" s="153"/>
      <c r="ACE229" s="153"/>
      <c r="ACF229" s="153"/>
      <c r="ACG229" s="153"/>
      <c r="ACH229" s="153"/>
      <c r="ACI229" s="153"/>
      <c r="ACJ229" s="153"/>
      <c r="ACK229" s="153"/>
      <c r="ACL229" s="153"/>
      <c r="ACM229" s="153"/>
      <c r="ACN229" s="153"/>
      <c r="ACO229" s="153"/>
      <c r="ACP229" s="153"/>
      <c r="ACQ229" s="152"/>
      <c r="ACR229" s="153"/>
      <c r="ACS229" s="153"/>
      <c r="ACT229" s="153"/>
      <c r="ACU229" s="153"/>
      <c r="ACV229" s="153"/>
      <c r="ACW229" s="153"/>
      <c r="ACX229" s="153"/>
      <c r="ACY229" s="153"/>
      <c r="ACZ229" s="153"/>
      <c r="ADA229" s="153"/>
      <c r="ADB229" s="153"/>
      <c r="ADC229" s="153"/>
      <c r="ADD229" s="153"/>
      <c r="ADE229" s="153"/>
      <c r="ADF229" s="153"/>
      <c r="ADG229" s="153"/>
      <c r="ADH229" s="153"/>
      <c r="ADI229" s="153"/>
      <c r="ADJ229" s="153"/>
      <c r="ADK229" s="153"/>
      <c r="ADL229" s="153"/>
      <c r="ADM229" s="152"/>
      <c r="ADN229" s="153"/>
      <c r="ADO229" s="153"/>
      <c r="ADP229" s="153"/>
      <c r="ADQ229" s="153"/>
      <c r="ADR229" s="153"/>
      <c r="ADS229" s="153"/>
      <c r="ADT229" s="153"/>
      <c r="ADU229" s="153"/>
      <c r="ADV229" s="153"/>
      <c r="ADW229" s="153"/>
      <c r="ADX229" s="153"/>
      <c r="ADY229" s="153"/>
      <c r="ADZ229" s="153"/>
      <c r="AEA229" s="153"/>
      <c r="AEB229" s="153"/>
      <c r="AEC229" s="153"/>
      <c r="AED229" s="153"/>
      <c r="AEE229" s="153"/>
      <c r="AEF229" s="153"/>
      <c r="AEG229" s="153"/>
      <c r="AEH229" s="153"/>
      <c r="AEI229" s="152"/>
      <c r="AEJ229" s="153"/>
      <c r="AEK229" s="153"/>
      <c r="AEL229" s="153"/>
      <c r="AEM229" s="153"/>
      <c r="AEN229" s="153"/>
      <c r="AEO229" s="153"/>
      <c r="AEP229" s="153"/>
      <c r="AEQ229" s="153"/>
      <c r="AER229" s="153"/>
      <c r="AES229" s="153"/>
      <c r="AET229" s="153"/>
      <c r="AEU229" s="153"/>
      <c r="AEV229" s="153"/>
      <c r="AEW229" s="153"/>
      <c r="AEX229" s="153"/>
      <c r="AEY229" s="153"/>
      <c r="AEZ229" s="153"/>
      <c r="AFA229" s="153"/>
      <c r="AFB229" s="153"/>
      <c r="AFC229" s="153"/>
      <c r="AFD229" s="153"/>
      <c r="AFE229" s="152"/>
      <c r="AFF229" s="153"/>
      <c r="AFG229" s="153"/>
      <c r="AFH229" s="153"/>
      <c r="AFI229" s="153"/>
      <c r="AFJ229" s="153"/>
      <c r="AFK229" s="153"/>
      <c r="AFL229" s="153"/>
      <c r="AFM229" s="153"/>
      <c r="AFN229" s="153"/>
      <c r="AFO229" s="153"/>
      <c r="AFP229" s="153"/>
      <c r="AFQ229" s="153"/>
      <c r="AFR229" s="153"/>
      <c r="AFS229" s="153"/>
      <c r="AFT229" s="153"/>
      <c r="AFU229" s="153"/>
      <c r="AFV229" s="153"/>
      <c r="AFW229" s="153"/>
      <c r="AFX229" s="153"/>
      <c r="AFY229" s="153"/>
      <c r="AFZ229" s="153"/>
      <c r="AGA229" s="152"/>
      <c r="AGB229" s="153"/>
      <c r="AGC229" s="153"/>
      <c r="AGD229" s="153"/>
      <c r="AGE229" s="153"/>
      <c r="AGF229" s="153"/>
      <c r="AGG229" s="153"/>
      <c r="AGH229" s="153"/>
      <c r="AGI229" s="153"/>
      <c r="AGJ229" s="153"/>
      <c r="AGK229" s="153"/>
      <c r="AGL229" s="153"/>
      <c r="AGM229" s="153"/>
      <c r="AGN229" s="153"/>
      <c r="AGO229" s="153"/>
      <c r="AGP229" s="153"/>
      <c r="AGQ229" s="153"/>
      <c r="AGR229" s="153"/>
      <c r="AGS229" s="153"/>
      <c r="AGT229" s="153"/>
      <c r="AGU229" s="153"/>
      <c r="AGV229" s="153"/>
      <c r="AGW229" s="152"/>
      <c r="AGX229" s="153"/>
      <c r="AGY229" s="153"/>
      <c r="AGZ229" s="153"/>
      <c r="AHA229" s="153"/>
      <c r="AHB229" s="153"/>
      <c r="AHC229" s="153"/>
      <c r="AHD229" s="153"/>
      <c r="AHE229" s="153"/>
      <c r="AHF229" s="153"/>
      <c r="AHG229" s="153"/>
      <c r="AHH229" s="153"/>
      <c r="AHI229" s="153"/>
      <c r="AHJ229" s="153"/>
      <c r="AHK229" s="153"/>
      <c r="AHL229" s="153"/>
      <c r="AHM229" s="153"/>
      <c r="AHN229" s="153"/>
      <c r="AHO229" s="153"/>
      <c r="AHP229" s="153"/>
      <c r="AHQ229" s="153"/>
      <c r="AHR229" s="153"/>
      <c r="AHS229" s="152"/>
      <c r="AHT229" s="153"/>
      <c r="AHU229" s="153"/>
      <c r="AHV229" s="153"/>
      <c r="AHW229" s="153"/>
      <c r="AHX229" s="153"/>
      <c r="AHY229" s="153"/>
      <c r="AHZ229" s="153"/>
      <c r="AIA229" s="153"/>
      <c r="AIB229" s="153"/>
      <c r="AIC229" s="153"/>
      <c r="AID229" s="153"/>
      <c r="AIE229" s="153"/>
      <c r="AIF229" s="153"/>
      <c r="AIG229" s="153"/>
      <c r="AIH229" s="153"/>
      <c r="AII229" s="153"/>
      <c r="AIJ229" s="153"/>
      <c r="AIK229" s="153"/>
      <c r="AIL229" s="153"/>
      <c r="AIM229" s="153"/>
      <c r="AIN229" s="153"/>
      <c r="AIO229" s="152"/>
      <c r="AIP229" s="153"/>
      <c r="AIQ229" s="153"/>
      <c r="AIR229" s="153"/>
      <c r="AIS229" s="153"/>
      <c r="AIT229" s="153"/>
      <c r="AIU229" s="153"/>
      <c r="AIV229" s="153"/>
      <c r="AIW229" s="153"/>
      <c r="AIX229" s="153"/>
      <c r="AIY229" s="153"/>
      <c r="AIZ229" s="153"/>
      <c r="AJA229" s="153"/>
      <c r="AJB229" s="153"/>
      <c r="AJC229" s="153"/>
      <c r="AJD229" s="153"/>
      <c r="AJE229" s="153"/>
      <c r="AJF229" s="153"/>
      <c r="AJG229" s="153"/>
      <c r="AJH229" s="153"/>
      <c r="AJI229" s="153"/>
      <c r="AJJ229" s="153"/>
      <c r="AJK229" s="152"/>
      <c r="AJL229" s="153"/>
      <c r="AJM229" s="153"/>
      <c r="AJN229" s="153"/>
      <c r="AJO229" s="153"/>
      <c r="AJP229" s="153"/>
      <c r="AJQ229" s="153"/>
      <c r="AJR229" s="153"/>
      <c r="AJS229" s="153"/>
      <c r="AJT229" s="153"/>
      <c r="AJU229" s="153"/>
      <c r="AJV229" s="153"/>
      <c r="AJW229" s="153"/>
      <c r="AJX229" s="153"/>
      <c r="AJY229" s="153"/>
      <c r="AJZ229" s="153"/>
      <c r="AKA229" s="153"/>
      <c r="AKB229" s="153"/>
      <c r="AKC229" s="153"/>
      <c r="AKD229" s="153"/>
      <c r="AKE229" s="153"/>
      <c r="AKF229" s="153"/>
      <c r="AKG229" s="152"/>
      <c r="AKH229" s="153"/>
      <c r="AKI229" s="153"/>
      <c r="AKJ229" s="153"/>
      <c r="AKK229" s="153"/>
      <c r="AKL229" s="153"/>
      <c r="AKM229" s="153"/>
      <c r="AKN229" s="153"/>
      <c r="AKO229" s="153"/>
      <c r="AKP229" s="153"/>
      <c r="AKQ229" s="153"/>
      <c r="AKR229" s="153"/>
      <c r="AKS229" s="153"/>
      <c r="AKT229" s="153"/>
      <c r="AKU229" s="153"/>
      <c r="AKV229" s="153"/>
      <c r="AKW229" s="153"/>
      <c r="AKX229" s="153"/>
      <c r="AKY229" s="153"/>
      <c r="AKZ229" s="153"/>
      <c r="ALA229" s="153"/>
      <c r="ALB229" s="153"/>
      <c r="ALC229" s="152"/>
      <c r="ALD229" s="153"/>
      <c r="ALE229" s="153"/>
      <c r="ALF229" s="153"/>
      <c r="ALG229" s="153"/>
      <c r="ALH229" s="153"/>
      <c r="ALI229" s="153"/>
      <c r="ALJ229" s="153"/>
      <c r="ALK229" s="153"/>
      <c r="ALL229" s="153"/>
      <c r="ALM229" s="153"/>
      <c r="ALN229" s="153"/>
      <c r="ALO229" s="153"/>
      <c r="ALP229" s="153"/>
      <c r="ALQ229" s="153"/>
      <c r="ALR229" s="153"/>
      <c r="ALS229" s="153"/>
      <c r="ALT229" s="153"/>
      <c r="ALU229" s="153"/>
      <c r="ALV229" s="153"/>
      <c r="ALW229" s="153"/>
      <c r="ALX229" s="153"/>
      <c r="ALY229" s="152"/>
      <c r="ALZ229" s="153"/>
      <c r="AMA229" s="153"/>
      <c r="AMB229" s="153"/>
      <c r="AMC229" s="153"/>
      <c r="AMD229" s="153"/>
      <c r="AME229" s="153"/>
      <c r="AMF229" s="153"/>
      <c r="AMG229" s="153"/>
      <c r="AMH229" s="153"/>
      <c r="AMI229" s="153"/>
      <c r="AMJ229" s="153"/>
      <c r="AMK229" s="153"/>
      <c r="AML229" s="153"/>
      <c r="AMM229" s="153"/>
      <c r="AMN229" s="153"/>
      <c r="AMO229" s="153"/>
      <c r="AMP229" s="153"/>
      <c r="AMQ229" s="153"/>
      <c r="AMR229" s="153"/>
      <c r="AMS229" s="153"/>
      <c r="AMT229" s="153"/>
      <c r="AMU229" s="152"/>
      <c r="AMV229" s="153"/>
      <c r="AMW229" s="153"/>
      <c r="AMX229" s="153"/>
      <c r="AMY229" s="153"/>
      <c r="AMZ229" s="153"/>
      <c r="ANA229" s="153"/>
      <c r="ANB229" s="153"/>
      <c r="ANC229" s="153"/>
      <c r="AND229" s="153"/>
      <c r="ANE229" s="153"/>
      <c r="ANF229" s="153"/>
      <c r="ANG229" s="153"/>
      <c r="ANH229" s="153"/>
      <c r="ANI229" s="153"/>
      <c r="ANJ229" s="153"/>
      <c r="ANK229" s="153"/>
      <c r="ANL229" s="153"/>
      <c r="ANM229" s="153"/>
      <c r="ANN229" s="153"/>
      <c r="ANO229" s="153"/>
      <c r="ANP229" s="153"/>
      <c r="ANQ229" s="152"/>
      <c r="ANR229" s="153"/>
      <c r="ANS229" s="153"/>
      <c r="ANT229" s="153"/>
      <c r="ANU229" s="153"/>
      <c r="ANV229" s="153"/>
      <c r="ANW229" s="153"/>
      <c r="ANX229" s="153"/>
      <c r="ANY229" s="153"/>
      <c r="ANZ229" s="153"/>
      <c r="AOA229" s="153"/>
      <c r="AOB229" s="153"/>
      <c r="AOC229" s="153"/>
      <c r="AOD229" s="153"/>
      <c r="AOE229" s="153"/>
      <c r="AOF229" s="153"/>
      <c r="AOG229" s="153"/>
      <c r="AOH229" s="153"/>
      <c r="AOI229" s="153"/>
      <c r="AOJ229" s="153"/>
      <c r="AOK229" s="153"/>
      <c r="AOL229" s="153"/>
      <c r="AOM229" s="152"/>
      <c r="AON229" s="153"/>
      <c r="AOO229" s="153"/>
      <c r="AOP229" s="153"/>
      <c r="AOQ229" s="153"/>
      <c r="AOR229" s="153"/>
      <c r="AOS229" s="153"/>
      <c r="AOT229" s="153"/>
      <c r="AOU229" s="153"/>
      <c r="AOV229" s="153"/>
      <c r="AOW229" s="153"/>
      <c r="AOX229" s="153"/>
      <c r="AOY229" s="153"/>
      <c r="AOZ229" s="153"/>
      <c r="APA229" s="153"/>
      <c r="APB229" s="153"/>
      <c r="APC229" s="153"/>
      <c r="APD229" s="153"/>
      <c r="APE229" s="153"/>
      <c r="APF229" s="153"/>
      <c r="APG229" s="153"/>
      <c r="APH229" s="153"/>
      <c r="API229" s="152"/>
      <c r="APJ229" s="153"/>
      <c r="APK229" s="153"/>
      <c r="APL229" s="153"/>
      <c r="APM229" s="153"/>
      <c r="APN229" s="153"/>
      <c r="APO229" s="153"/>
      <c r="APP229" s="153"/>
      <c r="APQ229" s="153"/>
      <c r="APR229" s="153"/>
      <c r="APS229" s="153"/>
      <c r="APT229" s="153"/>
      <c r="APU229" s="153"/>
      <c r="APV229" s="153"/>
      <c r="APW229" s="153"/>
      <c r="APX229" s="153"/>
      <c r="APY229" s="153"/>
      <c r="APZ229" s="153"/>
      <c r="AQA229" s="153"/>
      <c r="AQB229" s="153"/>
      <c r="AQC229" s="153"/>
      <c r="AQD229" s="153"/>
      <c r="AQE229" s="152"/>
      <c r="AQF229" s="153"/>
      <c r="AQG229" s="153"/>
      <c r="AQH229" s="153"/>
      <c r="AQI229" s="153"/>
      <c r="AQJ229" s="153"/>
      <c r="AQK229" s="153"/>
      <c r="AQL229" s="153"/>
      <c r="AQM229" s="153"/>
      <c r="AQN229" s="153"/>
      <c r="AQO229" s="153"/>
      <c r="AQP229" s="153"/>
      <c r="AQQ229" s="153"/>
      <c r="AQR229" s="153"/>
      <c r="AQS229" s="153"/>
      <c r="AQT229" s="153"/>
      <c r="AQU229" s="153"/>
      <c r="AQV229" s="153"/>
      <c r="AQW229" s="153"/>
      <c r="AQX229" s="153"/>
      <c r="AQY229" s="153"/>
      <c r="AQZ229" s="153"/>
      <c r="ARA229" s="152"/>
      <c r="ARB229" s="153"/>
      <c r="ARC229" s="153"/>
      <c r="ARD229" s="153"/>
      <c r="ARE229" s="153"/>
      <c r="ARF229" s="153"/>
      <c r="ARG229" s="153"/>
      <c r="ARH229" s="153"/>
      <c r="ARI229" s="153"/>
      <c r="ARJ229" s="153"/>
      <c r="ARK229" s="153"/>
      <c r="ARL229" s="153"/>
      <c r="ARM229" s="153"/>
      <c r="ARN229" s="153"/>
      <c r="ARO229" s="153"/>
      <c r="ARP229" s="153"/>
      <c r="ARQ229" s="153"/>
      <c r="ARR229" s="153"/>
      <c r="ARS229" s="153"/>
      <c r="ART229" s="153"/>
      <c r="ARU229" s="153"/>
      <c r="ARV229" s="153"/>
      <c r="ARW229" s="152"/>
      <c r="ARX229" s="153"/>
      <c r="ARY229" s="153"/>
      <c r="ARZ229" s="153"/>
      <c r="ASA229" s="153"/>
      <c r="ASB229" s="153"/>
      <c r="ASC229" s="153"/>
      <c r="ASD229" s="153"/>
      <c r="ASE229" s="153"/>
      <c r="ASF229" s="153"/>
      <c r="ASG229" s="153"/>
      <c r="ASH229" s="153"/>
      <c r="ASI229" s="153"/>
      <c r="ASJ229" s="153"/>
      <c r="ASK229" s="153"/>
      <c r="ASL229" s="153"/>
      <c r="ASM229" s="153"/>
      <c r="ASN229" s="153"/>
      <c r="ASO229" s="153"/>
      <c r="ASP229" s="153"/>
      <c r="ASQ229" s="153"/>
      <c r="ASR229" s="153"/>
      <c r="ASS229" s="152"/>
      <c r="AST229" s="153"/>
      <c r="ASU229" s="153"/>
      <c r="ASV229" s="153"/>
      <c r="ASW229" s="153"/>
      <c r="ASX229" s="153"/>
      <c r="ASY229" s="153"/>
      <c r="ASZ229" s="153"/>
      <c r="ATA229" s="153"/>
      <c r="ATB229" s="153"/>
      <c r="ATC229" s="153"/>
      <c r="ATD229" s="153"/>
      <c r="ATE229" s="153"/>
      <c r="ATF229" s="153"/>
      <c r="ATG229" s="153"/>
      <c r="ATH229" s="153"/>
      <c r="ATI229" s="153"/>
      <c r="ATJ229" s="153"/>
      <c r="ATK229" s="153"/>
      <c r="ATL229" s="153"/>
      <c r="ATM229" s="153"/>
      <c r="ATN229" s="153"/>
      <c r="ATO229" s="152"/>
      <c r="ATP229" s="153"/>
      <c r="ATQ229" s="153"/>
      <c r="ATR229" s="153"/>
      <c r="ATS229" s="153"/>
      <c r="ATT229" s="153"/>
      <c r="ATU229" s="153"/>
      <c r="ATV229" s="153"/>
      <c r="ATW229" s="153"/>
      <c r="ATX229" s="153"/>
      <c r="ATY229" s="153"/>
      <c r="ATZ229" s="153"/>
      <c r="AUA229" s="153"/>
      <c r="AUB229" s="153"/>
      <c r="AUC229" s="153"/>
      <c r="AUD229" s="153"/>
      <c r="AUE229" s="153"/>
      <c r="AUF229" s="153"/>
      <c r="AUG229" s="153"/>
      <c r="AUH229" s="153"/>
      <c r="AUI229" s="153"/>
      <c r="AUJ229" s="153"/>
      <c r="AUK229" s="152"/>
      <c r="AUL229" s="153"/>
      <c r="AUM229" s="153"/>
      <c r="AUN229" s="153"/>
      <c r="AUO229" s="153"/>
      <c r="AUP229" s="153"/>
      <c r="AUQ229" s="153"/>
      <c r="AUR229" s="153"/>
      <c r="AUS229" s="153"/>
      <c r="AUT229" s="153"/>
      <c r="AUU229" s="153"/>
      <c r="AUV229" s="153"/>
      <c r="AUW229" s="153"/>
      <c r="AUX229" s="153"/>
      <c r="AUY229" s="153"/>
      <c r="AUZ229" s="153"/>
      <c r="AVA229" s="153"/>
      <c r="AVB229" s="153"/>
      <c r="AVC229" s="153"/>
      <c r="AVD229" s="153"/>
      <c r="AVE229" s="153"/>
      <c r="AVF229" s="153"/>
      <c r="AVG229" s="152"/>
      <c r="AVH229" s="153"/>
      <c r="AVI229" s="153"/>
      <c r="AVJ229" s="153"/>
      <c r="AVK229" s="153"/>
      <c r="AVL229" s="153"/>
      <c r="AVM229" s="153"/>
      <c r="AVN229" s="153"/>
      <c r="AVO229" s="153"/>
      <c r="AVP229" s="153"/>
      <c r="AVQ229" s="153"/>
      <c r="AVR229" s="153"/>
      <c r="AVS229" s="153"/>
      <c r="AVT229" s="153"/>
      <c r="AVU229" s="153"/>
      <c r="AVV229" s="153"/>
      <c r="AVW229" s="153"/>
      <c r="AVX229" s="153"/>
      <c r="AVY229" s="153"/>
      <c r="AVZ229" s="153"/>
      <c r="AWA229" s="153"/>
      <c r="AWB229" s="153"/>
      <c r="AWC229" s="152"/>
      <c r="AWD229" s="153"/>
      <c r="AWE229" s="153"/>
      <c r="AWF229" s="153"/>
      <c r="AWG229" s="153"/>
      <c r="AWH229" s="153"/>
      <c r="AWI229" s="153"/>
      <c r="AWJ229" s="153"/>
      <c r="AWK229" s="153"/>
      <c r="AWL229" s="153"/>
      <c r="AWM229" s="153"/>
      <c r="AWN229" s="153"/>
      <c r="AWO229" s="153"/>
      <c r="AWP229" s="153"/>
      <c r="AWQ229" s="153"/>
      <c r="AWR229" s="153"/>
      <c r="AWS229" s="153"/>
      <c r="AWT229" s="153"/>
      <c r="AWU229" s="153"/>
      <c r="AWV229" s="153"/>
      <c r="AWW229" s="153"/>
      <c r="AWX229" s="153"/>
      <c r="AWY229" s="152"/>
      <c r="AWZ229" s="153"/>
      <c r="AXA229" s="153"/>
      <c r="AXB229" s="153"/>
      <c r="AXC229" s="153"/>
      <c r="AXD229" s="153"/>
      <c r="AXE229" s="153"/>
      <c r="AXF229" s="153"/>
      <c r="AXG229" s="153"/>
      <c r="AXH229" s="153"/>
      <c r="AXI229" s="153"/>
      <c r="AXJ229" s="153"/>
      <c r="AXK229" s="153"/>
      <c r="AXL229" s="153"/>
      <c r="AXM229" s="153"/>
      <c r="AXN229" s="153"/>
      <c r="AXO229" s="153"/>
      <c r="AXP229" s="153"/>
      <c r="AXQ229" s="153"/>
      <c r="AXR229" s="153"/>
      <c r="AXS229" s="153"/>
      <c r="AXT229" s="153"/>
      <c r="AXU229" s="152"/>
      <c r="AXV229" s="153"/>
      <c r="AXW229" s="153"/>
      <c r="AXX229" s="153"/>
      <c r="AXY229" s="153"/>
      <c r="AXZ229" s="153"/>
      <c r="AYA229" s="153"/>
      <c r="AYB229" s="153"/>
      <c r="AYC229" s="153"/>
      <c r="AYD229" s="153"/>
      <c r="AYE229" s="153"/>
      <c r="AYF229" s="153"/>
      <c r="AYG229" s="153"/>
      <c r="AYH229" s="153"/>
      <c r="AYI229" s="153"/>
      <c r="AYJ229" s="153"/>
      <c r="AYK229" s="153"/>
      <c r="AYL229" s="153"/>
      <c r="AYM229" s="153"/>
      <c r="AYN229" s="153"/>
      <c r="AYO229" s="153"/>
      <c r="AYP229" s="153"/>
      <c r="AYQ229" s="152"/>
      <c r="AYR229" s="153"/>
      <c r="AYS229" s="153"/>
      <c r="AYT229" s="153"/>
      <c r="AYU229" s="153"/>
      <c r="AYV229" s="153"/>
      <c r="AYW229" s="153"/>
      <c r="AYX229" s="153"/>
      <c r="AYY229" s="153"/>
      <c r="AYZ229" s="153"/>
      <c r="AZA229" s="153"/>
      <c r="AZB229" s="153"/>
      <c r="AZC229" s="153"/>
      <c r="AZD229" s="153"/>
      <c r="AZE229" s="153"/>
      <c r="AZF229" s="153"/>
      <c r="AZG229" s="153"/>
      <c r="AZH229" s="153"/>
      <c r="AZI229" s="153"/>
      <c r="AZJ229" s="153"/>
      <c r="AZK229" s="153"/>
      <c r="AZL229" s="153"/>
      <c r="AZM229" s="152"/>
      <c r="AZN229" s="153"/>
      <c r="AZO229" s="153"/>
      <c r="AZP229" s="153"/>
      <c r="AZQ229" s="153"/>
      <c r="AZR229" s="153"/>
      <c r="AZS229" s="153"/>
      <c r="AZT229" s="153"/>
      <c r="AZU229" s="153"/>
      <c r="AZV229" s="153"/>
      <c r="AZW229" s="153"/>
      <c r="AZX229" s="153"/>
      <c r="AZY229" s="153"/>
      <c r="AZZ229" s="153"/>
      <c r="BAA229" s="153"/>
      <c r="BAB229" s="153"/>
      <c r="BAC229" s="153"/>
      <c r="BAD229" s="153"/>
      <c r="BAE229" s="153"/>
      <c r="BAF229" s="153"/>
      <c r="BAG229" s="153"/>
      <c r="BAH229" s="153"/>
      <c r="BAI229" s="152"/>
      <c r="BAJ229" s="153"/>
      <c r="BAK229" s="153"/>
      <c r="BAL229" s="153"/>
      <c r="BAM229" s="153"/>
      <c r="BAN229" s="153"/>
      <c r="BAO229" s="153"/>
      <c r="BAP229" s="153"/>
      <c r="BAQ229" s="153"/>
      <c r="BAR229" s="153"/>
      <c r="BAS229" s="153"/>
      <c r="BAT229" s="153"/>
      <c r="BAU229" s="153"/>
      <c r="BAV229" s="153"/>
      <c r="BAW229" s="153"/>
      <c r="BAX229" s="153"/>
      <c r="BAY229" s="153"/>
      <c r="BAZ229" s="153"/>
      <c r="BBA229" s="153"/>
      <c r="BBB229" s="153"/>
      <c r="BBC229" s="153"/>
      <c r="BBD229" s="153"/>
      <c r="BBE229" s="152"/>
      <c r="BBF229" s="153"/>
      <c r="BBG229" s="153"/>
      <c r="BBH229" s="153"/>
      <c r="BBI229" s="153"/>
      <c r="BBJ229" s="153"/>
      <c r="BBK229" s="153"/>
      <c r="BBL229" s="153"/>
      <c r="BBM229" s="153"/>
      <c r="BBN229" s="153"/>
      <c r="BBO229" s="153"/>
      <c r="BBP229" s="153"/>
      <c r="BBQ229" s="153"/>
      <c r="BBR229" s="153"/>
      <c r="BBS229" s="153"/>
      <c r="BBT229" s="153"/>
      <c r="BBU229" s="153"/>
      <c r="BBV229" s="153"/>
      <c r="BBW229" s="153"/>
      <c r="BBX229" s="153"/>
      <c r="BBY229" s="153"/>
      <c r="BBZ229" s="153"/>
      <c r="BCA229" s="152"/>
      <c r="BCB229" s="153"/>
      <c r="BCC229" s="153"/>
      <c r="BCD229" s="153"/>
      <c r="BCE229" s="153"/>
      <c r="BCF229" s="153"/>
      <c r="BCG229" s="153"/>
      <c r="BCH229" s="153"/>
      <c r="BCI229" s="153"/>
      <c r="BCJ229" s="153"/>
      <c r="BCK229" s="153"/>
      <c r="BCL229" s="153"/>
      <c r="BCM229" s="153"/>
      <c r="BCN229" s="153"/>
      <c r="BCO229" s="153"/>
      <c r="BCP229" s="153"/>
      <c r="BCQ229" s="153"/>
      <c r="BCR229" s="153"/>
      <c r="BCS229" s="153"/>
      <c r="BCT229" s="153"/>
      <c r="BCU229" s="153"/>
      <c r="BCV229" s="153"/>
      <c r="BCW229" s="152"/>
      <c r="BCX229" s="153"/>
      <c r="BCY229" s="153"/>
      <c r="BCZ229" s="153"/>
      <c r="BDA229" s="153"/>
      <c r="BDB229" s="153"/>
      <c r="BDC229" s="153"/>
      <c r="BDD229" s="153"/>
      <c r="BDE229" s="153"/>
      <c r="BDF229" s="153"/>
      <c r="BDG229" s="153"/>
      <c r="BDH229" s="153"/>
      <c r="BDI229" s="153"/>
      <c r="BDJ229" s="153"/>
      <c r="BDK229" s="153"/>
      <c r="BDL229" s="153"/>
      <c r="BDM229" s="153"/>
      <c r="BDN229" s="153"/>
      <c r="BDO229" s="153"/>
      <c r="BDP229" s="153"/>
      <c r="BDQ229" s="153"/>
      <c r="BDR229" s="153"/>
      <c r="BDS229" s="152"/>
      <c r="BDT229" s="153"/>
      <c r="BDU229" s="153"/>
      <c r="BDV229" s="153"/>
      <c r="BDW229" s="153"/>
      <c r="BDX229" s="153"/>
      <c r="BDY229" s="153"/>
      <c r="BDZ229" s="153"/>
      <c r="BEA229" s="153"/>
      <c r="BEB229" s="153"/>
      <c r="BEC229" s="153"/>
      <c r="BED229" s="153"/>
      <c r="BEE229" s="153"/>
      <c r="BEF229" s="153"/>
      <c r="BEG229" s="153"/>
      <c r="BEH229" s="153"/>
      <c r="BEI229" s="153"/>
      <c r="BEJ229" s="153"/>
      <c r="BEK229" s="153"/>
      <c r="BEL229" s="153"/>
      <c r="BEM229" s="153"/>
      <c r="BEN229" s="153"/>
      <c r="BEO229" s="152"/>
      <c r="BEP229" s="153"/>
      <c r="BEQ229" s="153"/>
      <c r="BER229" s="153"/>
      <c r="BES229" s="153"/>
      <c r="BET229" s="153"/>
      <c r="BEU229" s="153"/>
      <c r="BEV229" s="153"/>
      <c r="BEW229" s="153"/>
      <c r="BEX229" s="153"/>
      <c r="BEY229" s="153"/>
      <c r="BEZ229" s="153"/>
      <c r="BFA229" s="153"/>
      <c r="BFB229" s="153"/>
      <c r="BFC229" s="153"/>
      <c r="BFD229" s="153"/>
      <c r="BFE229" s="153"/>
      <c r="BFF229" s="153"/>
      <c r="BFG229" s="153"/>
      <c r="BFH229" s="153"/>
      <c r="BFI229" s="153"/>
      <c r="BFJ229" s="153"/>
      <c r="BFK229" s="152"/>
      <c r="BFL229" s="153"/>
      <c r="BFM229" s="153"/>
      <c r="BFN229" s="153"/>
      <c r="BFO229" s="153"/>
      <c r="BFP229" s="153"/>
      <c r="BFQ229" s="153"/>
      <c r="BFR229" s="153"/>
      <c r="BFS229" s="153"/>
      <c r="BFT229" s="153"/>
      <c r="BFU229" s="153"/>
      <c r="BFV229" s="153"/>
      <c r="BFW229" s="153"/>
      <c r="BFX229" s="153"/>
      <c r="BFY229" s="153"/>
      <c r="BFZ229" s="153"/>
      <c r="BGA229" s="153"/>
      <c r="BGB229" s="153"/>
      <c r="BGC229" s="153"/>
      <c r="BGD229" s="153"/>
      <c r="BGE229" s="153"/>
      <c r="BGF229" s="153"/>
      <c r="BGG229" s="152"/>
      <c r="BGH229" s="153"/>
      <c r="BGI229" s="153"/>
      <c r="BGJ229" s="153"/>
      <c r="BGK229" s="153"/>
      <c r="BGL229" s="153"/>
      <c r="BGM229" s="153"/>
      <c r="BGN229" s="153"/>
      <c r="BGO229" s="153"/>
      <c r="BGP229" s="153"/>
      <c r="BGQ229" s="153"/>
      <c r="BGR229" s="153"/>
      <c r="BGS229" s="153"/>
      <c r="BGT229" s="153"/>
      <c r="BGU229" s="153"/>
      <c r="BGV229" s="153"/>
      <c r="BGW229" s="153"/>
      <c r="BGX229" s="153"/>
      <c r="BGY229" s="153"/>
      <c r="BGZ229" s="153"/>
      <c r="BHA229" s="153"/>
      <c r="BHB229" s="153"/>
      <c r="BHC229" s="152"/>
      <c r="BHD229" s="153"/>
      <c r="BHE229" s="153"/>
      <c r="BHF229" s="153"/>
      <c r="BHG229" s="153"/>
      <c r="BHH229" s="153"/>
      <c r="BHI229" s="153"/>
      <c r="BHJ229" s="153"/>
      <c r="BHK229" s="153"/>
      <c r="BHL229" s="153"/>
      <c r="BHM229" s="153"/>
      <c r="BHN229" s="153"/>
      <c r="BHO229" s="153"/>
      <c r="BHP229" s="153"/>
      <c r="BHQ229" s="153"/>
      <c r="BHR229" s="153"/>
      <c r="BHS229" s="153"/>
      <c r="BHT229" s="153"/>
      <c r="BHU229" s="153"/>
      <c r="BHV229" s="153"/>
      <c r="BHW229" s="153"/>
      <c r="BHX229" s="153"/>
      <c r="BHY229" s="152"/>
      <c r="BHZ229" s="153"/>
      <c r="BIA229" s="153"/>
      <c r="BIB229" s="153"/>
      <c r="BIC229" s="153"/>
      <c r="BID229" s="153"/>
      <c r="BIE229" s="153"/>
      <c r="BIF229" s="153"/>
      <c r="BIG229" s="153"/>
      <c r="BIH229" s="153"/>
      <c r="BII229" s="153"/>
      <c r="BIJ229" s="153"/>
      <c r="BIK229" s="153"/>
      <c r="BIL229" s="153"/>
      <c r="BIM229" s="153"/>
      <c r="BIN229" s="153"/>
      <c r="BIO229" s="153"/>
      <c r="BIP229" s="153"/>
      <c r="BIQ229" s="153"/>
      <c r="BIR229" s="153"/>
      <c r="BIS229" s="153"/>
      <c r="BIT229" s="153"/>
      <c r="BIU229" s="152"/>
      <c r="BIV229" s="153"/>
      <c r="BIW229" s="153"/>
      <c r="BIX229" s="153"/>
      <c r="BIY229" s="153"/>
      <c r="BIZ229" s="153"/>
      <c r="BJA229" s="153"/>
      <c r="BJB229" s="153"/>
      <c r="BJC229" s="153"/>
      <c r="BJD229" s="153"/>
      <c r="BJE229" s="153"/>
      <c r="BJF229" s="153"/>
      <c r="BJG229" s="153"/>
      <c r="BJH229" s="153"/>
      <c r="BJI229" s="153"/>
      <c r="BJJ229" s="153"/>
      <c r="BJK229" s="153"/>
      <c r="BJL229" s="153"/>
      <c r="BJM229" s="153"/>
      <c r="BJN229" s="153"/>
      <c r="BJO229" s="153"/>
      <c r="BJP229" s="153"/>
      <c r="BJQ229" s="152"/>
      <c r="BJR229" s="153"/>
      <c r="BJS229" s="153"/>
      <c r="BJT229" s="153"/>
      <c r="BJU229" s="153"/>
      <c r="BJV229" s="153"/>
      <c r="BJW229" s="153"/>
      <c r="BJX229" s="153"/>
      <c r="BJY229" s="153"/>
      <c r="BJZ229" s="153"/>
      <c r="BKA229" s="153"/>
      <c r="BKB229" s="153"/>
      <c r="BKC229" s="153"/>
      <c r="BKD229" s="153"/>
      <c r="BKE229" s="153"/>
      <c r="BKF229" s="153"/>
      <c r="BKG229" s="153"/>
      <c r="BKH229" s="153"/>
      <c r="BKI229" s="153"/>
      <c r="BKJ229" s="153"/>
      <c r="BKK229" s="153"/>
      <c r="BKL229" s="153"/>
      <c r="BKM229" s="152"/>
      <c r="BKN229" s="153"/>
      <c r="BKO229" s="153"/>
      <c r="BKP229" s="153"/>
      <c r="BKQ229" s="153"/>
      <c r="BKR229" s="153"/>
      <c r="BKS229" s="153"/>
      <c r="BKT229" s="153"/>
      <c r="BKU229" s="153"/>
      <c r="BKV229" s="153"/>
      <c r="BKW229" s="153"/>
      <c r="BKX229" s="153"/>
      <c r="BKY229" s="153"/>
      <c r="BKZ229" s="153"/>
      <c r="BLA229" s="153"/>
      <c r="BLB229" s="153"/>
      <c r="BLC229" s="153"/>
      <c r="BLD229" s="153"/>
      <c r="BLE229" s="153"/>
      <c r="BLF229" s="153"/>
      <c r="BLG229" s="153"/>
      <c r="BLH229" s="153"/>
      <c r="BLI229" s="152"/>
      <c r="BLJ229" s="153"/>
      <c r="BLK229" s="153"/>
      <c r="BLL229" s="153"/>
      <c r="BLM229" s="153"/>
      <c r="BLN229" s="153"/>
      <c r="BLO229" s="153"/>
      <c r="BLP229" s="153"/>
      <c r="BLQ229" s="153"/>
      <c r="BLR229" s="153"/>
      <c r="BLS229" s="153"/>
      <c r="BLT229" s="153"/>
      <c r="BLU229" s="153"/>
      <c r="BLV229" s="153"/>
      <c r="BLW229" s="153"/>
      <c r="BLX229" s="153"/>
      <c r="BLY229" s="153"/>
      <c r="BLZ229" s="153"/>
      <c r="BMA229" s="153"/>
      <c r="BMB229" s="153"/>
      <c r="BMC229" s="153"/>
      <c r="BMD229" s="153"/>
      <c r="BME229" s="152"/>
      <c r="BMF229" s="153"/>
      <c r="BMG229" s="153"/>
      <c r="BMH229" s="153"/>
      <c r="BMI229" s="153"/>
      <c r="BMJ229" s="153"/>
      <c r="BMK229" s="153"/>
      <c r="BML229" s="153"/>
      <c r="BMM229" s="153"/>
      <c r="BMN229" s="153"/>
      <c r="BMO229" s="153"/>
      <c r="BMP229" s="153"/>
      <c r="BMQ229" s="153"/>
      <c r="BMR229" s="153"/>
      <c r="BMS229" s="153"/>
      <c r="BMT229" s="153"/>
      <c r="BMU229" s="153"/>
      <c r="BMV229" s="153"/>
      <c r="BMW229" s="153"/>
      <c r="BMX229" s="153"/>
      <c r="BMY229" s="153"/>
      <c r="BMZ229" s="153"/>
      <c r="BNA229" s="152"/>
      <c r="BNB229" s="153"/>
      <c r="BNC229" s="153"/>
      <c r="BND229" s="153"/>
      <c r="BNE229" s="153"/>
      <c r="BNF229" s="153"/>
      <c r="BNG229" s="153"/>
      <c r="BNH229" s="153"/>
      <c r="BNI229" s="153"/>
      <c r="BNJ229" s="153"/>
      <c r="BNK229" s="153"/>
      <c r="BNL229" s="153"/>
      <c r="BNM229" s="153"/>
      <c r="BNN229" s="153"/>
      <c r="BNO229" s="153"/>
      <c r="BNP229" s="153"/>
      <c r="BNQ229" s="153"/>
      <c r="BNR229" s="153"/>
      <c r="BNS229" s="153"/>
      <c r="BNT229" s="153"/>
      <c r="BNU229" s="153"/>
      <c r="BNV229" s="153"/>
      <c r="BNW229" s="152"/>
      <c r="BNX229" s="153"/>
      <c r="BNY229" s="153"/>
      <c r="BNZ229" s="153"/>
      <c r="BOA229" s="153"/>
      <c r="BOB229" s="153"/>
      <c r="BOC229" s="153"/>
      <c r="BOD229" s="153"/>
      <c r="BOE229" s="153"/>
      <c r="BOF229" s="153"/>
      <c r="BOG229" s="153"/>
      <c r="BOH229" s="153"/>
      <c r="BOI229" s="153"/>
      <c r="BOJ229" s="153"/>
      <c r="BOK229" s="153"/>
      <c r="BOL229" s="153"/>
      <c r="BOM229" s="153"/>
      <c r="BON229" s="153"/>
      <c r="BOO229" s="153"/>
      <c r="BOP229" s="153"/>
      <c r="BOQ229" s="153"/>
      <c r="BOR229" s="153"/>
      <c r="BOS229" s="152"/>
      <c r="BOT229" s="153"/>
      <c r="BOU229" s="153"/>
      <c r="BOV229" s="153"/>
      <c r="BOW229" s="153"/>
      <c r="BOX229" s="153"/>
      <c r="BOY229" s="153"/>
      <c r="BOZ229" s="153"/>
      <c r="BPA229" s="153"/>
      <c r="BPB229" s="153"/>
      <c r="BPC229" s="153"/>
      <c r="BPD229" s="153"/>
      <c r="BPE229" s="153"/>
      <c r="BPF229" s="153"/>
      <c r="BPG229" s="153"/>
      <c r="BPH229" s="153"/>
      <c r="BPI229" s="153"/>
      <c r="BPJ229" s="153"/>
      <c r="BPK229" s="153"/>
      <c r="BPL229" s="153"/>
      <c r="BPM229" s="153"/>
      <c r="BPN229" s="153"/>
      <c r="BPO229" s="152"/>
      <c r="BPP229" s="153"/>
      <c r="BPQ229" s="153"/>
      <c r="BPR229" s="153"/>
      <c r="BPS229" s="153"/>
      <c r="BPT229" s="153"/>
      <c r="BPU229" s="153"/>
      <c r="BPV229" s="153"/>
      <c r="BPW229" s="153"/>
      <c r="BPX229" s="153"/>
      <c r="BPY229" s="153"/>
      <c r="BPZ229" s="153"/>
      <c r="BQA229" s="153"/>
      <c r="BQB229" s="153"/>
      <c r="BQC229" s="153"/>
      <c r="BQD229" s="153"/>
      <c r="BQE229" s="153"/>
      <c r="BQF229" s="153"/>
      <c r="BQG229" s="153"/>
      <c r="BQH229" s="153"/>
      <c r="BQI229" s="153"/>
      <c r="BQJ229" s="153"/>
      <c r="BQK229" s="152"/>
      <c r="BQL229" s="153"/>
      <c r="BQM229" s="153"/>
      <c r="BQN229" s="153"/>
      <c r="BQO229" s="153"/>
      <c r="BQP229" s="153"/>
      <c r="BQQ229" s="153"/>
      <c r="BQR229" s="153"/>
      <c r="BQS229" s="153"/>
      <c r="BQT229" s="153"/>
      <c r="BQU229" s="153"/>
      <c r="BQV229" s="153"/>
      <c r="BQW229" s="153"/>
      <c r="BQX229" s="153"/>
      <c r="BQY229" s="153"/>
      <c r="BQZ229" s="153"/>
      <c r="BRA229" s="153"/>
      <c r="BRB229" s="153"/>
      <c r="BRC229" s="153"/>
      <c r="BRD229" s="153"/>
      <c r="BRE229" s="153"/>
      <c r="BRF229" s="153"/>
      <c r="BRG229" s="152"/>
      <c r="BRH229" s="153"/>
      <c r="BRI229" s="153"/>
      <c r="BRJ229" s="153"/>
      <c r="BRK229" s="153"/>
      <c r="BRL229" s="153"/>
      <c r="BRM229" s="153"/>
      <c r="BRN229" s="153"/>
      <c r="BRO229" s="153"/>
      <c r="BRP229" s="153"/>
      <c r="BRQ229" s="153"/>
      <c r="BRR229" s="153"/>
      <c r="BRS229" s="153"/>
      <c r="BRT229" s="153"/>
      <c r="BRU229" s="153"/>
      <c r="BRV229" s="153"/>
      <c r="BRW229" s="153"/>
      <c r="BRX229" s="153"/>
      <c r="BRY229" s="153"/>
      <c r="BRZ229" s="153"/>
      <c r="BSA229" s="153"/>
      <c r="BSB229" s="153"/>
      <c r="BSC229" s="152"/>
      <c r="BSD229" s="153"/>
      <c r="BSE229" s="153"/>
      <c r="BSF229" s="153"/>
      <c r="BSG229" s="153"/>
      <c r="BSH229" s="153"/>
      <c r="BSI229" s="153"/>
      <c r="BSJ229" s="153"/>
      <c r="BSK229" s="153"/>
      <c r="BSL229" s="153"/>
      <c r="BSM229" s="153"/>
      <c r="BSN229" s="153"/>
      <c r="BSO229" s="153"/>
      <c r="BSP229" s="153"/>
      <c r="BSQ229" s="153"/>
      <c r="BSR229" s="153"/>
      <c r="BSS229" s="153"/>
      <c r="BST229" s="153"/>
      <c r="BSU229" s="153"/>
      <c r="BSV229" s="153"/>
      <c r="BSW229" s="153"/>
      <c r="BSX229" s="153"/>
      <c r="BSY229" s="152"/>
      <c r="BSZ229" s="153"/>
      <c r="BTA229" s="153"/>
      <c r="BTB229" s="153"/>
      <c r="BTC229" s="153"/>
      <c r="BTD229" s="153"/>
      <c r="BTE229" s="153"/>
      <c r="BTF229" s="153"/>
      <c r="BTG229" s="153"/>
      <c r="BTH229" s="153"/>
      <c r="BTI229" s="153"/>
      <c r="BTJ229" s="153"/>
      <c r="BTK229" s="153"/>
      <c r="BTL229" s="153"/>
      <c r="BTM229" s="153"/>
      <c r="BTN229" s="153"/>
      <c r="BTO229" s="153"/>
      <c r="BTP229" s="153"/>
      <c r="BTQ229" s="153"/>
      <c r="BTR229" s="153"/>
      <c r="BTS229" s="153"/>
      <c r="BTT229" s="153"/>
      <c r="BTU229" s="152"/>
      <c r="BTV229" s="153"/>
      <c r="BTW229" s="153"/>
      <c r="BTX229" s="153"/>
      <c r="BTY229" s="153"/>
      <c r="BTZ229" s="153"/>
      <c r="BUA229" s="153"/>
      <c r="BUB229" s="153"/>
      <c r="BUC229" s="153"/>
      <c r="BUD229" s="153"/>
      <c r="BUE229" s="153"/>
      <c r="BUF229" s="153"/>
      <c r="BUG229" s="153"/>
      <c r="BUH229" s="153"/>
      <c r="BUI229" s="153"/>
      <c r="BUJ229" s="153"/>
      <c r="BUK229" s="153"/>
      <c r="BUL229" s="153"/>
      <c r="BUM229" s="153"/>
      <c r="BUN229" s="153"/>
      <c r="BUO229" s="153"/>
      <c r="BUP229" s="153"/>
      <c r="BUQ229" s="152"/>
      <c r="BUR229" s="153"/>
      <c r="BUS229" s="153"/>
      <c r="BUT229" s="153"/>
      <c r="BUU229" s="153"/>
      <c r="BUV229" s="153"/>
      <c r="BUW229" s="153"/>
      <c r="BUX229" s="153"/>
      <c r="BUY229" s="153"/>
      <c r="BUZ229" s="153"/>
      <c r="BVA229" s="153"/>
      <c r="BVB229" s="153"/>
      <c r="BVC229" s="153"/>
      <c r="BVD229" s="153"/>
      <c r="BVE229" s="153"/>
      <c r="BVF229" s="153"/>
      <c r="BVG229" s="153"/>
      <c r="BVH229" s="153"/>
      <c r="BVI229" s="153"/>
      <c r="BVJ229" s="153"/>
      <c r="BVK229" s="153"/>
      <c r="BVL229" s="153"/>
      <c r="BVM229" s="152"/>
      <c r="BVN229" s="153"/>
      <c r="BVO229" s="153"/>
      <c r="BVP229" s="153"/>
      <c r="BVQ229" s="153"/>
      <c r="BVR229" s="153"/>
      <c r="BVS229" s="153"/>
      <c r="BVT229" s="153"/>
      <c r="BVU229" s="153"/>
      <c r="BVV229" s="153"/>
      <c r="BVW229" s="153"/>
      <c r="BVX229" s="153"/>
      <c r="BVY229" s="153"/>
      <c r="BVZ229" s="153"/>
      <c r="BWA229" s="153"/>
      <c r="BWB229" s="153"/>
      <c r="BWC229" s="153"/>
      <c r="BWD229" s="153"/>
      <c r="BWE229" s="153"/>
      <c r="BWF229" s="153"/>
      <c r="BWG229" s="153"/>
      <c r="BWH229" s="153"/>
      <c r="BWI229" s="152"/>
      <c r="BWJ229" s="153"/>
      <c r="BWK229" s="153"/>
      <c r="BWL229" s="153"/>
      <c r="BWM229" s="153"/>
      <c r="BWN229" s="153"/>
      <c r="BWO229" s="153"/>
      <c r="BWP229" s="153"/>
      <c r="BWQ229" s="153"/>
      <c r="BWR229" s="153"/>
      <c r="BWS229" s="153"/>
      <c r="BWT229" s="153"/>
      <c r="BWU229" s="153"/>
      <c r="BWV229" s="153"/>
      <c r="BWW229" s="153"/>
      <c r="BWX229" s="153"/>
      <c r="BWY229" s="153"/>
      <c r="BWZ229" s="153"/>
      <c r="BXA229" s="153"/>
      <c r="BXB229" s="153"/>
      <c r="BXC229" s="153"/>
      <c r="BXD229" s="153"/>
      <c r="BXE229" s="152"/>
      <c r="BXF229" s="153"/>
      <c r="BXG229" s="153"/>
      <c r="BXH229" s="153"/>
      <c r="BXI229" s="153"/>
      <c r="BXJ229" s="153"/>
      <c r="BXK229" s="153"/>
      <c r="BXL229" s="153"/>
      <c r="BXM229" s="153"/>
      <c r="BXN229" s="153"/>
      <c r="BXO229" s="153"/>
      <c r="BXP229" s="153"/>
      <c r="BXQ229" s="153"/>
      <c r="BXR229" s="153"/>
      <c r="BXS229" s="153"/>
      <c r="BXT229" s="153"/>
      <c r="BXU229" s="153"/>
      <c r="BXV229" s="153"/>
      <c r="BXW229" s="153"/>
      <c r="BXX229" s="153"/>
      <c r="BXY229" s="153"/>
      <c r="BXZ229" s="153"/>
      <c r="BYA229" s="152"/>
      <c r="BYB229" s="153"/>
      <c r="BYC229" s="153"/>
      <c r="BYD229" s="153"/>
      <c r="BYE229" s="153"/>
      <c r="BYF229" s="153"/>
      <c r="BYG229" s="153"/>
      <c r="BYH229" s="153"/>
      <c r="BYI229" s="153"/>
      <c r="BYJ229" s="153"/>
      <c r="BYK229" s="153"/>
      <c r="BYL229" s="153"/>
      <c r="BYM229" s="153"/>
      <c r="BYN229" s="153"/>
      <c r="BYO229" s="153"/>
      <c r="BYP229" s="153"/>
      <c r="BYQ229" s="153"/>
      <c r="BYR229" s="153"/>
      <c r="BYS229" s="153"/>
      <c r="BYT229" s="153"/>
      <c r="BYU229" s="153"/>
      <c r="BYV229" s="153"/>
      <c r="BYW229" s="152"/>
      <c r="BYX229" s="153"/>
      <c r="BYY229" s="153"/>
      <c r="BYZ229" s="153"/>
      <c r="BZA229" s="153"/>
      <c r="BZB229" s="153"/>
      <c r="BZC229" s="153"/>
      <c r="BZD229" s="153"/>
      <c r="BZE229" s="153"/>
      <c r="BZF229" s="153"/>
      <c r="BZG229" s="153"/>
      <c r="BZH229" s="153"/>
      <c r="BZI229" s="153"/>
      <c r="BZJ229" s="153"/>
      <c r="BZK229" s="153"/>
      <c r="BZL229" s="153"/>
      <c r="BZM229" s="153"/>
      <c r="BZN229" s="153"/>
      <c r="BZO229" s="153"/>
      <c r="BZP229" s="153"/>
      <c r="BZQ229" s="153"/>
      <c r="BZR229" s="153"/>
      <c r="BZS229" s="152"/>
      <c r="BZT229" s="153"/>
      <c r="BZU229" s="153"/>
      <c r="BZV229" s="153"/>
      <c r="BZW229" s="153"/>
      <c r="BZX229" s="153"/>
      <c r="BZY229" s="153"/>
      <c r="BZZ229" s="153"/>
      <c r="CAA229" s="153"/>
      <c r="CAB229" s="153"/>
      <c r="CAC229" s="153"/>
      <c r="CAD229" s="153"/>
      <c r="CAE229" s="153"/>
      <c r="CAF229" s="153"/>
      <c r="CAG229" s="153"/>
      <c r="CAH229" s="153"/>
      <c r="CAI229" s="153"/>
      <c r="CAJ229" s="153"/>
      <c r="CAK229" s="153"/>
      <c r="CAL229" s="153"/>
      <c r="CAM229" s="153"/>
      <c r="CAN229" s="153"/>
      <c r="CAO229" s="152"/>
      <c r="CAP229" s="153"/>
      <c r="CAQ229" s="153"/>
      <c r="CAR229" s="153"/>
      <c r="CAS229" s="153"/>
      <c r="CAT229" s="153"/>
      <c r="CAU229" s="153"/>
      <c r="CAV229" s="153"/>
      <c r="CAW229" s="153"/>
      <c r="CAX229" s="153"/>
      <c r="CAY229" s="153"/>
      <c r="CAZ229" s="153"/>
      <c r="CBA229" s="153"/>
      <c r="CBB229" s="153"/>
      <c r="CBC229" s="153"/>
      <c r="CBD229" s="153"/>
      <c r="CBE229" s="153"/>
      <c r="CBF229" s="153"/>
      <c r="CBG229" s="153"/>
      <c r="CBH229" s="153"/>
      <c r="CBI229" s="153"/>
      <c r="CBJ229" s="153"/>
      <c r="CBK229" s="152"/>
      <c r="CBL229" s="153"/>
      <c r="CBM229" s="153"/>
      <c r="CBN229" s="153"/>
      <c r="CBO229" s="153"/>
      <c r="CBP229" s="153"/>
      <c r="CBQ229" s="153"/>
      <c r="CBR229" s="153"/>
      <c r="CBS229" s="153"/>
      <c r="CBT229" s="153"/>
      <c r="CBU229" s="153"/>
      <c r="CBV229" s="153"/>
      <c r="CBW229" s="153"/>
      <c r="CBX229" s="153"/>
      <c r="CBY229" s="153"/>
      <c r="CBZ229" s="153"/>
      <c r="CCA229" s="153"/>
      <c r="CCB229" s="153"/>
      <c r="CCC229" s="153"/>
      <c r="CCD229" s="153"/>
      <c r="CCE229" s="153"/>
      <c r="CCF229" s="153"/>
      <c r="CCG229" s="152"/>
      <c r="CCH229" s="153"/>
      <c r="CCI229" s="153"/>
      <c r="CCJ229" s="153"/>
      <c r="CCK229" s="153"/>
      <c r="CCL229" s="153"/>
      <c r="CCM229" s="153"/>
      <c r="CCN229" s="153"/>
      <c r="CCO229" s="153"/>
      <c r="CCP229" s="153"/>
      <c r="CCQ229" s="153"/>
      <c r="CCR229" s="153"/>
      <c r="CCS229" s="153"/>
      <c r="CCT229" s="153"/>
      <c r="CCU229" s="153"/>
      <c r="CCV229" s="153"/>
      <c r="CCW229" s="153"/>
      <c r="CCX229" s="153"/>
      <c r="CCY229" s="153"/>
      <c r="CCZ229" s="153"/>
      <c r="CDA229" s="153"/>
      <c r="CDB229" s="153"/>
      <c r="CDC229" s="152"/>
      <c r="CDD229" s="153"/>
      <c r="CDE229" s="153"/>
      <c r="CDF229" s="153"/>
      <c r="CDG229" s="153"/>
      <c r="CDH229" s="153"/>
      <c r="CDI229" s="153"/>
      <c r="CDJ229" s="153"/>
      <c r="CDK229" s="153"/>
      <c r="CDL229" s="153"/>
      <c r="CDM229" s="153"/>
      <c r="CDN229" s="153"/>
      <c r="CDO229" s="153"/>
      <c r="CDP229" s="153"/>
      <c r="CDQ229" s="153"/>
      <c r="CDR229" s="153"/>
      <c r="CDS229" s="153"/>
      <c r="CDT229" s="153"/>
      <c r="CDU229" s="153"/>
      <c r="CDV229" s="153"/>
      <c r="CDW229" s="153"/>
      <c r="CDX229" s="153"/>
      <c r="CDY229" s="152"/>
      <c r="CDZ229" s="153"/>
      <c r="CEA229" s="153"/>
      <c r="CEB229" s="153"/>
      <c r="CEC229" s="153"/>
      <c r="CED229" s="153"/>
      <c r="CEE229" s="153"/>
      <c r="CEF229" s="153"/>
      <c r="CEG229" s="153"/>
      <c r="CEH229" s="153"/>
      <c r="CEI229" s="153"/>
      <c r="CEJ229" s="153"/>
      <c r="CEK229" s="153"/>
      <c r="CEL229" s="153"/>
      <c r="CEM229" s="153"/>
      <c r="CEN229" s="153"/>
      <c r="CEO229" s="153"/>
      <c r="CEP229" s="153"/>
      <c r="CEQ229" s="153"/>
      <c r="CER229" s="153"/>
      <c r="CES229" s="153"/>
      <c r="CET229" s="153"/>
      <c r="CEU229" s="152"/>
      <c r="CEV229" s="153"/>
      <c r="CEW229" s="153"/>
      <c r="CEX229" s="153"/>
      <c r="CEY229" s="153"/>
      <c r="CEZ229" s="153"/>
      <c r="CFA229" s="153"/>
      <c r="CFB229" s="153"/>
      <c r="CFC229" s="153"/>
      <c r="CFD229" s="153"/>
      <c r="CFE229" s="153"/>
      <c r="CFF229" s="153"/>
      <c r="CFG229" s="153"/>
      <c r="CFH229" s="153"/>
      <c r="CFI229" s="153"/>
      <c r="CFJ229" s="153"/>
      <c r="CFK229" s="153"/>
      <c r="CFL229" s="153"/>
      <c r="CFM229" s="153"/>
      <c r="CFN229" s="153"/>
      <c r="CFO229" s="153"/>
      <c r="CFP229" s="153"/>
      <c r="CFQ229" s="152"/>
      <c r="CFR229" s="153"/>
      <c r="CFS229" s="153"/>
      <c r="CFT229" s="153"/>
      <c r="CFU229" s="153"/>
      <c r="CFV229" s="153"/>
      <c r="CFW229" s="153"/>
      <c r="CFX229" s="153"/>
      <c r="CFY229" s="153"/>
      <c r="CFZ229" s="153"/>
      <c r="CGA229" s="153"/>
      <c r="CGB229" s="153"/>
      <c r="CGC229" s="153"/>
      <c r="CGD229" s="153"/>
      <c r="CGE229" s="153"/>
      <c r="CGF229" s="153"/>
      <c r="CGG229" s="153"/>
      <c r="CGH229" s="153"/>
      <c r="CGI229" s="153"/>
      <c r="CGJ229" s="153"/>
      <c r="CGK229" s="153"/>
      <c r="CGL229" s="153"/>
      <c r="CGM229" s="152"/>
      <c r="CGN229" s="153"/>
      <c r="CGO229" s="153"/>
      <c r="CGP229" s="153"/>
      <c r="CGQ229" s="153"/>
      <c r="CGR229" s="153"/>
      <c r="CGS229" s="153"/>
      <c r="CGT229" s="153"/>
      <c r="CGU229" s="153"/>
      <c r="CGV229" s="153"/>
      <c r="CGW229" s="153"/>
      <c r="CGX229" s="153"/>
      <c r="CGY229" s="153"/>
      <c r="CGZ229" s="153"/>
      <c r="CHA229" s="153"/>
      <c r="CHB229" s="153"/>
      <c r="CHC229" s="153"/>
      <c r="CHD229" s="153"/>
      <c r="CHE229" s="153"/>
      <c r="CHF229" s="153"/>
      <c r="CHG229" s="153"/>
      <c r="CHH229" s="153"/>
      <c r="CHI229" s="152"/>
      <c r="CHJ229" s="153"/>
      <c r="CHK229" s="153"/>
      <c r="CHL229" s="153"/>
      <c r="CHM229" s="153"/>
      <c r="CHN229" s="153"/>
      <c r="CHO229" s="153"/>
      <c r="CHP229" s="153"/>
      <c r="CHQ229" s="153"/>
      <c r="CHR229" s="153"/>
      <c r="CHS229" s="153"/>
      <c r="CHT229" s="153"/>
      <c r="CHU229" s="153"/>
      <c r="CHV229" s="153"/>
      <c r="CHW229" s="153"/>
      <c r="CHX229" s="153"/>
      <c r="CHY229" s="153"/>
      <c r="CHZ229" s="153"/>
      <c r="CIA229" s="153"/>
      <c r="CIB229" s="153"/>
      <c r="CIC229" s="153"/>
      <c r="CID229" s="153"/>
      <c r="CIE229" s="152"/>
      <c r="CIF229" s="153"/>
      <c r="CIG229" s="153"/>
      <c r="CIH229" s="153"/>
      <c r="CII229" s="153"/>
      <c r="CIJ229" s="153"/>
      <c r="CIK229" s="153"/>
      <c r="CIL229" s="153"/>
      <c r="CIM229" s="153"/>
      <c r="CIN229" s="153"/>
      <c r="CIO229" s="153"/>
      <c r="CIP229" s="153"/>
      <c r="CIQ229" s="153"/>
      <c r="CIR229" s="153"/>
      <c r="CIS229" s="153"/>
      <c r="CIT229" s="153"/>
      <c r="CIU229" s="153"/>
      <c r="CIV229" s="153"/>
      <c r="CIW229" s="153"/>
      <c r="CIX229" s="153"/>
      <c r="CIY229" s="153"/>
      <c r="CIZ229" s="153"/>
      <c r="CJA229" s="152"/>
      <c r="CJB229" s="153"/>
      <c r="CJC229" s="153"/>
      <c r="CJD229" s="153"/>
      <c r="CJE229" s="153"/>
      <c r="CJF229" s="153"/>
      <c r="CJG229" s="153"/>
      <c r="CJH229" s="153"/>
      <c r="CJI229" s="153"/>
      <c r="CJJ229" s="153"/>
      <c r="CJK229" s="153"/>
      <c r="CJL229" s="153"/>
      <c r="CJM229" s="153"/>
      <c r="CJN229" s="153"/>
      <c r="CJO229" s="153"/>
      <c r="CJP229" s="153"/>
      <c r="CJQ229" s="153"/>
      <c r="CJR229" s="153"/>
      <c r="CJS229" s="153"/>
      <c r="CJT229" s="153"/>
      <c r="CJU229" s="153"/>
      <c r="CJV229" s="153"/>
      <c r="CJW229" s="152"/>
      <c r="CJX229" s="153"/>
      <c r="CJY229" s="153"/>
      <c r="CJZ229" s="153"/>
      <c r="CKA229" s="153"/>
      <c r="CKB229" s="153"/>
      <c r="CKC229" s="153"/>
      <c r="CKD229" s="153"/>
      <c r="CKE229" s="153"/>
      <c r="CKF229" s="153"/>
      <c r="CKG229" s="153"/>
      <c r="CKH229" s="153"/>
      <c r="CKI229" s="153"/>
      <c r="CKJ229" s="153"/>
      <c r="CKK229" s="153"/>
      <c r="CKL229" s="153"/>
      <c r="CKM229" s="153"/>
      <c r="CKN229" s="153"/>
      <c r="CKO229" s="153"/>
      <c r="CKP229" s="153"/>
      <c r="CKQ229" s="153"/>
      <c r="CKR229" s="153"/>
      <c r="CKS229" s="152"/>
      <c r="CKT229" s="153"/>
      <c r="CKU229" s="153"/>
      <c r="CKV229" s="153"/>
      <c r="CKW229" s="153"/>
      <c r="CKX229" s="153"/>
      <c r="CKY229" s="153"/>
      <c r="CKZ229" s="153"/>
      <c r="CLA229" s="153"/>
      <c r="CLB229" s="153"/>
      <c r="CLC229" s="153"/>
      <c r="CLD229" s="153"/>
      <c r="CLE229" s="153"/>
      <c r="CLF229" s="153"/>
      <c r="CLG229" s="153"/>
      <c r="CLH229" s="153"/>
      <c r="CLI229" s="153"/>
      <c r="CLJ229" s="153"/>
      <c r="CLK229" s="153"/>
      <c r="CLL229" s="153"/>
      <c r="CLM229" s="153"/>
      <c r="CLN229" s="153"/>
      <c r="CLO229" s="152"/>
      <c r="CLP229" s="153"/>
      <c r="CLQ229" s="153"/>
      <c r="CLR229" s="153"/>
      <c r="CLS229" s="153"/>
      <c r="CLT229" s="153"/>
      <c r="CLU229" s="153"/>
      <c r="CLV229" s="153"/>
      <c r="CLW229" s="153"/>
      <c r="CLX229" s="153"/>
      <c r="CLY229" s="153"/>
      <c r="CLZ229" s="153"/>
      <c r="CMA229" s="153"/>
      <c r="CMB229" s="153"/>
      <c r="CMC229" s="153"/>
      <c r="CMD229" s="153"/>
      <c r="CME229" s="153"/>
      <c r="CMF229" s="153"/>
      <c r="CMG229" s="153"/>
      <c r="CMH229" s="153"/>
      <c r="CMI229" s="153"/>
      <c r="CMJ229" s="153"/>
      <c r="CMK229" s="152"/>
      <c r="CML229" s="153"/>
      <c r="CMM229" s="153"/>
      <c r="CMN229" s="153"/>
      <c r="CMO229" s="153"/>
      <c r="CMP229" s="153"/>
      <c r="CMQ229" s="153"/>
      <c r="CMR229" s="153"/>
      <c r="CMS229" s="153"/>
      <c r="CMT229" s="153"/>
      <c r="CMU229" s="153"/>
      <c r="CMV229" s="153"/>
      <c r="CMW229" s="153"/>
      <c r="CMX229" s="153"/>
      <c r="CMY229" s="153"/>
      <c r="CMZ229" s="153"/>
      <c r="CNA229" s="153"/>
      <c r="CNB229" s="153"/>
      <c r="CNC229" s="153"/>
      <c r="CND229" s="153"/>
      <c r="CNE229" s="153"/>
      <c r="CNF229" s="153"/>
      <c r="CNG229" s="152"/>
      <c r="CNH229" s="153"/>
      <c r="CNI229" s="153"/>
      <c r="CNJ229" s="153"/>
      <c r="CNK229" s="153"/>
      <c r="CNL229" s="153"/>
      <c r="CNM229" s="153"/>
      <c r="CNN229" s="153"/>
      <c r="CNO229" s="153"/>
      <c r="CNP229" s="153"/>
      <c r="CNQ229" s="153"/>
      <c r="CNR229" s="153"/>
      <c r="CNS229" s="153"/>
      <c r="CNT229" s="153"/>
      <c r="CNU229" s="153"/>
      <c r="CNV229" s="153"/>
      <c r="CNW229" s="153"/>
      <c r="CNX229" s="153"/>
      <c r="CNY229" s="153"/>
      <c r="CNZ229" s="153"/>
      <c r="COA229" s="153"/>
      <c r="COB229" s="153"/>
      <c r="COC229" s="152"/>
      <c r="COD229" s="153"/>
      <c r="COE229" s="153"/>
      <c r="COF229" s="153"/>
      <c r="COG229" s="153"/>
      <c r="COH229" s="153"/>
      <c r="COI229" s="153"/>
      <c r="COJ229" s="153"/>
      <c r="COK229" s="153"/>
      <c r="COL229" s="153"/>
      <c r="COM229" s="153"/>
      <c r="CON229" s="153"/>
      <c r="COO229" s="153"/>
      <c r="COP229" s="153"/>
      <c r="COQ229" s="153"/>
      <c r="COR229" s="153"/>
      <c r="COS229" s="153"/>
      <c r="COT229" s="153"/>
      <c r="COU229" s="153"/>
      <c r="COV229" s="153"/>
      <c r="COW229" s="153"/>
      <c r="COX229" s="153"/>
      <c r="COY229" s="152"/>
      <c r="COZ229" s="153"/>
      <c r="CPA229" s="153"/>
      <c r="CPB229" s="153"/>
      <c r="CPC229" s="153"/>
      <c r="CPD229" s="153"/>
      <c r="CPE229" s="153"/>
      <c r="CPF229" s="153"/>
      <c r="CPG229" s="153"/>
      <c r="CPH229" s="153"/>
      <c r="CPI229" s="153"/>
      <c r="CPJ229" s="153"/>
      <c r="CPK229" s="153"/>
      <c r="CPL229" s="153"/>
      <c r="CPM229" s="153"/>
      <c r="CPN229" s="153"/>
      <c r="CPO229" s="153"/>
      <c r="CPP229" s="153"/>
      <c r="CPQ229" s="153"/>
      <c r="CPR229" s="153"/>
      <c r="CPS229" s="153"/>
      <c r="CPT229" s="153"/>
      <c r="CPU229" s="152"/>
      <c r="CPV229" s="153"/>
      <c r="CPW229" s="153"/>
      <c r="CPX229" s="153"/>
      <c r="CPY229" s="153"/>
      <c r="CPZ229" s="153"/>
      <c r="CQA229" s="153"/>
      <c r="CQB229" s="153"/>
      <c r="CQC229" s="153"/>
      <c r="CQD229" s="153"/>
      <c r="CQE229" s="153"/>
      <c r="CQF229" s="153"/>
      <c r="CQG229" s="153"/>
      <c r="CQH229" s="153"/>
      <c r="CQI229" s="153"/>
      <c r="CQJ229" s="153"/>
      <c r="CQK229" s="153"/>
      <c r="CQL229" s="153"/>
      <c r="CQM229" s="153"/>
      <c r="CQN229" s="153"/>
      <c r="CQO229" s="153"/>
      <c r="CQP229" s="153"/>
      <c r="CQQ229" s="152"/>
      <c r="CQR229" s="153"/>
      <c r="CQS229" s="153"/>
      <c r="CQT229" s="153"/>
      <c r="CQU229" s="153"/>
      <c r="CQV229" s="153"/>
      <c r="CQW229" s="153"/>
      <c r="CQX229" s="153"/>
      <c r="CQY229" s="153"/>
      <c r="CQZ229" s="153"/>
      <c r="CRA229" s="153"/>
      <c r="CRB229" s="153"/>
      <c r="CRC229" s="153"/>
      <c r="CRD229" s="153"/>
      <c r="CRE229" s="153"/>
      <c r="CRF229" s="153"/>
      <c r="CRG229" s="153"/>
      <c r="CRH229" s="153"/>
      <c r="CRI229" s="153"/>
      <c r="CRJ229" s="153"/>
      <c r="CRK229" s="153"/>
      <c r="CRL229" s="153"/>
      <c r="CRM229" s="152"/>
      <c r="CRN229" s="153"/>
      <c r="CRO229" s="153"/>
      <c r="CRP229" s="153"/>
      <c r="CRQ229" s="153"/>
      <c r="CRR229" s="153"/>
      <c r="CRS229" s="153"/>
      <c r="CRT229" s="153"/>
      <c r="CRU229" s="153"/>
      <c r="CRV229" s="153"/>
      <c r="CRW229" s="153"/>
      <c r="CRX229" s="153"/>
      <c r="CRY229" s="153"/>
      <c r="CRZ229" s="153"/>
      <c r="CSA229" s="153"/>
      <c r="CSB229" s="153"/>
      <c r="CSC229" s="153"/>
      <c r="CSD229" s="153"/>
      <c r="CSE229" s="153"/>
      <c r="CSF229" s="153"/>
      <c r="CSG229" s="153"/>
      <c r="CSH229" s="153"/>
      <c r="CSI229" s="152"/>
      <c r="CSJ229" s="153"/>
      <c r="CSK229" s="153"/>
      <c r="CSL229" s="153"/>
      <c r="CSM229" s="153"/>
      <c r="CSN229" s="153"/>
      <c r="CSO229" s="153"/>
      <c r="CSP229" s="153"/>
      <c r="CSQ229" s="153"/>
      <c r="CSR229" s="153"/>
      <c r="CSS229" s="153"/>
      <c r="CST229" s="153"/>
      <c r="CSU229" s="153"/>
      <c r="CSV229" s="153"/>
      <c r="CSW229" s="153"/>
      <c r="CSX229" s="153"/>
      <c r="CSY229" s="153"/>
      <c r="CSZ229" s="153"/>
      <c r="CTA229" s="153"/>
      <c r="CTB229" s="153"/>
      <c r="CTC229" s="153"/>
      <c r="CTD229" s="153"/>
      <c r="CTE229" s="152"/>
      <c r="CTF229" s="153"/>
      <c r="CTG229" s="153"/>
      <c r="CTH229" s="153"/>
      <c r="CTI229" s="153"/>
      <c r="CTJ229" s="153"/>
      <c r="CTK229" s="153"/>
      <c r="CTL229" s="153"/>
      <c r="CTM229" s="153"/>
      <c r="CTN229" s="153"/>
      <c r="CTO229" s="153"/>
      <c r="CTP229" s="153"/>
      <c r="CTQ229" s="153"/>
      <c r="CTR229" s="153"/>
      <c r="CTS229" s="153"/>
      <c r="CTT229" s="153"/>
      <c r="CTU229" s="153"/>
      <c r="CTV229" s="153"/>
      <c r="CTW229" s="153"/>
      <c r="CTX229" s="153"/>
      <c r="CTY229" s="153"/>
      <c r="CTZ229" s="153"/>
      <c r="CUA229" s="152"/>
      <c r="CUB229" s="153"/>
      <c r="CUC229" s="153"/>
      <c r="CUD229" s="153"/>
      <c r="CUE229" s="153"/>
      <c r="CUF229" s="153"/>
      <c r="CUG229" s="153"/>
      <c r="CUH229" s="153"/>
      <c r="CUI229" s="153"/>
      <c r="CUJ229" s="153"/>
      <c r="CUK229" s="153"/>
      <c r="CUL229" s="153"/>
      <c r="CUM229" s="153"/>
      <c r="CUN229" s="153"/>
      <c r="CUO229" s="153"/>
      <c r="CUP229" s="153"/>
      <c r="CUQ229" s="153"/>
      <c r="CUR229" s="153"/>
      <c r="CUS229" s="153"/>
      <c r="CUT229" s="153"/>
      <c r="CUU229" s="153"/>
      <c r="CUV229" s="153"/>
      <c r="CUW229" s="152"/>
      <c r="CUX229" s="153"/>
      <c r="CUY229" s="153"/>
      <c r="CUZ229" s="153"/>
      <c r="CVA229" s="153"/>
      <c r="CVB229" s="153"/>
      <c r="CVC229" s="153"/>
      <c r="CVD229" s="153"/>
      <c r="CVE229" s="153"/>
      <c r="CVF229" s="153"/>
      <c r="CVG229" s="153"/>
      <c r="CVH229" s="153"/>
      <c r="CVI229" s="153"/>
      <c r="CVJ229" s="153"/>
      <c r="CVK229" s="153"/>
      <c r="CVL229" s="153"/>
      <c r="CVM229" s="153"/>
      <c r="CVN229" s="153"/>
      <c r="CVO229" s="153"/>
      <c r="CVP229" s="153"/>
      <c r="CVQ229" s="153"/>
      <c r="CVR229" s="153"/>
      <c r="CVS229" s="152"/>
      <c r="CVT229" s="153"/>
      <c r="CVU229" s="153"/>
      <c r="CVV229" s="153"/>
      <c r="CVW229" s="153"/>
      <c r="CVX229" s="153"/>
      <c r="CVY229" s="153"/>
      <c r="CVZ229" s="153"/>
      <c r="CWA229" s="153"/>
      <c r="CWB229" s="153"/>
      <c r="CWC229" s="153"/>
      <c r="CWD229" s="153"/>
      <c r="CWE229" s="153"/>
      <c r="CWF229" s="153"/>
      <c r="CWG229" s="153"/>
      <c r="CWH229" s="153"/>
      <c r="CWI229" s="153"/>
      <c r="CWJ229" s="153"/>
      <c r="CWK229" s="153"/>
      <c r="CWL229" s="153"/>
      <c r="CWM229" s="153"/>
      <c r="CWN229" s="153"/>
      <c r="CWO229" s="152"/>
      <c r="CWP229" s="153"/>
      <c r="CWQ229" s="153"/>
      <c r="CWR229" s="153"/>
      <c r="CWS229" s="153"/>
      <c r="CWT229" s="153"/>
      <c r="CWU229" s="153"/>
      <c r="CWV229" s="153"/>
      <c r="CWW229" s="153"/>
      <c r="CWX229" s="153"/>
      <c r="CWY229" s="153"/>
      <c r="CWZ229" s="153"/>
      <c r="CXA229" s="153"/>
      <c r="CXB229" s="153"/>
      <c r="CXC229" s="153"/>
      <c r="CXD229" s="153"/>
      <c r="CXE229" s="153"/>
      <c r="CXF229" s="153"/>
      <c r="CXG229" s="153"/>
      <c r="CXH229" s="153"/>
      <c r="CXI229" s="153"/>
      <c r="CXJ229" s="153"/>
      <c r="CXK229" s="152"/>
      <c r="CXL229" s="153"/>
      <c r="CXM229" s="153"/>
      <c r="CXN229" s="153"/>
      <c r="CXO229" s="153"/>
      <c r="CXP229" s="153"/>
      <c r="CXQ229" s="153"/>
      <c r="CXR229" s="153"/>
      <c r="CXS229" s="153"/>
      <c r="CXT229" s="153"/>
      <c r="CXU229" s="153"/>
      <c r="CXV229" s="153"/>
      <c r="CXW229" s="153"/>
      <c r="CXX229" s="153"/>
      <c r="CXY229" s="153"/>
      <c r="CXZ229" s="153"/>
      <c r="CYA229" s="153"/>
      <c r="CYB229" s="153"/>
      <c r="CYC229" s="153"/>
      <c r="CYD229" s="153"/>
      <c r="CYE229" s="153"/>
      <c r="CYF229" s="153"/>
      <c r="CYG229" s="152"/>
      <c r="CYH229" s="153"/>
      <c r="CYI229" s="153"/>
      <c r="CYJ229" s="153"/>
      <c r="CYK229" s="153"/>
      <c r="CYL229" s="153"/>
      <c r="CYM229" s="153"/>
      <c r="CYN229" s="153"/>
      <c r="CYO229" s="153"/>
      <c r="CYP229" s="153"/>
      <c r="CYQ229" s="153"/>
      <c r="CYR229" s="153"/>
      <c r="CYS229" s="153"/>
      <c r="CYT229" s="153"/>
      <c r="CYU229" s="153"/>
      <c r="CYV229" s="153"/>
      <c r="CYW229" s="153"/>
      <c r="CYX229" s="153"/>
      <c r="CYY229" s="153"/>
      <c r="CYZ229" s="153"/>
      <c r="CZA229" s="153"/>
      <c r="CZB229" s="153"/>
      <c r="CZC229" s="152"/>
      <c r="CZD229" s="153"/>
      <c r="CZE229" s="153"/>
      <c r="CZF229" s="153"/>
      <c r="CZG229" s="153"/>
      <c r="CZH229" s="153"/>
      <c r="CZI229" s="153"/>
      <c r="CZJ229" s="153"/>
      <c r="CZK229" s="153"/>
      <c r="CZL229" s="153"/>
      <c r="CZM229" s="153"/>
      <c r="CZN229" s="153"/>
      <c r="CZO229" s="153"/>
      <c r="CZP229" s="153"/>
      <c r="CZQ229" s="153"/>
      <c r="CZR229" s="153"/>
      <c r="CZS229" s="153"/>
      <c r="CZT229" s="153"/>
      <c r="CZU229" s="153"/>
      <c r="CZV229" s="153"/>
      <c r="CZW229" s="153"/>
      <c r="CZX229" s="153"/>
      <c r="CZY229" s="152"/>
      <c r="CZZ229" s="153"/>
      <c r="DAA229" s="153"/>
      <c r="DAB229" s="153"/>
      <c r="DAC229" s="153"/>
      <c r="DAD229" s="153"/>
      <c r="DAE229" s="153"/>
      <c r="DAF229" s="153"/>
      <c r="DAG229" s="153"/>
      <c r="DAH229" s="153"/>
      <c r="DAI229" s="153"/>
      <c r="DAJ229" s="153"/>
      <c r="DAK229" s="153"/>
      <c r="DAL229" s="153"/>
      <c r="DAM229" s="153"/>
      <c r="DAN229" s="153"/>
      <c r="DAO229" s="153"/>
      <c r="DAP229" s="153"/>
      <c r="DAQ229" s="153"/>
      <c r="DAR229" s="153"/>
      <c r="DAS229" s="153"/>
      <c r="DAT229" s="153"/>
      <c r="DAU229" s="152"/>
      <c r="DAV229" s="153"/>
      <c r="DAW229" s="153"/>
      <c r="DAX229" s="153"/>
      <c r="DAY229" s="153"/>
      <c r="DAZ229" s="153"/>
      <c r="DBA229" s="153"/>
      <c r="DBB229" s="153"/>
      <c r="DBC229" s="153"/>
      <c r="DBD229" s="153"/>
      <c r="DBE229" s="153"/>
      <c r="DBF229" s="153"/>
      <c r="DBG229" s="153"/>
      <c r="DBH229" s="153"/>
      <c r="DBI229" s="153"/>
      <c r="DBJ229" s="153"/>
      <c r="DBK229" s="153"/>
      <c r="DBL229" s="153"/>
      <c r="DBM229" s="153"/>
      <c r="DBN229" s="153"/>
      <c r="DBO229" s="153"/>
      <c r="DBP229" s="153"/>
      <c r="DBQ229" s="152"/>
      <c r="DBR229" s="153"/>
      <c r="DBS229" s="153"/>
      <c r="DBT229" s="153"/>
      <c r="DBU229" s="153"/>
      <c r="DBV229" s="153"/>
      <c r="DBW229" s="153"/>
      <c r="DBX229" s="153"/>
      <c r="DBY229" s="153"/>
      <c r="DBZ229" s="153"/>
      <c r="DCA229" s="153"/>
      <c r="DCB229" s="153"/>
      <c r="DCC229" s="153"/>
      <c r="DCD229" s="153"/>
      <c r="DCE229" s="153"/>
      <c r="DCF229" s="153"/>
      <c r="DCG229" s="153"/>
      <c r="DCH229" s="153"/>
      <c r="DCI229" s="153"/>
      <c r="DCJ229" s="153"/>
      <c r="DCK229" s="153"/>
      <c r="DCL229" s="153"/>
      <c r="DCM229" s="152"/>
      <c r="DCN229" s="153"/>
      <c r="DCO229" s="153"/>
      <c r="DCP229" s="153"/>
      <c r="DCQ229" s="153"/>
      <c r="DCR229" s="153"/>
      <c r="DCS229" s="153"/>
      <c r="DCT229" s="153"/>
      <c r="DCU229" s="153"/>
      <c r="DCV229" s="153"/>
      <c r="DCW229" s="153"/>
      <c r="DCX229" s="153"/>
      <c r="DCY229" s="153"/>
      <c r="DCZ229" s="153"/>
      <c r="DDA229" s="153"/>
      <c r="DDB229" s="153"/>
      <c r="DDC229" s="153"/>
      <c r="DDD229" s="153"/>
      <c r="DDE229" s="153"/>
      <c r="DDF229" s="153"/>
      <c r="DDG229" s="153"/>
      <c r="DDH229" s="153"/>
      <c r="DDI229" s="152"/>
      <c r="DDJ229" s="153"/>
      <c r="DDK229" s="153"/>
      <c r="DDL229" s="153"/>
      <c r="DDM229" s="153"/>
      <c r="DDN229" s="153"/>
      <c r="DDO229" s="153"/>
      <c r="DDP229" s="153"/>
      <c r="DDQ229" s="153"/>
      <c r="DDR229" s="153"/>
      <c r="DDS229" s="153"/>
      <c r="DDT229" s="153"/>
      <c r="DDU229" s="153"/>
      <c r="DDV229" s="153"/>
      <c r="DDW229" s="153"/>
      <c r="DDX229" s="153"/>
      <c r="DDY229" s="153"/>
      <c r="DDZ229" s="153"/>
      <c r="DEA229" s="153"/>
      <c r="DEB229" s="153"/>
      <c r="DEC229" s="153"/>
      <c r="DED229" s="153"/>
      <c r="DEE229" s="152"/>
      <c r="DEF229" s="153"/>
      <c r="DEG229" s="153"/>
      <c r="DEH229" s="153"/>
      <c r="DEI229" s="153"/>
      <c r="DEJ229" s="153"/>
      <c r="DEK229" s="153"/>
      <c r="DEL229" s="153"/>
      <c r="DEM229" s="153"/>
      <c r="DEN229" s="153"/>
      <c r="DEO229" s="153"/>
      <c r="DEP229" s="153"/>
      <c r="DEQ229" s="153"/>
      <c r="DER229" s="153"/>
      <c r="DES229" s="153"/>
      <c r="DET229" s="153"/>
      <c r="DEU229" s="153"/>
      <c r="DEV229" s="153"/>
      <c r="DEW229" s="153"/>
      <c r="DEX229" s="153"/>
      <c r="DEY229" s="153"/>
      <c r="DEZ229" s="153"/>
      <c r="DFA229" s="152"/>
      <c r="DFB229" s="153"/>
      <c r="DFC229" s="153"/>
      <c r="DFD229" s="153"/>
      <c r="DFE229" s="153"/>
      <c r="DFF229" s="153"/>
      <c r="DFG229" s="153"/>
      <c r="DFH229" s="153"/>
      <c r="DFI229" s="153"/>
      <c r="DFJ229" s="153"/>
      <c r="DFK229" s="153"/>
      <c r="DFL229" s="153"/>
      <c r="DFM229" s="153"/>
      <c r="DFN229" s="153"/>
      <c r="DFO229" s="153"/>
      <c r="DFP229" s="153"/>
      <c r="DFQ229" s="153"/>
      <c r="DFR229" s="153"/>
      <c r="DFS229" s="153"/>
      <c r="DFT229" s="153"/>
      <c r="DFU229" s="153"/>
      <c r="DFV229" s="153"/>
      <c r="DFW229" s="152"/>
      <c r="DFX229" s="153"/>
      <c r="DFY229" s="153"/>
      <c r="DFZ229" s="153"/>
      <c r="DGA229" s="153"/>
      <c r="DGB229" s="153"/>
      <c r="DGC229" s="153"/>
      <c r="DGD229" s="153"/>
      <c r="DGE229" s="153"/>
      <c r="DGF229" s="153"/>
      <c r="DGG229" s="153"/>
      <c r="DGH229" s="153"/>
      <c r="DGI229" s="153"/>
      <c r="DGJ229" s="153"/>
      <c r="DGK229" s="153"/>
      <c r="DGL229" s="153"/>
      <c r="DGM229" s="153"/>
      <c r="DGN229" s="153"/>
      <c r="DGO229" s="153"/>
      <c r="DGP229" s="153"/>
      <c r="DGQ229" s="153"/>
      <c r="DGR229" s="153"/>
      <c r="DGS229" s="152"/>
      <c r="DGT229" s="153"/>
      <c r="DGU229" s="153"/>
      <c r="DGV229" s="153"/>
      <c r="DGW229" s="153"/>
      <c r="DGX229" s="153"/>
      <c r="DGY229" s="153"/>
      <c r="DGZ229" s="153"/>
      <c r="DHA229" s="153"/>
      <c r="DHB229" s="153"/>
      <c r="DHC229" s="153"/>
      <c r="DHD229" s="153"/>
      <c r="DHE229" s="153"/>
      <c r="DHF229" s="153"/>
      <c r="DHG229" s="153"/>
      <c r="DHH229" s="153"/>
      <c r="DHI229" s="153"/>
      <c r="DHJ229" s="153"/>
      <c r="DHK229" s="153"/>
      <c r="DHL229" s="153"/>
      <c r="DHM229" s="153"/>
      <c r="DHN229" s="153"/>
      <c r="DHO229" s="152"/>
      <c r="DHP229" s="153"/>
      <c r="DHQ229" s="153"/>
      <c r="DHR229" s="153"/>
      <c r="DHS229" s="153"/>
      <c r="DHT229" s="153"/>
      <c r="DHU229" s="153"/>
      <c r="DHV229" s="153"/>
      <c r="DHW229" s="153"/>
      <c r="DHX229" s="153"/>
      <c r="DHY229" s="153"/>
      <c r="DHZ229" s="153"/>
      <c r="DIA229" s="153"/>
      <c r="DIB229" s="153"/>
      <c r="DIC229" s="153"/>
      <c r="DID229" s="153"/>
      <c r="DIE229" s="153"/>
      <c r="DIF229" s="153"/>
      <c r="DIG229" s="153"/>
      <c r="DIH229" s="153"/>
      <c r="DII229" s="153"/>
      <c r="DIJ229" s="153"/>
      <c r="DIK229" s="152"/>
      <c r="DIL229" s="153"/>
      <c r="DIM229" s="153"/>
      <c r="DIN229" s="153"/>
      <c r="DIO229" s="153"/>
      <c r="DIP229" s="153"/>
      <c r="DIQ229" s="153"/>
      <c r="DIR229" s="153"/>
      <c r="DIS229" s="153"/>
      <c r="DIT229" s="153"/>
      <c r="DIU229" s="153"/>
      <c r="DIV229" s="153"/>
      <c r="DIW229" s="153"/>
      <c r="DIX229" s="153"/>
      <c r="DIY229" s="153"/>
      <c r="DIZ229" s="153"/>
      <c r="DJA229" s="153"/>
      <c r="DJB229" s="153"/>
      <c r="DJC229" s="153"/>
      <c r="DJD229" s="153"/>
      <c r="DJE229" s="153"/>
      <c r="DJF229" s="153"/>
      <c r="DJG229" s="152"/>
      <c r="DJH229" s="153"/>
      <c r="DJI229" s="153"/>
      <c r="DJJ229" s="153"/>
      <c r="DJK229" s="153"/>
      <c r="DJL229" s="153"/>
      <c r="DJM229" s="153"/>
      <c r="DJN229" s="153"/>
      <c r="DJO229" s="153"/>
      <c r="DJP229" s="153"/>
      <c r="DJQ229" s="153"/>
      <c r="DJR229" s="153"/>
      <c r="DJS229" s="153"/>
      <c r="DJT229" s="153"/>
      <c r="DJU229" s="153"/>
      <c r="DJV229" s="153"/>
      <c r="DJW229" s="153"/>
      <c r="DJX229" s="153"/>
      <c r="DJY229" s="153"/>
      <c r="DJZ229" s="153"/>
      <c r="DKA229" s="153"/>
      <c r="DKB229" s="153"/>
      <c r="DKC229" s="152"/>
      <c r="DKD229" s="153"/>
      <c r="DKE229" s="153"/>
      <c r="DKF229" s="153"/>
      <c r="DKG229" s="153"/>
      <c r="DKH229" s="153"/>
      <c r="DKI229" s="153"/>
      <c r="DKJ229" s="153"/>
      <c r="DKK229" s="153"/>
      <c r="DKL229" s="153"/>
      <c r="DKM229" s="153"/>
      <c r="DKN229" s="153"/>
      <c r="DKO229" s="153"/>
      <c r="DKP229" s="153"/>
      <c r="DKQ229" s="153"/>
      <c r="DKR229" s="153"/>
      <c r="DKS229" s="153"/>
      <c r="DKT229" s="153"/>
      <c r="DKU229" s="153"/>
      <c r="DKV229" s="153"/>
      <c r="DKW229" s="153"/>
      <c r="DKX229" s="153"/>
      <c r="DKY229" s="152"/>
      <c r="DKZ229" s="153"/>
      <c r="DLA229" s="153"/>
      <c r="DLB229" s="153"/>
      <c r="DLC229" s="153"/>
      <c r="DLD229" s="153"/>
      <c r="DLE229" s="153"/>
      <c r="DLF229" s="153"/>
      <c r="DLG229" s="153"/>
      <c r="DLH229" s="153"/>
      <c r="DLI229" s="153"/>
      <c r="DLJ229" s="153"/>
      <c r="DLK229" s="153"/>
      <c r="DLL229" s="153"/>
      <c r="DLM229" s="153"/>
      <c r="DLN229" s="153"/>
      <c r="DLO229" s="153"/>
      <c r="DLP229" s="153"/>
      <c r="DLQ229" s="153"/>
      <c r="DLR229" s="153"/>
      <c r="DLS229" s="153"/>
      <c r="DLT229" s="153"/>
      <c r="DLU229" s="152"/>
      <c r="DLV229" s="153"/>
      <c r="DLW229" s="153"/>
      <c r="DLX229" s="153"/>
      <c r="DLY229" s="153"/>
      <c r="DLZ229" s="153"/>
      <c r="DMA229" s="153"/>
      <c r="DMB229" s="153"/>
      <c r="DMC229" s="153"/>
      <c r="DMD229" s="153"/>
      <c r="DME229" s="153"/>
      <c r="DMF229" s="153"/>
      <c r="DMG229" s="153"/>
      <c r="DMH229" s="153"/>
      <c r="DMI229" s="153"/>
      <c r="DMJ229" s="153"/>
      <c r="DMK229" s="153"/>
      <c r="DML229" s="153"/>
      <c r="DMM229" s="153"/>
      <c r="DMN229" s="153"/>
      <c r="DMO229" s="153"/>
      <c r="DMP229" s="153"/>
      <c r="DMQ229" s="152"/>
      <c r="DMR229" s="153"/>
      <c r="DMS229" s="153"/>
      <c r="DMT229" s="153"/>
      <c r="DMU229" s="153"/>
      <c r="DMV229" s="153"/>
      <c r="DMW229" s="153"/>
      <c r="DMX229" s="153"/>
      <c r="DMY229" s="153"/>
      <c r="DMZ229" s="153"/>
      <c r="DNA229" s="153"/>
      <c r="DNB229" s="153"/>
      <c r="DNC229" s="153"/>
      <c r="DND229" s="153"/>
      <c r="DNE229" s="153"/>
      <c r="DNF229" s="153"/>
      <c r="DNG229" s="153"/>
      <c r="DNH229" s="153"/>
      <c r="DNI229" s="153"/>
      <c r="DNJ229" s="153"/>
      <c r="DNK229" s="153"/>
      <c r="DNL229" s="153"/>
      <c r="DNM229" s="152"/>
      <c r="DNN229" s="153"/>
      <c r="DNO229" s="153"/>
      <c r="DNP229" s="153"/>
      <c r="DNQ229" s="153"/>
      <c r="DNR229" s="153"/>
      <c r="DNS229" s="153"/>
      <c r="DNT229" s="153"/>
      <c r="DNU229" s="153"/>
      <c r="DNV229" s="153"/>
      <c r="DNW229" s="153"/>
      <c r="DNX229" s="153"/>
      <c r="DNY229" s="153"/>
      <c r="DNZ229" s="153"/>
      <c r="DOA229" s="153"/>
      <c r="DOB229" s="153"/>
      <c r="DOC229" s="153"/>
      <c r="DOD229" s="153"/>
      <c r="DOE229" s="153"/>
      <c r="DOF229" s="153"/>
      <c r="DOG229" s="153"/>
      <c r="DOH229" s="153"/>
      <c r="DOI229" s="152"/>
      <c r="DOJ229" s="153"/>
      <c r="DOK229" s="153"/>
      <c r="DOL229" s="153"/>
      <c r="DOM229" s="153"/>
      <c r="DON229" s="153"/>
      <c r="DOO229" s="153"/>
      <c r="DOP229" s="153"/>
      <c r="DOQ229" s="153"/>
      <c r="DOR229" s="153"/>
      <c r="DOS229" s="153"/>
      <c r="DOT229" s="153"/>
      <c r="DOU229" s="153"/>
      <c r="DOV229" s="153"/>
      <c r="DOW229" s="153"/>
      <c r="DOX229" s="153"/>
      <c r="DOY229" s="153"/>
      <c r="DOZ229" s="153"/>
      <c r="DPA229" s="153"/>
      <c r="DPB229" s="153"/>
      <c r="DPC229" s="153"/>
      <c r="DPD229" s="153"/>
      <c r="DPE229" s="152"/>
      <c r="DPF229" s="153"/>
      <c r="DPG229" s="153"/>
      <c r="DPH229" s="153"/>
      <c r="DPI229" s="153"/>
      <c r="DPJ229" s="153"/>
      <c r="DPK229" s="153"/>
      <c r="DPL229" s="153"/>
      <c r="DPM229" s="153"/>
      <c r="DPN229" s="153"/>
      <c r="DPO229" s="153"/>
      <c r="DPP229" s="153"/>
      <c r="DPQ229" s="153"/>
      <c r="DPR229" s="153"/>
      <c r="DPS229" s="153"/>
      <c r="DPT229" s="153"/>
      <c r="DPU229" s="153"/>
      <c r="DPV229" s="153"/>
      <c r="DPW229" s="153"/>
      <c r="DPX229" s="153"/>
      <c r="DPY229" s="153"/>
      <c r="DPZ229" s="153"/>
      <c r="DQA229" s="152"/>
      <c r="DQB229" s="153"/>
      <c r="DQC229" s="153"/>
      <c r="DQD229" s="153"/>
      <c r="DQE229" s="153"/>
      <c r="DQF229" s="153"/>
      <c r="DQG229" s="153"/>
      <c r="DQH229" s="153"/>
      <c r="DQI229" s="153"/>
      <c r="DQJ229" s="153"/>
      <c r="DQK229" s="153"/>
      <c r="DQL229" s="153"/>
      <c r="DQM229" s="153"/>
      <c r="DQN229" s="153"/>
      <c r="DQO229" s="153"/>
      <c r="DQP229" s="153"/>
      <c r="DQQ229" s="153"/>
      <c r="DQR229" s="153"/>
      <c r="DQS229" s="153"/>
      <c r="DQT229" s="153"/>
      <c r="DQU229" s="153"/>
      <c r="DQV229" s="153"/>
      <c r="DQW229" s="152"/>
      <c r="DQX229" s="153"/>
      <c r="DQY229" s="153"/>
      <c r="DQZ229" s="153"/>
      <c r="DRA229" s="153"/>
      <c r="DRB229" s="153"/>
      <c r="DRC229" s="153"/>
      <c r="DRD229" s="153"/>
      <c r="DRE229" s="153"/>
      <c r="DRF229" s="153"/>
      <c r="DRG229" s="153"/>
      <c r="DRH229" s="153"/>
      <c r="DRI229" s="153"/>
      <c r="DRJ229" s="153"/>
      <c r="DRK229" s="153"/>
      <c r="DRL229" s="153"/>
      <c r="DRM229" s="153"/>
      <c r="DRN229" s="153"/>
      <c r="DRO229" s="153"/>
      <c r="DRP229" s="153"/>
      <c r="DRQ229" s="153"/>
      <c r="DRR229" s="153"/>
      <c r="DRS229" s="152"/>
      <c r="DRT229" s="153"/>
      <c r="DRU229" s="153"/>
      <c r="DRV229" s="153"/>
      <c r="DRW229" s="153"/>
      <c r="DRX229" s="153"/>
      <c r="DRY229" s="153"/>
      <c r="DRZ229" s="153"/>
      <c r="DSA229" s="153"/>
      <c r="DSB229" s="153"/>
      <c r="DSC229" s="153"/>
      <c r="DSD229" s="153"/>
      <c r="DSE229" s="153"/>
      <c r="DSF229" s="153"/>
      <c r="DSG229" s="153"/>
      <c r="DSH229" s="153"/>
      <c r="DSI229" s="153"/>
      <c r="DSJ229" s="153"/>
      <c r="DSK229" s="153"/>
      <c r="DSL229" s="153"/>
      <c r="DSM229" s="153"/>
      <c r="DSN229" s="153"/>
      <c r="DSO229" s="152"/>
      <c r="DSP229" s="153"/>
      <c r="DSQ229" s="153"/>
      <c r="DSR229" s="153"/>
      <c r="DSS229" s="153"/>
      <c r="DST229" s="153"/>
      <c r="DSU229" s="153"/>
      <c r="DSV229" s="153"/>
      <c r="DSW229" s="153"/>
      <c r="DSX229" s="153"/>
      <c r="DSY229" s="153"/>
      <c r="DSZ229" s="153"/>
      <c r="DTA229" s="153"/>
      <c r="DTB229" s="153"/>
      <c r="DTC229" s="153"/>
      <c r="DTD229" s="153"/>
      <c r="DTE229" s="153"/>
      <c r="DTF229" s="153"/>
      <c r="DTG229" s="153"/>
      <c r="DTH229" s="153"/>
      <c r="DTI229" s="153"/>
      <c r="DTJ229" s="153"/>
      <c r="DTK229" s="152"/>
      <c r="DTL229" s="153"/>
      <c r="DTM229" s="153"/>
      <c r="DTN229" s="153"/>
      <c r="DTO229" s="153"/>
      <c r="DTP229" s="153"/>
      <c r="DTQ229" s="153"/>
      <c r="DTR229" s="153"/>
      <c r="DTS229" s="153"/>
      <c r="DTT229" s="153"/>
      <c r="DTU229" s="153"/>
      <c r="DTV229" s="153"/>
      <c r="DTW229" s="153"/>
      <c r="DTX229" s="153"/>
      <c r="DTY229" s="153"/>
      <c r="DTZ229" s="153"/>
      <c r="DUA229" s="153"/>
      <c r="DUB229" s="153"/>
      <c r="DUC229" s="153"/>
      <c r="DUD229" s="153"/>
      <c r="DUE229" s="153"/>
      <c r="DUF229" s="153"/>
      <c r="DUG229" s="152"/>
      <c r="DUH229" s="153"/>
      <c r="DUI229" s="153"/>
      <c r="DUJ229" s="153"/>
      <c r="DUK229" s="153"/>
      <c r="DUL229" s="153"/>
      <c r="DUM229" s="153"/>
      <c r="DUN229" s="153"/>
      <c r="DUO229" s="153"/>
      <c r="DUP229" s="153"/>
      <c r="DUQ229" s="153"/>
      <c r="DUR229" s="153"/>
      <c r="DUS229" s="153"/>
      <c r="DUT229" s="153"/>
      <c r="DUU229" s="153"/>
      <c r="DUV229" s="153"/>
      <c r="DUW229" s="153"/>
      <c r="DUX229" s="153"/>
      <c r="DUY229" s="153"/>
      <c r="DUZ229" s="153"/>
      <c r="DVA229" s="153"/>
      <c r="DVB229" s="153"/>
      <c r="DVC229" s="152"/>
      <c r="DVD229" s="153"/>
      <c r="DVE229" s="153"/>
      <c r="DVF229" s="153"/>
      <c r="DVG229" s="153"/>
      <c r="DVH229" s="153"/>
      <c r="DVI229" s="153"/>
      <c r="DVJ229" s="153"/>
      <c r="DVK229" s="153"/>
      <c r="DVL229" s="153"/>
      <c r="DVM229" s="153"/>
      <c r="DVN229" s="153"/>
      <c r="DVO229" s="153"/>
      <c r="DVP229" s="153"/>
      <c r="DVQ229" s="153"/>
      <c r="DVR229" s="153"/>
      <c r="DVS229" s="153"/>
      <c r="DVT229" s="153"/>
      <c r="DVU229" s="153"/>
      <c r="DVV229" s="153"/>
      <c r="DVW229" s="153"/>
      <c r="DVX229" s="153"/>
      <c r="DVY229" s="152"/>
      <c r="DVZ229" s="153"/>
      <c r="DWA229" s="153"/>
      <c r="DWB229" s="153"/>
      <c r="DWC229" s="153"/>
      <c r="DWD229" s="153"/>
      <c r="DWE229" s="153"/>
      <c r="DWF229" s="153"/>
      <c r="DWG229" s="153"/>
      <c r="DWH229" s="153"/>
      <c r="DWI229" s="153"/>
      <c r="DWJ229" s="153"/>
      <c r="DWK229" s="153"/>
      <c r="DWL229" s="153"/>
      <c r="DWM229" s="153"/>
      <c r="DWN229" s="153"/>
      <c r="DWO229" s="153"/>
      <c r="DWP229" s="153"/>
      <c r="DWQ229" s="153"/>
      <c r="DWR229" s="153"/>
      <c r="DWS229" s="153"/>
      <c r="DWT229" s="153"/>
      <c r="DWU229" s="152"/>
      <c r="DWV229" s="153"/>
      <c r="DWW229" s="153"/>
      <c r="DWX229" s="153"/>
      <c r="DWY229" s="153"/>
      <c r="DWZ229" s="153"/>
      <c r="DXA229" s="153"/>
      <c r="DXB229" s="153"/>
      <c r="DXC229" s="153"/>
      <c r="DXD229" s="153"/>
      <c r="DXE229" s="153"/>
      <c r="DXF229" s="153"/>
      <c r="DXG229" s="153"/>
      <c r="DXH229" s="153"/>
      <c r="DXI229" s="153"/>
      <c r="DXJ229" s="153"/>
      <c r="DXK229" s="153"/>
      <c r="DXL229" s="153"/>
      <c r="DXM229" s="153"/>
      <c r="DXN229" s="153"/>
      <c r="DXO229" s="153"/>
      <c r="DXP229" s="153"/>
      <c r="DXQ229" s="152"/>
      <c r="DXR229" s="153"/>
      <c r="DXS229" s="153"/>
      <c r="DXT229" s="153"/>
      <c r="DXU229" s="153"/>
      <c r="DXV229" s="153"/>
      <c r="DXW229" s="153"/>
      <c r="DXX229" s="153"/>
      <c r="DXY229" s="153"/>
      <c r="DXZ229" s="153"/>
      <c r="DYA229" s="153"/>
      <c r="DYB229" s="153"/>
      <c r="DYC229" s="153"/>
      <c r="DYD229" s="153"/>
      <c r="DYE229" s="153"/>
      <c r="DYF229" s="153"/>
      <c r="DYG229" s="153"/>
      <c r="DYH229" s="153"/>
      <c r="DYI229" s="153"/>
      <c r="DYJ229" s="153"/>
      <c r="DYK229" s="153"/>
      <c r="DYL229" s="153"/>
      <c r="DYM229" s="152"/>
      <c r="DYN229" s="153"/>
      <c r="DYO229" s="153"/>
      <c r="DYP229" s="153"/>
      <c r="DYQ229" s="153"/>
      <c r="DYR229" s="153"/>
      <c r="DYS229" s="153"/>
      <c r="DYT229" s="153"/>
      <c r="DYU229" s="153"/>
      <c r="DYV229" s="153"/>
      <c r="DYW229" s="153"/>
      <c r="DYX229" s="153"/>
      <c r="DYY229" s="153"/>
      <c r="DYZ229" s="153"/>
      <c r="DZA229" s="153"/>
      <c r="DZB229" s="153"/>
      <c r="DZC229" s="153"/>
      <c r="DZD229" s="153"/>
      <c r="DZE229" s="153"/>
      <c r="DZF229" s="153"/>
      <c r="DZG229" s="153"/>
      <c r="DZH229" s="153"/>
      <c r="DZI229" s="152"/>
      <c r="DZJ229" s="153"/>
      <c r="DZK229" s="153"/>
      <c r="DZL229" s="153"/>
      <c r="DZM229" s="153"/>
      <c r="DZN229" s="153"/>
      <c r="DZO229" s="153"/>
      <c r="DZP229" s="153"/>
      <c r="DZQ229" s="153"/>
      <c r="DZR229" s="153"/>
      <c r="DZS229" s="153"/>
      <c r="DZT229" s="153"/>
      <c r="DZU229" s="153"/>
      <c r="DZV229" s="153"/>
      <c r="DZW229" s="153"/>
      <c r="DZX229" s="153"/>
      <c r="DZY229" s="153"/>
      <c r="DZZ229" s="153"/>
      <c r="EAA229" s="153"/>
      <c r="EAB229" s="153"/>
      <c r="EAC229" s="153"/>
      <c r="EAD229" s="153"/>
      <c r="EAE229" s="152"/>
      <c r="EAF229" s="153"/>
      <c r="EAG229" s="153"/>
      <c r="EAH229" s="153"/>
      <c r="EAI229" s="153"/>
      <c r="EAJ229" s="153"/>
      <c r="EAK229" s="153"/>
      <c r="EAL229" s="153"/>
      <c r="EAM229" s="153"/>
      <c r="EAN229" s="153"/>
      <c r="EAO229" s="153"/>
      <c r="EAP229" s="153"/>
      <c r="EAQ229" s="153"/>
      <c r="EAR229" s="153"/>
      <c r="EAS229" s="153"/>
      <c r="EAT229" s="153"/>
      <c r="EAU229" s="153"/>
      <c r="EAV229" s="153"/>
      <c r="EAW229" s="153"/>
      <c r="EAX229" s="153"/>
      <c r="EAY229" s="153"/>
      <c r="EAZ229" s="153"/>
      <c r="EBA229" s="152"/>
      <c r="EBB229" s="153"/>
      <c r="EBC229" s="153"/>
      <c r="EBD229" s="153"/>
      <c r="EBE229" s="153"/>
      <c r="EBF229" s="153"/>
      <c r="EBG229" s="153"/>
      <c r="EBH229" s="153"/>
      <c r="EBI229" s="153"/>
      <c r="EBJ229" s="153"/>
      <c r="EBK229" s="153"/>
      <c r="EBL229" s="153"/>
      <c r="EBM229" s="153"/>
      <c r="EBN229" s="153"/>
      <c r="EBO229" s="153"/>
      <c r="EBP229" s="153"/>
      <c r="EBQ229" s="153"/>
      <c r="EBR229" s="153"/>
      <c r="EBS229" s="153"/>
      <c r="EBT229" s="153"/>
      <c r="EBU229" s="153"/>
      <c r="EBV229" s="153"/>
      <c r="EBW229" s="152"/>
      <c r="EBX229" s="153"/>
      <c r="EBY229" s="153"/>
      <c r="EBZ229" s="153"/>
      <c r="ECA229" s="153"/>
      <c r="ECB229" s="153"/>
      <c r="ECC229" s="153"/>
      <c r="ECD229" s="153"/>
      <c r="ECE229" s="153"/>
      <c r="ECF229" s="153"/>
      <c r="ECG229" s="153"/>
      <c r="ECH229" s="153"/>
      <c r="ECI229" s="153"/>
      <c r="ECJ229" s="153"/>
      <c r="ECK229" s="153"/>
      <c r="ECL229" s="153"/>
      <c r="ECM229" s="153"/>
      <c r="ECN229" s="153"/>
      <c r="ECO229" s="153"/>
      <c r="ECP229" s="153"/>
      <c r="ECQ229" s="153"/>
      <c r="ECR229" s="153"/>
      <c r="ECS229" s="152"/>
      <c r="ECT229" s="153"/>
      <c r="ECU229" s="153"/>
      <c r="ECV229" s="153"/>
      <c r="ECW229" s="153"/>
      <c r="ECX229" s="153"/>
      <c r="ECY229" s="153"/>
      <c r="ECZ229" s="153"/>
      <c r="EDA229" s="153"/>
      <c r="EDB229" s="153"/>
      <c r="EDC229" s="153"/>
      <c r="EDD229" s="153"/>
      <c r="EDE229" s="153"/>
      <c r="EDF229" s="153"/>
      <c r="EDG229" s="153"/>
      <c r="EDH229" s="153"/>
      <c r="EDI229" s="153"/>
      <c r="EDJ229" s="153"/>
      <c r="EDK229" s="153"/>
      <c r="EDL229" s="153"/>
      <c r="EDM229" s="153"/>
      <c r="EDN229" s="153"/>
      <c r="EDO229" s="152"/>
      <c r="EDP229" s="153"/>
      <c r="EDQ229" s="153"/>
      <c r="EDR229" s="153"/>
      <c r="EDS229" s="153"/>
      <c r="EDT229" s="153"/>
      <c r="EDU229" s="153"/>
      <c r="EDV229" s="153"/>
      <c r="EDW229" s="153"/>
      <c r="EDX229" s="153"/>
      <c r="EDY229" s="153"/>
      <c r="EDZ229" s="153"/>
      <c r="EEA229" s="153"/>
      <c r="EEB229" s="153"/>
      <c r="EEC229" s="153"/>
      <c r="EED229" s="153"/>
      <c r="EEE229" s="153"/>
      <c r="EEF229" s="153"/>
      <c r="EEG229" s="153"/>
      <c r="EEH229" s="153"/>
      <c r="EEI229" s="153"/>
      <c r="EEJ229" s="153"/>
      <c r="EEK229" s="152"/>
      <c r="EEL229" s="153"/>
      <c r="EEM229" s="153"/>
      <c r="EEN229" s="153"/>
      <c r="EEO229" s="153"/>
      <c r="EEP229" s="153"/>
      <c r="EEQ229" s="153"/>
      <c r="EER229" s="153"/>
      <c r="EES229" s="153"/>
      <c r="EET229" s="153"/>
      <c r="EEU229" s="153"/>
      <c r="EEV229" s="153"/>
      <c r="EEW229" s="153"/>
      <c r="EEX229" s="153"/>
      <c r="EEY229" s="153"/>
      <c r="EEZ229" s="153"/>
      <c r="EFA229" s="153"/>
      <c r="EFB229" s="153"/>
      <c r="EFC229" s="153"/>
      <c r="EFD229" s="153"/>
      <c r="EFE229" s="153"/>
      <c r="EFF229" s="153"/>
      <c r="EFG229" s="152"/>
      <c r="EFH229" s="153"/>
      <c r="EFI229" s="153"/>
      <c r="EFJ229" s="153"/>
      <c r="EFK229" s="153"/>
      <c r="EFL229" s="153"/>
      <c r="EFM229" s="153"/>
      <c r="EFN229" s="153"/>
      <c r="EFO229" s="153"/>
      <c r="EFP229" s="153"/>
      <c r="EFQ229" s="153"/>
      <c r="EFR229" s="153"/>
      <c r="EFS229" s="153"/>
      <c r="EFT229" s="153"/>
      <c r="EFU229" s="153"/>
      <c r="EFV229" s="153"/>
      <c r="EFW229" s="153"/>
      <c r="EFX229" s="153"/>
      <c r="EFY229" s="153"/>
      <c r="EFZ229" s="153"/>
      <c r="EGA229" s="153"/>
      <c r="EGB229" s="153"/>
      <c r="EGC229" s="152"/>
      <c r="EGD229" s="153"/>
      <c r="EGE229" s="153"/>
      <c r="EGF229" s="153"/>
      <c r="EGG229" s="153"/>
      <c r="EGH229" s="153"/>
      <c r="EGI229" s="153"/>
      <c r="EGJ229" s="153"/>
      <c r="EGK229" s="153"/>
      <c r="EGL229" s="153"/>
      <c r="EGM229" s="153"/>
      <c r="EGN229" s="153"/>
      <c r="EGO229" s="153"/>
      <c r="EGP229" s="153"/>
      <c r="EGQ229" s="153"/>
      <c r="EGR229" s="153"/>
      <c r="EGS229" s="153"/>
      <c r="EGT229" s="153"/>
      <c r="EGU229" s="153"/>
      <c r="EGV229" s="153"/>
      <c r="EGW229" s="153"/>
      <c r="EGX229" s="153"/>
      <c r="EGY229" s="152"/>
      <c r="EGZ229" s="153"/>
      <c r="EHA229" s="153"/>
      <c r="EHB229" s="153"/>
      <c r="EHC229" s="153"/>
      <c r="EHD229" s="153"/>
      <c r="EHE229" s="153"/>
      <c r="EHF229" s="153"/>
      <c r="EHG229" s="153"/>
      <c r="EHH229" s="153"/>
      <c r="EHI229" s="153"/>
      <c r="EHJ229" s="153"/>
      <c r="EHK229" s="153"/>
      <c r="EHL229" s="153"/>
      <c r="EHM229" s="153"/>
      <c r="EHN229" s="153"/>
      <c r="EHO229" s="153"/>
      <c r="EHP229" s="153"/>
      <c r="EHQ229" s="153"/>
      <c r="EHR229" s="153"/>
      <c r="EHS229" s="153"/>
      <c r="EHT229" s="153"/>
      <c r="EHU229" s="152"/>
      <c r="EHV229" s="153"/>
      <c r="EHW229" s="153"/>
      <c r="EHX229" s="153"/>
      <c r="EHY229" s="153"/>
      <c r="EHZ229" s="153"/>
      <c r="EIA229" s="153"/>
      <c r="EIB229" s="153"/>
      <c r="EIC229" s="153"/>
      <c r="EID229" s="153"/>
      <c r="EIE229" s="153"/>
      <c r="EIF229" s="153"/>
      <c r="EIG229" s="153"/>
      <c r="EIH229" s="153"/>
      <c r="EII229" s="153"/>
      <c r="EIJ229" s="153"/>
      <c r="EIK229" s="153"/>
      <c r="EIL229" s="153"/>
      <c r="EIM229" s="153"/>
      <c r="EIN229" s="153"/>
      <c r="EIO229" s="153"/>
      <c r="EIP229" s="153"/>
      <c r="EIQ229" s="152"/>
      <c r="EIR229" s="153"/>
      <c r="EIS229" s="153"/>
      <c r="EIT229" s="153"/>
      <c r="EIU229" s="153"/>
      <c r="EIV229" s="153"/>
      <c r="EIW229" s="153"/>
      <c r="EIX229" s="153"/>
      <c r="EIY229" s="153"/>
      <c r="EIZ229" s="153"/>
      <c r="EJA229" s="153"/>
      <c r="EJB229" s="153"/>
      <c r="EJC229" s="153"/>
      <c r="EJD229" s="153"/>
      <c r="EJE229" s="153"/>
      <c r="EJF229" s="153"/>
      <c r="EJG229" s="153"/>
      <c r="EJH229" s="153"/>
      <c r="EJI229" s="153"/>
      <c r="EJJ229" s="153"/>
      <c r="EJK229" s="153"/>
      <c r="EJL229" s="153"/>
      <c r="EJM229" s="152"/>
      <c r="EJN229" s="153"/>
      <c r="EJO229" s="153"/>
      <c r="EJP229" s="153"/>
      <c r="EJQ229" s="153"/>
      <c r="EJR229" s="153"/>
      <c r="EJS229" s="153"/>
      <c r="EJT229" s="153"/>
      <c r="EJU229" s="153"/>
      <c r="EJV229" s="153"/>
      <c r="EJW229" s="153"/>
      <c r="EJX229" s="153"/>
      <c r="EJY229" s="153"/>
      <c r="EJZ229" s="153"/>
      <c r="EKA229" s="153"/>
      <c r="EKB229" s="153"/>
      <c r="EKC229" s="153"/>
      <c r="EKD229" s="153"/>
      <c r="EKE229" s="153"/>
      <c r="EKF229" s="153"/>
      <c r="EKG229" s="153"/>
      <c r="EKH229" s="153"/>
      <c r="EKI229" s="152"/>
      <c r="EKJ229" s="153"/>
      <c r="EKK229" s="153"/>
      <c r="EKL229" s="153"/>
      <c r="EKM229" s="153"/>
      <c r="EKN229" s="153"/>
      <c r="EKO229" s="153"/>
      <c r="EKP229" s="153"/>
      <c r="EKQ229" s="153"/>
      <c r="EKR229" s="153"/>
      <c r="EKS229" s="153"/>
      <c r="EKT229" s="153"/>
      <c r="EKU229" s="153"/>
      <c r="EKV229" s="153"/>
      <c r="EKW229" s="153"/>
      <c r="EKX229" s="153"/>
      <c r="EKY229" s="153"/>
      <c r="EKZ229" s="153"/>
      <c r="ELA229" s="153"/>
      <c r="ELB229" s="153"/>
      <c r="ELC229" s="153"/>
      <c r="ELD229" s="153"/>
      <c r="ELE229" s="152"/>
      <c r="ELF229" s="153"/>
      <c r="ELG229" s="153"/>
      <c r="ELH229" s="153"/>
      <c r="ELI229" s="153"/>
      <c r="ELJ229" s="153"/>
      <c r="ELK229" s="153"/>
      <c r="ELL229" s="153"/>
      <c r="ELM229" s="153"/>
      <c r="ELN229" s="153"/>
      <c r="ELO229" s="153"/>
      <c r="ELP229" s="153"/>
      <c r="ELQ229" s="153"/>
      <c r="ELR229" s="153"/>
      <c r="ELS229" s="153"/>
      <c r="ELT229" s="153"/>
      <c r="ELU229" s="153"/>
      <c r="ELV229" s="153"/>
      <c r="ELW229" s="153"/>
      <c r="ELX229" s="153"/>
      <c r="ELY229" s="153"/>
      <c r="ELZ229" s="153"/>
      <c r="EMA229" s="152"/>
      <c r="EMB229" s="153"/>
      <c r="EMC229" s="153"/>
      <c r="EMD229" s="153"/>
      <c r="EME229" s="153"/>
      <c r="EMF229" s="153"/>
      <c r="EMG229" s="153"/>
      <c r="EMH229" s="153"/>
      <c r="EMI229" s="153"/>
      <c r="EMJ229" s="153"/>
      <c r="EMK229" s="153"/>
      <c r="EML229" s="153"/>
      <c r="EMM229" s="153"/>
      <c r="EMN229" s="153"/>
      <c r="EMO229" s="153"/>
      <c r="EMP229" s="153"/>
      <c r="EMQ229" s="153"/>
      <c r="EMR229" s="153"/>
      <c r="EMS229" s="153"/>
      <c r="EMT229" s="153"/>
      <c r="EMU229" s="153"/>
      <c r="EMV229" s="153"/>
      <c r="EMW229" s="152"/>
      <c r="EMX229" s="153"/>
      <c r="EMY229" s="153"/>
      <c r="EMZ229" s="153"/>
      <c r="ENA229" s="153"/>
      <c r="ENB229" s="153"/>
      <c r="ENC229" s="153"/>
      <c r="END229" s="153"/>
      <c r="ENE229" s="153"/>
      <c r="ENF229" s="153"/>
      <c r="ENG229" s="153"/>
      <c r="ENH229" s="153"/>
      <c r="ENI229" s="153"/>
      <c r="ENJ229" s="153"/>
      <c r="ENK229" s="153"/>
      <c r="ENL229" s="153"/>
      <c r="ENM229" s="153"/>
      <c r="ENN229" s="153"/>
      <c r="ENO229" s="153"/>
      <c r="ENP229" s="153"/>
      <c r="ENQ229" s="153"/>
      <c r="ENR229" s="153"/>
      <c r="ENS229" s="152"/>
      <c r="ENT229" s="153"/>
      <c r="ENU229" s="153"/>
      <c r="ENV229" s="153"/>
      <c r="ENW229" s="153"/>
      <c r="ENX229" s="153"/>
      <c r="ENY229" s="153"/>
      <c r="ENZ229" s="153"/>
      <c r="EOA229" s="153"/>
      <c r="EOB229" s="153"/>
      <c r="EOC229" s="153"/>
      <c r="EOD229" s="153"/>
      <c r="EOE229" s="153"/>
      <c r="EOF229" s="153"/>
      <c r="EOG229" s="153"/>
      <c r="EOH229" s="153"/>
      <c r="EOI229" s="153"/>
      <c r="EOJ229" s="153"/>
      <c r="EOK229" s="153"/>
      <c r="EOL229" s="153"/>
      <c r="EOM229" s="153"/>
      <c r="EON229" s="153"/>
      <c r="EOO229" s="152"/>
      <c r="EOP229" s="153"/>
      <c r="EOQ229" s="153"/>
      <c r="EOR229" s="153"/>
      <c r="EOS229" s="153"/>
      <c r="EOT229" s="153"/>
      <c r="EOU229" s="153"/>
      <c r="EOV229" s="153"/>
      <c r="EOW229" s="153"/>
      <c r="EOX229" s="153"/>
      <c r="EOY229" s="153"/>
      <c r="EOZ229" s="153"/>
      <c r="EPA229" s="153"/>
      <c r="EPB229" s="153"/>
      <c r="EPC229" s="153"/>
      <c r="EPD229" s="153"/>
      <c r="EPE229" s="153"/>
      <c r="EPF229" s="153"/>
      <c r="EPG229" s="153"/>
      <c r="EPH229" s="153"/>
      <c r="EPI229" s="153"/>
      <c r="EPJ229" s="153"/>
      <c r="EPK229" s="152"/>
      <c r="EPL229" s="153"/>
      <c r="EPM229" s="153"/>
      <c r="EPN229" s="153"/>
      <c r="EPO229" s="153"/>
      <c r="EPP229" s="153"/>
      <c r="EPQ229" s="153"/>
      <c r="EPR229" s="153"/>
      <c r="EPS229" s="153"/>
      <c r="EPT229" s="153"/>
      <c r="EPU229" s="153"/>
      <c r="EPV229" s="153"/>
      <c r="EPW229" s="153"/>
      <c r="EPX229" s="153"/>
      <c r="EPY229" s="153"/>
      <c r="EPZ229" s="153"/>
      <c r="EQA229" s="153"/>
      <c r="EQB229" s="153"/>
      <c r="EQC229" s="153"/>
      <c r="EQD229" s="153"/>
      <c r="EQE229" s="153"/>
      <c r="EQF229" s="153"/>
      <c r="EQG229" s="152"/>
      <c r="EQH229" s="153"/>
      <c r="EQI229" s="153"/>
      <c r="EQJ229" s="153"/>
      <c r="EQK229" s="153"/>
      <c r="EQL229" s="153"/>
      <c r="EQM229" s="153"/>
      <c r="EQN229" s="153"/>
      <c r="EQO229" s="153"/>
      <c r="EQP229" s="153"/>
      <c r="EQQ229" s="153"/>
      <c r="EQR229" s="153"/>
      <c r="EQS229" s="153"/>
      <c r="EQT229" s="153"/>
      <c r="EQU229" s="153"/>
      <c r="EQV229" s="153"/>
      <c r="EQW229" s="153"/>
      <c r="EQX229" s="153"/>
      <c r="EQY229" s="153"/>
      <c r="EQZ229" s="153"/>
      <c r="ERA229" s="153"/>
      <c r="ERB229" s="153"/>
      <c r="ERC229" s="152"/>
      <c r="ERD229" s="153"/>
      <c r="ERE229" s="153"/>
      <c r="ERF229" s="153"/>
      <c r="ERG229" s="153"/>
      <c r="ERH229" s="153"/>
      <c r="ERI229" s="153"/>
      <c r="ERJ229" s="153"/>
      <c r="ERK229" s="153"/>
      <c r="ERL229" s="153"/>
      <c r="ERM229" s="153"/>
      <c r="ERN229" s="153"/>
      <c r="ERO229" s="153"/>
      <c r="ERP229" s="153"/>
      <c r="ERQ229" s="153"/>
      <c r="ERR229" s="153"/>
      <c r="ERS229" s="153"/>
      <c r="ERT229" s="153"/>
      <c r="ERU229" s="153"/>
      <c r="ERV229" s="153"/>
      <c r="ERW229" s="153"/>
      <c r="ERX229" s="153"/>
      <c r="ERY229" s="152"/>
      <c r="ERZ229" s="153"/>
      <c r="ESA229" s="153"/>
      <c r="ESB229" s="153"/>
      <c r="ESC229" s="153"/>
      <c r="ESD229" s="153"/>
      <c r="ESE229" s="153"/>
      <c r="ESF229" s="153"/>
      <c r="ESG229" s="153"/>
      <c r="ESH229" s="153"/>
      <c r="ESI229" s="153"/>
      <c r="ESJ229" s="153"/>
      <c r="ESK229" s="153"/>
      <c r="ESL229" s="153"/>
      <c r="ESM229" s="153"/>
      <c r="ESN229" s="153"/>
      <c r="ESO229" s="153"/>
      <c r="ESP229" s="153"/>
      <c r="ESQ229" s="153"/>
      <c r="ESR229" s="153"/>
      <c r="ESS229" s="153"/>
      <c r="EST229" s="153"/>
      <c r="ESU229" s="152"/>
      <c r="ESV229" s="153"/>
      <c r="ESW229" s="153"/>
      <c r="ESX229" s="153"/>
      <c r="ESY229" s="153"/>
      <c r="ESZ229" s="153"/>
      <c r="ETA229" s="153"/>
      <c r="ETB229" s="153"/>
      <c r="ETC229" s="153"/>
      <c r="ETD229" s="153"/>
      <c r="ETE229" s="153"/>
      <c r="ETF229" s="153"/>
      <c r="ETG229" s="153"/>
      <c r="ETH229" s="153"/>
      <c r="ETI229" s="153"/>
      <c r="ETJ229" s="153"/>
      <c r="ETK229" s="153"/>
      <c r="ETL229" s="153"/>
      <c r="ETM229" s="153"/>
      <c r="ETN229" s="153"/>
      <c r="ETO229" s="153"/>
      <c r="ETP229" s="153"/>
      <c r="ETQ229" s="152"/>
      <c r="ETR229" s="153"/>
      <c r="ETS229" s="153"/>
      <c r="ETT229" s="153"/>
      <c r="ETU229" s="153"/>
      <c r="ETV229" s="153"/>
      <c r="ETW229" s="153"/>
      <c r="ETX229" s="153"/>
      <c r="ETY229" s="153"/>
      <c r="ETZ229" s="153"/>
      <c r="EUA229" s="153"/>
      <c r="EUB229" s="153"/>
      <c r="EUC229" s="153"/>
      <c r="EUD229" s="153"/>
      <c r="EUE229" s="153"/>
      <c r="EUF229" s="153"/>
      <c r="EUG229" s="153"/>
      <c r="EUH229" s="153"/>
      <c r="EUI229" s="153"/>
      <c r="EUJ229" s="153"/>
      <c r="EUK229" s="153"/>
      <c r="EUL229" s="153"/>
      <c r="EUM229" s="152"/>
      <c r="EUN229" s="153"/>
      <c r="EUO229" s="153"/>
      <c r="EUP229" s="153"/>
      <c r="EUQ229" s="153"/>
      <c r="EUR229" s="153"/>
      <c r="EUS229" s="153"/>
      <c r="EUT229" s="153"/>
      <c r="EUU229" s="153"/>
      <c r="EUV229" s="153"/>
      <c r="EUW229" s="153"/>
      <c r="EUX229" s="153"/>
      <c r="EUY229" s="153"/>
      <c r="EUZ229" s="153"/>
      <c r="EVA229" s="153"/>
      <c r="EVB229" s="153"/>
      <c r="EVC229" s="153"/>
      <c r="EVD229" s="153"/>
      <c r="EVE229" s="153"/>
      <c r="EVF229" s="153"/>
      <c r="EVG229" s="153"/>
      <c r="EVH229" s="153"/>
      <c r="EVI229" s="152"/>
      <c r="EVJ229" s="153"/>
      <c r="EVK229" s="153"/>
      <c r="EVL229" s="153"/>
      <c r="EVM229" s="153"/>
      <c r="EVN229" s="153"/>
      <c r="EVO229" s="153"/>
      <c r="EVP229" s="153"/>
      <c r="EVQ229" s="153"/>
      <c r="EVR229" s="153"/>
      <c r="EVS229" s="153"/>
      <c r="EVT229" s="153"/>
      <c r="EVU229" s="153"/>
      <c r="EVV229" s="153"/>
      <c r="EVW229" s="153"/>
      <c r="EVX229" s="153"/>
      <c r="EVY229" s="153"/>
      <c r="EVZ229" s="153"/>
      <c r="EWA229" s="153"/>
      <c r="EWB229" s="153"/>
      <c r="EWC229" s="153"/>
      <c r="EWD229" s="153"/>
      <c r="EWE229" s="152"/>
      <c r="EWF229" s="153"/>
      <c r="EWG229" s="153"/>
      <c r="EWH229" s="153"/>
      <c r="EWI229" s="153"/>
      <c r="EWJ229" s="153"/>
      <c r="EWK229" s="153"/>
      <c r="EWL229" s="153"/>
      <c r="EWM229" s="153"/>
      <c r="EWN229" s="153"/>
      <c r="EWO229" s="153"/>
      <c r="EWP229" s="153"/>
      <c r="EWQ229" s="153"/>
      <c r="EWR229" s="153"/>
      <c r="EWS229" s="153"/>
      <c r="EWT229" s="153"/>
      <c r="EWU229" s="153"/>
      <c r="EWV229" s="153"/>
      <c r="EWW229" s="153"/>
      <c r="EWX229" s="153"/>
      <c r="EWY229" s="153"/>
      <c r="EWZ229" s="153"/>
      <c r="EXA229" s="152"/>
      <c r="EXB229" s="153"/>
      <c r="EXC229" s="153"/>
      <c r="EXD229" s="153"/>
      <c r="EXE229" s="153"/>
      <c r="EXF229" s="153"/>
      <c r="EXG229" s="153"/>
      <c r="EXH229" s="153"/>
      <c r="EXI229" s="153"/>
      <c r="EXJ229" s="153"/>
      <c r="EXK229" s="153"/>
      <c r="EXL229" s="153"/>
      <c r="EXM229" s="153"/>
      <c r="EXN229" s="153"/>
      <c r="EXO229" s="153"/>
      <c r="EXP229" s="153"/>
      <c r="EXQ229" s="153"/>
      <c r="EXR229" s="153"/>
      <c r="EXS229" s="153"/>
      <c r="EXT229" s="153"/>
      <c r="EXU229" s="153"/>
      <c r="EXV229" s="153"/>
      <c r="EXW229" s="152"/>
      <c r="EXX229" s="153"/>
      <c r="EXY229" s="153"/>
      <c r="EXZ229" s="153"/>
      <c r="EYA229" s="153"/>
      <c r="EYB229" s="153"/>
      <c r="EYC229" s="153"/>
      <c r="EYD229" s="153"/>
      <c r="EYE229" s="153"/>
      <c r="EYF229" s="153"/>
      <c r="EYG229" s="153"/>
      <c r="EYH229" s="153"/>
      <c r="EYI229" s="153"/>
      <c r="EYJ229" s="153"/>
      <c r="EYK229" s="153"/>
      <c r="EYL229" s="153"/>
      <c r="EYM229" s="153"/>
      <c r="EYN229" s="153"/>
      <c r="EYO229" s="153"/>
      <c r="EYP229" s="153"/>
      <c r="EYQ229" s="153"/>
      <c r="EYR229" s="153"/>
      <c r="EYS229" s="152"/>
      <c r="EYT229" s="153"/>
      <c r="EYU229" s="153"/>
      <c r="EYV229" s="153"/>
      <c r="EYW229" s="153"/>
      <c r="EYX229" s="153"/>
      <c r="EYY229" s="153"/>
      <c r="EYZ229" s="153"/>
      <c r="EZA229" s="153"/>
      <c r="EZB229" s="153"/>
      <c r="EZC229" s="153"/>
      <c r="EZD229" s="153"/>
      <c r="EZE229" s="153"/>
      <c r="EZF229" s="153"/>
      <c r="EZG229" s="153"/>
      <c r="EZH229" s="153"/>
      <c r="EZI229" s="153"/>
      <c r="EZJ229" s="153"/>
      <c r="EZK229" s="153"/>
      <c r="EZL229" s="153"/>
      <c r="EZM229" s="153"/>
      <c r="EZN229" s="153"/>
      <c r="EZO229" s="152"/>
      <c r="EZP229" s="153"/>
      <c r="EZQ229" s="153"/>
      <c r="EZR229" s="153"/>
      <c r="EZS229" s="153"/>
      <c r="EZT229" s="153"/>
      <c r="EZU229" s="153"/>
      <c r="EZV229" s="153"/>
      <c r="EZW229" s="153"/>
      <c r="EZX229" s="153"/>
      <c r="EZY229" s="153"/>
      <c r="EZZ229" s="153"/>
      <c r="FAA229" s="153"/>
      <c r="FAB229" s="153"/>
      <c r="FAC229" s="153"/>
      <c r="FAD229" s="153"/>
      <c r="FAE229" s="153"/>
      <c r="FAF229" s="153"/>
      <c r="FAG229" s="153"/>
      <c r="FAH229" s="153"/>
      <c r="FAI229" s="153"/>
      <c r="FAJ229" s="153"/>
      <c r="FAK229" s="152"/>
      <c r="FAL229" s="153"/>
      <c r="FAM229" s="153"/>
      <c r="FAN229" s="153"/>
      <c r="FAO229" s="153"/>
      <c r="FAP229" s="153"/>
      <c r="FAQ229" s="153"/>
      <c r="FAR229" s="153"/>
      <c r="FAS229" s="153"/>
      <c r="FAT229" s="153"/>
      <c r="FAU229" s="153"/>
      <c r="FAV229" s="153"/>
      <c r="FAW229" s="153"/>
      <c r="FAX229" s="153"/>
      <c r="FAY229" s="153"/>
      <c r="FAZ229" s="153"/>
      <c r="FBA229" s="153"/>
      <c r="FBB229" s="153"/>
      <c r="FBC229" s="153"/>
      <c r="FBD229" s="153"/>
      <c r="FBE229" s="153"/>
      <c r="FBF229" s="153"/>
      <c r="FBG229" s="152"/>
      <c r="FBH229" s="153"/>
      <c r="FBI229" s="153"/>
      <c r="FBJ229" s="153"/>
      <c r="FBK229" s="153"/>
      <c r="FBL229" s="153"/>
      <c r="FBM229" s="153"/>
      <c r="FBN229" s="153"/>
      <c r="FBO229" s="153"/>
      <c r="FBP229" s="153"/>
      <c r="FBQ229" s="153"/>
      <c r="FBR229" s="153"/>
      <c r="FBS229" s="153"/>
      <c r="FBT229" s="153"/>
      <c r="FBU229" s="153"/>
      <c r="FBV229" s="153"/>
      <c r="FBW229" s="153"/>
      <c r="FBX229" s="153"/>
      <c r="FBY229" s="153"/>
      <c r="FBZ229" s="153"/>
      <c r="FCA229" s="153"/>
      <c r="FCB229" s="153"/>
      <c r="FCC229" s="152"/>
      <c r="FCD229" s="153"/>
      <c r="FCE229" s="153"/>
      <c r="FCF229" s="153"/>
      <c r="FCG229" s="153"/>
      <c r="FCH229" s="153"/>
      <c r="FCI229" s="153"/>
      <c r="FCJ229" s="153"/>
      <c r="FCK229" s="153"/>
      <c r="FCL229" s="153"/>
      <c r="FCM229" s="153"/>
      <c r="FCN229" s="153"/>
      <c r="FCO229" s="153"/>
      <c r="FCP229" s="153"/>
      <c r="FCQ229" s="153"/>
      <c r="FCR229" s="153"/>
      <c r="FCS229" s="153"/>
      <c r="FCT229" s="153"/>
      <c r="FCU229" s="153"/>
      <c r="FCV229" s="153"/>
      <c r="FCW229" s="153"/>
      <c r="FCX229" s="153"/>
      <c r="FCY229" s="152"/>
      <c r="FCZ229" s="153"/>
      <c r="FDA229" s="153"/>
      <c r="FDB229" s="153"/>
      <c r="FDC229" s="153"/>
      <c r="FDD229" s="153"/>
      <c r="FDE229" s="153"/>
      <c r="FDF229" s="153"/>
      <c r="FDG229" s="153"/>
      <c r="FDH229" s="153"/>
      <c r="FDI229" s="153"/>
      <c r="FDJ229" s="153"/>
      <c r="FDK229" s="153"/>
      <c r="FDL229" s="153"/>
      <c r="FDM229" s="153"/>
      <c r="FDN229" s="153"/>
      <c r="FDO229" s="153"/>
      <c r="FDP229" s="153"/>
      <c r="FDQ229" s="153"/>
      <c r="FDR229" s="153"/>
      <c r="FDS229" s="153"/>
      <c r="FDT229" s="153"/>
      <c r="FDU229" s="152"/>
      <c r="FDV229" s="153"/>
      <c r="FDW229" s="153"/>
      <c r="FDX229" s="153"/>
      <c r="FDY229" s="153"/>
      <c r="FDZ229" s="153"/>
      <c r="FEA229" s="153"/>
      <c r="FEB229" s="153"/>
      <c r="FEC229" s="153"/>
      <c r="FED229" s="153"/>
      <c r="FEE229" s="153"/>
      <c r="FEF229" s="153"/>
      <c r="FEG229" s="153"/>
      <c r="FEH229" s="153"/>
      <c r="FEI229" s="153"/>
      <c r="FEJ229" s="153"/>
      <c r="FEK229" s="153"/>
      <c r="FEL229" s="153"/>
      <c r="FEM229" s="153"/>
      <c r="FEN229" s="153"/>
      <c r="FEO229" s="153"/>
      <c r="FEP229" s="153"/>
      <c r="FEQ229" s="152"/>
      <c r="FER229" s="153"/>
      <c r="FES229" s="153"/>
      <c r="FET229" s="153"/>
      <c r="FEU229" s="153"/>
      <c r="FEV229" s="153"/>
      <c r="FEW229" s="153"/>
      <c r="FEX229" s="153"/>
      <c r="FEY229" s="153"/>
      <c r="FEZ229" s="153"/>
      <c r="FFA229" s="153"/>
      <c r="FFB229" s="153"/>
      <c r="FFC229" s="153"/>
      <c r="FFD229" s="153"/>
      <c r="FFE229" s="153"/>
      <c r="FFF229" s="153"/>
      <c r="FFG229" s="153"/>
      <c r="FFH229" s="153"/>
      <c r="FFI229" s="153"/>
      <c r="FFJ229" s="153"/>
      <c r="FFK229" s="153"/>
      <c r="FFL229" s="153"/>
      <c r="FFM229" s="152"/>
      <c r="FFN229" s="153"/>
      <c r="FFO229" s="153"/>
      <c r="FFP229" s="153"/>
      <c r="FFQ229" s="153"/>
      <c r="FFR229" s="153"/>
      <c r="FFS229" s="153"/>
      <c r="FFT229" s="153"/>
      <c r="FFU229" s="153"/>
      <c r="FFV229" s="153"/>
      <c r="FFW229" s="153"/>
      <c r="FFX229" s="153"/>
      <c r="FFY229" s="153"/>
      <c r="FFZ229" s="153"/>
      <c r="FGA229" s="153"/>
      <c r="FGB229" s="153"/>
      <c r="FGC229" s="153"/>
      <c r="FGD229" s="153"/>
      <c r="FGE229" s="153"/>
      <c r="FGF229" s="153"/>
      <c r="FGG229" s="153"/>
      <c r="FGH229" s="153"/>
      <c r="FGI229" s="152"/>
      <c r="FGJ229" s="153"/>
      <c r="FGK229" s="153"/>
      <c r="FGL229" s="153"/>
      <c r="FGM229" s="153"/>
      <c r="FGN229" s="153"/>
      <c r="FGO229" s="153"/>
      <c r="FGP229" s="153"/>
      <c r="FGQ229" s="153"/>
      <c r="FGR229" s="153"/>
      <c r="FGS229" s="153"/>
      <c r="FGT229" s="153"/>
      <c r="FGU229" s="153"/>
      <c r="FGV229" s="153"/>
      <c r="FGW229" s="153"/>
      <c r="FGX229" s="153"/>
      <c r="FGY229" s="153"/>
      <c r="FGZ229" s="153"/>
      <c r="FHA229" s="153"/>
      <c r="FHB229" s="153"/>
      <c r="FHC229" s="153"/>
      <c r="FHD229" s="153"/>
      <c r="FHE229" s="152"/>
      <c r="FHF229" s="153"/>
      <c r="FHG229" s="153"/>
      <c r="FHH229" s="153"/>
      <c r="FHI229" s="153"/>
      <c r="FHJ229" s="153"/>
      <c r="FHK229" s="153"/>
      <c r="FHL229" s="153"/>
      <c r="FHM229" s="153"/>
      <c r="FHN229" s="153"/>
      <c r="FHO229" s="153"/>
      <c r="FHP229" s="153"/>
      <c r="FHQ229" s="153"/>
      <c r="FHR229" s="153"/>
      <c r="FHS229" s="153"/>
      <c r="FHT229" s="153"/>
      <c r="FHU229" s="153"/>
      <c r="FHV229" s="153"/>
      <c r="FHW229" s="153"/>
      <c r="FHX229" s="153"/>
      <c r="FHY229" s="153"/>
      <c r="FHZ229" s="153"/>
      <c r="FIA229" s="152"/>
      <c r="FIB229" s="153"/>
      <c r="FIC229" s="153"/>
      <c r="FID229" s="153"/>
      <c r="FIE229" s="153"/>
      <c r="FIF229" s="153"/>
      <c r="FIG229" s="153"/>
      <c r="FIH229" s="153"/>
      <c r="FII229" s="153"/>
      <c r="FIJ229" s="153"/>
      <c r="FIK229" s="153"/>
      <c r="FIL229" s="153"/>
      <c r="FIM229" s="153"/>
      <c r="FIN229" s="153"/>
      <c r="FIO229" s="153"/>
      <c r="FIP229" s="153"/>
      <c r="FIQ229" s="153"/>
      <c r="FIR229" s="153"/>
      <c r="FIS229" s="153"/>
      <c r="FIT229" s="153"/>
      <c r="FIU229" s="153"/>
      <c r="FIV229" s="153"/>
      <c r="FIW229" s="152"/>
      <c r="FIX229" s="153"/>
      <c r="FIY229" s="153"/>
      <c r="FIZ229" s="153"/>
      <c r="FJA229" s="153"/>
      <c r="FJB229" s="153"/>
      <c r="FJC229" s="153"/>
      <c r="FJD229" s="153"/>
      <c r="FJE229" s="153"/>
      <c r="FJF229" s="153"/>
      <c r="FJG229" s="153"/>
      <c r="FJH229" s="153"/>
      <c r="FJI229" s="153"/>
      <c r="FJJ229" s="153"/>
      <c r="FJK229" s="153"/>
      <c r="FJL229" s="153"/>
      <c r="FJM229" s="153"/>
      <c r="FJN229" s="153"/>
      <c r="FJO229" s="153"/>
      <c r="FJP229" s="153"/>
      <c r="FJQ229" s="153"/>
      <c r="FJR229" s="153"/>
      <c r="FJS229" s="152"/>
      <c r="FJT229" s="153"/>
      <c r="FJU229" s="153"/>
      <c r="FJV229" s="153"/>
      <c r="FJW229" s="153"/>
      <c r="FJX229" s="153"/>
      <c r="FJY229" s="153"/>
      <c r="FJZ229" s="153"/>
      <c r="FKA229" s="153"/>
      <c r="FKB229" s="153"/>
      <c r="FKC229" s="153"/>
      <c r="FKD229" s="153"/>
      <c r="FKE229" s="153"/>
      <c r="FKF229" s="153"/>
      <c r="FKG229" s="153"/>
      <c r="FKH229" s="153"/>
      <c r="FKI229" s="153"/>
      <c r="FKJ229" s="153"/>
      <c r="FKK229" s="153"/>
      <c r="FKL229" s="153"/>
      <c r="FKM229" s="153"/>
      <c r="FKN229" s="153"/>
      <c r="FKO229" s="152"/>
      <c r="FKP229" s="153"/>
      <c r="FKQ229" s="153"/>
      <c r="FKR229" s="153"/>
      <c r="FKS229" s="153"/>
      <c r="FKT229" s="153"/>
      <c r="FKU229" s="153"/>
      <c r="FKV229" s="153"/>
      <c r="FKW229" s="153"/>
      <c r="FKX229" s="153"/>
      <c r="FKY229" s="153"/>
      <c r="FKZ229" s="153"/>
      <c r="FLA229" s="153"/>
      <c r="FLB229" s="153"/>
      <c r="FLC229" s="153"/>
      <c r="FLD229" s="153"/>
      <c r="FLE229" s="153"/>
      <c r="FLF229" s="153"/>
      <c r="FLG229" s="153"/>
      <c r="FLH229" s="153"/>
      <c r="FLI229" s="153"/>
      <c r="FLJ229" s="153"/>
      <c r="FLK229" s="152"/>
      <c r="FLL229" s="153"/>
      <c r="FLM229" s="153"/>
      <c r="FLN229" s="153"/>
      <c r="FLO229" s="153"/>
      <c r="FLP229" s="153"/>
      <c r="FLQ229" s="153"/>
      <c r="FLR229" s="153"/>
      <c r="FLS229" s="153"/>
      <c r="FLT229" s="153"/>
      <c r="FLU229" s="153"/>
      <c r="FLV229" s="153"/>
      <c r="FLW229" s="153"/>
      <c r="FLX229" s="153"/>
      <c r="FLY229" s="153"/>
      <c r="FLZ229" s="153"/>
      <c r="FMA229" s="153"/>
      <c r="FMB229" s="153"/>
      <c r="FMC229" s="153"/>
      <c r="FMD229" s="153"/>
      <c r="FME229" s="153"/>
      <c r="FMF229" s="153"/>
      <c r="FMG229" s="152"/>
      <c r="FMH229" s="153"/>
      <c r="FMI229" s="153"/>
      <c r="FMJ229" s="153"/>
      <c r="FMK229" s="153"/>
      <c r="FML229" s="153"/>
      <c r="FMM229" s="153"/>
      <c r="FMN229" s="153"/>
      <c r="FMO229" s="153"/>
      <c r="FMP229" s="153"/>
      <c r="FMQ229" s="153"/>
      <c r="FMR229" s="153"/>
      <c r="FMS229" s="153"/>
      <c r="FMT229" s="153"/>
      <c r="FMU229" s="153"/>
      <c r="FMV229" s="153"/>
      <c r="FMW229" s="153"/>
      <c r="FMX229" s="153"/>
      <c r="FMY229" s="153"/>
      <c r="FMZ229" s="153"/>
      <c r="FNA229" s="153"/>
      <c r="FNB229" s="153"/>
      <c r="FNC229" s="152"/>
      <c r="FND229" s="153"/>
      <c r="FNE229" s="153"/>
      <c r="FNF229" s="153"/>
      <c r="FNG229" s="153"/>
      <c r="FNH229" s="153"/>
      <c r="FNI229" s="153"/>
      <c r="FNJ229" s="153"/>
      <c r="FNK229" s="153"/>
      <c r="FNL229" s="153"/>
      <c r="FNM229" s="153"/>
      <c r="FNN229" s="153"/>
      <c r="FNO229" s="153"/>
      <c r="FNP229" s="153"/>
      <c r="FNQ229" s="153"/>
      <c r="FNR229" s="153"/>
      <c r="FNS229" s="153"/>
      <c r="FNT229" s="153"/>
      <c r="FNU229" s="153"/>
      <c r="FNV229" s="153"/>
      <c r="FNW229" s="153"/>
      <c r="FNX229" s="153"/>
      <c r="FNY229" s="152"/>
      <c r="FNZ229" s="153"/>
      <c r="FOA229" s="153"/>
      <c r="FOB229" s="153"/>
      <c r="FOC229" s="153"/>
      <c r="FOD229" s="153"/>
      <c r="FOE229" s="153"/>
      <c r="FOF229" s="153"/>
      <c r="FOG229" s="153"/>
      <c r="FOH229" s="153"/>
      <c r="FOI229" s="153"/>
      <c r="FOJ229" s="153"/>
      <c r="FOK229" s="153"/>
      <c r="FOL229" s="153"/>
      <c r="FOM229" s="153"/>
      <c r="FON229" s="153"/>
      <c r="FOO229" s="153"/>
      <c r="FOP229" s="153"/>
      <c r="FOQ229" s="153"/>
      <c r="FOR229" s="153"/>
      <c r="FOS229" s="153"/>
      <c r="FOT229" s="153"/>
      <c r="FOU229" s="152"/>
      <c r="FOV229" s="153"/>
      <c r="FOW229" s="153"/>
      <c r="FOX229" s="153"/>
      <c r="FOY229" s="153"/>
      <c r="FOZ229" s="153"/>
      <c r="FPA229" s="153"/>
      <c r="FPB229" s="153"/>
      <c r="FPC229" s="153"/>
      <c r="FPD229" s="153"/>
      <c r="FPE229" s="153"/>
      <c r="FPF229" s="153"/>
      <c r="FPG229" s="153"/>
      <c r="FPH229" s="153"/>
      <c r="FPI229" s="153"/>
      <c r="FPJ229" s="153"/>
      <c r="FPK229" s="153"/>
      <c r="FPL229" s="153"/>
      <c r="FPM229" s="153"/>
      <c r="FPN229" s="153"/>
      <c r="FPO229" s="153"/>
      <c r="FPP229" s="153"/>
      <c r="FPQ229" s="152"/>
      <c r="FPR229" s="153"/>
      <c r="FPS229" s="153"/>
      <c r="FPT229" s="153"/>
      <c r="FPU229" s="153"/>
      <c r="FPV229" s="153"/>
      <c r="FPW229" s="153"/>
      <c r="FPX229" s="153"/>
      <c r="FPY229" s="153"/>
      <c r="FPZ229" s="153"/>
      <c r="FQA229" s="153"/>
      <c r="FQB229" s="153"/>
      <c r="FQC229" s="153"/>
      <c r="FQD229" s="153"/>
      <c r="FQE229" s="153"/>
      <c r="FQF229" s="153"/>
      <c r="FQG229" s="153"/>
      <c r="FQH229" s="153"/>
      <c r="FQI229" s="153"/>
      <c r="FQJ229" s="153"/>
      <c r="FQK229" s="153"/>
      <c r="FQL229" s="153"/>
      <c r="FQM229" s="152"/>
      <c r="FQN229" s="153"/>
      <c r="FQO229" s="153"/>
      <c r="FQP229" s="153"/>
      <c r="FQQ229" s="153"/>
      <c r="FQR229" s="153"/>
      <c r="FQS229" s="153"/>
      <c r="FQT229" s="153"/>
      <c r="FQU229" s="153"/>
      <c r="FQV229" s="153"/>
      <c r="FQW229" s="153"/>
      <c r="FQX229" s="153"/>
      <c r="FQY229" s="153"/>
      <c r="FQZ229" s="153"/>
      <c r="FRA229" s="153"/>
      <c r="FRB229" s="153"/>
      <c r="FRC229" s="153"/>
      <c r="FRD229" s="153"/>
      <c r="FRE229" s="153"/>
      <c r="FRF229" s="153"/>
      <c r="FRG229" s="153"/>
      <c r="FRH229" s="153"/>
      <c r="FRI229" s="152"/>
      <c r="FRJ229" s="153"/>
      <c r="FRK229" s="153"/>
      <c r="FRL229" s="153"/>
      <c r="FRM229" s="153"/>
      <c r="FRN229" s="153"/>
      <c r="FRO229" s="153"/>
      <c r="FRP229" s="153"/>
      <c r="FRQ229" s="153"/>
      <c r="FRR229" s="153"/>
      <c r="FRS229" s="153"/>
      <c r="FRT229" s="153"/>
      <c r="FRU229" s="153"/>
      <c r="FRV229" s="153"/>
      <c r="FRW229" s="153"/>
      <c r="FRX229" s="153"/>
      <c r="FRY229" s="153"/>
      <c r="FRZ229" s="153"/>
      <c r="FSA229" s="153"/>
      <c r="FSB229" s="153"/>
      <c r="FSC229" s="153"/>
      <c r="FSD229" s="153"/>
      <c r="FSE229" s="152"/>
      <c r="FSF229" s="153"/>
      <c r="FSG229" s="153"/>
      <c r="FSH229" s="153"/>
      <c r="FSI229" s="153"/>
      <c r="FSJ229" s="153"/>
      <c r="FSK229" s="153"/>
      <c r="FSL229" s="153"/>
      <c r="FSM229" s="153"/>
      <c r="FSN229" s="153"/>
      <c r="FSO229" s="153"/>
      <c r="FSP229" s="153"/>
      <c r="FSQ229" s="153"/>
      <c r="FSR229" s="153"/>
      <c r="FSS229" s="153"/>
      <c r="FST229" s="153"/>
      <c r="FSU229" s="153"/>
      <c r="FSV229" s="153"/>
      <c r="FSW229" s="153"/>
      <c r="FSX229" s="153"/>
      <c r="FSY229" s="153"/>
      <c r="FSZ229" s="153"/>
      <c r="FTA229" s="152"/>
      <c r="FTB229" s="153"/>
      <c r="FTC229" s="153"/>
      <c r="FTD229" s="153"/>
      <c r="FTE229" s="153"/>
      <c r="FTF229" s="153"/>
      <c r="FTG229" s="153"/>
      <c r="FTH229" s="153"/>
      <c r="FTI229" s="153"/>
      <c r="FTJ229" s="153"/>
      <c r="FTK229" s="153"/>
      <c r="FTL229" s="153"/>
      <c r="FTM229" s="153"/>
      <c r="FTN229" s="153"/>
      <c r="FTO229" s="153"/>
      <c r="FTP229" s="153"/>
      <c r="FTQ229" s="153"/>
      <c r="FTR229" s="153"/>
      <c r="FTS229" s="153"/>
      <c r="FTT229" s="153"/>
      <c r="FTU229" s="153"/>
      <c r="FTV229" s="153"/>
      <c r="FTW229" s="152"/>
      <c r="FTX229" s="153"/>
      <c r="FTY229" s="153"/>
      <c r="FTZ229" s="153"/>
      <c r="FUA229" s="153"/>
      <c r="FUB229" s="153"/>
      <c r="FUC229" s="153"/>
      <c r="FUD229" s="153"/>
      <c r="FUE229" s="153"/>
      <c r="FUF229" s="153"/>
      <c r="FUG229" s="153"/>
      <c r="FUH229" s="153"/>
      <c r="FUI229" s="153"/>
      <c r="FUJ229" s="153"/>
      <c r="FUK229" s="153"/>
      <c r="FUL229" s="153"/>
      <c r="FUM229" s="153"/>
      <c r="FUN229" s="153"/>
      <c r="FUO229" s="153"/>
      <c r="FUP229" s="153"/>
      <c r="FUQ229" s="153"/>
      <c r="FUR229" s="153"/>
      <c r="FUS229" s="152"/>
      <c r="FUT229" s="153"/>
      <c r="FUU229" s="153"/>
      <c r="FUV229" s="153"/>
      <c r="FUW229" s="153"/>
      <c r="FUX229" s="153"/>
      <c r="FUY229" s="153"/>
      <c r="FUZ229" s="153"/>
      <c r="FVA229" s="153"/>
      <c r="FVB229" s="153"/>
      <c r="FVC229" s="153"/>
      <c r="FVD229" s="153"/>
      <c r="FVE229" s="153"/>
      <c r="FVF229" s="153"/>
      <c r="FVG229" s="153"/>
      <c r="FVH229" s="153"/>
      <c r="FVI229" s="153"/>
      <c r="FVJ229" s="153"/>
      <c r="FVK229" s="153"/>
      <c r="FVL229" s="153"/>
      <c r="FVM229" s="153"/>
      <c r="FVN229" s="153"/>
      <c r="FVO229" s="152"/>
      <c r="FVP229" s="153"/>
      <c r="FVQ229" s="153"/>
      <c r="FVR229" s="153"/>
      <c r="FVS229" s="153"/>
      <c r="FVT229" s="153"/>
      <c r="FVU229" s="153"/>
      <c r="FVV229" s="153"/>
      <c r="FVW229" s="153"/>
      <c r="FVX229" s="153"/>
      <c r="FVY229" s="153"/>
      <c r="FVZ229" s="153"/>
      <c r="FWA229" s="153"/>
      <c r="FWB229" s="153"/>
      <c r="FWC229" s="153"/>
      <c r="FWD229" s="153"/>
      <c r="FWE229" s="153"/>
      <c r="FWF229" s="153"/>
      <c r="FWG229" s="153"/>
      <c r="FWH229" s="153"/>
      <c r="FWI229" s="153"/>
      <c r="FWJ229" s="153"/>
      <c r="FWK229" s="152"/>
      <c r="FWL229" s="153"/>
      <c r="FWM229" s="153"/>
      <c r="FWN229" s="153"/>
      <c r="FWO229" s="153"/>
      <c r="FWP229" s="153"/>
      <c r="FWQ229" s="153"/>
      <c r="FWR229" s="153"/>
      <c r="FWS229" s="153"/>
      <c r="FWT229" s="153"/>
      <c r="FWU229" s="153"/>
      <c r="FWV229" s="153"/>
      <c r="FWW229" s="153"/>
      <c r="FWX229" s="153"/>
      <c r="FWY229" s="153"/>
      <c r="FWZ229" s="153"/>
      <c r="FXA229" s="153"/>
      <c r="FXB229" s="153"/>
      <c r="FXC229" s="153"/>
      <c r="FXD229" s="153"/>
      <c r="FXE229" s="153"/>
      <c r="FXF229" s="153"/>
      <c r="FXG229" s="152"/>
      <c r="FXH229" s="153"/>
      <c r="FXI229" s="153"/>
      <c r="FXJ229" s="153"/>
      <c r="FXK229" s="153"/>
      <c r="FXL229" s="153"/>
      <c r="FXM229" s="153"/>
      <c r="FXN229" s="153"/>
      <c r="FXO229" s="153"/>
      <c r="FXP229" s="153"/>
      <c r="FXQ229" s="153"/>
      <c r="FXR229" s="153"/>
      <c r="FXS229" s="153"/>
      <c r="FXT229" s="153"/>
      <c r="FXU229" s="153"/>
      <c r="FXV229" s="153"/>
      <c r="FXW229" s="153"/>
      <c r="FXX229" s="153"/>
      <c r="FXY229" s="153"/>
      <c r="FXZ229" s="153"/>
      <c r="FYA229" s="153"/>
      <c r="FYB229" s="153"/>
      <c r="FYC229" s="152"/>
      <c r="FYD229" s="153"/>
      <c r="FYE229" s="153"/>
      <c r="FYF229" s="153"/>
      <c r="FYG229" s="153"/>
      <c r="FYH229" s="153"/>
      <c r="FYI229" s="153"/>
      <c r="FYJ229" s="153"/>
      <c r="FYK229" s="153"/>
      <c r="FYL229" s="153"/>
      <c r="FYM229" s="153"/>
      <c r="FYN229" s="153"/>
      <c r="FYO229" s="153"/>
      <c r="FYP229" s="153"/>
      <c r="FYQ229" s="153"/>
      <c r="FYR229" s="153"/>
      <c r="FYS229" s="153"/>
      <c r="FYT229" s="153"/>
      <c r="FYU229" s="153"/>
      <c r="FYV229" s="153"/>
      <c r="FYW229" s="153"/>
      <c r="FYX229" s="153"/>
      <c r="FYY229" s="152"/>
      <c r="FYZ229" s="153"/>
      <c r="FZA229" s="153"/>
      <c r="FZB229" s="153"/>
      <c r="FZC229" s="153"/>
      <c r="FZD229" s="153"/>
      <c r="FZE229" s="153"/>
      <c r="FZF229" s="153"/>
      <c r="FZG229" s="153"/>
      <c r="FZH229" s="153"/>
      <c r="FZI229" s="153"/>
      <c r="FZJ229" s="153"/>
      <c r="FZK229" s="153"/>
      <c r="FZL229" s="153"/>
      <c r="FZM229" s="153"/>
      <c r="FZN229" s="153"/>
      <c r="FZO229" s="153"/>
      <c r="FZP229" s="153"/>
      <c r="FZQ229" s="153"/>
      <c r="FZR229" s="153"/>
      <c r="FZS229" s="153"/>
      <c r="FZT229" s="153"/>
      <c r="FZU229" s="152"/>
      <c r="FZV229" s="153"/>
      <c r="FZW229" s="153"/>
      <c r="FZX229" s="153"/>
      <c r="FZY229" s="153"/>
      <c r="FZZ229" s="153"/>
      <c r="GAA229" s="153"/>
      <c r="GAB229" s="153"/>
      <c r="GAC229" s="153"/>
      <c r="GAD229" s="153"/>
      <c r="GAE229" s="153"/>
      <c r="GAF229" s="153"/>
      <c r="GAG229" s="153"/>
      <c r="GAH229" s="153"/>
      <c r="GAI229" s="153"/>
      <c r="GAJ229" s="153"/>
      <c r="GAK229" s="153"/>
      <c r="GAL229" s="153"/>
      <c r="GAM229" s="153"/>
      <c r="GAN229" s="153"/>
      <c r="GAO229" s="153"/>
      <c r="GAP229" s="153"/>
      <c r="GAQ229" s="152"/>
      <c r="GAR229" s="153"/>
      <c r="GAS229" s="153"/>
      <c r="GAT229" s="153"/>
      <c r="GAU229" s="153"/>
      <c r="GAV229" s="153"/>
      <c r="GAW229" s="153"/>
      <c r="GAX229" s="153"/>
      <c r="GAY229" s="153"/>
      <c r="GAZ229" s="153"/>
      <c r="GBA229" s="153"/>
      <c r="GBB229" s="153"/>
      <c r="GBC229" s="153"/>
      <c r="GBD229" s="153"/>
      <c r="GBE229" s="153"/>
      <c r="GBF229" s="153"/>
      <c r="GBG229" s="153"/>
      <c r="GBH229" s="153"/>
      <c r="GBI229" s="153"/>
      <c r="GBJ229" s="153"/>
      <c r="GBK229" s="153"/>
      <c r="GBL229" s="153"/>
      <c r="GBM229" s="152"/>
      <c r="GBN229" s="153"/>
      <c r="GBO229" s="153"/>
      <c r="GBP229" s="153"/>
      <c r="GBQ229" s="153"/>
      <c r="GBR229" s="153"/>
      <c r="GBS229" s="153"/>
      <c r="GBT229" s="153"/>
      <c r="GBU229" s="153"/>
      <c r="GBV229" s="153"/>
      <c r="GBW229" s="153"/>
      <c r="GBX229" s="153"/>
      <c r="GBY229" s="153"/>
      <c r="GBZ229" s="153"/>
      <c r="GCA229" s="153"/>
      <c r="GCB229" s="153"/>
      <c r="GCC229" s="153"/>
      <c r="GCD229" s="153"/>
      <c r="GCE229" s="153"/>
      <c r="GCF229" s="153"/>
      <c r="GCG229" s="153"/>
      <c r="GCH229" s="153"/>
      <c r="GCI229" s="152"/>
      <c r="GCJ229" s="153"/>
      <c r="GCK229" s="153"/>
      <c r="GCL229" s="153"/>
      <c r="GCM229" s="153"/>
      <c r="GCN229" s="153"/>
      <c r="GCO229" s="153"/>
      <c r="GCP229" s="153"/>
      <c r="GCQ229" s="153"/>
      <c r="GCR229" s="153"/>
      <c r="GCS229" s="153"/>
      <c r="GCT229" s="153"/>
      <c r="GCU229" s="153"/>
      <c r="GCV229" s="153"/>
      <c r="GCW229" s="153"/>
      <c r="GCX229" s="153"/>
      <c r="GCY229" s="153"/>
      <c r="GCZ229" s="153"/>
      <c r="GDA229" s="153"/>
      <c r="GDB229" s="153"/>
      <c r="GDC229" s="153"/>
      <c r="GDD229" s="153"/>
      <c r="GDE229" s="152"/>
      <c r="GDF229" s="153"/>
      <c r="GDG229" s="153"/>
      <c r="GDH229" s="153"/>
      <c r="GDI229" s="153"/>
      <c r="GDJ229" s="153"/>
      <c r="GDK229" s="153"/>
      <c r="GDL229" s="153"/>
      <c r="GDM229" s="153"/>
      <c r="GDN229" s="153"/>
      <c r="GDO229" s="153"/>
      <c r="GDP229" s="153"/>
      <c r="GDQ229" s="153"/>
      <c r="GDR229" s="153"/>
      <c r="GDS229" s="153"/>
      <c r="GDT229" s="153"/>
      <c r="GDU229" s="153"/>
      <c r="GDV229" s="153"/>
      <c r="GDW229" s="153"/>
      <c r="GDX229" s="153"/>
      <c r="GDY229" s="153"/>
      <c r="GDZ229" s="153"/>
      <c r="GEA229" s="152"/>
      <c r="GEB229" s="153"/>
      <c r="GEC229" s="153"/>
      <c r="GED229" s="153"/>
      <c r="GEE229" s="153"/>
      <c r="GEF229" s="153"/>
      <c r="GEG229" s="153"/>
      <c r="GEH229" s="153"/>
      <c r="GEI229" s="153"/>
      <c r="GEJ229" s="153"/>
      <c r="GEK229" s="153"/>
      <c r="GEL229" s="153"/>
      <c r="GEM229" s="153"/>
      <c r="GEN229" s="153"/>
      <c r="GEO229" s="153"/>
      <c r="GEP229" s="153"/>
      <c r="GEQ229" s="153"/>
      <c r="GER229" s="153"/>
      <c r="GES229" s="153"/>
      <c r="GET229" s="153"/>
      <c r="GEU229" s="153"/>
      <c r="GEV229" s="153"/>
      <c r="GEW229" s="152"/>
      <c r="GEX229" s="153"/>
      <c r="GEY229" s="153"/>
      <c r="GEZ229" s="153"/>
      <c r="GFA229" s="153"/>
      <c r="GFB229" s="153"/>
      <c r="GFC229" s="153"/>
      <c r="GFD229" s="153"/>
      <c r="GFE229" s="153"/>
      <c r="GFF229" s="153"/>
      <c r="GFG229" s="153"/>
      <c r="GFH229" s="153"/>
      <c r="GFI229" s="153"/>
      <c r="GFJ229" s="153"/>
      <c r="GFK229" s="153"/>
      <c r="GFL229" s="153"/>
      <c r="GFM229" s="153"/>
      <c r="GFN229" s="153"/>
      <c r="GFO229" s="153"/>
      <c r="GFP229" s="153"/>
      <c r="GFQ229" s="153"/>
      <c r="GFR229" s="153"/>
      <c r="GFS229" s="152"/>
      <c r="GFT229" s="153"/>
      <c r="GFU229" s="153"/>
      <c r="GFV229" s="153"/>
      <c r="GFW229" s="153"/>
      <c r="GFX229" s="153"/>
      <c r="GFY229" s="153"/>
      <c r="GFZ229" s="153"/>
      <c r="GGA229" s="153"/>
      <c r="GGB229" s="153"/>
      <c r="GGC229" s="153"/>
      <c r="GGD229" s="153"/>
      <c r="GGE229" s="153"/>
      <c r="GGF229" s="153"/>
      <c r="GGG229" s="153"/>
      <c r="GGH229" s="153"/>
      <c r="GGI229" s="153"/>
      <c r="GGJ229" s="153"/>
      <c r="GGK229" s="153"/>
      <c r="GGL229" s="153"/>
      <c r="GGM229" s="153"/>
      <c r="GGN229" s="153"/>
      <c r="GGO229" s="152"/>
      <c r="GGP229" s="153"/>
      <c r="GGQ229" s="153"/>
      <c r="GGR229" s="153"/>
      <c r="GGS229" s="153"/>
      <c r="GGT229" s="153"/>
      <c r="GGU229" s="153"/>
      <c r="GGV229" s="153"/>
      <c r="GGW229" s="153"/>
      <c r="GGX229" s="153"/>
      <c r="GGY229" s="153"/>
      <c r="GGZ229" s="153"/>
      <c r="GHA229" s="153"/>
      <c r="GHB229" s="153"/>
      <c r="GHC229" s="153"/>
      <c r="GHD229" s="153"/>
      <c r="GHE229" s="153"/>
      <c r="GHF229" s="153"/>
      <c r="GHG229" s="153"/>
      <c r="GHH229" s="153"/>
      <c r="GHI229" s="153"/>
      <c r="GHJ229" s="153"/>
      <c r="GHK229" s="152"/>
      <c r="GHL229" s="153"/>
      <c r="GHM229" s="153"/>
      <c r="GHN229" s="153"/>
      <c r="GHO229" s="153"/>
      <c r="GHP229" s="153"/>
      <c r="GHQ229" s="153"/>
      <c r="GHR229" s="153"/>
      <c r="GHS229" s="153"/>
      <c r="GHT229" s="153"/>
      <c r="GHU229" s="153"/>
      <c r="GHV229" s="153"/>
      <c r="GHW229" s="153"/>
      <c r="GHX229" s="153"/>
      <c r="GHY229" s="153"/>
      <c r="GHZ229" s="153"/>
      <c r="GIA229" s="153"/>
      <c r="GIB229" s="153"/>
      <c r="GIC229" s="153"/>
      <c r="GID229" s="153"/>
      <c r="GIE229" s="153"/>
      <c r="GIF229" s="153"/>
      <c r="GIG229" s="152"/>
      <c r="GIH229" s="153"/>
      <c r="GII229" s="153"/>
      <c r="GIJ229" s="153"/>
      <c r="GIK229" s="153"/>
      <c r="GIL229" s="153"/>
      <c r="GIM229" s="153"/>
      <c r="GIN229" s="153"/>
      <c r="GIO229" s="153"/>
      <c r="GIP229" s="153"/>
      <c r="GIQ229" s="153"/>
      <c r="GIR229" s="153"/>
      <c r="GIS229" s="153"/>
      <c r="GIT229" s="153"/>
      <c r="GIU229" s="153"/>
      <c r="GIV229" s="153"/>
      <c r="GIW229" s="153"/>
      <c r="GIX229" s="153"/>
      <c r="GIY229" s="153"/>
      <c r="GIZ229" s="153"/>
      <c r="GJA229" s="153"/>
      <c r="GJB229" s="153"/>
      <c r="GJC229" s="152"/>
      <c r="GJD229" s="153"/>
      <c r="GJE229" s="153"/>
      <c r="GJF229" s="153"/>
      <c r="GJG229" s="153"/>
      <c r="GJH229" s="153"/>
      <c r="GJI229" s="153"/>
      <c r="GJJ229" s="153"/>
      <c r="GJK229" s="153"/>
      <c r="GJL229" s="153"/>
      <c r="GJM229" s="153"/>
      <c r="GJN229" s="153"/>
      <c r="GJO229" s="153"/>
      <c r="GJP229" s="153"/>
      <c r="GJQ229" s="153"/>
      <c r="GJR229" s="153"/>
      <c r="GJS229" s="153"/>
      <c r="GJT229" s="153"/>
      <c r="GJU229" s="153"/>
      <c r="GJV229" s="153"/>
      <c r="GJW229" s="153"/>
      <c r="GJX229" s="153"/>
      <c r="GJY229" s="152"/>
      <c r="GJZ229" s="153"/>
      <c r="GKA229" s="153"/>
      <c r="GKB229" s="153"/>
      <c r="GKC229" s="153"/>
      <c r="GKD229" s="153"/>
      <c r="GKE229" s="153"/>
      <c r="GKF229" s="153"/>
      <c r="GKG229" s="153"/>
      <c r="GKH229" s="153"/>
      <c r="GKI229" s="153"/>
      <c r="GKJ229" s="153"/>
      <c r="GKK229" s="153"/>
      <c r="GKL229" s="153"/>
      <c r="GKM229" s="153"/>
      <c r="GKN229" s="153"/>
      <c r="GKO229" s="153"/>
      <c r="GKP229" s="153"/>
      <c r="GKQ229" s="153"/>
      <c r="GKR229" s="153"/>
      <c r="GKS229" s="153"/>
      <c r="GKT229" s="153"/>
      <c r="GKU229" s="152"/>
      <c r="GKV229" s="153"/>
      <c r="GKW229" s="153"/>
      <c r="GKX229" s="153"/>
      <c r="GKY229" s="153"/>
      <c r="GKZ229" s="153"/>
      <c r="GLA229" s="153"/>
      <c r="GLB229" s="153"/>
      <c r="GLC229" s="153"/>
      <c r="GLD229" s="153"/>
      <c r="GLE229" s="153"/>
      <c r="GLF229" s="153"/>
      <c r="GLG229" s="153"/>
      <c r="GLH229" s="153"/>
      <c r="GLI229" s="153"/>
      <c r="GLJ229" s="153"/>
      <c r="GLK229" s="153"/>
      <c r="GLL229" s="153"/>
      <c r="GLM229" s="153"/>
      <c r="GLN229" s="153"/>
      <c r="GLO229" s="153"/>
      <c r="GLP229" s="153"/>
      <c r="GLQ229" s="152"/>
      <c r="GLR229" s="153"/>
      <c r="GLS229" s="153"/>
      <c r="GLT229" s="153"/>
      <c r="GLU229" s="153"/>
      <c r="GLV229" s="153"/>
      <c r="GLW229" s="153"/>
      <c r="GLX229" s="153"/>
      <c r="GLY229" s="153"/>
      <c r="GLZ229" s="153"/>
      <c r="GMA229" s="153"/>
      <c r="GMB229" s="153"/>
      <c r="GMC229" s="153"/>
      <c r="GMD229" s="153"/>
      <c r="GME229" s="153"/>
      <c r="GMF229" s="153"/>
      <c r="GMG229" s="153"/>
      <c r="GMH229" s="153"/>
      <c r="GMI229" s="153"/>
      <c r="GMJ229" s="153"/>
      <c r="GMK229" s="153"/>
      <c r="GML229" s="153"/>
      <c r="GMM229" s="152"/>
      <c r="GMN229" s="153"/>
      <c r="GMO229" s="153"/>
      <c r="GMP229" s="153"/>
      <c r="GMQ229" s="153"/>
      <c r="GMR229" s="153"/>
      <c r="GMS229" s="153"/>
      <c r="GMT229" s="153"/>
      <c r="GMU229" s="153"/>
      <c r="GMV229" s="153"/>
      <c r="GMW229" s="153"/>
      <c r="GMX229" s="153"/>
      <c r="GMY229" s="153"/>
      <c r="GMZ229" s="153"/>
      <c r="GNA229" s="153"/>
      <c r="GNB229" s="153"/>
      <c r="GNC229" s="153"/>
      <c r="GND229" s="153"/>
      <c r="GNE229" s="153"/>
      <c r="GNF229" s="153"/>
      <c r="GNG229" s="153"/>
      <c r="GNH229" s="153"/>
      <c r="GNI229" s="152"/>
      <c r="GNJ229" s="153"/>
      <c r="GNK229" s="153"/>
      <c r="GNL229" s="153"/>
      <c r="GNM229" s="153"/>
      <c r="GNN229" s="153"/>
      <c r="GNO229" s="153"/>
      <c r="GNP229" s="153"/>
      <c r="GNQ229" s="153"/>
      <c r="GNR229" s="153"/>
      <c r="GNS229" s="153"/>
      <c r="GNT229" s="153"/>
      <c r="GNU229" s="153"/>
      <c r="GNV229" s="153"/>
      <c r="GNW229" s="153"/>
      <c r="GNX229" s="153"/>
      <c r="GNY229" s="153"/>
      <c r="GNZ229" s="153"/>
      <c r="GOA229" s="153"/>
      <c r="GOB229" s="153"/>
      <c r="GOC229" s="153"/>
      <c r="GOD229" s="153"/>
      <c r="GOE229" s="152"/>
      <c r="GOF229" s="153"/>
      <c r="GOG229" s="153"/>
      <c r="GOH229" s="153"/>
      <c r="GOI229" s="153"/>
      <c r="GOJ229" s="153"/>
      <c r="GOK229" s="153"/>
      <c r="GOL229" s="153"/>
      <c r="GOM229" s="153"/>
      <c r="GON229" s="153"/>
      <c r="GOO229" s="153"/>
      <c r="GOP229" s="153"/>
      <c r="GOQ229" s="153"/>
      <c r="GOR229" s="153"/>
      <c r="GOS229" s="153"/>
      <c r="GOT229" s="153"/>
      <c r="GOU229" s="153"/>
      <c r="GOV229" s="153"/>
      <c r="GOW229" s="153"/>
      <c r="GOX229" s="153"/>
      <c r="GOY229" s="153"/>
      <c r="GOZ229" s="153"/>
      <c r="GPA229" s="152"/>
      <c r="GPB229" s="153"/>
      <c r="GPC229" s="153"/>
      <c r="GPD229" s="153"/>
      <c r="GPE229" s="153"/>
      <c r="GPF229" s="153"/>
      <c r="GPG229" s="153"/>
      <c r="GPH229" s="153"/>
      <c r="GPI229" s="153"/>
      <c r="GPJ229" s="153"/>
      <c r="GPK229" s="153"/>
      <c r="GPL229" s="153"/>
      <c r="GPM229" s="153"/>
      <c r="GPN229" s="153"/>
      <c r="GPO229" s="153"/>
      <c r="GPP229" s="153"/>
      <c r="GPQ229" s="153"/>
      <c r="GPR229" s="153"/>
      <c r="GPS229" s="153"/>
      <c r="GPT229" s="153"/>
      <c r="GPU229" s="153"/>
      <c r="GPV229" s="153"/>
      <c r="GPW229" s="152"/>
      <c r="GPX229" s="153"/>
      <c r="GPY229" s="153"/>
      <c r="GPZ229" s="153"/>
      <c r="GQA229" s="153"/>
      <c r="GQB229" s="153"/>
      <c r="GQC229" s="153"/>
      <c r="GQD229" s="153"/>
      <c r="GQE229" s="153"/>
      <c r="GQF229" s="153"/>
      <c r="GQG229" s="153"/>
      <c r="GQH229" s="153"/>
      <c r="GQI229" s="153"/>
      <c r="GQJ229" s="153"/>
      <c r="GQK229" s="153"/>
      <c r="GQL229" s="153"/>
      <c r="GQM229" s="153"/>
      <c r="GQN229" s="153"/>
      <c r="GQO229" s="153"/>
      <c r="GQP229" s="153"/>
      <c r="GQQ229" s="153"/>
      <c r="GQR229" s="153"/>
      <c r="GQS229" s="152"/>
      <c r="GQT229" s="153"/>
      <c r="GQU229" s="153"/>
      <c r="GQV229" s="153"/>
      <c r="GQW229" s="153"/>
      <c r="GQX229" s="153"/>
      <c r="GQY229" s="153"/>
      <c r="GQZ229" s="153"/>
      <c r="GRA229" s="153"/>
      <c r="GRB229" s="153"/>
      <c r="GRC229" s="153"/>
      <c r="GRD229" s="153"/>
      <c r="GRE229" s="153"/>
      <c r="GRF229" s="153"/>
      <c r="GRG229" s="153"/>
      <c r="GRH229" s="153"/>
      <c r="GRI229" s="153"/>
      <c r="GRJ229" s="153"/>
      <c r="GRK229" s="153"/>
      <c r="GRL229" s="153"/>
      <c r="GRM229" s="153"/>
      <c r="GRN229" s="153"/>
      <c r="GRO229" s="152"/>
      <c r="GRP229" s="153"/>
      <c r="GRQ229" s="153"/>
      <c r="GRR229" s="153"/>
      <c r="GRS229" s="153"/>
      <c r="GRT229" s="153"/>
      <c r="GRU229" s="153"/>
      <c r="GRV229" s="153"/>
      <c r="GRW229" s="153"/>
      <c r="GRX229" s="153"/>
      <c r="GRY229" s="153"/>
      <c r="GRZ229" s="153"/>
      <c r="GSA229" s="153"/>
      <c r="GSB229" s="153"/>
      <c r="GSC229" s="153"/>
      <c r="GSD229" s="153"/>
      <c r="GSE229" s="153"/>
      <c r="GSF229" s="153"/>
      <c r="GSG229" s="153"/>
      <c r="GSH229" s="153"/>
      <c r="GSI229" s="153"/>
      <c r="GSJ229" s="153"/>
      <c r="GSK229" s="152"/>
      <c r="GSL229" s="153"/>
      <c r="GSM229" s="153"/>
      <c r="GSN229" s="153"/>
      <c r="GSO229" s="153"/>
      <c r="GSP229" s="153"/>
      <c r="GSQ229" s="153"/>
      <c r="GSR229" s="153"/>
      <c r="GSS229" s="153"/>
      <c r="GST229" s="153"/>
      <c r="GSU229" s="153"/>
      <c r="GSV229" s="153"/>
      <c r="GSW229" s="153"/>
      <c r="GSX229" s="153"/>
      <c r="GSY229" s="153"/>
      <c r="GSZ229" s="153"/>
      <c r="GTA229" s="153"/>
      <c r="GTB229" s="153"/>
      <c r="GTC229" s="153"/>
      <c r="GTD229" s="153"/>
      <c r="GTE229" s="153"/>
      <c r="GTF229" s="153"/>
      <c r="GTG229" s="152"/>
      <c r="GTH229" s="153"/>
      <c r="GTI229" s="153"/>
      <c r="GTJ229" s="153"/>
      <c r="GTK229" s="153"/>
      <c r="GTL229" s="153"/>
      <c r="GTM229" s="153"/>
      <c r="GTN229" s="153"/>
      <c r="GTO229" s="153"/>
      <c r="GTP229" s="153"/>
      <c r="GTQ229" s="153"/>
      <c r="GTR229" s="153"/>
      <c r="GTS229" s="153"/>
      <c r="GTT229" s="153"/>
      <c r="GTU229" s="153"/>
      <c r="GTV229" s="153"/>
      <c r="GTW229" s="153"/>
      <c r="GTX229" s="153"/>
      <c r="GTY229" s="153"/>
      <c r="GTZ229" s="153"/>
      <c r="GUA229" s="153"/>
      <c r="GUB229" s="153"/>
      <c r="GUC229" s="152"/>
      <c r="GUD229" s="153"/>
      <c r="GUE229" s="153"/>
      <c r="GUF229" s="153"/>
      <c r="GUG229" s="153"/>
      <c r="GUH229" s="153"/>
      <c r="GUI229" s="153"/>
      <c r="GUJ229" s="153"/>
      <c r="GUK229" s="153"/>
      <c r="GUL229" s="153"/>
      <c r="GUM229" s="153"/>
      <c r="GUN229" s="153"/>
      <c r="GUO229" s="153"/>
      <c r="GUP229" s="153"/>
      <c r="GUQ229" s="153"/>
      <c r="GUR229" s="153"/>
      <c r="GUS229" s="153"/>
      <c r="GUT229" s="153"/>
      <c r="GUU229" s="153"/>
      <c r="GUV229" s="153"/>
      <c r="GUW229" s="153"/>
      <c r="GUX229" s="153"/>
      <c r="GUY229" s="152"/>
      <c r="GUZ229" s="153"/>
      <c r="GVA229" s="153"/>
      <c r="GVB229" s="153"/>
      <c r="GVC229" s="153"/>
      <c r="GVD229" s="153"/>
      <c r="GVE229" s="153"/>
      <c r="GVF229" s="153"/>
      <c r="GVG229" s="153"/>
      <c r="GVH229" s="153"/>
      <c r="GVI229" s="153"/>
      <c r="GVJ229" s="153"/>
      <c r="GVK229" s="153"/>
      <c r="GVL229" s="153"/>
      <c r="GVM229" s="153"/>
      <c r="GVN229" s="153"/>
      <c r="GVO229" s="153"/>
      <c r="GVP229" s="153"/>
      <c r="GVQ229" s="153"/>
      <c r="GVR229" s="153"/>
      <c r="GVS229" s="153"/>
      <c r="GVT229" s="153"/>
      <c r="GVU229" s="152"/>
      <c r="GVV229" s="153"/>
      <c r="GVW229" s="153"/>
      <c r="GVX229" s="153"/>
      <c r="GVY229" s="153"/>
      <c r="GVZ229" s="153"/>
      <c r="GWA229" s="153"/>
      <c r="GWB229" s="153"/>
      <c r="GWC229" s="153"/>
      <c r="GWD229" s="153"/>
      <c r="GWE229" s="153"/>
      <c r="GWF229" s="153"/>
      <c r="GWG229" s="153"/>
      <c r="GWH229" s="153"/>
      <c r="GWI229" s="153"/>
      <c r="GWJ229" s="153"/>
      <c r="GWK229" s="153"/>
      <c r="GWL229" s="153"/>
      <c r="GWM229" s="153"/>
      <c r="GWN229" s="153"/>
      <c r="GWO229" s="153"/>
      <c r="GWP229" s="153"/>
      <c r="GWQ229" s="152"/>
      <c r="GWR229" s="153"/>
      <c r="GWS229" s="153"/>
      <c r="GWT229" s="153"/>
      <c r="GWU229" s="153"/>
      <c r="GWV229" s="153"/>
      <c r="GWW229" s="153"/>
      <c r="GWX229" s="153"/>
      <c r="GWY229" s="153"/>
      <c r="GWZ229" s="153"/>
      <c r="GXA229" s="153"/>
      <c r="GXB229" s="153"/>
      <c r="GXC229" s="153"/>
      <c r="GXD229" s="153"/>
      <c r="GXE229" s="153"/>
      <c r="GXF229" s="153"/>
      <c r="GXG229" s="153"/>
      <c r="GXH229" s="153"/>
      <c r="GXI229" s="153"/>
      <c r="GXJ229" s="153"/>
      <c r="GXK229" s="153"/>
      <c r="GXL229" s="153"/>
      <c r="GXM229" s="152"/>
      <c r="GXN229" s="153"/>
      <c r="GXO229" s="153"/>
      <c r="GXP229" s="153"/>
      <c r="GXQ229" s="153"/>
      <c r="GXR229" s="153"/>
      <c r="GXS229" s="153"/>
      <c r="GXT229" s="153"/>
      <c r="GXU229" s="153"/>
      <c r="GXV229" s="153"/>
      <c r="GXW229" s="153"/>
      <c r="GXX229" s="153"/>
      <c r="GXY229" s="153"/>
      <c r="GXZ229" s="153"/>
      <c r="GYA229" s="153"/>
      <c r="GYB229" s="153"/>
      <c r="GYC229" s="153"/>
      <c r="GYD229" s="153"/>
      <c r="GYE229" s="153"/>
      <c r="GYF229" s="153"/>
      <c r="GYG229" s="153"/>
      <c r="GYH229" s="153"/>
      <c r="GYI229" s="152"/>
      <c r="GYJ229" s="153"/>
      <c r="GYK229" s="153"/>
      <c r="GYL229" s="153"/>
      <c r="GYM229" s="153"/>
      <c r="GYN229" s="153"/>
      <c r="GYO229" s="153"/>
      <c r="GYP229" s="153"/>
      <c r="GYQ229" s="153"/>
      <c r="GYR229" s="153"/>
      <c r="GYS229" s="153"/>
      <c r="GYT229" s="153"/>
      <c r="GYU229" s="153"/>
      <c r="GYV229" s="153"/>
      <c r="GYW229" s="153"/>
      <c r="GYX229" s="153"/>
      <c r="GYY229" s="153"/>
      <c r="GYZ229" s="153"/>
      <c r="GZA229" s="153"/>
      <c r="GZB229" s="153"/>
      <c r="GZC229" s="153"/>
      <c r="GZD229" s="153"/>
      <c r="GZE229" s="152"/>
      <c r="GZF229" s="153"/>
      <c r="GZG229" s="153"/>
      <c r="GZH229" s="153"/>
      <c r="GZI229" s="153"/>
      <c r="GZJ229" s="153"/>
      <c r="GZK229" s="153"/>
      <c r="GZL229" s="153"/>
      <c r="GZM229" s="153"/>
      <c r="GZN229" s="153"/>
      <c r="GZO229" s="153"/>
      <c r="GZP229" s="153"/>
      <c r="GZQ229" s="153"/>
      <c r="GZR229" s="153"/>
      <c r="GZS229" s="153"/>
      <c r="GZT229" s="153"/>
      <c r="GZU229" s="153"/>
      <c r="GZV229" s="153"/>
      <c r="GZW229" s="153"/>
      <c r="GZX229" s="153"/>
      <c r="GZY229" s="153"/>
      <c r="GZZ229" s="153"/>
      <c r="HAA229" s="152"/>
      <c r="HAB229" s="153"/>
      <c r="HAC229" s="153"/>
      <c r="HAD229" s="153"/>
      <c r="HAE229" s="153"/>
      <c r="HAF229" s="153"/>
      <c r="HAG229" s="153"/>
      <c r="HAH229" s="153"/>
      <c r="HAI229" s="153"/>
      <c r="HAJ229" s="153"/>
      <c r="HAK229" s="153"/>
      <c r="HAL229" s="153"/>
      <c r="HAM229" s="153"/>
      <c r="HAN229" s="153"/>
      <c r="HAO229" s="153"/>
      <c r="HAP229" s="153"/>
      <c r="HAQ229" s="153"/>
      <c r="HAR229" s="153"/>
      <c r="HAS229" s="153"/>
      <c r="HAT229" s="153"/>
      <c r="HAU229" s="153"/>
      <c r="HAV229" s="153"/>
      <c r="HAW229" s="152"/>
      <c r="HAX229" s="153"/>
      <c r="HAY229" s="153"/>
      <c r="HAZ229" s="153"/>
      <c r="HBA229" s="153"/>
      <c r="HBB229" s="153"/>
      <c r="HBC229" s="153"/>
      <c r="HBD229" s="153"/>
      <c r="HBE229" s="153"/>
      <c r="HBF229" s="153"/>
      <c r="HBG229" s="153"/>
      <c r="HBH229" s="153"/>
      <c r="HBI229" s="153"/>
      <c r="HBJ229" s="153"/>
      <c r="HBK229" s="153"/>
      <c r="HBL229" s="153"/>
      <c r="HBM229" s="153"/>
      <c r="HBN229" s="153"/>
      <c r="HBO229" s="153"/>
      <c r="HBP229" s="153"/>
      <c r="HBQ229" s="153"/>
      <c r="HBR229" s="153"/>
      <c r="HBS229" s="152"/>
      <c r="HBT229" s="153"/>
      <c r="HBU229" s="153"/>
      <c r="HBV229" s="153"/>
      <c r="HBW229" s="153"/>
      <c r="HBX229" s="153"/>
      <c r="HBY229" s="153"/>
      <c r="HBZ229" s="153"/>
      <c r="HCA229" s="153"/>
      <c r="HCB229" s="153"/>
      <c r="HCC229" s="153"/>
      <c r="HCD229" s="153"/>
      <c r="HCE229" s="153"/>
      <c r="HCF229" s="153"/>
      <c r="HCG229" s="153"/>
      <c r="HCH229" s="153"/>
      <c r="HCI229" s="153"/>
      <c r="HCJ229" s="153"/>
      <c r="HCK229" s="153"/>
      <c r="HCL229" s="153"/>
      <c r="HCM229" s="153"/>
      <c r="HCN229" s="153"/>
      <c r="HCO229" s="152"/>
      <c r="HCP229" s="153"/>
      <c r="HCQ229" s="153"/>
      <c r="HCR229" s="153"/>
      <c r="HCS229" s="153"/>
      <c r="HCT229" s="153"/>
      <c r="HCU229" s="153"/>
      <c r="HCV229" s="153"/>
      <c r="HCW229" s="153"/>
      <c r="HCX229" s="153"/>
      <c r="HCY229" s="153"/>
      <c r="HCZ229" s="153"/>
      <c r="HDA229" s="153"/>
      <c r="HDB229" s="153"/>
      <c r="HDC229" s="153"/>
      <c r="HDD229" s="153"/>
      <c r="HDE229" s="153"/>
      <c r="HDF229" s="153"/>
      <c r="HDG229" s="153"/>
      <c r="HDH229" s="153"/>
      <c r="HDI229" s="153"/>
      <c r="HDJ229" s="153"/>
      <c r="HDK229" s="152"/>
      <c r="HDL229" s="153"/>
      <c r="HDM229" s="153"/>
      <c r="HDN229" s="153"/>
      <c r="HDO229" s="153"/>
      <c r="HDP229" s="153"/>
      <c r="HDQ229" s="153"/>
      <c r="HDR229" s="153"/>
      <c r="HDS229" s="153"/>
      <c r="HDT229" s="153"/>
      <c r="HDU229" s="153"/>
      <c r="HDV229" s="153"/>
      <c r="HDW229" s="153"/>
      <c r="HDX229" s="153"/>
      <c r="HDY229" s="153"/>
      <c r="HDZ229" s="153"/>
      <c r="HEA229" s="153"/>
      <c r="HEB229" s="153"/>
      <c r="HEC229" s="153"/>
      <c r="HED229" s="153"/>
      <c r="HEE229" s="153"/>
      <c r="HEF229" s="153"/>
      <c r="HEG229" s="152"/>
      <c r="HEH229" s="153"/>
      <c r="HEI229" s="153"/>
      <c r="HEJ229" s="153"/>
      <c r="HEK229" s="153"/>
      <c r="HEL229" s="153"/>
      <c r="HEM229" s="153"/>
      <c r="HEN229" s="153"/>
      <c r="HEO229" s="153"/>
      <c r="HEP229" s="153"/>
      <c r="HEQ229" s="153"/>
      <c r="HER229" s="153"/>
      <c r="HES229" s="153"/>
      <c r="HET229" s="153"/>
      <c r="HEU229" s="153"/>
      <c r="HEV229" s="153"/>
      <c r="HEW229" s="153"/>
      <c r="HEX229" s="153"/>
      <c r="HEY229" s="153"/>
      <c r="HEZ229" s="153"/>
      <c r="HFA229" s="153"/>
      <c r="HFB229" s="153"/>
      <c r="HFC229" s="152"/>
      <c r="HFD229" s="153"/>
      <c r="HFE229" s="153"/>
      <c r="HFF229" s="153"/>
      <c r="HFG229" s="153"/>
      <c r="HFH229" s="153"/>
      <c r="HFI229" s="153"/>
      <c r="HFJ229" s="153"/>
      <c r="HFK229" s="153"/>
      <c r="HFL229" s="153"/>
      <c r="HFM229" s="153"/>
      <c r="HFN229" s="153"/>
      <c r="HFO229" s="153"/>
      <c r="HFP229" s="153"/>
      <c r="HFQ229" s="153"/>
      <c r="HFR229" s="153"/>
      <c r="HFS229" s="153"/>
      <c r="HFT229" s="153"/>
      <c r="HFU229" s="153"/>
      <c r="HFV229" s="153"/>
      <c r="HFW229" s="153"/>
      <c r="HFX229" s="153"/>
      <c r="HFY229" s="152"/>
      <c r="HFZ229" s="153"/>
      <c r="HGA229" s="153"/>
      <c r="HGB229" s="153"/>
      <c r="HGC229" s="153"/>
      <c r="HGD229" s="153"/>
      <c r="HGE229" s="153"/>
      <c r="HGF229" s="153"/>
      <c r="HGG229" s="153"/>
      <c r="HGH229" s="153"/>
      <c r="HGI229" s="153"/>
      <c r="HGJ229" s="153"/>
      <c r="HGK229" s="153"/>
      <c r="HGL229" s="153"/>
      <c r="HGM229" s="153"/>
      <c r="HGN229" s="153"/>
      <c r="HGO229" s="153"/>
      <c r="HGP229" s="153"/>
      <c r="HGQ229" s="153"/>
      <c r="HGR229" s="153"/>
      <c r="HGS229" s="153"/>
      <c r="HGT229" s="153"/>
      <c r="HGU229" s="152"/>
      <c r="HGV229" s="153"/>
      <c r="HGW229" s="153"/>
      <c r="HGX229" s="153"/>
      <c r="HGY229" s="153"/>
      <c r="HGZ229" s="153"/>
      <c r="HHA229" s="153"/>
      <c r="HHB229" s="153"/>
      <c r="HHC229" s="153"/>
      <c r="HHD229" s="153"/>
      <c r="HHE229" s="153"/>
      <c r="HHF229" s="153"/>
      <c r="HHG229" s="153"/>
      <c r="HHH229" s="153"/>
      <c r="HHI229" s="153"/>
      <c r="HHJ229" s="153"/>
      <c r="HHK229" s="153"/>
      <c r="HHL229" s="153"/>
      <c r="HHM229" s="153"/>
      <c r="HHN229" s="153"/>
      <c r="HHO229" s="153"/>
      <c r="HHP229" s="153"/>
      <c r="HHQ229" s="152"/>
      <c r="HHR229" s="153"/>
      <c r="HHS229" s="153"/>
      <c r="HHT229" s="153"/>
      <c r="HHU229" s="153"/>
      <c r="HHV229" s="153"/>
      <c r="HHW229" s="153"/>
      <c r="HHX229" s="153"/>
      <c r="HHY229" s="153"/>
      <c r="HHZ229" s="153"/>
      <c r="HIA229" s="153"/>
      <c r="HIB229" s="153"/>
      <c r="HIC229" s="153"/>
      <c r="HID229" s="153"/>
      <c r="HIE229" s="153"/>
      <c r="HIF229" s="153"/>
      <c r="HIG229" s="153"/>
      <c r="HIH229" s="153"/>
      <c r="HII229" s="153"/>
      <c r="HIJ229" s="153"/>
      <c r="HIK229" s="153"/>
      <c r="HIL229" s="153"/>
      <c r="HIM229" s="152"/>
      <c r="HIN229" s="153"/>
      <c r="HIO229" s="153"/>
      <c r="HIP229" s="153"/>
      <c r="HIQ229" s="153"/>
      <c r="HIR229" s="153"/>
      <c r="HIS229" s="153"/>
      <c r="HIT229" s="153"/>
      <c r="HIU229" s="153"/>
      <c r="HIV229" s="153"/>
      <c r="HIW229" s="153"/>
      <c r="HIX229" s="153"/>
      <c r="HIY229" s="153"/>
      <c r="HIZ229" s="153"/>
      <c r="HJA229" s="153"/>
      <c r="HJB229" s="153"/>
      <c r="HJC229" s="153"/>
      <c r="HJD229" s="153"/>
      <c r="HJE229" s="153"/>
      <c r="HJF229" s="153"/>
      <c r="HJG229" s="153"/>
      <c r="HJH229" s="153"/>
      <c r="HJI229" s="152"/>
      <c r="HJJ229" s="153"/>
      <c r="HJK229" s="153"/>
      <c r="HJL229" s="153"/>
      <c r="HJM229" s="153"/>
      <c r="HJN229" s="153"/>
      <c r="HJO229" s="153"/>
      <c r="HJP229" s="153"/>
      <c r="HJQ229" s="153"/>
      <c r="HJR229" s="153"/>
      <c r="HJS229" s="153"/>
      <c r="HJT229" s="153"/>
      <c r="HJU229" s="153"/>
      <c r="HJV229" s="153"/>
      <c r="HJW229" s="153"/>
      <c r="HJX229" s="153"/>
      <c r="HJY229" s="153"/>
      <c r="HJZ229" s="153"/>
      <c r="HKA229" s="153"/>
      <c r="HKB229" s="153"/>
      <c r="HKC229" s="153"/>
      <c r="HKD229" s="153"/>
      <c r="HKE229" s="152"/>
      <c r="HKF229" s="153"/>
      <c r="HKG229" s="153"/>
      <c r="HKH229" s="153"/>
      <c r="HKI229" s="153"/>
      <c r="HKJ229" s="153"/>
      <c r="HKK229" s="153"/>
      <c r="HKL229" s="153"/>
      <c r="HKM229" s="153"/>
      <c r="HKN229" s="153"/>
      <c r="HKO229" s="153"/>
      <c r="HKP229" s="153"/>
      <c r="HKQ229" s="153"/>
      <c r="HKR229" s="153"/>
      <c r="HKS229" s="153"/>
      <c r="HKT229" s="153"/>
      <c r="HKU229" s="153"/>
      <c r="HKV229" s="153"/>
      <c r="HKW229" s="153"/>
      <c r="HKX229" s="153"/>
      <c r="HKY229" s="153"/>
      <c r="HKZ229" s="153"/>
      <c r="HLA229" s="152"/>
      <c r="HLB229" s="153"/>
      <c r="HLC229" s="153"/>
      <c r="HLD229" s="153"/>
      <c r="HLE229" s="153"/>
      <c r="HLF229" s="153"/>
      <c r="HLG229" s="153"/>
      <c r="HLH229" s="153"/>
      <c r="HLI229" s="153"/>
      <c r="HLJ229" s="153"/>
      <c r="HLK229" s="153"/>
      <c r="HLL229" s="153"/>
      <c r="HLM229" s="153"/>
      <c r="HLN229" s="153"/>
      <c r="HLO229" s="153"/>
      <c r="HLP229" s="153"/>
      <c r="HLQ229" s="153"/>
      <c r="HLR229" s="153"/>
      <c r="HLS229" s="153"/>
      <c r="HLT229" s="153"/>
      <c r="HLU229" s="153"/>
      <c r="HLV229" s="153"/>
      <c r="HLW229" s="152"/>
      <c r="HLX229" s="153"/>
      <c r="HLY229" s="153"/>
      <c r="HLZ229" s="153"/>
      <c r="HMA229" s="153"/>
      <c r="HMB229" s="153"/>
      <c r="HMC229" s="153"/>
      <c r="HMD229" s="153"/>
      <c r="HME229" s="153"/>
      <c r="HMF229" s="153"/>
      <c r="HMG229" s="153"/>
      <c r="HMH229" s="153"/>
      <c r="HMI229" s="153"/>
      <c r="HMJ229" s="153"/>
      <c r="HMK229" s="153"/>
      <c r="HML229" s="153"/>
      <c r="HMM229" s="153"/>
      <c r="HMN229" s="153"/>
      <c r="HMO229" s="153"/>
      <c r="HMP229" s="153"/>
      <c r="HMQ229" s="153"/>
      <c r="HMR229" s="153"/>
      <c r="HMS229" s="152"/>
      <c r="HMT229" s="153"/>
      <c r="HMU229" s="153"/>
      <c r="HMV229" s="153"/>
      <c r="HMW229" s="153"/>
      <c r="HMX229" s="153"/>
      <c r="HMY229" s="153"/>
      <c r="HMZ229" s="153"/>
      <c r="HNA229" s="153"/>
      <c r="HNB229" s="153"/>
      <c r="HNC229" s="153"/>
      <c r="HND229" s="153"/>
      <c r="HNE229" s="153"/>
      <c r="HNF229" s="153"/>
      <c r="HNG229" s="153"/>
      <c r="HNH229" s="153"/>
      <c r="HNI229" s="153"/>
      <c r="HNJ229" s="153"/>
      <c r="HNK229" s="153"/>
      <c r="HNL229" s="153"/>
      <c r="HNM229" s="153"/>
      <c r="HNN229" s="153"/>
      <c r="HNO229" s="152"/>
      <c r="HNP229" s="153"/>
      <c r="HNQ229" s="153"/>
      <c r="HNR229" s="153"/>
      <c r="HNS229" s="153"/>
      <c r="HNT229" s="153"/>
      <c r="HNU229" s="153"/>
      <c r="HNV229" s="153"/>
      <c r="HNW229" s="153"/>
      <c r="HNX229" s="153"/>
      <c r="HNY229" s="153"/>
      <c r="HNZ229" s="153"/>
      <c r="HOA229" s="153"/>
      <c r="HOB229" s="153"/>
      <c r="HOC229" s="153"/>
      <c r="HOD229" s="153"/>
      <c r="HOE229" s="153"/>
      <c r="HOF229" s="153"/>
      <c r="HOG229" s="153"/>
      <c r="HOH229" s="153"/>
      <c r="HOI229" s="153"/>
      <c r="HOJ229" s="153"/>
      <c r="HOK229" s="152"/>
      <c r="HOL229" s="153"/>
      <c r="HOM229" s="153"/>
      <c r="HON229" s="153"/>
      <c r="HOO229" s="153"/>
      <c r="HOP229" s="153"/>
      <c r="HOQ229" s="153"/>
      <c r="HOR229" s="153"/>
      <c r="HOS229" s="153"/>
      <c r="HOT229" s="153"/>
      <c r="HOU229" s="153"/>
      <c r="HOV229" s="153"/>
      <c r="HOW229" s="153"/>
      <c r="HOX229" s="153"/>
      <c r="HOY229" s="153"/>
      <c r="HOZ229" s="153"/>
      <c r="HPA229" s="153"/>
      <c r="HPB229" s="153"/>
      <c r="HPC229" s="153"/>
      <c r="HPD229" s="153"/>
      <c r="HPE229" s="153"/>
      <c r="HPF229" s="153"/>
      <c r="HPG229" s="152"/>
      <c r="HPH229" s="153"/>
      <c r="HPI229" s="153"/>
      <c r="HPJ229" s="153"/>
      <c r="HPK229" s="153"/>
      <c r="HPL229" s="153"/>
      <c r="HPM229" s="153"/>
      <c r="HPN229" s="153"/>
      <c r="HPO229" s="153"/>
      <c r="HPP229" s="153"/>
      <c r="HPQ229" s="153"/>
      <c r="HPR229" s="153"/>
      <c r="HPS229" s="153"/>
      <c r="HPT229" s="153"/>
      <c r="HPU229" s="153"/>
      <c r="HPV229" s="153"/>
      <c r="HPW229" s="153"/>
      <c r="HPX229" s="153"/>
      <c r="HPY229" s="153"/>
      <c r="HPZ229" s="153"/>
      <c r="HQA229" s="153"/>
      <c r="HQB229" s="153"/>
      <c r="HQC229" s="152"/>
      <c r="HQD229" s="153"/>
      <c r="HQE229" s="153"/>
      <c r="HQF229" s="153"/>
      <c r="HQG229" s="153"/>
      <c r="HQH229" s="153"/>
      <c r="HQI229" s="153"/>
      <c r="HQJ229" s="153"/>
      <c r="HQK229" s="153"/>
      <c r="HQL229" s="153"/>
      <c r="HQM229" s="153"/>
      <c r="HQN229" s="153"/>
      <c r="HQO229" s="153"/>
      <c r="HQP229" s="153"/>
      <c r="HQQ229" s="153"/>
      <c r="HQR229" s="153"/>
      <c r="HQS229" s="153"/>
      <c r="HQT229" s="153"/>
      <c r="HQU229" s="153"/>
      <c r="HQV229" s="153"/>
      <c r="HQW229" s="153"/>
      <c r="HQX229" s="153"/>
      <c r="HQY229" s="152"/>
      <c r="HQZ229" s="153"/>
      <c r="HRA229" s="153"/>
      <c r="HRB229" s="153"/>
      <c r="HRC229" s="153"/>
      <c r="HRD229" s="153"/>
      <c r="HRE229" s="153"/>
      <c r="HRF229" s="153"/>
      <c r="HRG229" s="153"/>
      <c r="HRH229" s="153"/>
      <c r="HRI229" s="153"/>
      <c r="HRJ229" s="153"/>
      <c r="HRK229" s="153"/>
      <c r="HRL229" s="153"/>
      <c r="HRM229" s="153"/>
      <c r="HRN229" s="153"/>
      <c r="HRO229" s="153"/>
      <c r="HRP229" s="153"/>
      <c r="HRQ229" s="153"/>
      <c r="HRR229" s="153"/>
      <c r="HRS229" s="153"/>
      <c r="HRT229" s="153"/>
      <c r="HRU229" s="152"/>
      <c r="HRV229" s="153"/>
      <c r="HRW229" s="153"/>
      <c r="HRX229" s="153"/>
      <c r="HRY229" s="153"/>
      <c r="HRZ229" s="153"/>
      <c r="HSA229" s="153"/>
      <c r="HSB229" s="153"/>
      <c r="HSC229" s="153"/>
      <c r="HSD229" s="153"/>
      <c r="HSE229" s="153"/>
      <c r="HSF229" s="153"/>
      <c r="HSG229" s="153"/>
      <c r="HSH229" s="153"/>
      <c r="HSI229" s="153"/>
      <c r="HSJ229" s="153"/>
      <c r="HSK229" s="153"/>
      <c r="HSL229" s="153"/>
      <c r="HSM229" s="153"/>
      <c r="HSN229" s="153"/>
      <c r="HSO229" s="153"/>
      <c r="HSP229" s="153"/>
      <c r="HSQ229" s="152"/>
      <c r="HSR229" s="153"/>
      <c r="HSS229" s="153"/>
      <c r="HST229" s="153"/>
      <c r="HSU229" s="153"/>
      <c r="HSV229" s="153"/>
      <c r="HSW229" s="153"/>
      <c r="HSX229" s="153"/>
      <c r="HSY229" s="153"/>
      <c r="HSZ229" s="153"/>
      <c r="HTA229" s="153"/>
      <c r="HTB229" s="153"/>
      <c r="HTC229" s="153"/>
      <c r="HTD229" s="153"/>
      <c r="HTE229" s="153"/>
      <c r="HTF229" s="153"/>
      <c r="HTG229" s="153"/>
      <c r="HTH229" s="153"/>
      <c r="HTI229" s="153"/>
      <c r="HTJ229" s="153"/>
      <c r="HTK229" s="153"/>
      <c r="HTL229" s="153"/>
      <c r="HTM229" s="152"/>
      <c r="HTN229" s="153"/>
      <c r="HTO229" s="153"/>
      <c r="HTP229" s="153"/>
      <c r="HTQ229" s="153"/>
      <c r="HTR229" s="153"/>
      <c r="HTS229" s="153"/>
      <c r="HTT229" s="153"/>
      <c r="HTU229" s="153"/>
      <c r="HTV229" s="153"/>
      <c r="HTW229" s="153"/>
      <c r="HTX229" s="153"/>
      <c r="HTY229" s="153"/>
      <c r="HTZ229" s="153"/>
      <c r="HUA229" s="153"/>
      <c r="HUB229" s="153"/>
      <c r="HUC229" s="153"/>
      <c r="HUD229" s="153"/>
      <c r="HUE229" s="153"/>
      <c r="HUF229" s="153"/>
      <c r="HUG229" s="153"/>
      <c r="HUH229" s="153"/>
      <c r="HUI229" s="152"/>
      <c r="HUJ229" s="153"/>
      <c r="HUK229" s="153"/>
      <c r="HUL229" s="153"/>
      <c r="HUM229" s="153"/>
      <c r="HUN229" s="153"/>
      <c r="HUO229" s="153"/>
      <c r="HUP229" s="153"/>
      <c r="HUQ229" s="153"/>
      <c r="HUR229" s="153"/>
      <c r="HUS229" s="153"/>
      <c r="HUT229" s="153"/>
      <c r="HUU229" s="153"/>
      <c r="HUV229" s="153"/>
      <c r="HUW229" s="153"/>
      <c r="HUX229" s="153"/>
      <c r="HUY229" s="153"/>
      <c r="HUZ229" s="153"/>
      <c r="HVA229" s="153"/>
      <c r="HVB229" s="153"/>
      <c r="HVC229" s="153"/>
      <c r="HVD229" s="153"/>
      <c r="HVE229" s="152"/>
      <c r="HVF229" s="153"/>
      <c r="HVG229" s="153"/>
      <c r="HVH229" s="153"/>
      <c r="HVI229" s="153"/>
      <c r="HVJ229" s="153"/>
      <c r="HVK229" s="153"/>
      <c r="HVL229" s="153"/>
      <c r="HVM229" s="153"/>
      <c r="HVN229" s="153"/>
      <c r="HVO229" s="153"/>
      <c r="HVP229" s="153"/>
      <c r="HVQ229" s="153"/>
      <c r="HVR229" s="153"/>
      <c r="HVS229" s="153"/>
      <c r="HVT229" s="153"/>
      <c r="HVU229" s="153"/>
      <c r="HVV229" s="153"/>
      <c r="HVW229" s="153"/>
      <c r="HVX229" s="153"/>
      <c r="HVY229" s="153"/>
      <c r="HVZ229" s="153"/>
      <c r="HWA229" s="152"/>
      <c r="HWB229" s="153"/>
      <c r="HWC229" s="153"/>
      <c r="HWD229" s="153"/>
      <c r="HWE229" s="153"/>
      <c r="HWF229" s="153"/>
      <c r="HWG229" s="153"/>
      <c r="HWH229" s="153"/>
      <c r="HWI229" s="153"/>
      <c r="HWJ229" s="153"/>
      <c r="HWK229" s="153"/>
      <c r="HWL229" s="153"/>
      <c r="HWM229" s="153"/>
      <c r="HWN229" s="153"/>
      <c r="HWO229" s="153"/>
      <c r="HWP229" s="153"/>
      <c r="HWQ229" s="153"/>
      <c r="HWR229" s="153"/>
      <c r="HWS229" s="153"/>
      <c r="HWT229" s="153"/>
      <c r="HWU229" s="153"/>
      <c r="HWV229" s="153"/>
      <c r="HWW229" s="152"/>
      <c r="HWX229" s="153"/>
      <c r="HWY229" s="153"/>
      <c r="HWZ229" s="153"/>
      <c r="HXA229" s="153"/>
      <c r="HXB229" s="153"/>
      <c r="HXC229" s="153"/>
      <c r="HXD229" s="153"/>
      <c r="HXE229" s="153"/>
      <c r="HXF229" s="153"/>
      <c r="HXG229" s="153"/>
      <c r="HXH229" s="153"/>
      <c r="HXI229" s="153"/>
      <c r="HXJ229" s="153"/>
      <c r="HXK229" s="153"/>
      <c r="HXL229" s="153"/>
      <c r="HXM229" s="153"/>
      <c r="HXN229" s="153"/>
      <c r="HXO229" s="153"/>
      <c r="HXP229" s="153"/>
      <c r="HXQ229" s="153"/>
      <c r="HXR229" s="153"/>
      <c r="HXS229" s="152"/>
      <c r="HXT229" s="153"/>
      <c r="HXU229" s="153"/>
      <c r="HXV229" s="153"/>
      <c r="HXW229" s="153"/>
      <c r="HXX229" s="153"/>
      <c r="HXY229" s="153"/>
      <c r="HXZ229" s="153"/>
      <c r="HYA229" s="153"/>
      <c r="HYB229" s="153"/>
      <c r="HYC229" s="153"/>
      <c r="HYD229" s="153"/>
      <c r="HYE229" s="153"/>
      <c r="HYF229" s="153"/>
      <c r="HYG229" s="153"/>
      <c r="HYH229" s="153"/>
      <c r="HYI229" s="153"/>
      <c r="HYJ229" s="153"/>
      <c r="HYK229" s="153"/>
      <c r="HYL229" s="153"/>
      <c r="HYM229" s="153"/>
      <c r="HYN229" s="153"/>
      <c r="HYO229" s="152"/>
      <c r="HYP229" s="153"/>
      <c r="HYQ229" s="153"/>
      <c r="HYR229" s="153"/>
      <c r="HYS229" s="153"/>
      <c r="HYT229" s="153"/>
      <c r="HYU229" s="153"/>
      <c r="HYV229" s="153"/>
      <c r="HYW229" s="153"/>
      <c r="HYX229" s="153"/>
      <c r="HYY229" s="153"/>
      <c r="HYZ229" s="153"/>
      <c r="HZA229" s="153"/>
      <c r="HZB229" s="153"/>
      <c r="HZC229" s="153"/>
      <c r="HZD229" s="153"/>
      <c r="HZE229" s="153"/>
      <c r="HZF229" s="153"/>
      <c r="HZG229" s="153"/>
      <c r="HZH229" s="153"/>
      <c r="HZI229" s="153"/>
      <c r="HZJ229" s="153"/>
      <c r="HZK229" s="152"/>
      <c r="HZL229" s="153"/>
      <c r="HZM229" s="153"/>
      <c r="HZN229" s="153"/>
      <c r="HZO229" s="153"/>
      <c r="HZP229" s="153"/>
      <c r="HZQ229" s="153"/>
      <c r="HZR229" s="153"/>
      <c r="HZS229" s="153"/>
      <c r="HZT229" s="153"/>
      <c r="HZU229" s="153"/>
      <c r="HZV229" s="153"/>
      <c r="HZW229" s="153"/>
      <c r="HZX229" s="153"/>
      <c r="HZY229" s="153"/>
      <c r="HZZ229" s="153"/>
      <c r="IAA229" s="153"/>
      <c r="IAB229" s="153"/>
      <c r="IAC229" s="153"/>
      <c r="IAD229" s="153"/>
      <c r="IAE229" s="153"/>
      <c r="IAF229" s="153"/>
      <c r="IAG229" s="152"/>
      <c r="IAH229" s="153"/>
      <c r="IAI229" s="153"/>
      <c r="IAJ229" s="153"/>
      <c r="IAK229" s="153"/>
      <c r="IAL229" s="153"/>
      <c r="IAM229" s="153"/>
      <c r="IAN229" s="153"/>
      <c r="IAO229" s="153"/>
      <c r="IAP229" s="153"/>
      <c r="IAQ229" s="153"/>
      <c r="IAR229" s="153"/>
      <c r="IAS229" s="153"/>
      <c r="IAT229" s="153"/>
      <c r="IAU229" s="153"/>
      <c r="IAV229" s="153"/>
      <c r="IAW229" s="153"/>
      <c r="IAX229" s="153"/>
      <c r="IAY229" s="153"/>
      <c r="IAZ229" s="153"/>
      <c r="IBA229" s="153"/>
      <c r="IBB229" s="153"/>
      <c r="IBC229" s="152"/>
      <c r="IBD229" s="153"/>
      <c r="IBE229" s="153"/>
      <c r="IBF229" s="153"/>
      <c r="IBG229" s="153"/>
      <c r="IBH229" s="153"/>
      <c r="IBI229" s="153"/>
      <c r="IBJ229" s="153"/>
      <c r="IBK229" s="153"/>
      <c r="IBL229" s="153"/>
      <c r="IBM229" s="153"/>
      <c r="IBN229" s="153"/>
      <c r="IBO229" s="153"/>
      <c r="IBP229" s="153"/>
      <c r="IBQ229" s="153"/>
      <c r="IBR229" s="153"/>
      <c r="IBS229" s="153"/>
      <c r="IBT229" s="153"/>
      <c r="IBU229" s="153"/>
      <c r="IBV229" s="153"/>
      <c r="IBW229" s="153"/>
      <c r="IBX229" s="153"/>
      <c r="IBY229" s="152"/>
      <c r="IBZ229" s="153"/>
      <c r="ICA229" s="153"/>
      <c r="ICB229" s="153"/>
      <c r="ICC229" s="153"/>
      <c r="ICD229" s="153"/>
      <c r="ICE229" s="153"/>
      <c r="ICF229" s="153"/>
      <c r="ICG229" s="153"/>
      <c r="ICH229" s="153"/>
      <c r="ICI229" s="153"/>
      <c r="ICJ229" s="153"/>
      <c r="ICK229" s="153"/>
      <c r="ICL229" s="153"/>
      <c r="ICM229" s="153"/>
      <c r="ICN229" s="153"/>
      <c r="ICO229" s="153"/>
      <c r="ICP229" s="153"/>
      <c r="ICQ229" s="153"/>
      <c r="ICR229" s="153"/>
      <c r="ICS229" s="153"/>
      <c r="ICT229" s="153"/>
      <c r="ICU229" s="152"/>
      <c r="ICV229" s="153"/>
      <c r="ICW229" s="153"/>
      <c r="ICX229" s="153"/>
      <c r="ICY229" s="153"/>
      <c r="ICZ229" s="153"/>
      <c r="IDA229" s="153"/>
      <c r="IDB229" s="153"/>
      <c r="IDC229" s="153"/>
      <c r="IDD229" s="153"/>
      <c r="IDE229" s="153"/>
      <c r="IDF229" s="153"/>
      <c r="IDG229" s="153"/>
      <c r="IDH229" s="153"/>
      <c r="IDI229" s="153"/>
      <c r="IDJ229" s="153"/>
      <c r="IDK229" s="153"/>
      <c r="IDL229" s="153"/>
      <c r="IDM229" s="153"/>
      <c r="IDN229" s="153"/>
      <c r="IDO229" s="153"/>
      <c r="IDP229" s="153"/>
      <c r="IDQ229" s="152"/>
      <c r="IDR229" s="153"/>
      <c r="IDS229" s="153"/>
      <c r="IDT229" s="153"/>
      <c r="IDU229" s="153"/>
      <c r="IDV229" s="153"/>
      <c r="IDW229" s="153"/>
      <c r="IDX229" s="153"/>
      <c r="IDY229" s="153"/>
      <c r="IDZ229" s="153"/>
      <c r="IEA229" s="153"/>
      <c r="IEB229" s="153"/>
      <c r="IEC229" s="153"/>
      <c r="IED229" s="153"/>
      <c r="IEE229" s="153"/>
      <c r="IEF229" s="153"/>
      <c r="IEG229" s="153"/>
      <c r="IEH229" s="153"/>
      <c r="IEI229" s="153"/>
      <c r="IEJ229" s="153"/>
      <c r="IEK229" s="153"/>
      <c r="IEL229" s="153"/>
      <c r="IEM229" s="152"/>
      <c r="IEN229" s="153"/>
      <c r="IEO229" s="153"/>
      <c r="IEP229" s="153"/>
      <c r="IEQ229" s="153"/>
      <c r="IER229" s="153"/>
      <c r="IES229" s="153"/>
      <c r="IET229" s="153"/>
      <c r="IEU229" s="153"/>
      <c r="IEV229" s="153"/>
      <c r="IEW229" s="153"/>
      <c r="IEX229" s="153"/>
      <c r="IEY229" s="153"/>
      <c r="IEZ229" s="153"/>
      <c r="IFA229" s="153"/>
      <c r="IFB229" s="153"/>
      <c r="IFC229" s="153"/>
      <c r="IFD229" s="153"/>
      <c r="IFE229" s="153"/>
      <c r="IFF229" s="153"/>
      <c r="IFG229" s="153"/>
      <c r="IFH229" s="153"/>
      <c r="IFI229" s="152"/>
      <c r="IFJ229" s="153"/>
      <c r="IFK229" s="153"/>
      <c r="IFL229" s="153"/>
      <c r="IFM229" s="153"/>
      <c r="IFN229" s="153"/>
      <c r="IFO229" s="153"/>
      <c r="IFP229" s="153"/>
      <c r="IFQ229" s="153"/>
      <c r="IFR229" s="153"/>
      <c r="IFS229" s="153"/>
      <c r="IFT229" s="153"/>
      <c r="IFU229" s="153"/>
      <c r="IFV229" s="153"/>
      <c r="IFW229" s="153"/>
      <c r="IFX229" s="153"/>
      <c r="IFY229" s="153"/>
      <c r="IFZ229" s="153"/>
      <c r="IGA229" s="153"/>
      <c r="IGB229" s="153"/>
      <c r="IGC229" s="153"/>
      <c r="IGD229" s="153"/>
      <c r="IGE229" s="152"/>
      <c r="IGF229" s="153"/>
      <c r="IGG229" s="153"/>
      <c r="IGH229" s="153"/>
      <c r="IGI229" s="153"/>
      <c r="IGJ229" s="153"/>
      <c r="IGK229" s="153"/>
      <c r="IGL229" s="153"/>
      <c r="IGM229" s="153"/>
      <c r="IGN229" s="153"/>
      <c r="IGO229" s="153"/>
      <c r="IGP229" s="153"/>
      <c r="IGQ229" s="153"/>
      <c r="IGR229" s="153"/>
      <c r="IGS229" s="153"/>
      <c r="IGT229" s="153"/>
      <c r="IGU229" s="153"/>
      <c r="IGV229" s="153"/>
      <c r="IGW229" s="153"/>
      <c r="IGX229" s="153"/>
      <c r="IGY229" s="153"/>
      <c r="IGZ229" s="153"/>
      <c r="IHA229" s="152"/>
      <c r="IHB229" s="153"/>
      <c r="IHC229" s="153"/>
      <c r="IHD229" s="153"/>
      <c r="IHE229" s="153"/>
      <c r="IHF229" s="153"/>
      <c r="IHG229" s="153"/>
      <c r="IHH229" s="153"/>
      <c r="IHI229" s="153"/>
      <c r="IHJ229" s="153"/>
      <c r="IHK229" s="153"/>
      <c r="IHL229" s="153"/>
      <c r="IHM229" s="153"/>
      <c r="IHN229" s="153"/>
      <c r="IHO229" s="153"/>
      <c r="IHP229" s="153"/>
      <c r="IHQ229" s="153"/>
      <c r="IHR229" s="153"/>
      <c r="IHS229" s="153"/>
      <c r="IHT229" s="153"/>
      <c r="IHU229" s="153"/>
      <c r="IHV229" s="153"/>
      <c r="IHW229" s="152"/>
      <c r="IHX229" s="153"/>
      <c r="IHY229" s="153"/>
      <c r="IHZ229" s="153"/>
      <c r="IIA229" s="153"/>
      <c r="IIB229" s="153"/>
      <c r="IIC229" s="153"/>
      <c r="IID229" s="153"/>
      <c r="IIE229" s="153"/>
      <c r="IIF229" s="153"/>
      <c r="IIG229" s="153"/>
      <c r="IIH229" s="153"/>
      <c r="III229" s="153"/>
      <c r="IIJ229" s="153"/>
      <c r="IIK229" s="153"/>
      <c r="IIL229" s="153"/>
      <c r="IIM229" s="153"/>
      <c r="IIN229" s="153"/>
      <c r="IIO229" s="153"/>
      <c r="IIP229" s="153"/>
      <c r="IIQ229" s="153"/>
      <c r="IIR229" s="153"/>
      <c r="IIS229" s="152"/>
      <c r="IIT229" s="153"/>
      <c r="IIU229" s="153"/>
      <c r="IIV229" s="153"/>
      <c r="IIW229" s="153"/>
      <c r="IIX229" s="153"/>
      <c r="IIY229" s="153"/>
      <c r="IIZ229" s="153"/>
      <c r="IJA229" s="153"/>
      <c r="IJB229" s="153"/>
      <c r="IJC229" s="153"/>
      <c r="IJD229" s="153"/>
      <c r="IJE229" s="153"/>
      <c r="IJF229" s="153"/>
      <c r="IJG229" s="153"/>
      <c r="IJH229" s="153"/>
      <c r="IJI229" s="153"/>
      <c r="IJJ229" s="153"/>
      <c r="IJK229" s="153"/>
      <c r="IJL229" s="153"/>
      <c r="IJM229" s="153"/>
      <c r="IJN229" s="153"/>
      <c r="IJO229" s="152"/>
      <c r="IJP229" s="153"/>
      <c r="IJQ229" s="153"/>
      <c r="IJR229" s="153"/>
      <c r="IJS229" s="153"/>
      <c r="IJT229" s="153"/>
      <c r="IJU229" s="153"/>
      <c r="IJV229" s="153"/>
      <c r="IJW229" s="153"/>
      <c r="IJX229" s="153"/>
      <c r="IJY229" s="153"/>
      <c r="IJZ229" s="153"/>
      <c r="IKA229" s="153"/>
      <c r="IKB229" s="153"/>
      <c r="IKC229" s="153"/>
      <c r="IKD229" s="153"/>
      <c r="IKE229" s="153"/>
      <c r="IKF229" s="153"/>
      <c r="IKG229" s="153"/>
      <c r="IKH229" s="153"/>
      <c r="IKI229" s="153"/>
      <c r="IKJ229" s="153"/>
      <c r="IKK229" s="152"/>
      <c r="IKL229" s="153"/>
      <c r="IKM229" s="153"/>
      <c r="IKN229" s="153"/>
      <c r="IKO229" s="153"/>
      <c r="IKP229" s="153"/>
      <c r="IKQ229" s="153"/>
      <c r="IKR229" s="153"/>
      <c r="IKS229" s="153"/>
      <c r="IKT229" s="153"/>
      <c r="IKU229" s="153"/>
      <c r="IKV229" s="153"/>
      <c r="IKW229" s="153"/>
      <c r="IKX229" s="153"/>
      <c r="IKY229" s="153"/>
      <c r="IKZ229" s="153"/>
      <c r="ILA229" s="153"/>
      <c r="ILB229" s="153"/>
      <c r="ILC229" s="153"/>
      <c r="ILD229" s="153"/>
      <c r="ILE229" s="153"/>
      <c r="ILF229" s="153"/>
      <c r="ILG229" s="152"/>
      <c r="ILH229" s="153"/>
      <c r="ILI229" s="153"/>
      <c r="ILJ229" s="153"/>
      <c r="ILK229" s="153"/>
      <c r="ILL229" s="153"/>
      <c r="ILM229" s="153"/>
      <c r="ILN229" s="153"/>
      <c r="ILO229" s="153"/>
      <c r="ILP229" s="153"/>
      <c r="ILQ229" s="153"/>
      <c r="ILR229" s="153"/>
      <c r="ILS229" s="153"/>
      <c r="ILT229" s="153"/>
      <c r="ILU229" s="153"/>
      <c r="ILV229" s="153"/>
      <c r="ILW229" s="153"/>
      <c r="ILX229" s="153"/>
      <c r="ILY229" s="153"/>
      <c r="ILZ229" s="153"/>
      <c r="IMA229" s="153"/>
      <c r="IMB229" s="153"/>
      <c r="IMC229" s="152"/>
      <c r="IMD229" s="153"/>
      <c r="IME229" s="153"/>
      <c r="IMF229" s="153"/>
      <c r="IMG229" s="153"/>
      <c r="IMH229" s="153"/>
      <c r="IMI229" s="153"/>
      <c r="IMJ229" s="153"/>
      <c r="IMK229" s="153"/>
      <c r="IML229" s="153"/>
      <c r="IMM229" s="153"/>
      <c r="IMN229" s="153"/>
      <c r="IMO229" s="153"/>
      <c r="IMP229" s="153"/>
      <c r="IMQ229" s="153"/>
      <c r="IMR229" s="153"/>
      <c r="IMS229" s="153"/>
      <c r="IMT229" s="153"/>
      <c r="IMU229" s="153"/>
      <c r="IMV229" s="153"/>
      <c r="IMW229" s="153"/>
      <c r="IMX229" s="153"/>
      <c r="IMY229" s="152"/>
      <c r="IMZ229" s="153"/>
      <c r="INA229" s="153"/>
      <c r="INB229" s="153"/>
      <c r="INC229" s="153"/>
      <c r="IND229" s="153"/>
      <c r="INE229" s="153"/>
      <c r="INF229" s="153"/>
      <c r="ING229" s="153"/>
      <c r="INH229" s="153"/>
      <c r="INI229" s="153"/>
      <c r="INJ229" s="153"/>
      <c r="INK229" s="153"/>
      <c r="INL229" s="153"/>
      <c r="INM229" s="153"/>
      <c r="INN229" s="153"/>
      <c r="INO229" s="153"/>
      <c r="INP229" s="153"/>
      <c r="INQ229" s="153"/>
      <c r="INR229" s="153"/>
      <c r="INS229" s="153"/>
      <c r="INT229" s="153"/>
      <c r="INU229" s="152"/>
      <c r="INV229" s="153"/>
      <c r="INW229" s="153"/>
      <c r="INX229" s="153"/>
      <c r="INY229" s="153"/>
      <c r="INZ229" s="153"/>
      <c r="IOA229" s="153"/>
      <c r="IOB229" s="153"/>
      <c r="IOC229" s="153"/>
      <c r="IOD229" s="153"/>
      <c r="IOE229" s="153"/>
      <c r="IOF229" s="153"/>
      <c r="IOG229" s="153"/>
      <c r="IOH229" s="153"/>
      <c r="IOI229" s="153"/>
      <c r="IOJ229" s="153"/>
      <c r="IOK229" s="153"/>
      <c r="IOL229" s="153"/>
      <c r="IOM229" s="153"/>
      <c r="ION229" s="153"/>
      <c r="IOO229" s="153"/>
      <c r="IOP229" s="153"/>
      <c r="IOQ229" s="152"/>
      <c r="IOR229" s="153"/>
      <c r="IOS229" s="153"/>
      <c r="IOT229" s="153"/>
      <c r="IOU229" s="153"/>
      <c r="IOV229" s="153"/>
      <c r="IOW229" s="153"/>
      <c r="IOX229" s="153"/>
      <c r="IOY229" s="153"/>
      <c r="IOZ229" s="153"/>
      <c r="IPA229" s="153"/>
      <c r="IPB229" s="153"/>
      <c r="IPC229" s="153"/>
      <c r="IPD229" s="153"/>
      <c r="IPE229" s="153"/>
      <c r="IPF229" s="153"/>
      <c r="IPG229" s="153"/>
      <c r="IPH229" s="153"/>
      <c r="IPI229" s="153"/>
      <c r="IPJ229" s="153"/>
      <c r="IPK229" s="153"/>
      <c r="IPL229" s="153"/>
      <c r="IPM229" s="152"/>
      <c r="IPN229" s="153"/>
      <c r="IPO229" s="153"/>
      <c r="IPP229" s="153"/>
      <c r="IPQ229" s="153"/>
      <c r="IPR229" s="153"/>
      <c r="IPS229" s="153"/>
      <c r="IPT229" s="153"/>
      <c r="IPU229" s="153"/>
      <c r="IPV229" s="153"/>
      <c r="IPW229" s="153"/>
      <c r="IPX229" s="153"/>
      <c r="IPY229" s="153"/>
      <c r="IPZ229" s="153"/>
      <c r="IQA229" s="153"/>
      <c r="IQB229" s="153"/>
      <c r="IQC229" s="153"/>
      <c r="IQD229" s="153"/>
      <c r="IQE229" s="153"/>
      <c r="IQF229" s="153"/>
      <c r="IQG229" s="153"/>
      <c r="IQH229" s="153"/>
      <c r="IQI229" s="152"/>
      <c r="IQJ229" s="153"/>
      <c r="IQK229" s="153"/>
      <c r="IQL229" s="153"/>
      <c r="IQM229" s="153"/>
      <c r="IQN229" s="153"/>
      <c r="IQO229" s="153"/>
      <c r="IQP229" s="153"/>
      <c r="IQQ229" s="153"/>
      <c r="IQR229" s="153"/>
      <c r="IQS229" s="153"/>
      <c r="IQT229" s="153"/>
      <c r="IQU229" s="153"/>
      <c r="IQV229" s="153"/>
      <c r="IQW229" s="153"/>
      <c r="IQX229" s="153"/>
      <c r="IQY229" s="153"/>
      <c r="IQZ229" s="153"/>
      <c r="IRA229" s="153"/>
      <c r="IRB229" s="153"/>
      <c r="IRC229" s="153"/>
      <c r="IRD229" s="153"/>
      <c r="IRE229" s="152"/>
      <c r="IRF229" s="153"/>
      <c r="IRG229" s="153"/>
      <c r="IRH229" s="153"/>
      <c r="IRI229" s="153"/>
      <c r="IRJ229" s="153"/>
      <c r="IRK229" s="153"/>
      <c r="IRL229" s="153"/>
      <c r="IRM229" s="153"/>
      <c r="IRN229" s="153"/>
      <c r="IRO229" s="153"/>
      <c r="IRP229" s="153"/>
      <c r="IRQ229" s="153"/>
      <c r="IRR229" s="153"/>
      <c r="IRS229" s="153"/>
      <c r="IRT229" s="153"/>
      <c r="IRU229" s="153"/>
      <c r="IRV229" s="153"/>
      <c r="IRW229" s="153"/>
      <c r="IRX229" s="153"/>
      <c r="IRY229" s="153"/>
      <c r="IRZ229" s="153"/>
      <c r="ISA229" s="152"/>
      <c r="ISB229" s="153"/>
      <c r="ISC229" s="153"/>
      <c r="ISD229" s="153"/>
      <c r="ISE229" s="153"/>
      <c r="ISF229" s="153"/>
      <c r="ISG229" s="153"/>
      <c r="ISH229" s="153"/>
      <c r="ISI229" s="153"/>
      <c r="ISJ229" s="153"/>
      <c r="ISK229" s="153"/>
      <c r="ISL229" s="153"/>
      <c r="ISM229" s="153"/>
      <c r="ISN229" s="153"/>
      <c r="ISO229" s="153"/>
      <c r="ISP229" s="153"/>
      <c r="ISQ229" s="153"/>
      <c r="ISR229" s="153"/>
      <c r="ISS229" s="153"/>
      <c r="IST229" s="153"/>
      <c r="ISU229" s="153"/>
      <c r="ISV229" s="153"/>
      <c r="ISW229" s="152"/>
      <c r="ISX229" s="153"/>
      <c r="ISY229" s="153"/>
      <c r="ISZ229" s="153"/>
      <c r="ITA229" s="153"/>
      <c r="ITB229" s="153"/>
      <c r="ITC229" s="153"/>
      <c r="ITD229" s="153"/>
      <c r="ITE229" s="153"/>
      <c r="ITF229" s="153"/>
      <c r="ITG229" s="153"/>
      <c r="ITH229" s="153"/>
      <c r="ITI229" s="153"/>
      <c r="ITJ229" s="153"/>
      <c r="ITK229" s="153"/>
      <c r="ITL229" s="153"/>
      <c r="ITM229" s="153"/>
      <c r="ITN229" s="153"/>
      <c r="ITO229" s="153"/>
      <c r="ITP229" s="153"/>
      <c r="ITQ229" s="153"/>
      <c r="ITR229" s="153"/>
      <c r="ITS229" s="152"/>
      <c r="ITT229" s="153"/>
      <c r="ITU229" s="153"/>
      <c r="ITV229" s="153"/>
      <c r="ITW229" s="153"/>
      <c r="ITX229" s="153"/>
      <c r="ITY229" s="153"/>
      <c r="ITZ229" s="153"/>
      <c r="IUA229" s="153"/>
      <c r="IUB229" s="153"/>
      <c r="IUC229" s="153"/>
      <c r="IUD229" s="153"/>
      <c r="IUE229" s="153"/>
      <c r="IUF229" s="153"/>
      <c r="IUG229" s="153"/>
      <c r="IUH229" s="153"/>
      <c r="IUI229" s="153"/>
      <c r="IUJ229" s="153"/>
      <c r="IUK229" s="153"/>
      <c r="IUL229" s="153"/>
      <c r="IUM229" s="153"/>
      <c r="IUN229" s="153"/>
      <c r="IUO229" s="152"/>
      <c r="IUP229" s="153"/>
      <c r="IUQ229" s="153"/>
      <c r="IUR229" s="153"/>
      <c r="IUS229" s="153"/>
      <c r="IUT229" s="153"/>
      <c r="IUU229" s="153"/>
      <c r="IUV229" s="153"/>
      <c r="IUW229" s="153"/>
      <c r="IUX229" s="153"/>
      <c r="IUY229" s="153"/>
      <c r="IUZ229" s="153"/>
      <c r="IVA229" s="153"/>
      <c r="IVB229" s="153"/>
      <c r="IVC229" s="153"/>
      <c r="IVD229" s="153"/>
      <c r="IVE229" s="153"/>
      <c r="IVF229" s="153"/>
      <c r="IVG229" s="153"/>
      <c r="IVH229" s="153"/>
      <c r="IVI229" s="153"/>
      <c r="IVJ229" s="153"/>
      <c r="IVK229" s="152"/>
      <c r="IVL229" s="153"/>
      <c r="IVM229" s="153"/>
      <c r="IVN229" s="153"/>
      <c r="IVO229" s="153"/>
      <c r="IVP229" s="153"/>
      <c r="IVQ229" s="153"/>
      <c r="IVR229" s="153"/>
      <c r="IVS229" s="153"/>
      <c r="IVT229" s="153"/>
      <c r="IVU229" s="153"/>
      <c r="IVV229" s="153"/>
      <c r="IVW229" s="153"/>
      <c r="IVX229" s="153"/>
      <c r="IVY229" s="153"/>
      <c r="IVZ229" s="153"/>
      <c r="IWA229" s="153"/>
      <c r="IWB229" s="153"/>
      <c r="IWC229" s="153"/>
      <c r="IWD229" s="153"/>
      <c r="IWE229" s="153"/>
      <c r="IWF229" s="153"/>
      <c r="IWG229" s="152"/>
      <c r="IWH229" s="153"/>
      <c r="IWI229" s="153"/>
      <c r="IWJ229" s="153"/>
      <c r="IWK229" s="153"/>
      <c r="IWL229" s="153"/>
      <c r="IWM229" s="153"/>
      <c r="IWN229" s="153"/>
      <c r="IWO229" s="153"/>
      <c r="IWP229" s="153"/>
      <c r="IWQ229" s="153"/>
      <c r="IWR229" s="153"/>
      <c r="IWS229" s="153"/>
      <c r="IWT229" s="153"/>
      <c r="IWU229" s="153"/>
      <c r="IWV229" s="153"/>
      <c r="IWW229" s="153"/>
      <c r="IWX229" s="153"/>
      <c r="IWY229" s="153"/>
      <c r="IWZ229" s="153"/>
      <c r="IXA229" s="153"/>
      <c r="IXB229" s="153"/>
      <c r="IXC229" s="152"/>
      <c r="IXD229" s="153"/>
      <c r="IXE229" s="153"/>
      <c r="IXF229" s="153"/>
      <c r="IXG229" s="153"/>
      <c r="IXH229" s="153"/>
      <c r="IXI229" s="153"/>
      <c r="IXJ229" s="153"/>
      <c r="IXK229" s="153"/>
      <c r="IXL229" s="153"/>
      <c r="IXM229" s="153"/>
      <c r="IXN229" s="153"/>
      <c r="IXO229" s="153"/>
      <c r="IXP229" s="153"/>
      <c r="IXQ229" s="153"/>
      <c r="IXR229" s="153"/>
      <c r="IXS229" s="153"/>
      <c r="IXT229" s="153"/>
      <c r="IXU229" s="153"/>
      <c r="IXV229" s="153"/>
      <c r="IXW229" s="153"/>
      <c r="IXX229" s="153"/>
      <c r="IXY229" s="152"/>
      <c r="IXZ229" s="153"/>
      <c r="IYA229" s="153"/>
      <c r="IYB229" s="153"/>
      <c r="IYC229" s="153"/>
      <c r="IYD229" s="153"/>
      <c r="IYE229" s="153"/>
      <c r="IYF229" s="153"/>
      <c r="IYG229" s="153"/>
      <c r="IYH229" s="153"/>
      <c r="IYI229" s="153"/>
      <c r="IYJ229" s="153"/>
      <c r="IYK229" s="153"/>
      <c r="IYL229" s="153"/>
      <c r="IYM229" s="153"/>
      <c r="IYN229" s="153"/>
      <c r="IYO229" s="153"/>
      <c r="IYP229" s="153"/>
      <c r="IYQ229" s="153"/>
      <c r="IYR229" s="153"/>
      <c r="IYS229" s="153"/>
      <c r="IYT229" s="153"/>
      <c r="IYU229" s="152"/>
      <c r="IYV229" s="153"/>
      <c r="IYW229" s="153"/>
      <c r="IYX229" s="153"/>
      <c r="IYY229" s="153"/>
      <c r="IYZ229" s="153"/>
      <c r="IZA229" s="153"/>
      <c r="IZB229" s="153"/>
      <c r="IZC229" s="153"/>
      <c r="IZD229" s="153"/>
      <c r="IZE229" s="153"/>
      <c r="IZF229" s="153"/>
      <c r="IZG229" s="153"/>
      <c r="IZH229" s="153"/>
      <c r="IZI229" s="153"/>
      <c r="IZJ229" s="153"/>
      <c r="IZK229" s="153"/>
      <c r="IZL229" s="153"/>
      <c r="IZM229" s="153"/>
      <c r="IZN229" s="153"/>
      <c r="IZO229" s="153"/>
      <c r="IZP229" s="153"/>
      <c r="IZQ229" s="152"/>
      <c r="IZR229" s="153"/>
      <c r="IZS229" s="153"/>
      <c r="IZT229" s="153"/>
      <c r="IZU229" s="153"/>
      <c r="IZV229" s="153"/>
      <c r="IZW229" s="153"/>
      <c r="IZX229" s="153"/>
      <c r="IZY229" s="153"/>
      <c r="IZZ229" s="153"/>
      <c r="JAA229" s="153"/>
      <c r="JAB229" s="153"/>
      <c r="JAC229" s="153"/>
      <c r="JAD229" s="153"/>
      <c r="JAE229" s="153"/>
      <c r="JAF229" s="153"/>
      <c r="JAG229" s="153"/>
      <c r="JAH229" s="153"/>
      <c r="JAI229" s="153"/>
      <c r="JAJ229" s="153"/>
      <c r="JAK229" s="153"/>
      <c r="JAL229" s="153"/>
      <c r="JAM229" s="152"/>
      <c r="JAN229" s="153"/>
      <c r="JAO229" s="153"/>
      <c r="JAP229" s="153"/>
      <c r="JAQ229" s="153"/>
      <c r="JAR229" s="153"/>
      <c r="JAS229" s="153"/>
      <c r="JAT229" s="153"/>
      <c r="JAU229" s="153"/>
      <c r="JAV229" s="153"/>
      <c r="JAW229" s="153"/>
      <c r="JAX229" s="153"/>
      <c r="JAY229" s="153"/>
      <c r="JAZ229" s="153"/>
      <c r="JBA229" s="153"/>
      <c r="JBB229" s="153"/>
      <c r="JBC229" s="153"/>
      <c r="JBD229" s="153"/>
      <c r="JBE229" s="153"/>
      <c r="JBF229" s="153"/>
      <c r="JBG229" s="153"/>
      <c r="JBH229" s="153"/>
      <c r="JBI229" s="152"/>
      <c r="JBJ229" s="153"/>
      <c r="JBK229" s="153"/>
      <c r="JBL229" s="153"/>
      <c r="JBM229" s="153"/>
      <c r="JBN229" s="153"/>
      <c r="JBO229" s="153"/>
      <c r="JBP229" s="153"/>
      <c r="JBQ229" s="153"/>
      <c r="JBR229" s="153"/>
      <c r="JBS229" s="153"/>
      <c r="JBT229" s="153"/>
      <c r="JBU229" s="153"/>
      <c r="JBV229" s="153"/>
      <c r="JBW229" s="153"/>
      <c r="JBX229" s="153"/>
      <c r="JBY229" s="153"/>
      <c r="JBZ229" s="153"/>
      <c r="JCA229" s="153"/>
      <c r="JCB229" s="153"/>
      <c r="JCC229" s="153"/>
      <c r="JCD229" s="153"/>
      <c r="JCE229" s="152"/>
      <c r="JCF229" s="153"/>
      <c r="JCG229" s="153"/>
      <c r="JCH229" s="153"/>
      <c r="JCI229" s="153"/>
      <c r="JCJ229" s="153"/>
      <c r="JCK229" s="153"/>
      <c r="JCL229" s="153"/>
      <c r="JCM229" s="153"/>
      <c r="JCN229" s="153"/>
      <c r="JCO229" s="153"/>
      <c r="JCP229" s="153"/>
      <c r="JCQ229" s="153"/>
      <c r="JCR229" s="153"/>
      <c r="JCS229" s="153"/>
      <c r="JCT229" s="153"/>
      <c r="JCU229" s="153"/>
      <c r="JCV229" s="153"/>
      <c r="JCW229" s="153"/>
      <c r="JCX229" s="153"/>
      <c r="JCY229" s="153"/>
      <c r="JCZ229" s="153"/>
      <c r="JDA229" s="152"/>
      <c r="JDB229" s="153"/>
      <c r="JDC229" s="153"/>
      <c r="JDD229" s="153"/>
      <c r="JDE229" s="153"/>
      <c r="JDF229" s="153"/>
      <c r="JDG229" s="153"/>
      <c r="JDH229" s="153"/>
      <c r="JDI229" s="153"/>
      <c r="JDJ229" s="153"/>
      <c r="JDK229" s="153"/>
      <c r="JDL229" s="153"/>
      <c r="JDM229" s="153"/>
      <c r="JDN229" s="153"/>
      <c r="JDO229" s="153"/>
      <c r="JDP229" s="153"/>
      <c r="JDQ229" s="153"/>
      <c r="JDR229" s="153"/>
      <c r="JDS229" s="153"/>
      <c r="JDT229" s="153"/>
      <c r="JDU229" s="153"/>
      <c r="JDV229" s="153"/>
      <c r="JDW229" s="152"/>
      <c r="JDX229" s="153"/>
      <c r="JDY229" s="153"/>
      <c r="JDZ229" s="153"/>
      <c r="JEA229" s="153"/>
      <c r="JEB229" s="153"/>
      <c r="JEC229" s="153"/>
      <c r="JED229" s="153"/>
      <c r="JEE229" s="153"/>
      <c r="JEF229" s="153"/>
      <c r="JEG229" s="153"/>
      <c r="JEH229" s="153"/>
      <c r="JEI229" s="153"/>
      <c r="JEJ229" s="153"/>
      <c r="JEK229" s="153"/>
      <c r="JEL229" s="153"/>
      <c r="JEM229" s="153"/>
      <c r="JEN229" s="153"/>
      <c r="JEO229" s="153"/>
      <c r="JEP229" s="153"/>
      <c r="JEQ229" s="153"/>
      <c r="JER229" s="153"/>
      <c r="JES229" s="152"/>
      <c r="JET229" s="153"/>
      <c r="JEU229" s="153"/>
      <c r="JEV229" s="153"/>
      <c r="JEW229" s="153"/>
      <c r="JEX229" s="153"/>
      <c r="JEY229" s="153"/>
      <c r="JEZ229" s="153"/>
      <c r="JFA229" s="153"/>
      <c r="JFB229" s="153"/>
      <c r="JFC229" s="153"/>
      <c r="JFD229" s="153"/>
      <c r="JFE229" s="153"/>
      <c r="JFF229" s="153"/>
      <c r="JFG229" s="153"/>
      <c r="JFH229" s="153"/>
      <c r="JFI229" s="153"/>
      <c r="JFJ229" s="153"/>
      <c r="JFK229" s="153"/>
      <c r="JFL229" s="153"/>
      <c r="JFM229" s="153"/>
      <c r="JFN229" s="153"/>
      <c r="JFO229" s="152"/>
      <c r="JFP229" s="153"/>
      <c r="JFQ229" s="153"/>
      <c r="JFR229" s="153"/>
      <c r="JFS229" s="153"/>
      <c r="JFT229" s="153"/>
      <c r="JFU229" s="153"/>
      <c r="JFV229" s="153"/>
      <c r="JFW229" s="153"/>
      <c r="JFX229" s="153"/>
      <c r="JFY229" s="153"/>
      <c r="JFZ229" s="153"/>
      <c r="JGA229" s="153"/>
      <c r="JGB229" s="153"/>
      <c r="JGC229" s="153"/>
      <c r="JGD229" s="153"/>
      <c r="JGE229" s="153"/>
      <c r="JGF229" s="153"/>
      <c r="JGG229" s="153"/>
      <c r="JGH229" s="153"/>
      <c r="JGI229" s="153"/>
      <c r="JGJ229" s="153"/>
      <c r="JGK229" s="152"/>
      <c r="JGL229" s="153"/>
      <c r="JGM229" s="153"/>
      <c r="JGN229" s="153"/>
      <c r="JGO229" s="153"/>
      <c r="JGP229" s="153"/>
      <c r="JGQ229" s="153"/>
      <c r="JGR229" s="153"/>
      <c r="JGS229" s="153"/>
      <c r="JGT229" s="153"/>
      <c r="JGU229" s="153"/>
      <c r="JGV229" s="153"/>
      <c r="JGW229" s="153"/>
      <c r="JGX229" s="153"/>
      <c r="JGY229" s="153"/>
      <c r="JGZ229" s="153"/>
      <c r="JHA229" s="153"/>
      <c r="JHB229" s="153"/>
      <c r="JHC229" s="153"/>
      <c r="JHD229" s="153"/>
      <c r="JHE229" s="153"/>
      <c r="JHF229" s="153"/>
      <c r="JHG229" s="152"/>
      <c r="JHH229" s="153"/>
      <c r="JHI229" s="153"/>
      <c r="JHJ229" s="153"/>
      <c r="JHK229" s="153"/>
      <c r="JHL229" s="153"/>
      <c r="JHM229" s="153"/>
      <c r="JHN229" s="153"/>
      <c r="JHO229" s="153"/>
      <c r="JHP229" s="153"/>
      <c r="JHQ229" s="153"/>
      <c r="JHR229" s="153"/>
      <c r="JHS229" s="153"/>
      <c r="JHT229" s="153"/>
      <c r="JHU229" s="153"/>
      <c r="JHV229" s="153"/>
      <c r="JHW229" s="153"/>
      <c r="JHX229" s="153"/>
      <c r="JHY229" s="153"/>
      <c r="JHZ229" s="153"/>
      <c r="JIA229" s="153"/>
      <c r="JIB229" s="153"/>
      <c r="JIC229" s="152"/>
      <c r="JID229" s="153"/>
      <c r="JIE229" s="153"/>
      <c r="JIF229" s="153"/>
      <c r="JIG229" s="153"/>
      <c r="JIH229" s="153"/>
      <c r="JII229" s="153"/>
      <c r="JIJ229" s="153"/>
      <c r="JIK229" s="153"/>
      <c r="JIL229" s="153"/>
      <c r="JIM229" s="153"/>
      <c r="JIN229" s="153"/>
      <c r="JIO229" s="153"/>
      <c r="JIP229" s="153"/>
      <c r="JIQ229" s="153"/>
      <c r="JIR229" s="153"/>
      <c r="JIS229" s="153"/>
      <c r="JIT229" s="153"/>
      <c r="JIU229" s="153"/>
      <c r="JIV229" s="153"/>
      <c r="JIW229" s="153"/>
      <c r="JIX229" s="153"/>
      <c r="JIY229" s="152"/>
      <c r="JIZ229" s="153"/>
      <c r="JJA229" s="153"/>
      <c r="JJB229" s="153"/>
      <c r="JJC229" s="153"/>
      <c r="JJD229" s="153"/>
      <c r="JJE229" s="153"/>
      <c r="JJF229" s="153"/>
      <c r="JJG229" s="153"/>
      <c r="JJH229" s="153"/>
      <c r="JJI229" s="153"/>
      <c r="JJJ229" s="153"/>
      <c r="JJK229" s="153"/>
      <c r="JJL229" s="153"/>
      <c r="JJM229" s="153"/>
      <c r="JJN229" s="153"/>
      <c r="JJO229" s="153"/>
      <c r="JJP229" s="153"/>
      <c r="JJQ229" s="153"/>
      <c r="JJR229" s="153"/>
      <c r="JJS229" s="153"/>
      <c r="JJT229" s="153"/>
      <c r="JJU229" s="152"/>
      <c r="JJV229" s="153"/>
      <c r="JJW229" s="153"/>
      <c r="JJX229" s="153"/>
      <c r="JJY229" s="153"/>
      <c r="JJZ229" s="153"/>
      <c r="JKA229" s="153"/>
      <c r="JKB229" s="153"/>
      <c r="JKC229" s="153"/>
      <c r="JKD229" s="153"/>
      <c r="JKE229" s="153"/>
      <c r="JKF229" s="153"/>
      <c r="JKG229" s="153"/>
      <c r="JKH229" s="153"/>
      <c r="JKI229" s="153"/>
      <c r="JKJ229" s="153"/>
      <c r="JKK229" s="153"/>
      <c r="JKL229" s="153"/>
      <c r="JKM229" s="153"/>
      <c r="JKN229" s="153"/>
      <c r="JKO229" s="153"/>
      <c r="JKP229" s="153"/>
      <c r="JKQ229" s="152"/>
      <c r="JKR229" s="153"/>
      <c r="JKS229" s="153"/>
      <c r="JKT229" s="153"/>
      <c r="JKU229" s="153"/>
      <c r="JKV229" s="153"/>
      <c r="JKW229" s="153"/>
      <c r="JKX229" s="153"/>
      <c r="JKY229" s="153"/>
      <c r="JKZ229" s="153"/>
      <c r="JLA229" s="153"/>
      <c r="JLB229" s="153"/>
      <c r="JLC229" s="153"/>
      <c r="JLD229" s="153"/>
      <c r="JLE229" s="153"/>
      <c r="JLF229" s="153"/>
      <c r="JLG229" s="153"/>
      <c r="JLH229" s="153"/>
      <c r="JLI229" s="153"/>
      <c r="JLJ229" s="153"/>
      <c r="JLK229" s="153"/>
      <c r="JLL229" s="153"/>
      <c r="JLM229" s="152"/>
      <c r="JLN229" s="153"/>
      <c r="JLO229" s="153"/>
      <c r="JLP229" s="153"/>
      <c r="JLQ229" s="153"/>
      <c r="JLR229" s="153"/>
      <c r="JLS229" s="153"/>
      <c r="JLT229" s="153"/>
      <c r="JLU229" s="153"/>
      <c r="JLV229" s="153"/>
      <c r="JLW229" s="153"/>
      <c r="JLX229" s="153"/>
      <c r="JLY229" s="153"/>
      <c r="JLZ229" s="153"/>
      <c r="JMA229" s="153"/>
      <c r="JMB229" s="153"/>
      <c r="JMC229" s="153"/>
      <c r="JMD229" s="153"/>
      <c r="JME229" s="153"/>
      <c r="JMF229" s="153"/>
      <c r="JMG229" s="153"/>
      <c r="JMH229" s="153"/>
      <c r="JMI229" s="152"/>
      <c r="JMJ229" s="153"/>
      <c r="JMK229" s="153"/>
      <c r="JML229" s="153"/>
      <c r="JMM229" s="153"/>
      <c r="JMN229" s="153"/>
      <c r="JMO229" s="153"/>
      <c r="JMP229" s="153"/>
      <c r="JMQ229" s="153"/>
      <c r="JMR229" s="153"/>
      <c r="JMS229" s="153"/>
      <c r="JMT229" s="153"/>
      <c r="JMU229" s="153"/>
      <c r="JMV229" s="153"/>
      <c r="JMW229" s="153"/>
      <c r="JMX229" s="153"/>
      <c r="JMY229" s="153"/>
      <c r="JMZ229" s="153"/>
      <c r="JNA229" s="153"/>
      <c r="JNB229" s="153"/>
      <c r="JNC229" s="153"/>
      <c r="JND229" s="153"/>
      <c r="JNE229" s="152"/>
      <c r="JNF229" s="153"/>
      <c r="JNG229" s="153"/>
      <c r="JNH229" s="153"/>
      <c r="JNI229" s="153"/>
      <c r="JNJ229" s="153"/>
      <c r="JNK229" s="153"/>
      <c r="JNL229" s="153"/>
      <c r="JNM229" s="153"/>
      <c r="JNN229" s="153"/>
      <c r="JNO229" s="153"/>
      <c r="JNP229" s="153"/>
      <c r="JNQ229" s="153"/>
      <c r="JNR229" s="153"/>
      <c r="JNS229" s="153"/>
      <c r="JNT229" s="153"/>
      <c r="JNU229" s="153"/>
      <c r="JNV229" s="153"/>
      <c r="JNW229" s="153"/>
      <c r="JNX229" s="153"/>
      <c r="JNY229" s="153"/>
      <c r="JNZ229" s="153"/>
      <c r="JOA229" s="152"/>
      <c r="JOB229" s="153"/>
      <c r="JOC229" s="153"/>
      <c r="JOD229" s="153"/>
      <c r="JOE229" s="153"/>
      <c r="JOF229" s="153"/>
      <c r="JOG229" s="153"/>
      <c r="JOH229" s="153"/>
      <c r="JOI229" s="153"/>
      <c r="JOJ229" s="153"/>
      <c r="JOK229" s="153"/>
      <c r="JOL229" s="153"/>
      <c r="JOM229" s="153"/>
      <c r="JON229" s="153"/>
      <c r="JOO229" s="153"/>
      <c r="JOP229" s="153"/>
      <c r="JOQ229" s="153"/>
      <c r="JOR229" s="153"/>
      <c r="JOS229" s="153"/>
      <c r="JOT229" s="153"/>
      <c r="JOU229" s="153"/>
      <c r="JOV229" s="153"/>
      <c r="JOW229" s="152"/>
      <c r="JOX229" s="153"/>
      <c r="JOY229" s="153"/>
      <c r="JOZ229" s="153"/>
      <c r="JPA229" s="153"/>
      <c r="JPB229" s="153"/>
      <c r="JPC229" s="153"/>
      <c r="JPD229" s="153"/>
      <c r="JPE229" s="153"/>
      <c r="JPF229" s="153"/>
      <c r="JPG229" s="153"/>
      <c r="JPH229" s="153"/>
      <c r="JPI229" s="153"/>
      <c r="JPJ229" s="153"/>
      <c r="JPK229" s="153"/>
      <c r="JPL229" s="153"/>
      <c r="JPM229" s="153"/>
      <c r="JPN229" s="153"/>
      <c r="JPO229" s="153"/>
      <c r="JPP229" s="153"/>
      <c r="JPQ229" s="153"/>
      <c r="JPR229" s="153"/>
      <c r="JPS229" s="152"/>
      <c r="JPT229" s="153"/>
      <c r="JPU229" s="153"/>
      <c r="JPV229" s="153"/>
      <c r="JPW229" s="153"/>
      <c r="JPX229" s="153"/>
      <c r="JPY229" s="153"/>
      <c r="JPZ229" s="153"/>
      <c r="JQA229" s="153"/>
      <c r="JQB229" s="153"/>
      <c r="JQC229" s="153"/>
      <c r="JQD229" s="153"/>
      <c r="JQE229" s="153"/>
      <c r="JQF229" s="153"/>
      <c r="JQG229" s="153"/>
      <c r="JQH229" s="153"/>
      <c r="JQI229" s="153"/>
      <c r="JQJ229" s="153"/>
      <c r="JQK229" s="153"/>
      <c r="JQL229" s="153"/>
      <c r="JQM229" s="153"/>
      <c r="JQN229" s="153"/>
      <c r="JQO229" s="152"/>
      <c r="JQP229" s="153"/>
      <c r="JQQ229" s="153"/>
      <c r="JQR229" s="153"/>
      <c r="JQS229" s="153"/>
      <c r="JQT229" s="153"/>
      <c r="JQU229" s="153"/>
      <c r="JQV229" s="153"/>
      <c r="JQW229" s="153"/>
      <c r="JQX229" s="153"/>
      <c r="JQY229" s="153"/>
      <c r="JQZ229" s="153"/>
      <c r="JRA229" s="153"/>
      <c r="JRB229" s="153"/>
      <c r="JRC229" s="153"/>
      <c r="JRD229" s="153"/>
      <c r="JRE229" s="153"/>
      <c r="JRF229" s="153"/>
      <c r="JRG229" s="153"/>
      <c r="JRH229" s="153"/>
      <c r="JRI229" s="153"/>
      <c r="JRJ229" s="153"/>
      <c r="JRK229" s="152"/>
      <c r="JRL229" s="153"/>
      <c r="JRM229" s="153"/>
      <c r="JRN229" s="153"/>
      <c r="JRO229" s="153"/>
      <c r="JRP229" s="153"/>
      <c r="JRQ229" s="153"/>
      <c r="JRR229" s="153"/>
      <c r="JRS229" s="153"/>
      <c r="JRT229" s="153"/>
      <c r="JRU229" s="153"/>
      <c r="JRV229" s="153"/>
      <c r="JRW229" s="153"/>
      <c r="JRX229" s="153"/>
      <c r="JRY229" s="153"/>
      <c r="JRZ229" s="153"/>
      <c r="JSA229" s="153"/>
      <c r="JSB229" s="153"/>
      <c r="JSC229" s="153"/>
      <c r="JSD229" s="153"/>
      <c r="JSE229" s="153"/>
      <c r="JSF229" s="153"/>
      <c r="JSG229" s="152"/>
      <c r="JSH229" s="153"/>
      <c r="JSI229" s="153"/>
      <c r="JSJ229" s="153"/>
      <c r="JSK229" s="153"/>
      <c r="JSL229" s="153"/>
      <c r="JSM229" s="153"/>
      <c r="JSN229" s="153"/>
      <c r="JSO229" s="153"/>
      <c r="JSP229" s="153"/>
      <c r="JSQ229" s="153"/>
      <c r="JSR229" s="153"/>
      <c r="JSS229" s="153"/>
      <c r="JST229" s="153"/>
      <c r="JSU229" s="153"/>
      <c r="JSV229" s="153"/>
      <c r="JSW229" s="153"/>
      <c r="JSX229" s="153"/>
      <c r="JSY229" s="153"/>
      <c r="JSZ229" s="153"/>
      <c r="JTA229" s="153"/>
      <c r="JTB229" s="153"/>
      <c r="JTC229" s="152"/>
      <c r="JTD229" s="153"/>
      <c r="JTE229" s="153"/>
      <c r="JTF229" s="153"/>
      <c r="JTG229" s="153"/>
      <c r="JTH229" s="153"/>
      <c r="JTI229" s="153"/>
      <c r="JTJ229" s="153"/>
      <c r="JTK229" s="153"/>
      <c r="JTL229" s="153"/>
      <c r="JTM229" s="153"/>
      <c r="JTN229" s="153"/>
      <c r="JTO229" s="153"/>
      <c r="JTP229" s="153"/>
      <c r="JTQ229" s="153"/>
      <c r="JTR229" s="153"/>
      <c r="JTS229" s="153"/>
      <c r="JTT229" s="153"/>
      <c r="JTU229" s="153"/>
      <c r="JTV229" s="153"/>
      <c r="JTW229" s="153"/>
      <c r="JTX229" s="153"/>
      <c r="JTY229" s="152"/>
      <c r="JTZ229" s="153"/>
      <c r="JUA229" s="153"/>
      <c r="JUB229" s="153"/>
      <c r="JUC229" s="153"/>
      <c r="JUD229" s="153"/>
      <c r="JUE229" s="153"/>
      <c r="JUF229" s="153"/>
      <c r="JUG229" s="153"/>
      <c r="JUH229" s="153"/>
      <c r="JUI229" s="153"/>
      <c r="JUJ229" s="153"/>
      <c r="JUK229" s="153"/>
      <c r="JUL229" s="153"/>
      <c r="JUM229" s="153"/>
      <c r="JUN229" s="153"/>
      <c r="JUO229" s="153"/>
      <c r="JUP229" s="153"/>
      <c r="JUQ229" s="153"/>
      <c r="JUR229" s="153"/>
      <c r="JUS229" s="153"/>
      <c r="JUT229" s="153"/>
      <c r="JUU229" s="152"/>
      <c r="JUV229" s="153"/>
      <c r="JUW229" s="153"/>
      <c r="JUX229" s="153"/>
      <c r="JUY229" s="153"/>
      <c r="JUZ229" s="153"/>
      <c r="JVA229" s="153"/>
      <c r="JVB229" s="153"/>
      <c r="JVC229" s="153"/>
      <c r="JVD229" s="153"/>
      <c r="JVE229" s="153"/>
      <c r="JVF229" s="153"/>
      <c r="JVG229" s="153"/>
      <c r="JVH229" s="153"/>
      <c r="JVI229" s="153"/>
      <c r="JVJ229" s="153"/>
      <c r="JVK229" s="153"/>
      <c r="JVL229" s="153"/>
      <c r="JVM229" s="153"/>
      <c r="JVN229" s="153"/>
      <c r="JVO229" s="153"/>
      <c r="JVP229" s="153"/>
      <c r="JVQ229" s="152"/>
      <c r="JVR229" s="153"/>
      <c r="JVS229" s="153"/>
      <c r="JVT229" s="153"/>
      <c r="JVU229" s="153"/>
      <c r="JVV229" s="153"/>
      <c r="JVW229" s="153"/>
      <c r="JVX229" s="153"/>
      <c r="JVY229" s="153"/>
      <c r="JVZ229" s="153"/>
      <c r="JWA229" s="153"/>
      <c r="JWB229" s="153"/>
      <c r="JWC229" s="153"/>
      <c r="JWD229" s="153"/>
      <c r="JWE229" s="153"/>
      <c r="JWF229" s="153"/>
      <c r="JWG229" s="153"/>
      <c r="JWH229" s="153"/>
      <c r="JWI229" s="153"/>
      <c r="JWJ229" s="153"/>
      <c r="JWK229" s="153"/>
      <c r="JWL229" s="153"/>
      <c r="JWM229" s="152"/>
      <c r="JWN229" s="153"/>
      <c r="JWO229" s="153"/>
      <c r="JWP229" s="153"/>
      <c r="JWQ229" s="153"/>
      <c r="JWR229" s="153"/>
      <c r="JWS229" s="153"/>
      <c r="JWT229" s="153"/>
      <c r="JWU229" s="153"/>
      <c r="JWV229" s="153"/>
      <c r="JWW229" s="153"/>
      <c r="JWX229" s="153"/>
      <c r="JWY229" s="153"/>
      <c r="JWZ229" s="153"/>
      <c r="JXA229" s="153"/>
      <c r="JXB229" s="153"/>
      <c r="JXC229" s="153"/>
      <c r="JXD229" s="153"/>
      <c r="JXE229" s="153"/>
      <c r="JXF229" s="153"/>
      <c r="JXG229" s="153"/>
      <c r="JXH229" s="153"/>
      <c r="JXI229" s="152"/>
      <c r="JXJ229" s="153"/>
      <c r="JXK229" s="153"/>
      <c r="JXL229" s="153"/>
      <c r="JXM229" s="153"/>
      <c r="JXN229" s="153"/>
      <c r="JXO229" s="153"/>
      <c r="JXP229" s="153"/>
      <c r="JXQ229" s="153"/>
      <c r="JXR229" s="153"/>
      <c r="JXS229" s="153"/>
      <c r="JXT229" s="153"/>
      <c r="JXU229" s="153"/>
      <c r="JXV229" s="153"/>
      <c r="JXW229" s="153"/>
      <c r="JXX229" s="153"/>
      <c r="JXY229" s="153"/>
      <c r="JXZ229" s="153"/>
      <c r="JYA229" s="153"/>
      <c r="JYB229" s="153"/>
      <c r="JYC229" s="153"/>
      <c r="JYD229" s="153"/>
      <c r="JYE229" s="152"/>
      <c r="JYF229" s="153"/>
      <c r="JYG229" s="153"/>
      <c r="JYH229" s="153"/>
      <c r="JYI229" s="153"/>
      <c r="JYJ229" s="153"/>
      <c r="JYK229" s="153"/>
      <c r="JYL229" s="153"/>
      <c r="JYM229" s="153"/>
      <c r="JYN229" s="153"/>
      <c r="JYO229" s="153"/>
      <c r="JYP229" s="153"/>
      <c r="JYQ229" s="153"/>
      <c r="JYR229" s="153"/>
      <c r="JYS229" s="153"/>
      <c r="JYT229" s="153"/>
      <c r="JYU229" s="153"/>
      <c r="JYV229" s="153"/>
      <c r="JYW229" s="153"/>
      <c r="JYX229" s="153"/>
      <c r="JYY229" s="153"/>
      <c r="JYZ229" s="153"/>
      <c r="JZA229" s="152"/>
      <c r="JZB229" s="153"/>
      <c r="JZC229" s="153"/>
      <c r="JZD229" s="153"/>
      <c r="JZE229" s="153"/>
      <c r="JZF229" s="153"/>
      <c r="JZG229" s="153"/>
      <c r="JZH229" s="153"/>
      <c r="JZI229" s="153"/>
      <c r="JZJ229" s="153"/>
      <c r="JZK229" s="153"/>
      <c r="JZL229" s="153"/>
      <c r="JZM229" s="153"/>
      <c r="JZN229" s="153"/>
      <c r="JZO229" s="153"/>
      <c r="JZP229" s="153"/>
      <c r="JZQ229" s="153"/>
      <c r="JZR229" s="153"/>
      <c r="JZS229" s="153"/>
      <c r="JZT229" s="153"/>
      <c r="JZU229" s="153"/>
      <c r="JZV229" s="153"/>
      <c r="JZW229" s="152"/>
      <c r="JZX229" s="153"/>
      <c r="JZY229" s="153"/>
      <c r="JZZ229" s="153"/>
      <c r="KAA229" s="153"/>
      <c r="KAB229" s="153"/>
      <c r="KAC229" s="153"/>
      <c r="KAD229" s="153"/>
      <c r="KAE229" s="153"/>
      <c r="KAF229" s="153"/>
      <c r="KAG229" s="153"/>
      <c r="KAH229" s="153"/>
      <c r="KAI229" s="153"/>
      <c r="KAJ229" s="153"/>
      <c r="KAK229" s="153"/>
      <c r="KAL229" s="153"/>
      <c r="KAM229" s="153"/>
      <c r="KAN229" s="153"/>
      <c r="KAO229" s="153"/>
      <c r="KAP229" s="153"/>
      <c r="KAQ229" s="153"/>
      <c r="KAR229" s="153"/>
      <c r="KAS229" s="152"/>
      <c r="KAT229" s="153"/>
      <c r="KAU229" s="153"/>
      <c r="KAV229" s="153"/>
      <c r="KAW229" s="153"/>
      <c r="KAX229" s="153"/>
      <c r="KAY229" s="153"/>
      <c r="KAZ229" s="153"/>
      <c r="KBA229" s="153"/>
      <c r="KBB229" s="153"/>
      <c r="KBC229" s="153"/>
      <c r="KBD229" s="153"/>
      <c r="KBE229" s="153"/>
      <c r="KBF229" s="153"/>
      <c r="KBG229" s="153"/>
      <c r="KBH229" s="153"/>
      <c r="KBI229" s="153"/>
      <c r="KBJ229" s="153"/>
      <c r="KBK229" s="153"/>
      <c r="KBL229" s="153"/>
      <c r="KBM229" s="153"/>
      <c r="KBN229" s="153"/>
      <c r="KBO229" s="152"/>
      <c r="KBP229" s="153"/>
      <c r="KBQ229" s="153"/>
      <c r="KBR229" s="153"/>
      <c r="KBS229" s="153"/>
      <c r="KBT229" s="153"/>
      <c r="KBU229" s="153"/>
      <c r="KBV229" s="153"/>
      <c r="KBW229" s="153"/>
      <c r="KBX229" s="153"/>
      <c r="KBY229" s="153"/>
      <c r="KBZ229" s="153"/>
      <c r="KCA229" s="153"/>
      <c r="KCB229" s="153"/>
      <c r="KCC229" s="153"/>
      <c r="KCD229" s="153"/>
      <c r="KCE229" s="153"/>
      <c r="KCF229" s="153"/>
      <c r="KCG229" s="153"/>
      <c r="KCH229" s="153"/>
      <c r="KCI229" s="153"/>
      <c r="KCJ229" s="153"/>
      <c r="KCK229" s="152"/>
      <c r="KCL229" s="153"/>
      <c r="KCM229" s="153"/>
      <c r="KCN229" s="153"/>
      <c r="KCO229" s="153"/>
      <c r="KCP229" s="153"/>
      <c r="KCQ229" s="153"/>
      <c r="KCR229" s="153"/>
      <c r="KCS229" s="153"/>
      <c r="KCT229" s="153"/>
      <c r="KCU229" s="153"/>
      <c r="KCV229" s="153"/>
      <c r="KCW229" s="153"/>
      <c r="KCX229" s="153"/>
      <c r="KCY229" s="153"/>
      <c r="KCZ229" s="153"/>
      <c r="KDA229" s="153"/>
      <c r="KDB229" s="153"/>
      <c r="KDC229" s="153"/>
      <c r="KDD229" s="153"/>
      <c r="KDE229" s="153"/>
      <c r="KDF229" s="153"/>
      <c r="KDG229" s="152"/>
      <c r="KDH229" s="153"/>
      <c r="KDI229" s="153"/>
      <c r="KDJ229" s="153"/>
      <c r="KDK229" s="153"/>
      <c r="KDL229" s="153"/>
      <c r="KDM229" s="153"/>
      <c r="KDN229" s="153"/>
      <c r="KDO229" s="153"/>
      <c r="KDP229" s="153"/>
      <c r="KDQ229" s="153"/>
      <c r="KDR229" s="153"/>
      <c r="KDS229" s="153"/>
      <c r="KDT229" s="153"/>
      <c r="KDU229" s="153"/>
      <c r="KDV229" s="153"/>
      <c r="KDW229" s="153"/>
      <c r="KDX229" s="153"/>
      <c r="KDY229" s="153"/>
      <c r="KDZ229" s="153"/>
      <c r="KEA229" s="153"/>
      <c r="KEB229" s="153"/>
      <c r="KEC229" s="152"/>
      <c r="KED229" s="153"/>
      <c r="KEE229" s="153"/>
      <c r="KEF229" s="153"/>
      <c r="KEG229" s="153"/>
      <c r="KEH229" s="153"/>
      <c r="KEI229" s="153"/>
      <c r="KEJ229" s="153"/>
      <c r="KEK229" s="153"/>
      <c r="KEL229" s="153"/>
      <c r="KEM229" s="153"/>
      <c r="KEN229" s="153"/>
      <c r="KEO229" s="153"/>
      <c r="KEP229" s="153"/>
      <c r="KEQ229" s="153"/>
      <c r="KER229" s="153"/>
      <c r="KES229" s="153"/>
      <c r="KET229" s="153"/>
      <c r="KEU229" s="153"/>
      <c r="KEV229" s="153"/>
      <c r="KEW229" s="153"/>
      <c r="KEX229" s="153"/>
      <c r="KEY229" s="152"/>
      <c r="KEZ229" s="153"/>
      <c r="KFA229" s="153"/>
      <c r="KFB229" s="153"/>
      <c r="KFC229" s="153"/>
      <c r="KFD229" s="153"/>
      <c r="KFE229" s="153"/>
      <c r="KFF229" s="153"/>
      <c r="KFG229" s="153"/>
      <c r="KFH229" s="153"/>
      <c r="KFI229" s="153"/>
      <c r="KFJ229" s="153"/>
      <c r="KFK229" s="153"/>
      <c r="KFL229" s="153"/>
      <c r="KFM229" s="153"/>
      <c r="KFN229" s="153"/>
      <c r="KFO229" s="153"/>
      <c r="KFP229" s="153"/>
      <c r="KFQ229" s="153"/>
      <c r="KFR229" s="153"/>
      <c r="KFS229" s="153"/>
      <c r="KFT229" s="153"/>
      <c r="KFU229" s="152"/>
      <c r="KFV229" s="153"/>
      <c r="KFW229" s="153"/>
      <c r="KFX229" s="153"/>
      <c r="KFY229" s="153"/>
      <c r="KFZ229" s="153"/>
      <c r="KGA229" s="153"/>
      <c r="KGB229" s="153"/>
      <c r="KGC229" s="153"/>
      <c r="KGD229" s="153"/>
      <c r="KGE229" s="153"/>
      <c r="KGF229" s="153"/>
      <c r="KGG229" s="153"/>
      <c r="KGH229" s="153"/>
      <c r="KGI229" s="153"/>
      <c r="KGJ229" s="153"/>
      <c r="KGK229" s="153"/>
      <c r="KGL229" s="153"/>
      <c r="KGM229" s="153"/>
      <c r="KGN229" s="153"/>
      <c r="KGO229" s="153"/>
      <c r="KGP229" s="153"/>
      <c r="KGQ229" s="152"/>
      <c r="KGR229" s="153"/>
      <c r="KGS229" s="153"/>
      <c r="KGT229" s="153"/>
      <c r="KGU229" s="153"/>
      <c r="KGV229" s="153"/>
      <c r="KGW229" s="153"/>
      <c r="KGX229" s="153"/>
      <c r="KGY229" s="153"/>
      <c r="KGZ229" s="153"/>
      <c r="KHA229" s="153"/>
      <c r="KHB229" s="153"/>
      <c r="KHC229" s="153"/>
      <c r="KHD229" s="153"/>
      <c r="KHE229" s="153"/>
      <c r="KHF229" s="153"/>
      <c r="KHG229" s="153"/>
      <c r="KHH229" s="153"/>
      <c r="KHI229" s="153"/>
      <c r="KHJ229" s="153"/>
      <c r="KHK229" s="153"/>
      <c r="KHL229" s="153"/>
      <c r="KHM229" s="152"/>
      <c r="KHN229" s="153"/>
      <c r="KHO229" s="153"/>
      <c r="KHP229" s="153"/>
      <c r="KHQ229" s="153"/>
      <c r="KHR229" s="153"/>
      <c r="KHS229" s="153"/>
      <c r="KHT229" s="153"/>
      <c r="KHU229" s="153"/>
      <c r="KHV229" s="153"/>
      <c r="KHW229" s="153"/>
      <c r="KHX229" s="153"/>
      <c r="KHY229" s="153"/>
      <c r="KHZ229" s="153"/>
      <c r="KIA229" s="153"/>
      <c r="KIB229" s="153"/>
      <c r="KIC229" s="153"/>
      <c r="KID229" s="153"/>
      <c r="KIE229" s="153"/>
      <c r="KIF229" s="153"/>
      <c r="KIG229" s="153"/>
      <c r="KIH229" s="153"/>
      <c r="KII229" s="152"/>
      <c r="KIJ229" s="153"/>
      <c r="KIK229" s="153"/>
      <c r="KIL229" s="153"/>
      <c r="KIM229" s="153"/>
      <c r="KIN229" s="153"/>
      <c r="KIO229" s="153"/>
      <c r="KIP229" s="153"/>
      <c r="KIQ229" s="153"/>
      <c r="KIR229" s="153"/>
      <c r="KIS229" s="153"/>
      <c r="KIT229" s="153"/>
      <c r="KIU229" s="153"/>
      <c r="KIV229" s="153"/>
      <c r="KIW229" s="153"/>
      <c r="KIX229" s="153"/>
      <c r="KIY229" s="153"/>
      <c r="KIZ229" s="153"/>
      <c r="KJA229" s="153"/>
      <c r="KJB229" s="153"/>
      <c r="KJC229" s="153"/>
      <c r="KJD229" s="153"/>
      <c r="KJE229" s="152"/>
      <c r="KJF229" s="153"/>
      <c r="KJG229" s="153"/>
      <c r="KJH229" s="153"/>
      <c r="KJI229" s="153"/>
      <c r="KJJ229" s="153"/>
      <c r="KJK229" s="153"/>
      <c r="KJL229" s="153"/>
      <c r="KJM229" s="153"/>
      <c r="KJN229" s="153"/>
      <c r="KJO229" s="153"/>
      <c r="KJP229" s="153"/>
      <c r="KJQ229" s="153"/>
      <c r="KJR229" s="153"/>
      <c r="KJS229" s="153"/>
      <c r="KJT229" s="153"/>
      <c r="KJU229" s="153"/>
      <c r="KJV229" s="153"/>
      <c r="KJW229" s="153"/>
      <c r="KJX229" s="153"/>
      <c r="KJY229" s="153"/>
      <c r="KJZ229" s="153"/>
      <c r="KKA229" s="152"/>
      <c r="KKB229" s="153"/>
      <c r="KKC229" s="153"/>
      <c r="KKD229" s="153"/>
      <c r="KKE229" s="153"/>
      <c r="KKF229" s="153"/>
      <c r="KKG229" s="153"/>
      <c r="KKH229" s="153"/>
      <c r="KKI229" s="153"/>
      <c r="KKJ229" s="153"/>
      <c r="KKK229" s="153"/>
      <c r="KKL229" s="153"/>
      <c r="KKM229" s="153"/>
      <c r="KKN229" s="153"/>
      <c r="KKO229" s="153"/>
      <c r="KKP229" s="153"/>
      <c r="KKQ229" s="153"/>
      <c r="KKR229" s="153"/>
      <c r="KKS229" s="153"/>
      <c r="KKT229" s="153"/>
      <c r="KKU229" s="153"/>
      <c r="KKV229" s="153"/>
      <c r="KKW229" s="152"/>
      <c r="KKX229" s="153"/>
      <c r="KKY229" s="153"/>
      <c r="KKZ229" s="153"/>
      <c r="KLA229" s="153"/>
      <c r="KLB229" s="153"/>
      <c r="KLC229" s="153"/>
      <c r="KLD229" s="153"/>
      <c r="KLE229" s="153"/>
      <c r="KLF229" s="153"/>
      <c r="KLG229" s="153"/>
      <c r="KLH229" s="153"/>
      <c r="KLI229" s="153"/>
      <c r="KLJ229" s="153"/>
      <c r="KLK229" s="153"/>
      <c r="KLL229" s="153"/>
      <c r="KLM229" s="153"/>
      <c r="KLN229" s="153"/>
      <c r="KLO229" s="153"/>
      <c r="KLP229" s="153"/>
      <c r="KLQ229" s="153"/>
      <c r="KLR229" s="153"/>
      <c r="KLS229" s="152"/>
      <c r="KLT229" s="153"/>
      <c r="KLU229" s="153"/>
      <c r="KLV229" s="153"/>
      <c r="KLW229" s="153"/>
      <c r="KLX229" s="153"/>
      <c r="KLY229" s="153"/>
      <c r="KLZ229" s="153"/>
      <c r="KMA229" s="153"/>
      <c r="KMB229" s="153"/>
      <c r="KMC229" s="153"/>
      <c r="KMD229" s="153"/>
      <c r="KME229" s="153"/>
      <c r="KMF229" s="153"/>
      <c r="KMG229" s="153"/>
      <c r="KMH229" s="153"/>
      <c r="KMI229" s="153"/>
      <c r="KMJ229" s="153"/>
      <c r="KMK229" s="153"/>
      <c r="KML229" s="153"/>
      <c r="KMM229" s="153"/>
      <c r="KMN229" s="153"/>
      <c r="KMO229" s="152"/>
      <c r="KMP229" s="153"/>
      <c r="KMQ229" s="153"/>
      <c r="KMR229" s="153"/>
      <c r="KMS229" s="153"/>
      <c r="KMT229" s="153"/>
      <c r="KMU229" s="153"/>
      <c r="KMV229" s="153"/>
      <c r="KMW229" s="153"/>
      <c r="KMX229" s="153"/>
      <c r="KMY229" s="153"/>
      <c r="KMZ229" s="153"/>
      <c r="KNA229" s="153"/>
      <c r="KNB229" s="153"/>
      <c r="KNC229" s="153"/>
      <c r="KND229" s="153"/>
      <c r="KNE229" s="153"/>
      <c r="KNF229" s="153"/>
      <c r="KNG229" s="153"/>
      <c r="KNH229" s="153"/>
      <c r="KNI229" s="153"/>
      <c r="KNJ229" s="153"/>
      <c r="KNK229" s="152"/>
      <c r="KNL229" s="153"/>
      <c r="KNM229" s="153"/>
      <c r="KNN229" s="153"/>
      <c r="KNO229" s="153"/>
      <c r="KNP229" s="153"/>
      <c r="KNQ229" s="153"/>
      <c r="KNR229" s="153"/>
      <c r="KNS229" s="153"/>
      <c r="KNT229" s="153"/>
      <c r="KNU229" s="153"/>
      <c r="KNV229" s="153"/>
      <c r="KNW229" s="153"/>
      <c r="KNX229" s="153"/>
      <c r="KNY229" s="153"/>
      <c r="KNZ229" s="153"/>
      <c r="KOA229" s="153"/>
      <c r="KOB229" s="153"/>
      <c r="KOC229" s="153"/>
      <c r="KOD229" s="153"/>
      <c r="KOE229" s="153"/>
      <c r="KOF229" s="153"/>
      <c r="KOG229" s="152"/>
      <c r="KOH229" s="153"/>
      <c r="KOI229" s="153"/>
      <c r="KOJ229" s="153"/>
      <c r="KOK229" s="153"/>
      <c r="KOL229" s="153"/>
      <c r="KOM229" s="153"/>
      <c r="KON229" s="153"/>
      <c r="KOO229" s="153"/>
      <c r="KOP229" s="153"/>
      <c r="KOQ229" s="153"/>
      <c r="KOR229" s="153"/>
      <c r="KOS229" s="153"/>
      <c r="KOT229" s="153"/>
      <c r="KOU229" s="153"/>
      <c r="KOV229" s="153"/>
      <c r="KOW229" s="153"/>
      <c r="KOX229" s="153"/>
      <c r="KOY229" s="153"/>
      <c r="KOZ229" s="153"/>
      <c r="KPA229" s="153"/>
      <c r="KPB229" s="153"/>
      <c r="KPC229" s="152"/>
      <c r="KPD229" s="153"/>
      <c r="KPE229" s="153"/>
      <c r="KPF229" s="153"/>
      <c r="KPG229" s="153"/>
      <c r="KPH229" s="153"/>
      <c r="KPI229" s="153"/>
      <c r="KPJ229" s="153"/>
      <c r="KPK229" s="153"/>
      <c r="KPL229" s="153"/>
      <c r="KPM229" s="153"/>
      <c r="KPN229" s="153"/>
      <c r="KPO229" s="153"/>
      <c r="KPP229" s="153"/>
      <c r="KPQ229" s="153"/>
      <c r="KPR229" s="153"/>
      <c r="KPS229" s="153"/>
      <c r="KPT229" s="153"/>
      <c r="KPU229" s="153"/>
      <c r="KPV229" s="153"/>
      <c r="KPW229" s="153"/>
      <c r="KPX229" s="153"/>
      <c r="KPY229" s="152"/>
      <c r="KPZ229" s="153"/>
      <c r="KQA229" s="153"/>
      <c r="KQB229" s="153"/>
      <c r="KQC229" s="153"/>
      <c r="KQD229" s="153"/>
      <c r="KQE229" s="153"/>
      <c r="KQF229" s="153"/>
      <c r="KQG229" s="153"/>
      <c r="KQH229" s="153"/>
      <c r="KQI229" s="153"/>
      <c r="KQJ229" s="153"/>
      <c r="KQK229" s="153"/>
      <c r="KQL229" s="153"/>
      <c r="KQM229" s="153"/>
      <c r="KQN229" s="153"/>
      <c r="KQO229" s="153"/>
      <c r="KQP229" s="153"/>
      <c r="KQQ229" s="153"/>
      <c r="KQR229" s="153"/>
      <c r="KQS229" s="153"/>
      <c r="KQT229" s="153"/>
      <c r="KQU229" s="152"/>
      <c r="KQV229" s="153"/>
      <c r="KQW229" s="153"/>
      <c r="KQX229" s="153"/>
      <c r="KQY229" s="153"/>
      <c r="KQZ229" s="153"/>
      <c r="KRA229" s="153"/>
      <c r="KRB229" s="153"/>
      <c r="KRC229" s="153"/>
      <c r="KRD229" s="153"/>
      <c r="KRE229" s="153"/>
      <c r="KRF229" s="153"/>
      <c r="KRG229" s="153"/>
      <c r="KRH229" s="153"/>
      <c r="KRI229" s="153"/>
      <c r="KRJ229" s="153"/>
      <c r="KRK229" s="153"/>
      <c r="KRL229" s="153"/>
      <c r="KRM229" s="153"/>
      <c r="KRN229" s="153"/>
      <c r="KRO229" s="153"/>
      <c r="KRP229" s="153"/>
      <c r="KRQ229" s="152"/>
      <c r="KRR229" s="153"/>
      <c r="KRS229" s="153"/>
      <c r="KRT229" s="153"/>
      <c r="KRU229" s="153"/>
      <c r="KRV229" s="153"/>
      <c r="KRW229" s="153"/>
      <c r="KRX229" s="153"/>
      <c r="KRY229" s="153"/>
      <c r="KRZ229" s="153"/>
      <c r="KSA229" s="153"/>
      <c r="KSB229" s="153"/>
      <c r="KSC229" s="153"/>
      <c r="KSD229" s="153"/>
      <c r="KSE229" s="153"/>
      <c r="KSF229" s="153"/>
      <c r="KSG229" s="153"/>
      <c r="KSH229" s="153"/>
      <c r="KSI229" s="153"/>
      <c r="KSJ229" s="153"/>
      <c r="KSK229" s="153"/>
      <c r="KSL229" s="153"/>
      <c r="KSM229" s="152"/>
      <c r="KSN229" s="153"/>
      <c r="KSO229" s="153"/>
      <c r="KSP229" s="153"/>
      <c r="KSQ229" s="153"/>
      <c r="KSR229" s="153"/>
      <c r="KSS229" s="153"/>
      <c r="KST229" s="153"/>
      <c r="KSU229" s="153"/>
      <c r="KSV229" s="153"/>
      <c r="KSW229" s="153"/>
      <c r="KSX229" s="153"/>
      <c r="KSY229" s="153"/>
      <c r="KSZ229" s="153"/>
      <c r="KTA229" s="153"/>
      <c r="KTB229" s="153"/>
      <c r="KTC229" s="153"/>
      <c r="KTD229" s="153"/>
      <c r="KTE229" s="153"/>
      <c r="KTF229" s="153"/>
      <c r="KTG229" s="153"/>
      <c r="KTH229" s="153"/>
      <c r="KTI229" s="152"/>
      <c r="KTJ229" s="153"/>
      <c r="KTK229" s="153"/>
      <c r="KTL229" s="153"/>
      <c r="KTM229" s="153"/>
      <c r="KTN229" s="153"/>
      <c r="KTO229" s="153"/>
      <c r="KTP229" s="153"/>
      <c r="KTQ229" s="153"/>
      <c r="KTR229" s="153"/>
      <c r="KTS229" s="153"/>
      <c r="KTT229" s="153"/>
      <c r="KTU229" s="153"/>
      <c r="KTV229" s="153"/>
      <c r="KTW229" s="153"/>
      <c r="KTX229" s="153"/>
      <c r="KTY229" s="153"/>
      <c r="KTZ229" s="153"/>
      <c r="KUA229" s="153"/>
      <c r="KUB229" s="153"/>
      <c r="KUC229" s="153"/>
      <c r="KUD229" s="153"/>
      <c r="KUE229" s="152"/>
      <c r="KUF229" s="153"/>
      <c r="KUG229" s="153"/>
      <c r="KUH229" s="153"/>
      <c r="KUI229" s="153"/>
      <c r="KUJ229" s="153"/>
      <c r="KUK229" s="153"/>
      <c r="KUL229" s="153"/>
      <c r="KUM229" s="153"/>
      <c r="KUN229" s="153"/>
      <c r="KUO229" s="153"/>
      <c r="KUP229" s="153"/>
      <c r="KUQ229" s="153"/>
      <c r="KUR229" s="153"/>
      <c r="KUS229" s="153"/>
      <c r="KUT229" s="153"/>
      <c r="KUU229" s="153"/>
      <c r="KUV229" s="153"/>
      <c r="KUW229" s="153"/>
      <c r="KUX229" s="153"/>
      <c r="KUY229" s="153"/>
      <c r="KUZ229" s="153"/>
      <c r="KVA229" s="152"/>
      <c r="KVB229" s="153"/>
      <c r="KVC229" s="153"/>
      <c r="KVD229" s="153"/>
      <c r="KVE229" s="153"/>
      <c r="KVF229" s="153"/>
      <c r="KVG229" s="153"/>
      <c r="KVH229" s="153"/>
      <c r="KVI229" s="153"/>
      <c r="KVJ229" s="153"/>
      <c r="KVK229" s="153"/>
      <c r="KVL229" s="153"/>
      <c r="KVM229" s="153"/>
      <c r="KVN229" s="153"/>
      <c r="KVO229" s="153"/>
      <c r="KVP229" s="153"/>
      <c r="KVQ229" s="153"/>
      <c r="KVR229" s="153"/>
      <c r="KVS229" s="153"/>
      <c r="KVT229" s="153"/>
      <c r="KVU229" s="153"/>
      <c r="KVV229" s="153"/>
      <c r="KVW229" s="152"/>
      <c r="KVX229" s="153"/>
      <c r="KVY229" s="153"/>
      <c r="KVZ229" s="153"/>
      <c r="KWA229" s="153"/>
      <c r="KWB229" s="153"/>
      <c r="KWC229" s="153"/>
      <c r="KWD229" s="153"/>
      <c r="KWE229" s="153"/>
      <c r="KWF229" s="153"/>
      <c r="KWG229" s="153"/>
      <c r="KWH229" s="153"/>
      <c r="KWI229" s="153"/>
      <c r="KWJ229" s="153"/>
      <c r="KWK229" s="153"/>
      <c r="KWL229" s="153"/>
      <c r="KWM229" s="153"/>
      <c r="KWN229" s="153"/>
      <c r="KWO229" s="153"/>
      <c r="KWP229" s="153"/>
      <c r="KWQ229" s="153"/>
      <c r="KWR229" s="153"/>
      <c r="KWS229" s="152"/>
      <c r="KWT229" s="153"/>
      <c r="KWU229" s="153"/>
      <c r="KWV229" s="153"/>
      <c r="KWW229" s="153"/>
      <c r="KWX229" s="153"/>
      <c r="KWY229" s="153"/>
      <c r="KWZ229" s="153"/>
      <c r="KXA229" s="153"/>
      <c r="KXB229" s="153"/>
      <c r="KXC229" s="153"/>
      <c r="KXD229" s="153"/>
      <c r="KXE229" s="153"/>
      <c r="KXF229" s="153"/>
      <c r="KXG229" s="153"/>
      <c r="KXH229" s="153"/>
      <c r="KXI229" s="153"/>
      <c r="KXJ229" s="153"/>
      <c r="KXK229" s="153"/>
      <c r="KXL229" s="153"/>
      <c r="KXM229" s="153"/>
      <c r="KXN229" s="153"/>
      <c r="KXO229" s="152"/>
      <c r="KXP229" s="153"/>
      <c r="KXQ229" s="153"/>
      <c r="KXR229" s="153"/>
      <c r="KXS229" s="153"/>
      <c r="KXT229" s="153"/>
      <c r="KXU229" s="153"/>
      <c r="KXV229" s="153"/>
      <c r="KXW229" s="153"/>
      <c r="KXX229" s="153"/>
      <c r="KXY229" s="153"/>
      <c r="KXZ229" s="153"/>
      <c r="KYA229" s="153"/>
      <c r="KYB229" s="153"/>
      <c r="KYC229" s="153"/>
      <c r="KYD229" s="153"/>
      <c r="KYE229" s="153"/>
      <c r="KYF229" s="153"/>
      <c r="KYG229" s="153"/>
      <c r="KYH229" s="153"/>
      <c r="KYI229" s="153"/>
      <c r="KYJ229" s="153"/>
      <c r="KYK229" s="152"/>
      <c r="KYL229" s="153"/>
      <c r="KYM229" s="153"/>
      <c r="KYN229" s="153"/>
      <c r="KYO229" s="153"/>
      <c r="KYP229" s="153"/>
      <c r="KYQ229" s="153"/>
      <c r="KYR229" s="153"/>
      <c r="KYS229" s="153"/>
      <c r="KYT229" s="153"/>
      <c r="KYU229" s="153"/>
      <c r="KYV229" s="153"/>
      <c r="KYW229" s="153"/>
      <c r="KYX229" s="153"/>
      <c r="KYY229" s="153"/>
      <c r="KYZ229" s="153"/>
      <c r="KZA229" s="153"/>
      <c r="KZB229" s="153"/>
      <c r="KZC229" s="153"/>
      <c r="KZD229" s="153"/>
      <c r="KZE229" s="153"/>
      <c r="KZF229" s="153"/>
      <c r="KZG229" s="152"/>
      <c r="KZH229" s="153"/>
      <c r="KZI229" s="153"/>
      <c r="KZJ229" s="153"/>
      <c r="KZK229" s="153"/>
      <c r="KZL229" s="153"/>
      <c r="KZM229" s="153"/>
      <c r="KZN229" s="153"/>
      <c r="KZO229" s="153"/>
      <c r="KZP229" s="153"/>
      <c r="KZQ229" s="153"/>
      <c r="KZR229" s="153"/>
      <c r="KZS229" s="153"/>
      <c r="KZT229" s="153"/>
      <c r="KZU229" s="153"/>
      <c r="KZV229" s="153"/>
      <c r="KZW229" s="153"/>
      <c r="KZX229" s="153"/>
      <c r="KZY229" s="153"/>
      <c r="KZZ229" s="153"/>
      <c r="LAA229" s="153"/>
      <c r="LAB229" s="153"/>
      <c r="LAC229" s="152"/>
      <c r="LAD229" s="153"/>
      <c r="LAE229" s="153"/>
      <c r="LAF229" s="153"/>
      <c r="LAG229" s="153"/>
      <c r="LAH229" s="153"/>
      <c r="LAI229" s="153"/>
      <c r="LAJ229" s="153"/>
      <c r="LAK229" s="153"/>
      <c r="LAL229" s="153"/>
      <c r="LAM229" s="153"/>
      <c r="LAN229" s="153"/>
      <c r="LAO229" s="153"/>
      <c r="LAP229" s="153"/>
      <c r="LAQ229" s="153"/>
      <c r="LAR229" s="153"/>
      <c r="LAS229" s="153"/>
      <c r="LAT229" s="153"/>
      <c r="LAU229" s="153"/>
      <c r="LAV229" s="153"/>
      <c r="LAW229" s="153"/>
      <c r="LAX229" s="153"/>
      <c r="LAY229" s="152"/>
      <c r="LAZ229" s="153"/>
      <c r="LBA229" s="153"/>
      <c r="LBB229" s="153"/>
      <c r="LBC229" s="153"/>
      <c r="LBD229" s="153"/>
      <c r="LBE229" s="153"/>
      <c r="LBF229" s="153"/>
      <c r="LBG229" s="153"/>
      <c r="LBH229" s="153"/>
      <c r="LBI229" s="153"/>
      <c r="LBJ229" s="153"/>
      <c r="LBK229" s="153"/>
      <c r="LBL229" s="153"/>
      <c r="LBM229" s="153"/>
      <c r="LBN229" s="153"/>
      <c r="LBO229" s="153"/>
      <c r="LBP229" s="153"/>
      <c r="LBQ229" s="153"/>
      <c r="LBR229" s="153"/>
      <c r="LBS229" s="153"/>
      <c r="LBT229" s="153"/>
      <c r="LBU229" s="152"/>
      <c r="LBV229" s="153"/>
      <c r="LBW229" s="153"/>
      <c r="LBX229" s="153"/>
      <c r="LBY229" s="153"/>
      <c r="LBZ229" s="153"/>
      <c r="LCA229" s="153"/>
      <c r="LCB229" s="153"/>
      <c r="LCC229" s="153"/>
      <c r="LCD229" s="153"/>
      <c r="LCE229" s="153"/>
      <c r="LCF229" s="153"/>
      <c r="LCG229" s="153"/>
      <c r="LCH229" s="153"/>
      <c r="LCI229" s="153"/>
      <c r="LCJ229" s="153"/>
      <c r="LCK229" s="153"/>
      <c r="LCL229" s="153"/>
      <c r="LCM229" s="153"/>
      <c r="LCN229" s="153"/>
      <c r="LCO229" s="153"/>
      <c r="LCP229" s="153"/>
      <c r="LCQ229" s="152"/>
      <c r="LCR229" s="153"/>
      <c r="LCS229" s="153"/>
      <c r="LCT229" s="153"/>
      <c r="LCU229" s="153"/>
      <c r="LCV229" s="153"/>
      <c r="LCW229" s="153"/>
      <c r="LCX229" s="153"/>
      <c r="LCY229" s="153"/>
      <c r="LCZ229" s="153"/>
      <c r="LDA229" s="153"/>
      <c r="LDB229" s="153"/>
      <c r="LDC229" s="153"/>
      <c r="LDD229" s="153"/>
      <c r="LDE229" s="153"/>
      <c r="LDF229" s="153"/>
      <c r="LDG229" s="153"/>
      <c r="LDH229" s="153"/>
      <c r="LDI229" s="153"/>
      <c r="LDJ229" s="153"/>
      <c r="LDK229" s="153"/>
      <c r="LDL229" s="153"/>
      <c r="LDM229" s="152"/>
      <c r="LDN229" s="153"/>
      <c r="LDO229" s="153"/>
      <c r="LDP229" s="153"/>
      <c r="LDQ229" s="153"/>
      <c r="LDR229" s="153"/>
      <c r="LDS229" s="153"/>
      <c r="LDT229" s="153"/>
      <c r="LDU229" s="153"/>
      <c r="LDV229" s="153"/>
      <c r="LDW229" s="153"/>
      <c r="LDX229" s="153"/>
      <c r="LDY229" s="153"/>
      <c r="LDZ229" s="153"/>
      <c r="LEA229" s="153"/>
      <c r="LEB229" s="153"/>
      <c r="LEC229" s="153"/>
      <c r="LED229" s="153"/>
      <c r="LEE229" s="153"/>
      <c r="LEF229" s="153"/>
      <c r="LEG229" s="153"/>
      <c r="LEH229" s="153"/>
      <c r="LEI229" s="152"/>
      <c r="LEJ229" s="153"/>
      <c r="LEK229" s="153"/>
      <c r="LEL229" s="153"/>
      <c r="LEM229" s="153"/>
      <c r="LEN229" s="153"/>
      <c r="LEO229" s="153"/>
      <c r="LEP229" s="153"/>
      <c r="LEQ229" s="153"/>
      <c r="LER229" s="153"/>
      <c r="LES229" s="153"/>
      <c r="LET229" s="153"/>
      <c r="LEU229" s="153"/>
      <c r="LEV229" s="153"/>
      <c r="LEW229" s="153"/>
      <c r="LEX229" s="153"/>
      <c r="LEY229" s="153"/>
      <c r="LEZ229" s="153"/>
      <c r="LFA229" s="153"/>
      <c r="LFB229" s="153"/>
      <c r="LFC229" s="153"/>
      <c r="LFD229" s="153"/>
      <c r="LFE229" s="152"/>
      <c r="LFF229" s="153"/>
      <c r="LFG229" s="153"/>
      <c r="LFH229" s="153"/>
      <c r="LFI229" s="153"/>
      <c r="LFJ229" s="153"/>
      <c r="LFK229" s="153"/>
      <c r="LFL229" s="153"/>
      <c r="LFM229" s="153"/>
      <c r="LFN229" s="153"/>
      <c r="LFO229" s="153"/>
      <c r="LFP229" s="153"/>
      <c r="LFQ229" s="153"/>
      <c r="LFR229" s="153"/>
      <c r="LFS229" s="153"/>
      <c r="LFT229" s="153"/>
      <c r="LFU229" s="153"/>
      <c r="LFV229" s="153"/>
      <c r="LFW229" s="153"/>
      <c r="LFX229" s="153"/>
      <c r="LFY229" s="153"/>
      <c r="LFZ229" s="153"/>
      <c r="LGA229" s="152"/>
      <c r="LGB229" s="153"/>
      <c r="LGC229" s="153"/>
      <c r="LGD229" s="153"/>
      <c r="LGE229" s="153"/>
      <c r="LGF229" s="153"/>
      <c r="LGG229" s="153"/>
      <c r="LGH229" s="153"/>
      <c r="LGI229" s="153"/>
      <c r="LGJ229" s="153"/>
      <c r="LGK229" s="153"/>
      <c r="LGL229" s="153"/>
      <c r="LGM229" s="153"/>
      <c r="LGN229" s="153"/>
      <c r="LGO229" s="153"/>
      <c r="LGP229" s="153"/>
      <c r="LGQ229" s="153"/>
      <c r="LGR229" s="153"/>
      <c r="LGS229" s="153"/>
      <c r="LGT229" s="153"/>
      <c r="LGU229" s="153"/>
      <c r="LGV229" s="153"/>
      <c r="LGW229" s="152"/>
      <c r="LGX229" s="153"/>
      <c r="LGY229" s="153"/>
      <c r="LGZ229" s="153"/>
      <c r="LHA229" s="153"/>
      <c r="LHB229" s="153"/>
      <c r="LHC229" s="153"/>
      <c r="LHD229" s="153"/>
      <c r="LHE229" s="153"/>
      <c r="LHF229" s="153"/>
      <c r="LHG229" s="153"/>
      <c r="LHH229" s="153"/>
      <c r="LHI229" s="153"/>
      <c r="LHJ229" s="153"/>
      <c r="LHK229" s="153"/>
      <c r="LHL229" s="153"/>
      <c r="LHM229" s="153"/>
      <c r="LHN229" s="153"/>
      <c r="LHO229" s="153"/>
      <c r="LHP229" s="153"/>
      <c r="LHQ229" s="153"/>
      <c r="LHR229" s="153"/>
      <c r="LHS229" s="152"/>
      <c r="LHT229" s="153"/>
      <c r="LHU229" s="153"/>
      <c r="LHV229" s="153"/>
      <c r="LHW229" s="153"/>
      <c r="LHX229" s="153"/>
      <c r="LHY229" s="153"/>
      <c r="LHZ229" s="153"/>
      <c r="LIA229" s="153"/>
      <c r="LIB229" s="153"/>
      <c r="LIC229" s="153"/>
      <c r="LID229" s="153"/>
      <c r="LIE229" s="153"/>
      <c r="LIF229" s="153"/>
      <c r="LIG229" s="153"/>
      <c r="LIH229" s="153"/>
      <c r="LII229" s="153"/>
      <c r="LIJ229" s="153"/>
      <c r="LIK229" s="153"/>
      <c r="LIL229" s="153"/>
      <c r="LIM229" s="153"/>
      <c r="LIN229" s="153"/>
      <c r="LIO229" s="152"/>
      <c r="LIP229" s="153"/>
      <c r="LIQ229" s="153"/>
      <c r="LIR229" s="153"/>
      <c r="LIS229" s="153"/>
      <c r="LIT229" s="153"/>
      <c r="LIU229" s="153"/>
      <c r="LIV229" s="153"/>
      <c r="LIW229" s="153"/>
      <c r="LIX229" s="153"/>
      <c r="LIY229" s="153"/>
      <c r="LIZ229" s="153"/>
      <c r="LJA229" s="153"/>
      <c r="LJB229" s="153"/>
      <c r="LJC229" s="153"/>
      <c r="LJD229" s="153"/>
      <c r="LJE229" s="153"/>
      <c r="LJF229" s="153"/>
      <c r="LJG229" s="153"/>
      <c r="LJH229" s="153"/>
      <c r="LJI229" s="153"/>
      <c r="LJJ229" s="153"/>
      <c r="LJK229" s="152"/>
      <c r="LJL229" s="153"/>
      <c r="LJM229" s="153"/>
      <c r="LJN229" s="153"/>
      <c r="LJO229" s="153"/>
      <c r="LJP229" s="153"/>
      <c r="LJQ229" s="153"/>
      <c r="LJR229" s="153"/>
      <c r="LJS229" s="153"/>
      <c r="LJT229" s="153"/>
      <c r="LJU229" s="153"/>
      <c r="LJV229" s="153"/>
      <c r="LJW229" s="153"/>
      <c r="LJX229" s="153"/>
      <c r="LJY229" s="153"/>
      <c r="LJZ229" s="153"/>
      <c r="LKA229" s="153"/>
      <c r="LKB229" s="153"/>
      <c r="LKC229" s="153"/>
      <c r="LKD229" s="153"/>
      <c r="LKE229" s="153"/>
      <c r="LKF229" s="153"/>
      <c r="LKG229" s="152"/>
      <c r="LKH229" s="153"/>
      <c r="LKI229" s="153"/>
      <c r="LKJ229" s="153"/>
      <c r="LKK229" s="153"/>
      <c r="LKL229" s="153"/>
      <c r="LKM229" s="153"/>
      <c r="LKN229" s="153"/>
      <c r="LKO229" s="153"/>
      <c r="LKP229" s="153"/>
      <c r="LKQ229" s="153"/>
      <c r="LKR229" s="153"/>
      <c r="LKS229" s="153"/>
      <c r="LKT229" s="153"/>
      <c r="LKU229" s="153"/>
      <c r="LKV229" s="153"/>
      <c r="LKW229" s="153"/>
      <c r="LKX229" s="153"/>
      <c r="LKY229" s="153"/>
      <c r="LKZ229" s="153"/>
      <c r="LLA229" s="153"/>
      <c r="LLB229" s="153"/>
      <c r="LLC229" s="152"/>
      <c r="LLD229" s="153"/>
      <c r="LLE229" s="153"/>
      <c r="LLF229" s="153"/>
      <c r="LLG229" s="153"/>
      <c r="LLH229" s="153"/>
      <c r="LLI229" s="153"/>
      <c r="LLJ229" s="153"/>
      <c r="LLK229" s="153"/>
      <c r="LLL229" s="153"/>
      <c r="LLM229" s="153"/>
      <c r="LLN229" s="153"/>
      <c r="LLO229" s="153"/>
      <c r="LLP229" s="153"/>
      <c r="LLQ229" s="153"/>
      <c r="LLR229" s="153"/>
      <c r="LLS229" s="153"/>
      <c r="LLT229" s="153"/>
      <c r="LLU229" s="153"/>
      <c r="LLV229" s="153"/>
      <c r="LLW229" s="153"/>
      <c r="LLX229" s="153"/>
      <c r="LLY229" s="152"/>
      <c r="LLZ229" s="153"/>
      <c r="LMA229" s="153"/>
      <c r="LMB229" s="153"/>
      <c r="LMC229" s="153"/>
      <c r="LMD229" s="153"/>
      <c r="LME229" s="153"/>
      <c r="LMF229" s="153"/>
      <c r="LMG229" s="153"/>
      <c r="LMH229" s="153"/>
      <c r="LMI229" s="153"/>
      <c r="LMJ229" s="153"/>
      <c r="LMK229" s="153"/>
      <c r="LML229" s="153"/>
      <c r="LMM229" s="153"/>
      <c r="LMN229" s="153"/>
      <c r="LMO229" s="153"/>
      <c r="LMP229" s="153"/>
      <c r="LMQ229" s="153"/>
      <c r="LMR229" s="153"/>
      <c r="LMS229" s="153"/>
      <c r="LMT229" s="153"/>
      <c r="LMU229" s="152"/>
      <c r="LMV229" s="153"/>
      <c r="LMW229" s="153"/>
      <c r="LMX229" s="153"/>
      <c r="LMY229" s="153"/>
      <c r="LMZ229" s="153"/>
      <c r="LNA229" s="153"/>
      <c r="LNB229" s="153"/>
      <c r="LNC229" s="153"/>
      <c r="LND229" s="153"/>
      <c r="LNE229" s="153"/>
      <c r="LNF229" s="153"/>
      <c r="LNG229" s="153"/>
      <c r="LNH229" s="153"/>
      <c r="LNI229" s="153"/>
      <c r="LNJ229" s="153"/>
      <c r="LNK229" s="153"/>
      <c r="LNL229" s="153"/>
      <c r="LNM229" s="153"/>
      <c r="LNN229" s="153"/>
      <c r="LNO229" s="153"/>
      <c r="LNP229" s="153"/>
      <c r="LNQ229" s="152"/>
      <c r="LNR229" s="153"/>
      <c r="LNS229" s="153"/>
      <c r="LNT229" s="153"/>
      <c r="LNU229" s="153"/>
      <c r="LNV229" s="153"/>
      <c r="LNW229" s="153"/>
      <c r="LNX229" s="153"/>
      <c r="LNY229" s="153"/>
      <c r="LNZ229" s="153"/>
      <c r="LOA229" s="153"/>
      <c r="LOB229" s="153"/>
      <c r="LOC229" s="153"/>
      <c r="LOD229" s="153"/>
      <c r="LOE229" s="153"/>
      <c r="LOF229" s="153"/>
      <c r="LOG229" s="153"/>
      <c r="LOH229" s="153"/>
      <c r="LOI229" s="153"/>
      <c r="LOJ229" s="153"/>
      <c r="LOK229" s="153"/>
      <c r="LOL229" s="153"/>
      <c r="LOM229" s="152"/>
      <c r="LON229" s="153"/>
      <c r="LOO229" s="153"/>
      <c r="LOP229" s="153"/>
      <c r="LOQ229" s="153"/>
      <c r="LOR229" s="153"/>
      <c r="LOS229" s="153"/>
      <c r="LOT229" s="153"/>
      <c r="LOU229" s="153"/>
      <c r="LOV229" s="153"/>
      <c r="LOW229" s="153"/>
      <c r="LOX229" s="153"/>
      <c r="LOY229" s="153"/>
      <c r="LOZ229" s="153"/>
      <c r="LPA229" s="153"/>
      <c r="LPB229" s="153"/>
      <c r="LPC229" s="153"/>
      <c r="LPD229" s="153"/>
      <c r="LPE229" s="153"/>
      <c r="LPF229" s="153"/>
      <c r="LPG229" s="153"/>
      <c r="LPH229" s="153"/>
      <c r="LPI229" s="152"/>
      <c r="LPJ229" s="153"/>
      <c r="LPK229" s="153"/>
      <c r="LPL229" s="153"/>
      <c r="LPM229" s="153"/>
      <c r="LPN229" s="153"/>
      <c r="LPO229" s="153"/>
      <c r="LPP229" s="153"/>
      <c r="LPQ229" s="153"/>
      <c r="LPR229" s="153"/>
      <c r="LPS229" s="153"/>
      <c r="LPT229" s="153"/>
      <c r="LPU229" s="153"/>
      <c r="LPV229" s="153"/>
      <c r="LPW229" s="153"/>
      <c r="LPX229" s="153"/>
      <c r="LPY229" s="153"/>
      <c r="LPZ229" s="153"/>
      <c r="LQA229" s="153"/>
      <c r="LQB229" s="153"/>
      <c r="LQC229" s="153"/>
      <c r="LQD229" s="153"/>
      <c r="LQE229" s="152"/>
      <c r="LQF229" s="153"/>
      <c r="LQG229" s="153"/>
      <c r="LQH229" s="153"/>
      <c r="LQI229" s="153"/>
      <c r="LQJ229" s="153"/>
      <c r="LQK229" s="153"/>
      <c r="LQL229" s="153"/>
      <c r="LQM229" s="153"/>
      <c r="LQN229" s="153"/>
      <c r="LQO229" s="153"/>
      <c r="LQP229" s="153"/>
      <c r="LQQ229" s="153"/>
      <c r="LQR229" s="153"/>
      <c r="LQS229" s="153"/>
      <c r="LQT229" s="153"/>
      <c r="LQU229" s="153"/>
      <c r="LQV229" s="153"/>
      <c r="LQW229" s="153"/>
      <c r="LQX229" s="153"/>
      <c r="LQY229" s="153"/>
      <c r="LQZ229" s="153"/>
      <c r="LRA229" s="152"/>
      <c r="LRB229" s="153"/>
      <c r="LRC229" s="153"/>
      <c r="LRD229" s="153"/>
      <c r="LRE229" s="153"/>
      <c r="LRF229" s="153"/>
      <c r="LRG229" s="153"/>
      <c r="LRH229" s="153"/>
      <c r="LRI229" s="153"/>
      <c r="LRJ229" s="153"/>
      <c r="LRK229" s="153"/>
      <c r="LRL229" s="153"/>
      <c r="LRM229" s="153"/>
      <c r="LRN229" s="153"/>
      <c r="LRO229" s="153"/>
      <c r="LRP229" s="153"/>
      <c r="LRQ229" s="153"/>
      <c r="LRR229" s="153"/>
      <c r="LRS229" s="153"/>
      <c r="LRT229" s="153"/>
      <c r="LRU229" s="153"/>
      <c r="LRV229" s="153"/>
      <c r="LRW229" s="152"/>
      <c r="LRX229" s="153"/>
      <c r="LRY229" s="153"/>
      <c r="LRZ229" s="153"/>
      <c r="LSA229" s="153"/>
      <c r="LSB229" s="153"/>
      <c r="LSC229" s="153"/>
      <c r="LSD229" s="153"/>
      <c r="LSE229" s="153"/>
      <c r="LSF229" s="153"/>
      <c r="LSG229" s="153"/>
      <c r="LSH229" s="153"/>
      <c r="LSI229" s="153"/>
      <c r="LSJ229" s="153"/>
      <c r="LSK229" s="153"/>
      <c r="LSL229" s="153"/>
      <c r="LSM229" s="153"/>
      <c r="LSN229" s="153"/>
      <c r="LSO229" s="153"/>
      <c r="LSP229" s="153"/>
      <c r="LSQ229" s="153"/>
      <c r="LSR229" s="153"/>
      <c r="LSS229" s="152"/>
      <c r="LST229" s="153"/>
      <c r="LSU229" s="153"/>
      <c r="LSV229" s="153"/>
      <c r="LSW229" s="153"/>
      <c r="LSX229" s="153"/>
      <c r="LSY229" s="153"/>
      <c r="LSZ229" s="153"/>
      <c r="LTA229" s="153"/>
      <c r="LTB229" s="153"/>
      <c r="LTC229" s="153"/>
      <c r="LTD229" s="153"/>
      <c r="LTE229" s="153"/>
      <c r="LTF229" s="153"/>
      <c r="LTG229" s="153"/>
      <c r="LTH229" s="153"/>
      <c r="LTI229" s="153"/>
      <c r="LTJ229" s="153"/>
      <c r="LTK229" s="153"/>
      <c r="LTL229" s="153"/>
      <c r="LTM229" s="153"/>
      <c r="LTN229" s="153"/>
      <c r="LTO229" s="152"/>
      <c r="LTP229" s="153"/>
      <c r="LTQ229" s="153"/>
      <c r="LTR229" s="153"/>
      <c r="LTS229" s="153"/>
      <c r="LTT229" s="153"/>
      <c r="LTU229" s="153"/>
      <c r="LTV229" s="153"/>
      <c r="LTW229" s="153"/>
      <c r="LTX229" s="153"/>
      <c r="LTY229" s="153"/>
      <c r="LTZ229" s="153"/>
      <c r="LUA229" s="153"/>
      <c r="LUB229" s="153"/>
      <c r="LUC229" s="153"/>
      <c r="LUD229" s="153"/>
      <c r="LUE229" s="153"/>
      <c r="LUF229" s="153"/>
      <c r="LUG229" s="153"/>
      <c r="LUH229" s="153"/>
      <c r="LUI229" s="153"/>
      <c r="LUJ229" s="153"/>
      <c r="LUK229" s="152"/>
      <c r="LUL229" s="153"/>
      <c r="LUM229" s="153"/>
      <c r="LUN229" s="153"/>
      <c r="LUO229" s="153"/>
      <c r="LUP229" s="153"/>
      <c r="LUQ229" s="153"/>
      <c r="LUR229" s="153"/>
      <c r="LUS229" s="153"/>
      <c r="LUT229" s="153"/>
      <c r="LUU229" s="153"/>
      <c r="LUV229" s="153"/>
      <c r="LUW229" s="153"/>
      <c r="LUX229" s="153"/>
      <c r="LUY229" s="153"/>
      <c r="LUZ229" s="153"/>
      <c r="LVA229" s="153"/>
      <c r="LVB229" s="153"/>
      <c r="LVC229" s="153"/>
      <c r="LVD229" s="153"/>
      <c r="LVE229" s="153"/>
      <c r="LVF229" s="153"/>
      <c r="LVG229" s="152"/>
      <c r="LVH229" s="153"/>
      <c r="LVI229" s="153"/>
      <c r="LVJ229" s="153"/>
      <c r="LVK229" s="153"/>
      <c r="LVL229" s="153"/>
      <c r="LVM229" s="153"/>
      <c r="LVN229" s="153"/>
      <c r="LVO229" s="153"/>
      <c r="LVP229" s="153"/>
      <c r="LVQ229" s="153"/>
      <c r="LVR229" s="153"/>
      <c r="LVS229" s="153"/>
      <c r="LVT229" s="153"/>
      <c r="LVU229" s="153"/>
      <c r="LVV229" s="153"/>
      <c r="LVW229" s="153"/>
      <c r="LVX229" s="153"/>
      <c r="LVY229" s="153"/>
      <c r="LVZ229" s="153"/>
      <c r="LWA229" s="153"/>
      <c r="LWB229" s="153"/>
      <c r="LWC229" s="152"/>
      <c r="LWD229" s="153"/>
      <c r="LWE229" s="153"/>
      <c r="LWF229" s="153"/>
      <c r="LWG229" s="153"/>
      <c r="LWH229" s="153"/>
      <c r="LWI229" s="153"/>
      <c r="LWJ229" s="153"/>
      <c r="LWK229" s="153"/>
      <c r="LWL229" s="153"/>
      <c r="LWM229" s="153"/>
      <c r="LWN229" s="153"/>
      <c r="LWO229" s="153"/>
      <c r="LWP229" s="153"/>
      <c r="LWQ229" s="153"/>
      <c r="LWR229" s="153"/>
      <c r="LWS229" s="153"/>
      <c r="LWT229" s="153"/>
      <c r="LWU229" s="153"/>
      <c r="LWV229" s="153"/>
      <c r="LWW229" s="153"/>
      <c r="LWX229" s="153"/>
      <c r="LWY229" s="152"/>
      <c r="LWZ229" s="153"/>
      <c r="LXA229" s="153"/>
      <c r="LXB229" s="153"/>
      <c r="LXC229" s="153"/>
      <c r="LXD229" s="153"/>
      <c r="LXE229" s="153"/>
      <c r="LXF229" s="153"/>
      <c r="LXG229" s="153"/>
      <c r="LXH229" s="153"/>
      <c r="LXI229" s="153"/>
      <c r="LXJ229" s="153"/>
      <c r="LXK229" s="153"/>
      <c r="LXL229" s="153"/>
      <c r="LXM229" s="153"/>
      <c r="LXN229" s="153"/>
      <c r="LXO229" s="153"/>
      <c r="LXP229" s="153"/>
      <c r="LXQ229" s="153"/>
      <c r="LXR229" s="153"/>
      <c r="LXS229" s="153"/>
      <c r="LXT229" s="153"/>
      <c r="LXU229" s="152"/>
      <c r="LXV229" s="153"/>
      <c r="LXW229" s="153"/>
      <c r="LXX229" s="153"/>
      <c r="LXY229" s="153"/>
      <c r="LXZ229" s="153"/>
      <c r="LYA229" s="153"/>
      <c r="LYB229" s="153"/>
      <c r="LYC229" s="153"/>
      <c r="LYD229" s="153"/>
      <c r="LYE229" s="153"/>
      <c r="LYF229" s="153"/>
      <c r="LYG229" s="153"/>
      <c r="LYH229" s="153"/>
      <c r="LYI229" s="153"/>
      <c r="LYJ229" s="153"/>
      <c r="LYK229" s="153"/>
      <c r="LYL229" s="153"/>
      <c r="LYM229" s="153"/>
      <c r="LYN229" s="153"/>
      <c r="LYO229" s="153"/>
      <c r="LYP229" s="153"/>
      <c r="LYQ229" s="152"/>
      <c r="LYR229" s="153"/>
      <c r="LYS229" s="153"/>
      <c r="LYT229" s="153"/>
      <c r="LYU229" s="153"/>
      <c r="LYV229" s="153"/>
      <c r="LYW229" s="153"/>
      <c r="LYX229" s="153"/>
      <c r="LYY229" s="153"/>
      <c r="LYZ229" s="153"/>
      <c r="LZA229" s="153"/>
      <c r="LZB229" s="153"/>
      <c r="LZC229" s="153"/>
      <c r="LZD229" s="153"/>
      <c r="LZE229" s="153"/>
      <c r="LZF229" s="153"/>
      <c r="LZG229" s="153"/>
      <c r="LZH229" s="153"/>
      <c r="LZI229" s="153"/>
      <c r="LZJ229" s="153"/>
      <c r="LZK229" s="153"/>
      <c r="LZL229" s="153"/>
      <c r="LZM229" s="152"/>
      <c r="LZN229" s="153"/>
      <c r="LZO229" s="153"/>
      <c r="LZP229" s="153"/>
      <c r="LZQ229" s="153"/>
      <c r="LZR229" s="153"/>
      <c r="LZS229" s="153"/>
      <c r="LZT229" s="153"/>
      <c r="LZU229" s="153"/>
      <c r="LZV229" s="153"/>
      <c r="LZW229" s="153"/>
      <c r="LZX229" s="153"/>
      <c r="LZY229" s="153"/>
      <c r="LZZ229" s="153"/>
      <c r="MAA229" s="153"/>
      <c r="MAB229" s="153"/>
      <c r="MAC229" s="153"/>
      <c r="MAD229" s="153"/>
      <c r="MAE229" s="153"/>
      <c r="MAF229" s="153"/>
      <c r="MAG229" s="153"/>
      <c r="MAH229" s="153"/>
      <c r="MAI229" s="152"/>
      <c r="MAJ229" s="153"/>
      <c r="MAK229" s="153"/>
      <c r="MAL229" s="153"/>
      <c r="MAM229" s="153"/>
      <c r="MAN229" s="153"/>
      <c r="MAO229" s="153"/>
      <c r="MAP229" s="153"/>
      <c r="MAQ229" s="153"/>
      <c r="MAR229" s="153"/>
      <c r="MAS229" s="153"/>
      <c r="MAT229" s="153"/>
      <c r="MAU229" s="153"/>
      <c r="MAV229" s="153"/>
      <c r="MAW229" s="153"/>
      <c r="MAX229" s="153"/>
      <c r="MAY229" s="153"/>
      <c r="MAZ229" s="153"/>
      <c r="MBA229" s="153"/>
      <c r="MBB229" s="153"/>
      <c r="MBC229" s="153"/>
      <c r="MBD229" s="153"/>
      <c r="MBE229" s="152"/>
      <c r="MBF229" s="153"/>
      <c r="MBG229" s="153"/>
      <c r="MBH229" s="153"/>
      <c r="MBI229" s="153"/>
      <c r="MBJ229" s="153"/>
      <c r="MBK229" s="153"/>
      <c r="MBL229" s="153"/>
      <c r="MBM229" s="153"/>
      <c r="MBN229" s="153"/>
      <c r="MBO229" s="153"/>
      <c r="MBP229" s="153"/>
      <c r="MBQ229" s="153"/>
      <c r="MBR229" s="153"/>
      <c r="MBS229" s="153"/>
      <c r="MBT229" s="153"/>
      <c r="MBU229" s="153"/>
      <c r="MBV229" s="153"/>
      <c r="MBW229" s="153"/>
      <c r="MBX229" s="153"/>
      <c r="MBY229" s="153"/>
      <c r="MBZ229" s="153"/>
      <c r="MCA229" s="152"/>
      <c r="MCB229" s="153"/>
      <c r="MCC229" s="153"/>
      <c r="MCD229" s="153"/>
      <c r="MCE229" s="153"/>
      <c r="MCF229" s="153"/>
      <c r="MCG229" s="153"/>
      <c r="MCH229" s="153"/>
      <c r="MCI229" s="153"/>
      <c r="MCJ229" s="153"/>
      <c r="MCK229" s="153"/>
      <c r="MCL229" s="153"/>
      <c r="MCM229" s="153"/>
      <c r="MCN229" s="153"/>
      <c r="MCO229" s="153"/>
      <c r="MCP229" s="153"/>
      <c r="MCQ229" s="153"/>
      <c r="MCR229" s="153"/>
      <c r="MCS229" s="153"/>
      <c r="MCT229" s="153"/>
      <c r="MCU229" s="153"/>
      <c r="MCV229" s="153"/>
      <c r="MCW229" s="152"/>
      <c r="MCX229" s="153"/>
      <c r="MCY229" s="153"/>
      <c r="MCZ229" s="153"/>
      <c r="MDA229" s="153"/>
      <c r="MDB229" s="153"/>
      <c r="MDC229" s="153"/>
      <c r="MDD229" s="153"/>
      <c r="MDE229" s="153"/>
      <c r="MDF229" s="153"/>
      <c r="MDG229" s="153"/>
      <c r="MDH229" s="153"/>
      <c r="MDI229" s="153"/>
      <c r="MDJ229" s="153"/>
      <c r="MDK229" s="153"/>
      <c r="MDL229" s="153"/>
      <c r="MDM229" s="153"/>
      <c r="MDN229" s="153"/>
      <c r="MDO229" s="153"/>
      <c r="MDP229" s="153"/>
      <c r="MDQ229" s="153"/>
      <c r="MDR229" s="153"/>
      <c r="MDS229" s="152"/>
      <c r="MDT229" s="153"/>
      <c r="MDU229" s="153"/>
      <c r="MDV229" s="153"/>
      <c r="MDW229" s="153"/>
      <c r="MDX229" s="153"/>
      <c r="MDY229" s="153"/>
      <c r="MDZ229" s="153"/>
      <c r="MEA229" s="153"/>
      <c r="MEB229" s="153"/>
      <c r="MEC229" s="153"/>
      <c r="MED229" s="153"/>
      <c r="MEE229" s="153"/>
      <c r="MEF229" s="153"/>
      <c r="MEG229" s="153"/>
      <c r="MEH229" s="153"/>
      <c r="MEI229" s="153"/>
      <c r="MEJ229" s="153"/>
      <c r="MEK229" s="153"/>
      <c r="MEL229" s="153"/>
      <c r="MEM229" s="153"/>
      <c r="MEN229" s="153"/>
      <c r="MEO229" s="152"/>
      <c r="MEP229" s="153"/>
      <c r="MEQ229" s="153"/>
      <c r="MER229" s="153"/>
      <c r="MES229" s="153"/>
      <c r="MET229" s="153"/>
      <c r="MEU229" s="153"/>
      <c r="MEV229" s="153"/>
      <c r="MEW229" s="153"/>
      <c r="MEX229" s="153"/>
      <c r="MEY229" s="153"/>
      <c r="MEZ229" s="153"/>
      <c r="MFA229" s="153"/>
      <c r="MFB229" s="153"/>
      <c r="MFC229" s="153"/>
      <c r="MFD229" s="153"/>
      <c r="MFE229" s="153"/>
      <c r="MFF229" s="153"/>
      <c r="MFG229" s="153"/>
      <c r="MFH229" s="153"/>
      <c r="MFI229" s="153"/>
      <c r="MFJ229" s="153"/>
      <c r="MFK229" s="152"/>
      <c r="MFL229" s="153"/>
      <c r="MFM229" s="153"/>
      <c r="MFN229" s="153"/>
      <c r="MFO229" s="153"/>
      <c r="MFP229" s="153"/>
      <c r="MFQ229" s="153"/>
      <c r="MFR229" s="153"/>
      <c r="MFS229" s="153"/>
      <c r="MFT229" s="153"/>
      <c r="MFU229" s="153"/>
      <c r="MFV229" s="153"/>
      <c r="MFW229" s="153"/>
      <c r="MFX229" s="153"/>
      <c r="MFY229" s="153"/>
      <c r="MFZ229" s="153"/>
      <c r="MGA229" s="153"/>
      <c r="MGB229" s="153"/>
      <c r="MGC229" s="153"/>
      <c r="MGD229" s="153"/>
      <c r="MGE229" s="153"/>
      <c r="MGF229" s="153"/>
      <c r="MGG229" s="152"/>
      <c r="MGH229" s="153"/>
      <c r="MGI229" s="153"/>
      <c r="MGJ229" s="153"/>
      <c r="MGK229" s="153"/>
      <c r="MGL229" s="153"/>
      <c r="MGM229" s="153"/>
      <c r="MGN229" s="153"/>
      <c r="MGO229" s="153"/>
      <c r="MGP229" s="153"/>
      <c r="MGQ229" s="153"/>
      <c r="MGR229" s="153"/>
      <c r="MGS229" s="153"/>
      <c r="MGT229" s="153"/>
      <c r="MGU229" s="153"/>
      <c r="MGV229" s="153"/>
      <c r="MGW229" s="153"/>
      <c r="MGX229" s="153"/>
      <c r="MGY229" s="153"/>
      <c r="MGZ229" s="153"/>
      <c r="MHA229" s="153"/>
      <c r="MHB229" s="153"/>
      <c r="MHC229" s="152"/>
      <c r="MHD229" s="153"/>
      <c r="MHE229" s="153"/>
      <c r="MHF229" s="153"/>
      <c r="MHG229" s="153"/>
      <c r="MHH229" s="153"/>
      <c r="MHI229" s="153"/>
      <c r="MHJ229" s="153"/>
      <c r="MHK229" s="153"/>
      <c r="MHL229" s="153"/>
      <c r="MHM229" s="153"/>
      <c r="MHN229" s="153"/>
      <c r="MHO229" s="153"/>
      <c r="MHP229" s="153"/>
      <c r="MHQ229" s="153"/>
      <c r="MHR229" s="153"/>
      <c r="MHS229" s="153"/>
      <c r="MHT229" s="153"/>
      <c r="MHU229" s="153"/>
      <c r="MHV229" s="153"/>
      <c r="MHW229" s="153"/>
      <c r="MHX229" s="153"/>
      <c r="MHY229" s="152"/>
      <c r="MHZ229" s="153"/>
      <c r="MIA229" s="153"/>
      <c r="MIB229" s="153"/>
      <c r="MIC229" s="153"/>
      <c r="MID229" s="153"/>
      <c r="MIE229" s="153"/>
      <c r="MIF229" s="153"/>
      <c r="MIG229" s="153"/>
      <c r="MIH229" s="153"/>
      <c r="MII229" s="153"/>
      <c r="MIJ229" s="153"/>
      <c r="MIK229" s="153"/>
      <c r="MIL229" s="153"/>
      <c r="MIM229" s="153"/>
      <c r="MIN229" s="153"/>
      <c r="MIO229" s="153"/>
      <c r="MIP229" s="153"/>
      <c r="MIQ229" s="153"/>
      <c r="MIR229" s="153"/>
      <c r="MIS229" s="153"/>
      <c r="MIT229" s="153"/>
      <c r="MIU229" s="152"/>
      <c r="MIV229" s="153"/>
      <c r="MIW229" s="153"/>
      <c r="MIX229" s="153"/>
      <c r="MIY229" s="153"/>
      <c r="MIZ229" s="153"/>
      <c r="MJA229" s="153"/>
      <c r="MJB229" s="153"/>
      <c r="MJC229" s="153"/>
      <c r="MJD229" s="153"/>
      <c r="MJE229" s="153"/>
      <c r="MJF229" s="153"/>
      <c r="MJG229" s="153"/>
      <c r="MJH229" s="153"/>
      <c r="MJI229" s="153"/>
      <c r="MJJ229" s="153"/>
      <c r="MJK229" s="153"/>
      <c r="MJL229" s="153"/>
      <c r="MJM229" s="153"/>
      <c r="MJN229" s="153"/>
      <c r="MJO229" s="153"/>
      <c r="MJP229" s="153"/>
      <c r="MJQ229" s="152"/>
      <c r="MJR229" s="153"/>
      <c r="MJS229" s="153"/>
      <c r="MJT229" s="153"/>
      <c r="MJU229" s="153"/>
      <c r="MJV229" s="153"/>
      <c r="MJW229" s="153"/>
      <c r="MJX229" s="153"/>
      <c r="MJY229" s="153"/>
      <c r="MJZ229" s="153"/>
      <c r="MKA229" s="153"/>
      <c r="MKB229" s="153"/>
      <c r="MKC229" s="153"/>
      <c r="MKD229" s="153"/>
      <c r="MKE229" s="153"/>
      <c r="MKF229" s="153"/>
      <c r="MKG229" s="153"/>
      <c r="MKH229" s="153"/>
      <c r="MKI229" s="153"/>
      <c r="MKJ229" s="153"/>
      <c r="MKK229" s="153"/>
      <c r="MKL229" s="153"/>
      <c r="MKM229" s="152"/>
      <c r="MKN229" s="153"/>
      <c r="MKO229" s="153"/>
      <c r="MKP229" s="153"/>
      <c r="MKQ229" s="153"/>
      <c r="MKR229" s="153"/>
      <c r="MKS229" s="153"/>
      <c r="MKT229" s="153"/>
      <c r="MKU229" s="153"/>
      <c r="MKV229" s="153"/>
      <c r="MKW229" s="153"/>
      <c r="MKX229" s="153"/>
      <c r="MKY229" s="153"/>
      <c r="MKZ229" s="153"/>
      <c r="MLA229" s="153"/>
      <c r="MLB229" s="153"/>
      <c r="MLC229" s="153"/>
      <c r="MLD229" s="153"/>
      <c r="MLE229" s="153"/>
      <c r="MLF229" s="153"/>
      <c r="MLG229" s="153"/>
      <c r="MLH229" s="153"/>
      <c r="MLI229" s="152"/>
      <c r="MLJ229" s="153"/>
      <c r="MLK229" s="153"/>
      <c r="MLL229" s="153"/>
      <c r="MLM229" s="153"/>
      <c r="MLN229" s="153"/>
      <c r="MLO229" s="153"/>
      <c r="MLP229" s="153"/>
      <c r="MLQ229" s="153"/>
      <c r="MLR229" s="153"/>
      <c r="MLS229" s="153"/>
      <c r="MLT229" s="153"/>
      <c r="MLU229" s="153"/>
      <c r="MLV229" s="153"/>
      <c r="MLW229" s="153"/>
      <c r="MLX229" s="153"/>
      <c r="MLY229" s="153"/>
      <c r="MLZ229" s="153"/>
      <c r="MMA229" s="153"/>
      <c r="MMB229" s="153"/>
      <c r="MMC229" s="153"/>
      <c r="MMD229" s="153"/>
      <c r="MME229" s="152"/>
      <c r="MMF229" s="153"/>
      <c r="MMG229" s="153"/>
      <c r="MMH229" s="153"/>
      <c r="MMI229" s="153"/>
      <c r="MMJ229" s="153"/>
      <c r="MMK229" s="153"/>
      <c r="MML229" s="153"/>
      <c r="MMM229" s="153"/>
      <c r="MMN229" s="153"/>
      <c r="MMO229" s="153"/>
      <c r="MMP229" s="153"/>
      <c r="MMQ229" s="153"/>
      <c r="MMR229" s="153"/>
      <c r="MMS229" s="153"/>
      <c r="MMT229" s="153"/>
      <c r="MMU229" s="153"/>
      <c r="MMV229" s="153"/>
      <c r="MMW229" s="153"/>
      <c r="MMX229" s="153"/>
      <c r="MMY229" s="153"/>
      <c r="MMZ229" s="153"/>
      <c r="MNA229" s="152"/>
      <c r="MNB229" s="153"/>
      <c r="MNC229" s="153"/>
      <c r="MND229" s="153"/>
      <c r="MNE229" s="153"/>
      <c r="MNF229" s="153"/>
      <c r="MNG229" s="153"/>
      <c r="MNH229" s="153"/>
      <c r="MNI229" s="153"/>
      <c r="MNJ229" s="153"/>
      <c r="MNK229" s="153"/>
      <c r="MNL229" s="153"/>
      <c r="MNM229" s="153"/>
      <c r="MNN229" s="153"/>
      <c r="MNO229" s="153"/>
      <c r="MNP229" s="153"/>
      <c r="MNQ229" s="153"/>
      <c r="MNR229" s="153"/>
      <c r="MNS229" s="153"/>
      <c r="MNT229" s="153"/>
      <c r="MNU229" s="153"/>
      <c r="MNV229" s="153"/>
      <c r="MNW229" s="152"/>
      <c r="MNX229" s="153"/>
      <c r="MNY229" s="153"/>
      <c r="MNZ229" s="153"/>
      <c r="MOA229" s="153"/>
      <c r="MOB229" s="153"/>
      <c r="MOC229" s="153"/>
      <c r="MOD229" s="153"/>
      <c r="MOE229" s="153"/>
      <c r="MOF229" s="153"/>
      <c r="MOG229" s="153"/>
      <c r="MOH229" s="153"/>
      <c r="MOI229" s="153"/>
      <c r="MOJ229" s="153"/>
      <c r="MOK229" s="153"/>
      <c r="MOL229" s="153"/>
      <c r="MOM229" s="153"/>
      <c r="MON229" s="153"/>
      <c r="MOO229" s="153"/>
      <c r="MOP229" s="153"/>
      <c r="MOQ229" s="153"/>
      <c r="MOR229" s="153"/>
      <c r="MOS229" s="152"/>
      <c r="MOT229" s="153"/>
      <c r="MOU229" s="153"/>
      <c r="MOV229" s="153"/>
      <c r="MOW229" s="153"/>
      <c r="MOX229" s="153"/>
      <c r="MOY229" s="153"/>
      <c r="MOZ229" s="153"/>
      <c r="MPA229" s="153"/>
      <c r="MPB229" s="153"/>
      <c r="MPC229" s="153"/>
      <c r="MPD229" s="153"/>
      <c r="MPE229" s="153"/>
      <c r="MPF229" s="153"/>
      <c r="MPG229" s="153"/>
      <c r="MPH229" s="153"/>
      <c r="MPI229" s="153"/>
      <c r="MPJ229" s="153"/>
      <c r="MPK229" s="153"/>
      <c r="MPL229" s="153"/>
      <c r="MPM229" s="153"/>
      <c r="MPN229" s="153"/>
      <c r="MPO229" s="152"/>
      <c r="MPP229" s="153"/>
      <c r="MPQ229" s="153"/>
      <c r="MPR229" s="153"/>
      <c r="MPS229" s="153"/>
      <c r="MPT229" s="153"/>
      <c r="MPU229" s="153"/>
      <c r="MPV229" s="153"/>
      <c r="MPW229" s="153"/>
      <c r="MPX229" s="153"/>
      <c r="MPY229" s="153"/>
      <c r="MPZ229" s="153"/>
      <c r="MQA229" s="153"/>
      <c r="MQB229" s="153"/>
      <c r="MQC229" s="153"/>
      <c r="MQD229" s="153"/>
      <c r="MQE229" s="153"/>
      <c r="MQF229" s="153"/>
      <c r="MQG229" s="153"/>
      <c r="MQH229" s="153"/>
      <c r="MQI229" s="153"/>
      <c r="MQJ229" s="153"/>
      <c r="MQK229" s="152"/>
      <c r="MQL229" s="153"/>
      <c r="MQM229" s="153"/>
      <c r="MQN229" s="153"/>
      <c r="MQO229" s="153"/>
      <c r="MQP229" s="153"/>
      <c r="MQQ229" s="153"/>
      <c r="MQR229" s="153"/>
      <c r="MQS229" s="153"/>
      <c r="MQT229" s="153"/>
      <c r="MQU229" s="153"/>
      <c r="MQV229" s="153"/>
      <c r="MQW229" s="153"/>
      <c r="MQX229" s="153"/>
      <c r="MQY229" s="153"/>
      <c r="MQZ229" s="153"/>
      <c r="MRA229" s="153"/>
      <c r="MRB229" s="153"/>
      <c r="MRC229" s="153"/>
      <c r="MRD229" s="153"/>
      <c r="MRE229" s="153"/>
      <c r="MRF229" s="153"/>
      <c r="MRG229" s="152"/>
      <c r="MRH229" s="153"/>
      <c r="MRI229" s="153"/>
      <c r="MRJ229" s="153"/>
      <c r="MRK229" s="153"/>
      <c r="MRL229" s="153"/>
      <c r="MRM229" s="153"/>
      <c r="MRN229" s="153"/>
      <c r="MRO229" s="153"/>
      <c r="MRP229" s="153"/>
      <c r="MRQ229" s="153"/>
      <c r="MRR229" s="153"/>
      <c r="MRS229" s="153"/>
      <c r="MRT229" s="153"/>
      <c r="MRU229" s="153"/>
      <c r="MRV229" s="153"/>
      <c r="MRW229" s="153"/>
      <c r="MRX229" s="153"/>
      <c r="MRY229" s="153"/>
      <c r="MRZ229" s="153"/>
      <c r="MSA229" s="153"/>
      <c r="MSB229" s="153"/>
      <c r="MSC229" s="152"/>
      <c r="MSD229" s="153"/>
      <c r="MSE229" s="153"/>
      <c r="MSF229" s="153"/>
      <c r="MSG229" s="153"/>
      <c r="MSH229" s="153"/>
      <c r="MSI229" s="153"/>
      <c r="MSJ229" s="153"/>
      <c r="MSK229" s="153"/>
      <c r="MSL229" s="153"/>
      <c r="MSM229" s="153"/>
      <c r="MSN229" s="153"/>
      <c r="MSO229" s="153"/>
      <c r="MSP229" s="153"/>
      <c r="MSQ229" s="153"/>
      <c r="MSR229" s="153"/>
      <c r="MSS229" s="153"/>
      <c r="MST229" s="153"/>
      <c r="MSU229" s="153"/>
      <c r="MSV229" s="153"/>
      <c r="MSW229" s="153"/>
      <c r="MSX229" s="153"/>
      <c r="MSY229" s="152"/>
      <c r="MSZ229" s="153"/>
      <c r="MTA229" s="153"/>
      <c r="MTB229" s="153"/>
      <c r="MTC229" s="153"/>
      <c r="MTD229" s="153"/>
      <c r="MTE229" s="153"/>
      <c r="MTF229" s="153"/>
      <c r="MTG229" s="153"/>
      <c r="MTH229" s="153"/>
      <c r="MTI229" s="153"/>
      <c r="MTJ229" s="153"/>
      <c r="MTK229" s="153"/>
      <c r="MTL229" s="153"/>
      <c r="MTM229" s="153"/>
      <c r="MTN229" s="153"/>
      <c r="MTO229" s="153"/>
      <c r="MTP229" s="153"/>
      <c r="MTQ229" s="153"/>
      <c r="MTR229" s="153"/>
      <c r="MTS229" s="153"/>
      <c r="MTT229" s="153"/>
      <c r="MTU229" s="152"/>
      <c r="MTV229" s="153"/>
      <c r="MTW229" s="153"/>
      <c r="MTX229" s="153"/>
      <c r="MTY229" s="153"/>
      <c r="MTZ229" s="153"/>
      <c r="MUA229" s="153"/>
      <c r="MUB229" s="153"/>
      <c r="MUC229" s="153"/>
      <c r="MUD229" s="153"/>
      <c r="MUE229" s="153"/>
      <c r="MUF229" s="153"/>
      <c r="MUG229" s="153"/>
      <c r="MUH229" s="153"/>
      <c r="MUI229" s="153"/>
      <c r="MUJ229" s="153"/>
      <c r="MUK229" s="153"/>
      <c r="MUL229" s="153"/>
      <c r="MUM229" s="153"/>
      <c r="MUN229" s="153"/>
      <c r="MUO229" s="153"/>
      <c r="MUP229" s="153"/>
      <c r="MUQ229" s="152"/>
      <c r="MUR229" s="153"/>
      <c r="MUS229" s="153"/>
      <c r="MUT229" s="153"/>
      <c r="MUU229" s="153"/>
      <c r="MUV229" s="153"/>
      <c r="MUW229" s="153"/>
      <c r="MUX229" s="153"/>
      <c r="MUY229" s="153"/>
      <c r="MUZ229" s="153"/>
      <c r="MVA229" s="153"/>
      <c r="MVB229" s="153"/>
      <c r="MVC229" s="153"/>
      <c r="MVD229" s="153"/>
      <c r="MVE229" s="153"/>
      <c r="MVF229" s="153"/>
      <c r="MVG229" s="153"/>
      <c r="MVH229" s="153"/>
      <c r="MVI229" s="153"/>
      <c r="MVJ229" s="153"/>
      <c r="MVK229" s="153"/>
      <c r="MVL229" s="153"/>
      <c r="MVM229" s="152"/>
      <c r="MVN229" s="153"/>
      <c r="MVO229" s="153"/>
      <c r="MVP229" s="153"/>
      <c r="MVQ229" s="153"/>
      <c r="MVR229" s="153"/>
      <c r="MVS229" s="153"/>
      <c r="MVT229" s="153"/>
      <c r="MVU229" s="153"/>
      <c r="MVV229" s="153"/>
      <c r="MVW229" s="153"/>
      <c r="MVX229" s="153"/>
      <c r="MVY229" s="153"/>
      <c r="MVZ229" s="153"/>
      <c r="MWA229" s="153"/>
      <c r="MWB229" s="153"/>
      <c r="MWC229" s="153"/>
      <c r="MWD229" s="153"/>
      <c r="MWE229" s="153"/>
      <c r="MWF229" s="153"/>
      <c r="MWG229" s="153"/>
      <c r="MWH229" s="153"/>
      <c r="MWI229" s="152"/>
      <c r="MWJ229" s="153"/>
      <c r="MWK229" s="153"/>
      <c r="MWL229" s="153"/>
      <c r="MWM229" s="153"/>
      <c r="MWN229" s="153"/>
      <c r="MWO229" s="153"/>
      <c r="MWP229" s="153"/>
      <c r="MWQ229" s="153"/>
      <c r="MWR229" s="153"/>
      <c r="MWS229" s="153"/>
      <c r="MWT229" s="153"/>
      <c r="MWU229" s="153"/>
      <c r="MWV229" s="153"/>
      <c r="MWW229" s="153"/>
      <c r="MWX229" s="153"/>
      <c r="MWY229" s="153"/>
      <c r="MWZ229" s="153"/>
      <c r="MXA229" s="153"/>
      <c r="MXB229" s="153"/>
      <c r="MXC229" s="153"/>
      <c r="MXD229" s="153"/>
      <c r="MXE229" s="152"/>
      <c r="MXF229" s="153"/>
      <c r="MXG229" s="153"/>
      <c r="MXH229" s="153"/>
      <c r="MXI229" s="153"/>
      <c r="MXJ229" s="153"/>
      <c r="MXK229" s="153"/>
      <c r="MXL229" s="153"/>
      <c r="MXM229" s="153"/>
      <c r="MXN229" s="153"/>
      <c r="MXO229" s="153"/>
      <c r="MXP229" s="153"/>
      <c r="MXQ229" s="153"/>
      <c r="MXR229" s="153"/>
      <c r="MXS229" s="153"/>
      <c r="MXT229" s="153"/>
      <c r="MXU229" s="153"/>
      <c r="MXV229" s="153"/>
      <c r="MXW229" s="153"/>
      <c r="MXX229" s="153"/>
      <c r="MXY229" s="153"/>
      <c r="MXZ229" s="153"/>
      <c r="MYA229" s="152"/>
      <c r="MYB229" s="153"/>
      <c r="MYC229" s="153"/>
      <c r="MYD229" s="153"/>
      <c r="MYE229" s="153"/>
      <c r="MYF229" s="153"/>
      <c r="MYG229" s="153"/>
      <c r="MYH229" s="153"/>
      <c r="MYI229" s="153"/>
      <c r="MYJ229" s="153"/>
      <c r="MYK229" s="153"/>
      <c r="MYL229" s="153"/>
      <c r="MYM229" s="153"/>
      <c r="MYN229" s="153"/>
      <c r="MYO229" s="153"/>
      <c r="MYP229" s="153"/>
      <c r="MYQ229" s="153"/>
      <c r="MYR229" s="153"/>
      <c r="MYS229" s="153"/>
      <c r="MYT229" s="153"/>
      <c r="MYU229" s="153"/>
      <c r="MYV229" s="153"/>
      <c r="MYW229" s="152"/>
      <c r="MYX229" s="153"/>
      <c r="MYY229" s="153"/>
      <c r="MYZ229" s="153"/>
      <c r="MZA229" s="153"/>
      <c r="MZB229" s="153"/>
      <c r="MZC229" s="153"/>
      <c r="MZD229" s="153"/>
      <c r="MZE229" s="153"/>
      <c r="MZF229" s="153"/>
      <c r="MZG229" s="153"/>
      <c r="MZH229" s="153"/>
      <c r="MZI229" s="153"/>
      <c r="MZJ229" s="153"/>
      <c r="MZK229" s="153"/>
      <c r="MZL229" s="153"/>
      <c r="MZM229" s="153"/>
      <c r="MZN229" s="153"/>
      <c r="MZO229" s="153"/>
      <c r="MZP229" s="153"/>
      <c r="MZQ229" s="153"/>
      <c r="MZR229" s="153"/>
      <c r="MZS229" s="152"/>
      <c r="MZT229" s="153"/>
      <c r="MZU229" s="153"/>
      <c r="MZV229" s="153"/>
      <c r="MZW229" s="153"/>
      <c r="MZX229" s="153"/>
      <c r="MZY229" s="153"/>
      <c r="MZZ229" s="153"/>
      <c r="NAA229" s="153"/>
      <c r="NAB229" s="153"/>
      <c r="NAC229" s="153"/>
      <c r="NAD229" s="153"/>
      <c r="NAE229" s="153"/>
      <c r="NAF229" s="153"/>
      <c r="NAG229" s="153"/>
      <c r="NAH229" s="153"/>
      <c r="NAI229" s="153"/>
      <c r="NAJ229" s="153"/>
      <c r="NAK229" s="153"/>
      <c r="NAL229" s="153"/>
      <c r="NAM229" s="153"/>
      <c r="NAN229" s="153"/>
      <c r="NAO229" s="152"/>
      <c r="NAP229" s="153"/>
      <c r="NAQ229" s="153"/>
      <c r="NAR229" s="153"/>
      <c r="NAS229" s="153"/>
      <c r="NAT229" s="153"/>
      <c r="NAU229" s="153"/>
      <c r="NAV229" s="153"/>
      <c r="NAW229" s="153"/>
      <c r="NAX229" s="153"/>
      <c r="NAY229" s="153"/>
      <c r="NAZ229" s="153"/>
      <c r="NBA229" s="153"/>
      <c r="NBB229" s="153"/>
      <c r="NBC229" s="153"/>
      <c r="NBD229" s="153"/>
      <c r="NBE229" s="153"/>
      <c r="NBF229" s="153"/>
      <c r="NBG229" s="153"/>
      <c r="NBH229" s="153"/>
      <c r="NBI229" s="153"/>
      <c r="NBJ229" s="153"/>
      <c r="NBK229" s="152"/>
      <c r="NBL229" s="153"/>
      <c r="NBM229" s="153"/>
      <c r="NBN229" s="153"/>
      <c r="NBO229" s="153"/>
      <c r="NBP229" s="153"/>
      <c r="NBQ229" s="153"/>
      <c r="NBR229" s="153"/>
      <c r="NBS229" s="153"/>
      <c r="NBT229" s="153"/>
      <c r="NBU229" s="153"/>
      <c r="NBV229" s="153"/>
      <c r="NBW229" s="153"/>
      <c r="NBX229" s="153"/>
      <c r="NBY229" s="153"/>
      <c r="NBZ229" s="153"/>
      <c r="NCA229" s="153"/>
      <c r="NCB229" s="153"/>
      <c r="NCC229" s="153"/>
      <c r="NCD229" s="153"/>
      <c r="NCE229" s="153"/>
      <c r="NCF229" s="153"/>
      <c r="NCG229" s="152"/>
      <c r="NCH229" s="153"/>
      <c r="NCI229" s="153"/>
      <c r="NCJ229" s="153"/>
      <c r="NCK229" s="153"/>
      <c r="NCL229" s="153"/>
      <c r="NCM229" s="153"/>
      <c r="NCN229" s="153"/>
      <c r="NCO229" s="153"/>
      <c r="NCP229" s="153"/>
      <c r="NCQ229" s="153"/>
      <c r="NCR229" s="153"/>
      <c r="NCS229" s="153"/>
      <c r="NCT229" s="153"/>
      <c r="NCU229" s="153"/>
      <c r="NCV229" s="153"/>
      <c r="NCW229" s="153"/>
      <c r="NCX229" s="153"/>
      <c r="NCY229" s="153"/>
      <c r="NCZ229" s="153"/>
      <c r="NDA229" s="153"/>
      <c r="NDB229" s="153"/>
      <c r="NDC229" s="152"/>
      <c r="NDD229" s="153"/>
      <c r="NDE229" s="153"/>
      <c r="NDF229" s="153"/>
      <c r="NDG229" s="153"/>
      <c r="NDH229" s="153"/>
      <c r="NDI229" s="153"/>
      <c r="NDJ229" s="153"/>
      <c r="NDK229" s="153"/>
      <c r="NDL229" s="153"/>
      <c r="NDM229" s="153"/>
      <c r="NDN229" s="153"/>
      <c r="NDO229" s="153"/>
      <c r="NDP229" s="153"/>
      <c r="NDQ229" s="153"/>
      <c r="NDR229" s="153"/>
      <c r="NDS229" s="153"/>
      <c r="NDT229" s="153"/>
      <c r="NDU229" s="153"/>
      <c r="NDV229" s="153"/>
      <c r="NDW229" s="153"/>
      <c r="NDX229" s="153"/>
      <c r="NDY229" s="152"/>
      <c r="NDZ229" s="153"/>
      <c r="NEA229" s="153"/>
      <c r="NEB229" s="153"/>
      <c r="NEC229" s="153"/>
      <c r="NED229" s="153"/>
      <c r="NEE229" s="153"/>
      <c r="NEF229" s="153"/>
      <c r="NEG229" s="153"/>
      <c r="NEH229" s="153"/>
      <c r="NEI229" s="153"/>
      <c r="NEJ229" s="153"/>
      <c r="NEK229" s="153"/>
      <c r="NEL229" s="153"/>
      <c r="NEM229" s="153"/>
      <c r="NEN229" s="153"/>
      <c r="NEO229" s="153"/>
      <c r="NEP229" s="153"/>
      <c r="NEQ229" s="153"/>
      <c r="NER229" s="153"/>
      <c r="NES229" s="153"/>
      <c r="NET229" s="153"/>
      <c r="NEU229" s="152"/>
      <c r="NEV229" s="153"/>
      <c r="NEW229" s="153"/>
      <c r="NEX229" s="153"/>
      <c r="NEY229" s="153"/>
      <c r="NEZ229" s="153"/>
      <c r="NFA229" s="153"/>
      <c r="NFB229" s="153"/>
      <c r="NFC229" s="153"/>
      <c r="NFD229" s="153"/>
      <c r="NFE229" s="153"/>
      <c r="NFF229" s="153"/>
      <c r="NFG229" s="153"/>
      <c r="NFH229" s="153"/>
      <c r="NFI229" s="153"/>
      <c r="NFJ229" s="153"/>
      <c r="NFK229" s="153"/>
      <c r="NFL229" s="153"/>
      <c r="NFM229" s="153"/>
      <c r="NFN229" s="153"/>
      <c r="NFO229" s="153"/>
      <c r="NFP229" s="153"/>
      <c r="NFQ229" s="152"/>
      <c r="NFR229" s="153"/>
      <c r="NFS229" s="153"/>
      <c r="NFT229" s="153"/>
      <c r="NFU229" s="153"/>
      <c r="NFV229" s="153"/>
      <c r="NFW229" s="153"/>
      <c r="NFX229" s="153"/>
      <c r="NFY229" s="153"/>
      <c r="NFZ229" s="153"/>
      <c r="NGA229" s="153"/>
      <c r="NGB229" s="153"/>
      <c r="NGC229" s="153"/>
      <c r="NGD229" s="153"/>
      <c r="NGE229" s="153"/>
      <c r="NGF229" s="153"/>
      <c r="NGG229" s="153"/>
      <c r="NGH229" s="153"/>
      <c r="NGI229" s="153"/>
      <c r="NGJ229" s="153"/>
      <c r="NGK229" s="153"/>
      <c r="NGL229" s="153"/>
      <c r="NGM229" s="152"/>
      <c r="NGN229" s="153"/>
      <c r="NGO229" s="153"/>
      <c r="NGP229" s="153"/>
      <c r="NGQ229" s="153"/>
      <c r="NGR229" s="153"/>
      <c r="NGS229" s="153"/>
      <c r="NGT229" s="153"/>
      <c r="NGU229" s="153"/>
      <c r="NGV229" s="153"/>
      <c r="NGW229" s="153"/>
      <c r="NGX229" s="153"/>
      <c r="NGY229" s="153"/>
      <c r="NGZ229" s="153"/>
      <c r="NHA229" s="153"/>
      <c r="NHB229" s="153"/>
      <c r="NHC229" s="153"/>
      <c r="NHD229" s="153"/>
      <c r="NHE229" s="153"/>
      <c r="NHF229" s="153"/>
      <c r="NHG229" s="153"/>
      <c r="NHH229" s="153"/>
      <c r="NHI229" s="152"/>
      <c r="NHJ229" s="153"/>
      <c r="NHK229" s="153"/>
      <c r="NHL229" s="153"/>
      <c r="NHM229" s="153"/>
      <c r="NHN229" s="153"/>
      <c r="NHO229" s="153"/>
      <c r="NHP229" s="153"/>
      <c r="NHQ229" s="153"/>
      <c r="NHR229" s="153"/>
      <c r="NHS229" s="153"/>
      <c r="NHT229" s="153"/>
      <c r="NHU229" s="153"/>
      <c r="NHV229" s="153"/>
      <c r="NHW229" s="153"/>
      <c r="NHX229" s="153"/>
      <c r="NHY229" s="153"/>
      <c r="NHZ229" s="153"/>
      <c r="NIA229" s="153"/>
      <c r="NIB229" s="153"/>
      <c r="NIC229" s="153"/>
      <c r="NID229" s="153"/>
      <c r="NIE229" s="152"/>
      <c r="NIF229" s="153"/>
      <c r="NIG229" s="153"/>
      <c r="NIH229" s="153"/>
      <c r="NII229" s="153"/>
      <c r="NIJ229" s="153"/>
      <c r="NIK229" s="153"/>
      <c r="NIL229" s="153"/>
      <c r="NIM229" s="153"/>
      <c r="NIN229" s="153"/>
      <c r="NIO229" s="153"/>
      <c r="NIP229" s="153"/>
      <c r="NIQ229" s="153"/>
      <c r="NIR229" s="153"/>
      <c r="NIS229" s="153"/>
      <c r="NIT229" s="153"/>
      <c r="NIU229" s="153"/>
      <c r="NIV229" s="153"/>
      <c r="NIW229" s="153"/>
      <c r="NIX229" s="153"/>
      <c r="NIY229" s="153"/>
      <c r="NIZ229" s="153"/>
      <c r="NJA229" s="152"/>
      <c r="NJB229" s="153"/>
      <c r="NJC229" s="153"/>
      <c r="NJD229" s="153"/>
      <c r="NJE229" s="153"/>
      <c r="NJF229" s="153"/>
      <c r="NJG229" s="153"/>
      <c r="NJH229" s="153"/>
      <c r="NJI229" s="153"/>
      <c r="NJJ229" s="153"/>
      <c r="NJK229" s="153"/>
      <c r="NJL229" s="153"/>
      <c r="NJM229" s="153"/>
      <c r="NJN229" s="153"/>
      <c r="NJO229" s="153"/>
      <c r="NJP229" s="153"/>
      <c r="NJQ229" s="153"/>
      <c r="NJR229" s="153"/>
      <c r="NJS229" s="153"/>
      <c r="NJT229" s="153"/>
      <c r="NJU229" s="153"/>
      <c r="NJV229" s="153"/>
      <c r="NJW229" s="152"/>
      <c r="NJX229" s="153"/>
      <c r="NJY229" s="153"/>
      <c r="NJZ229" s="153"/>
      <c r="NKA229" s="153"/>
      <c r="NKB229" s="153"/>
      <c r="NKC229" s="153"/>
      <c r="NKD229" s="153"/>
      <c r="NKE229" s="153"/>
      <c r="NKF229" s="153"/>
      <c r="NKG229" s="153"/>
      <c r="NKH229" s="153"/>
      <c r="NKI229" s="153"/>
      <c r="NKJ229" s="153"/>
      <c r="NKK229" s="153"/>
      <c r="NKL229" s="153"/>
      <c r="NKM229" s="153"/>
      <c r="NKN229" s="153"/>
      <c r="NKO229" s="153"/>
      <c r="NKP229" s="153"/>
      <c r="NKQ229" s="153"/>
      <c r="NKR229" s="153"/>
      <c r="NKS229" s="152"/>
      <c r="NKT229" s="153"/>
      <c r="NKU229" s="153"/>
      <c r="NKV229" s="153"/>
      <c r="NKW229" s="153"/>
      <c r="NKX229" s="153"/>
      <c r="NKY229" s="153"/>
      <c r="NKZ229" s="153"/>
      <c r="NLA229" s="153"/>
      <c r="NLB229" s="153"/>
      <c r="NLC229" s="153"/>
      <c r="NLD229" s="153"/>
      <c r="NLE229" s="153"/>
      <c r="NLF229" s="153"/>
      <c r="NLG229" s="153"/>
      <c r="NLH229" s="153"/>
      <c r="NLI229" s="153"/>
      <c r="NLJ229" s="153"/>
      <c r="NLK229" s="153"/>
      <c r="NLL229" s="153"/>
      <c r="NLM229" s="153"/>
      <c r="NLN229" s="153"/>
      <c r="NLO229" s="152"/>
      <c r="NLP229" s="153"/>
      <c r="NLQ229" s="153"/>
      <c r="NLR229" s="153"/>
      <c r="NLS229" s="153"/>
      <c r="NLT229" s="153"/>
      <c r="NLU229" s="153"/>
      <c r="NLV229" s="153"/>
      <c r="NLW229" s="153"/>
      <c r="NLX229" s="153"/>
      <c r="NLY229" s="153"/>
      <c r="NLZ229" s="153"/>
      <c r="NMA229" s="153"/>
      <c r="NMB229" s="153"/>
      <c r="NMC229" s="153"/>
      <c r="NMD229" s="153"/>
      <c r="NME229" s="153"/>
      <c r="NMF229" s="153"/>
      <c r="NMG229" s="153"/>
      <c r="NMH229" s="153"/>
      <c r="NMI229" s="153"/>
      <c r="NMJ229" s="153"/>
      <c r="NMK229" s="152"/>
      <c r="NML229" s="153"/>
      <c r="NMM229" s="153"/>
      <c r="NMN229" s="153"/>
      <c r="NMO229" s="153"/>
      <c r="NMP229" s="153"/>
      <c r="NMQ229" s="153"/>
      <c r="NMR229" s="153"/>
      <c r="NMS229" s="153"/>
      <c r="NMT229" s="153"/>
      <c r="NMU229" s="153"/>
      <c r="NMV229" s="153"/>
      <c r="NMW229" s="153"/>
      <c r="NMX229" s="153"/>
      <c r="NMY229" s="153"/>
      <c r="NMZ229" s="153"/>
      <c r="NNA229" s="153"/>
      <c r="NNB229" s="153"/>
      <c r="NNC229" s="153"/>
      <c r="NND229" s="153"/>
      <c r="NNE229" s="153"/>
      <c r="NNF229" s="153"/>
      <c r="NNG229" s="152"/>
      <c r="NNH229" s="153"/>
      <c r="NNI229" s="153"/>
      <c r="NNJ229" s="153"/>
      <c r="NNK229" s="153"/>
      <c r="NNL229" s="153"/>
      <c r="NNM229" s="153"/>
      <c r="NNN229" s="153"/>
      <c r="NNO229" s="153"/>
      <c r="NNP229" s="153"/>
      <c r="NNQ229" s="153"/>
      <c r="NNR229" s="153"/>
      <c r="NNS229" s="153"/>
      <c r="NNT229" s="153"/>
      <c r="NNU229" s="153"/>
      <c r="NNV229" s="153"/>
      <c r="NNW229" s="153"/>
      <c r="NNX229" s="153"/>
      <c r="NNY229" s="153"/>
      <c r="NNZ229" s="153"/>
      <c r="NOA229" s="153"/>
      <c r="NOB229" s="153"/>
      <c r="NOC229" s="152"/>
      <c r="NOD229" s="153"/>
      <c r="NOE229" s="153"/>
      <c r="NOF229" s="153"/>
      <c r="NOG229" s="153"/>
      <c r="NOH229" s="153"/>
      <c r="NOI229" s="153"/>
      <c r="NOJ229" s="153"/>
      <c r="NOK229" s="153"/>
      <c r="NOL229" s="153"/>
      <c r="NOM229" s="153"/>
      <c r="NON229" s="153"/>
      <c r="NOO229" s="153"/>
      <c r="NOP229" s="153"/>
      <c r="NOQ229" s="153"/>
      <c r="NOR229" s="153"/>
      <c r="NOS229" s="153"/>
      <c r="NOT229" s="153"/>
      <c r="NOU229" s="153"/>
      <c r="NOV229" s="153"/>
      <c r="NOW229" s="153"/>
      <c r="NOX229" s="153"/>
      <c r="NOY229" s="152"/>
      <c r="NOZ229" s="153"/>
      <c r="NPA229" s="153"/>
      <c r="NPB229" s="153"/>
      <c r="NPC229" s="153"/>
      <c r="NPD229" s="153"/>
      <c r="NPE229" s="153"/>
      <c r="NPF229" s="153"/>
      <c r="NPG229" s="153"/>
      <c r="NPH229" s="153"/>
      <c r="NPI229" s="153"/>
      <c r="NPJ229" s="153"/>
      <c r="NPK229" s="153"/>
      <c r="NPL229" s="153"/>
      <c r="NPM229" s="153"/>
      <c r="NPN229" s="153"/>
      <c r="NPO229" s="153"/>
      <c r="NPP229" s="153"/>
      <c r="NPQ229" s="153"/>
      <c r="NPR229" s="153"/>
      <c r="NPS229" s="153"/>
      <c r="NPT229" s="153"/>
      <c r="NPU229" s="152"/>
      <c r="NPV229" s="153"/>
      <c r="NPW229" s="153"/>
      <c r="NPX229" s="153"/>
      <c r="NPY229" s="153"/>
      <c r="NPZ229" s="153"/>
      <c r="NQA229" s="153"/>
      <c r="NQB229" s="153"/>
      <c r="NQC229" s="153"/>
      <c r="NQD229" s="153"/>
      <c r="NQE229" s="153"/>
      <c r="NQF229" s="153"/>
      <c r="NQG229" s="153"/>
      <c r="NQH229" s="153"/>
      <c r="NQI229" s="153"/>
      <c r="NQJ229" s="153"/>
      <c r="NQK229" s="153"/>
      <c r="NQL229" s="153"/>
      <c r="NQM229" s="153"/>
      <c r="NQN229" s="153"/>
      <c r="NQO229" s="153"/>
      <c r="NQP229" s="153"/>
      <c r="NQQ229" s="152"/>
      <c r="NQR229" s="153"/>
      <c r="NQS229" s="153"/>
      <c r="NQT229" s="153"/>
      <c r="NQU229" s="153"/>
      <c r="NQV229" s="153"/>
      <c r="NQW229" s="153"/>
      <c r="NQX229" s="153"/>
      <c r="NQY229" s="153"/>
      <c r="NQZ229" s="153"/>
      <c r="NRA229" s="153"/>
      <c r="NRB229" s="153"/>
      <c r="NRC229" s="153"/>
      <c r="NRD229" s="153"/>
      <c r="NRE229" s="153"/>
      <c r="NRF229" s="153"/>
      <c r="NRG229" s="153"/>
      <c r="NRH229" s="153"/>
      <c r="NRI229" s="153"/>
      <c r="NRJ229" s="153"/>
      <c r="NRK229" s="153"/>
      <c r="NRL229" s="153"/>
      <c r="NRM229" s="152"/>
      <c r="NRN229" s="153"/>
      <c r="NRO229" s="153"/>
      <c r="NRP229" s="153"/>
      <c r="NRQ229" s="153"/>
      <c r="NRR229" s="153"/>
      <c r="NRS229" s="153"/>
      <c r="NRT229" s="153"/>
      <c r="NRU229" s="153"/>
      <c r="NRV229" s="153"/>
      <c r="NRW229" s="153"/>
      <c r="NRX229" s="153"/>
      <c r="NRY229" s="153"/>
      <c r="NRZ229" s="153"/>
      <c r="NSA229" s="153"/>
      <c r="NSB229" s="153"/>
      <c r="NSC229" s="153"/>
      <c r="NSD229" s="153"/>
      <c r="NSE229" s="153"/>
      <c r="NSF229" s="153"/>
      <c r="NSG229" s="153"/>
      <c r="NSH229" s="153"/>
      <c r="NSI229" s="152"/>
      <c r="NSJ229" s="153"/>
      <c r="NSK229" s="153"/>
      <c r="NSL229" s="153"/>
      <c r="NSM229" s="153"/>
      <c r="NSN229" s="153"/>
      <c r="NSO229" s="153"/>
      <c r="NSP229" s="153"/>
      <c r="NSQ229" s="153"/>
      <c r="NSR229" s="153"/>
      <c r="NSS229" s="153"/>
      <c r="NST229" s="153"/>
      <c r="NSU229" s="153"/>
      <c r="NSV229" s="153"/>
      <c r="NSW229" s="153"/>
      <c r="NSX229" s="153"/>
      <c r="NSY229" s="153"/>
      <c r="NSZ229" s="153"/>
      <c r="NTA229" s="153"/>
      <c r="NTB229" s="153"/>
      <c r="NTC229" s="153"/>
      <c r="NTD229" s="153"/>
      <c r="NTE229" s="152"/>
      <c r="NTF229" s="153"/>
      <c r="NTG229" s="153"/>
      <c r="NTH229" s="153"/>
      <c r="NTI229" s="153"/>
      <c r="NTJ229" s="153"/>
      <c r="NTK229" s="153"/>
      <c r="NTL229" s="153"/>
      <c r="NTM229" s="153"/>
      <c r="NTN229" s="153"/>
      <c r="NTO229" s="153"/>
      <c r="NTP229" s="153"/>
      <c r="NTQ229" s="153"/>
      <c r="NTR229" s="153"/>
      <c r="NTS229" s="153"/>
      <c r="NTT229" s="153"/>
      <c r="NTU229" s="153"/>
      <c r="NTV229" s="153"/>
      <c r="NTW229" s="153"/>
      <c r="NTX229" s="153"/>
      <c r="NTY229" s="153"/>
      <c r="NTZ229" s="153"/>
      <c r="NUA229" s="152"/>
      <c r="NUB229" s="153"/>
      <c r="NUC229" s="153"/>
      <c r="NUD229" s="153"/>
      <c r="NUE229" s="153"/>
      <c r="NUF229" s="153"/>
      <c r="NUG229" s="153"/>
      <c r="NUH229" s="153"/>
      <c r="NUI229" s="153"/>
      <c r="NUJ229" s="153"/>
      <c r="NUK229" s="153"/>
      <c r="NUL229" s="153"/>
      <c r="NUM229" s="153"/>
      <c r="NUN229" s="153"/>
      <c r="NUO229" s="153"/>
      <c r="NUP229" s="153"/>
      <c r="NUQ229" s="153"/>
      <c r="NUR229" s="153"/>
      <c r="NUS229" s="153"/>
      <c r="NUT229" s="153"/>
      <c r="NUU229" s="153"/>
      <c r="NUV229" s="153"/>
      <c r="NUW229" s="152"/>
      <c r="NUX229" s="153"/>
      <c r="NUY229" s="153"/>
      <c r="NUZ229" s="153"/>
      <c r="NVA229" s="153"/>
      <c r="NVB229" s="153"/>
      <c r="NVC229" s="153"/>
      <c r="NVD229" s="153"/>
      <c r="NVE229" s="153"/>
      <c r="NVF229" s="153"/>
      <c r="NVG229" s="153"/>
      <c r="NVH229" s="153"/>
      <c r="NVI229" s="153"/>
      <c r="NVJ229" s="153"/>
      <c r="NVK229" s="153"/>
      <c r="NVL229" s="153"/>
      <c r="NVM229" s="153"/>
      <c r="NVN229" s="153"/>
      <c r="NVO229" s="153"/>
      <c r="NVP229" s="153"/>
      <c r="NVQ229" s="153"/>
      <c r="NVR229" s="153"/>
      <c r="NVS229" s="152"/>
      <c r="NVT229" s="153"/>
      <c r="NVU229" s="153"/>
      <c r="NVV229" s="153"/>
      <c r="NVW229" s="153"/>
      <c r="NVX229" s="153"/>
      <c r="NVY229" s="153"/>
      <c r="NVZ229" s="153"/>
      <c r="NWA229" s="153"/>
      <c r="NWB229" s="153"/>
      <c r="NWC229" s="153"/>
      <c r="NWD229" s="153"/>
      <c r="NWE229" s="153"/>
      <c r="NWF229" s="153"/>
      <c r="NWG229" s="153"/>
      <c r="NWH229" s="153"/>
      <c r="NWI229" s="153"/>
      <c r="NWJ229" s="153"/>
      <c r="NWK229" s="153"/>
      <c r="NWL229" s="153"/>
      <c r="NWM229" s="153"/>
      <c r="NWN229" s="153"/>
      <c r="NWO229" s="152"/>
      <c r="NWP229" s="153"/>
      <c r="NWQ229" s="153"/>
      <c r="NWR229" s="153"/>
      <c r="NWS229" s="153"/>
      <c r="NWT229" s="153"/>
      <c r="NWU229" s="153"/>
      <c r="NWV229" s="153"/>
      <c r="NWW229" s="153"/>
      <c r="NWX229" s="153"/>
      <c r="NWY229" s="153"/>
      <c r="NWZ229" s="153"/>
      <c r="NXA229" s="153"/>
      <c r="NXB229" s="153"/>
      <c r="NXC229" s="153"/>
      <c r="NXD229" s="153"/>
      <c r="NXE229" s="153"/>
      <c r="NXF229" s="153"/>
      <c r="NXG229" s="153"/>
      <c r="NXH229" s="153"/>
      <c r="NXI229" s="153"/>
      <c r="NXJ229" s="153"/>
      <c r="NXK229" s="152"/>
      <c r="NXL229" s="153"/>
      <c r="NXM229" s="153"/>
      <c r="NXN229" s="153"/>
      <c r="NXO229" s="153"/>
      <c r="NXP229" s="153"/>
      <c r="NXQ229" s="153"/>
      <c r="NXR229" s="153"/>
      <c r="NXS229" s="153"/>
      <c r="NXT229" s="153"/>
      <c r="NXU229" s="153"/>
      <c r="NXV229" s="153"/>
      <c r="NXW229" s="153"/>
      <c r="NXX229" s="153"/>
      <c r="NXY229" s="153"/>
      <c r="NXZ229" s="153"/>
      <c r="NYA229" s="153"/>
      <c r="NYB229" s="153"/>
      <c r="NYC229" s="153"/>
      <c r="NYD229" s="153"/>
      <c r="NYE229" s="153"/>
      <c r="NYF229" s="153"/>
      <c r="NYG229" s="152"/>
      <c r="NYH229" s="153"/>
      <c r="NYI229" s="153"/>
      <c r="NYJ229" s="153"/>
      <c r="NYK229" s="153"/>
      <c r="NYL229" s="153"/>
      <c r="NYM229" s="153"/>
      <c r="NYN229" s="153"/>
      <c r="NYO229" s="153"/>
      <c r="NYP229" s="153"/>
      <c r="NYQ229" s="153"/>
      <c r="NYR229" s="153"/>
      <c r="NYS229" s="153"/>
      <c r="NYT229" s="153"/>
      <c r="NYU229" s="153"/>
      <c r="NYV229" s="153"/>
      <c r="NYW229" s="153"/>
      <c r="NYX229" s="153"/>
      <c r="NYY229" s="153"/>
      <c r="NYZ229" s="153"/>
      <c r="NZA229" s="153"/>
      <c r="NZB229" s="153"/>
      <c r="NZC229" s="152"/>
      <c r="NZD229" s="153"/>
      <c r="NZE229" s="153"/>
      <c r="NZF229" s="153"/>
      <c r="NZG229" s="153"/>
      <c r="NZH229" s="153"/>
      <c r="NZI229" s="153"/>
      <c r="NZJ229" s="153"/>
      <c r="NZK229" s="153"/>
      <c r="NZL229" s="153"/>
      <c r="NZM229" s="153"/>
      <c r="NZN229" s="153"/>
      <c r="NZO229" s="153"/>
      <c r="NZP229" s="153"/>
      <c r="NZQ229" s="153"/>
      <c r="NZR229" s="153"/>
      <c r="NZS229" s="153"/>
      <c r="NZT229" s="153"/>
      <c r="NZU229" s="153"/>
      <c r="NZV229" s="153"/>
      <c r="NZW229" s="153"/>
      <c r="NZX229" s="153"/>
      <c r="NZY229" s="152"/>
      <c r="NZZ229" s="153"/>
      <c r="OAA229" s="153"/>
      <c r="OAB229" s="153"/>
      <c r="OAC229" s="153"/>
      <c r="OAD229" s="153"/>
      <c r="OAE229" s="153"/>
      <c r="OAF229" s="153"/>
      <c r="OAG229" s="153"/>
      <c r="OAH229" s="153"/>
      <c r="OAI229" s="153"/>
      <c r="OAJ229" s="153"/>
      <c r="OAK229" s="153"/>
      <c r="OAL229" s="153"/>
      <c r="OAM229" s="153"/>
      <c r="OAN229" s="153"/>
      <c r="OAO229" s="153"/>
      <c r="OAP229" s="153"/>
      <c r="OAQ229" s="153"/>
      <c r="OAR229" s="153"/>
      <c r="OAS229" s="153"/>
      <c r="OAT229" s="153"/>
      <c r="OAU229" s="152"/>
      <c r="OAV229" s="153"/>
      <c r="OAW229" s="153"/>
      <c r="OAX229" s="153"/>
      <c r="OAY229" s="153"/>
      <c r="OAZ229" s="153"/>
      <c r="OBA229" s="153"/>
      <c r="OBB229" s="153"/>
      <c r="OBC229" s="153"/>
      <c r="OBD229" s="153"/>
      <c r="OBE229" s="153"/>
      <c r="OBF229" s="153"/>
      <c r="OBG229" s="153"/>
      <c r="OBH229" s="153"/>
      <c r="OBI229" s="153"/>
      <c r="OBJ229" s="153"/>
      <c r="OBK229" s="153"/>
      <c r="OBL229" s="153"/>
      <c r="OBM229" s="153"/>
      <c r="OBN229" s="153"/>
      <c r="OBO229" s="153"/>
      <c r="OBP229" s="153"/>
      <c r="OBQ229" s="152"/>
      <c r="OBR229" s="153"/>
      <c r="OBS229" s="153"/>
      <c r="OBT229" s="153"/>
      <c r="OBU229" s="153"/>
      <c r="OBV229" s="153"/>
      <c r="OBW229" s="153"/>
      <c r="OBX229" s="153"/>
      <c r="OBY229" s="153"/>
      <c r="OBZ229" s="153"/>
      <c r="OCA229" s="153"/>
      <c r="OCB229" s="153"/>
      <c r="OCC229" s="153"/>
      <c r="OCD229" s="153"/>
      <c r="OCE229" s="153"/>
      <c r="OCF229" s="153"/>
      <c r="OCG229" s="153"/>
      <c r="OCH229" s="153"/>
      <c r="OCI229" s="153"/>
      <c r="OCJ229" s="153"/>
      <c r="OCK229" s="153"/>
      <c r="OCL229" s="153"/>
      <c r="OCM229" s="152"/>
      <c r="OCN229" s="153"/>
      <c r="OCO229" s="153"/>
      <c r="OCP229" s="153"/>
      <c r="OCQ229" s="153"/>
      <c r="OCR229" s="153"/>
      <c r="OCS229" s="153"/>
      <c r="OCT229" s="153"/>
      <c r="OCU229" s="153"/>
      <c r="OCV229" s="153"/>
      <c r="OCW229" s="153"/>
      <c r="OCX229" s="153"/>
      <c r="OCY229" s="153"/>
      <c r="OCZ229" s="153"/>
      <c r="ODA229" s="153"/>
      <c r="ODB229" s="153"/>
      <c r="ODC229" s="153"/>
      <c r="ODD229" s="153"/>
      <c r="ODE229" s="153"/>
      <c r="ODF229" s="153"/>
      <c r="ODG229" s="153"/>
      <c r="ODH229" s="153"/>
      <c r="ODI229" s="152"/>
      <c r="ODJ229" s="153"/>
      <c r="ODK229" s="153"/>
      <c r="ODL229" s="153"/>
      <c r="ODM229" s="153"/>
      <c r="ODN229" s="153"/>
      <c r="ODO229" s="153"/>
      <c r="ODP229" s="153"/>
      <c r="ODQ229" s="153"/>
      <c r="ODR229" s="153"/>
      <c r="ODS229" s="153"/>
      <c r="ODT229" s="153"/>
      <c r="ODU229" s="153"/>
      <c r="ODV229" s="153"/>
      <c r="ODW229" s="153"/>
      <c r="ODX229" s="153"/>
      <c r="ODY229" s="153"/>
      <c r="ODZ229" s="153"/>
      <c r="OEA229" s="153"/>
      <c r="OEB229" s="153"/>
      <c r="OEC229" s="153"/>
      <c r="OED229" s="153"/>
      <c r="OEE229" s="152"/>
      <c r="OEF229" s="153"/>
      <c r="OEG229" s="153"/>
      <c r="OEH229" s="153"/>
      <c r="OEI229" s="153"/>
      <c r="OEJ229" s="153"/>
      <c r="OEK229" s="153"/>
      <c r="OEL229" s="153"/>
      <c r="OEM229" s="153"/>
      <c r="OEN229" s="153"/>
      <c r="OEO229" s="153"/>
      <c r="OEP229" s="153"/>
      <c r="OEQ229" s="153"/>
      <c r="OER229" s="153"/>
      <c r="OES229" s="153"/>
      <c r="OET229" s="153"/>
      <c r="OEU229" s="153"/>
      <c r="OEV229" s="153"/>
      <c r="OEW229" s="153"/>
      <c r="OEX229" s="153"/>
      <c r="OEY229" s="153"/>
      <c r="OEZ229" s="153"/>
      <c r="OFA229" s="152"/>
      <c r="OFB229" s="153"/>
      <c r="OFC229" s="153"/>
      <c r="OFD229" s="153"/>
      <c r="OFE229" s="153"/>
      <c r="OFF229" s="153"/>
      <c r="OFG229" s="153"/>
      <c r="OFH229" s="153"/>
      <c r="OFI229" s="153"/>
      <c r="OFJ229" s="153"/>
      <c r="OFK229" s="153"/>
      <c r="OFL229" s="153"/>
      <c r="OFM229" s="153"/>
      <c r="OFN229" s="153"/>
      <c r="OFO229" s="153"/>
      <c r="OFP229" s="153"/>
      <c r="OFQ229" s="153"/>
      <c r="OFR229" s="153"/>
      <c r="OFS229" s="153"/>
      <c r="OFT229" s="153"/>
      <c r="OFU229" s="153"/>
      <c r="OFV229" s="153"/>
      <c r="OFW229" s="152"/>
      <c r="OFX229" s="153"/>
      <c r="OFY229" s="153"/>
      <c r="OFZ229" s="153"/>
      <c r="OGA229" s="153"/>
      <c r="OGB229" s="153"/>
      <c r="OGC229" s="153"/>
      <c r="OGD229" s="153"/>
      <c r="OGE229" s="153"/>
      <c r="OGF229" s="153"/>
      <c r="OGG229" s="153"/>
      <c r="OGH229" s="153"/>
      <c r="OGI229" s="153"/>
      <c r="OGJ229" s="153"/>
      <c r="OGK229" s="153"/>
      <c r="OGL229" s="153"/>
      <c r="OGM229" s="153"/>
      <c r="OGN229" s="153"/>
      <c r="OGO229" s="153"/>
      <c r="OGP229" s="153"/>
      <c r="OGQ229" s="153"/>
      <c r="OGR229" s="153"/>
      <c r="OGS229" s="152"/>
      <c r="OGT229" s="153"/>
      <c r="OGU229" s="153"/>
      <c r="OGV229" s="153"/>
      <c r="OGW229" s="153"/>
      <c r="OGX229" s="153"/>
      <c r="OGY229" s="153"/>
      <c r="OGZ229" s="153"/>
      <c r="OHA229" s="153"/>
      <c r="OHB229" s="153"/>
      <c r="OHC229" s="153"/>
      <c r="OHD229" s="153"/>
      <c r="OHE229" s="153"/>
      <c r="OHF229" s="153"/>
      <c r="OHG229" s="153"/>
      <c r="OHH229" s="153"/>
      <c r="OHI229" s="153"/>
      <c r="OHJ229" s="153"/>
      <c r="OHK229" s="153"/>
      <c r="OHL229" s="153"/>
      <c r="OHM229" s="153"/>
      <c r="OHN229" s="153"/>
      <c r="OHO229" s="152"/>
      <c r="OHP229" s="153"/>
      <c r="OHQ229" s="153"/>
      <c r="OHR229" s="153"/>
      <c r="OHS229" s="153"/>
      <c r="OHT229" s="153"/>
      <c r="OHU229" s="153"/>
      <c r="OHV229" s="153"/>
      <c r="OHW229" s="153"/>
      <c r="OHX229" s="153"/>
      <c r="OHY229" s="153"/>
      <c r="OHZ229" s="153"/>
      <c r="OIA229" s="153"/>
      <c r="OIB229" s="153"/>
      <c r="OIC229" s="153"/>
      <c r="OID229" s="153"/>
      <c r="OIE229" s="153"/>
      <c r="OIF229" s="153"/>
      <c r="OIG229" s="153"/>
      <c r="OIH229" s="153"/>
      <c r="OII229" s="153"/>
      <c r="OIJ229" s="153"/>
      <c r="OIK229" s="152"/>
      <c r="OIL229" s="153"/>
      <c r="OIM229" s="153"/>
      <c r="OIN229" s="153"/>
      <c r="OIO229" s="153"/>
      <c r="OIP229" s="153"/>
      <c r="OIQ229" s="153"/>
      <c r="OIR229" s="153"/>
      <c r="OIS229" s="153"/>
      <c r="OIT229" s="153"/>
      <c r="OIU229" s="153"/>
      <c r="OIV229" s="153"/>
      <c r="OIW229" s="153"/>
      <c r="OIX229" s="153"/>
      <c r="OIY229" s="153"/>
      <c r="OIZ229" s="153"/>
      <c r="OJA229" s="153"/>
      <c r="OJB229" s="153"/>
      <c r="OJC229" s="153"/>
      <c r="OJD229" s="153"/>
      <c r="OJE229" s="153"/>
      <c r="OJF229" s="153"/>
      <c r="OJG229" s="152"/>
      <c r="OJH229" s="153"/>
      <c r="OJI229" s="153"/>
      <c r="OJJ229" s="153"/>
      <c r="OJK229" s="153"/>
      <c r="OJL229" s="153"/>
      <c r="OJM229" s="153"/>
      <c r="OJN229" s="153"/>
      <c r="OJO229" s="153"/>
      <c r="OJP229" s="153"/>
      <c r="OJQ229" s="153"/>
      <c r="OJR229" s="153"/>
      <c r="OJS229" s="153"/>
      <c r="OJT229" s="153"/>
      <c r="OJU229" s="153"/>
      <c r="OJV229" s="153"/>
      <c r="OJW229" s="153"/>
      <c r="OJX229" s="153"/>
      <c r="OJY229" s="153"/>
      <c r="OJZ229" s="153"/>
      <c r="OKA229" s="153"/>
      <c r="OKB229" s="153"/>
      <c r="OKC229" s="152"/>
      <c r="OKD229" s="153"/>
      <c r="OKE229" s="153"/>
      <c r="OKF229" s="153"/>
      <c r="OKG229" s="153"/>
      <c r="OKH229" s="153"/>
      <c r="OKI229" s="153"/>
      <c r="OKJ229" s="153"/>
      <c r="OKK229" s="153"/>
      <c r="OKL229" s="153"/>
      <c r="OKM229" s="153"/>
      <c r="OKN229" s="153"/>
      <c r="OKO229" s="153"/>
      <c r="OKP229" s="153"/>
      <c r="OKQ229" s="153"/>
      <c r="OKR229" s="153"/>
      <c r="OKS229" s="153"/>
      <c r="OKT229" s="153"/>
      <c r="OKU229" s="153"/>
      <c r="OKV229" s="153"/>
      <c r="OKW229" s="153"/>
      <c r="OKX229" s="153"/>
      <c r="OKY229" s="152"/>
      <c r="OKZ229" s="153"/>
      <c r="OLA229" s="153"/>
      <c r="OLB229" s="153"/>
      <c r="OLC229" s="153"/>
      <c r="OLD229" s="153"/>
      <c r="OLE229" s="153"/>
      <c r="OLF229" s="153"/>
      <c r="OLG229" s="153"/>
      <c r="OLH229" s="153"/>
      <c r="OLI229" s="153"/>
      <c r="OLJ229" s="153"/>
      <c r="OLK229" s="153"/>
      <c r="OLL229" s="153"/>
      <c r="OLM229" s="153"/>
      <c r="OLN229" s="153"/>
      <c r="OLO229" s="153"/>
      <c r="OLP229" s="153"/>
      <c r="OLQ229" s="153"/>
      <c r="OLR229" s="153"/>
      <c r="OLS229" s="153"/>
      <c r="OLT229" s="153"/>
      <c r="OLU229" s="152"/>
      <c r="OLV229" s="153"/>
      <c r="OLW229" s="153"/>
      <c r="OLX229" s="153"/>
      <c r="OLY229" s="153"/>
      <c r="OLZ229" s="153"/>
      <c r="OMA229" s="153"/>
      <c r="OMB229" s="153"/>
      <c r="OMC229" s="153"/>
      <c r="OMD229" s="153"/>
      <c r="OME229" s="153"/>
      <c r="OMF229" s="153"/>
      <c r="OMG229" s="153"/>
      <c r="OMH229" s="153"/>
      <c r="OMI229" s="153"/>
      <c r="OMJ229" s="153"/>
      <c r="OMK229" s="153"/>
      <c r="OML229" s="153"/>
      <c r="OMM229" s="153"/>
      <c r="OMN229" s="153"/>
      <c r="OMO229" s="153"/>
      <c r="OMP229" s="153"/>
      <c r="OMQ229" s="152"/>
      <c r="OMR229" s="153"/>
      <c r="OMS229" s="153"/>
      <c r="OMT229" s="153"/>
      <c r="OMU229" s="153"/>
      <c r="OMV229" s="153"/>
      <c r="OMW229" s="153"/>
      <c r="OMX229" s="153"/>
      <c r="OMY229" s="153"/>
      <c r="OMZ229" s="153"/>
      <c r="ONA229" s="153"/>
      <c r="ONB229" s="153"/>
      <c r="ONC229" s="153"/>
      <c r="OND229" s="153"/>
      <c r="ONE229" s="153"/>
      <c r="ONF229" s="153"/>
      <c r="ONG229" s="153"/>
      <c r="ONH229" s="153"/>
      <c r="ONI229" s="153"/>
      <c r="ONJ229" s="153"/>
      <c r="ONK229" s="153"/>
      <c r="ONL229" s="153"/>
      <c r="ONM229" s="152"/>
      <c r="ONN229" s="153"/>
      <c r="ONO229" s="153"/>
      <c r="ONP229" s="153"/>
      <c r="ONQ229" s="153"/>
      <c r="ONR229" s="153"/>
      <c r="ONS229" s="153"/>
      <c r="ONT229" s="153"/>
      <c r="ONU229" s="153"/>
      <c r="ONV229" s="153"/>
      <c r="ONW229" s="153"/>
      <c r="ONX229" s="153"/>
      <c r="ONY229" s="153"/>
      <c r="ONZ229" s="153"/>
      <c r="OOA229" s="153"/>
      <c r="OOB229" s="153"/>
      <c r="OOC229" s="153"/>
      <c r="OOD229" s="153"/>
      <c r="OOE229" s="153"/>
      <c r="OOF229" s="153"/>
      <c r="OOG229" s="153"/>
      <c r="OOH229" s="153"/>
      <c r="OOI229" s="152"/>
      <c r="OOJ229" s="153"/>
      <c r="OOK229" s="153"/>
      <c r="OOL229" s="153"/>
      <c r="OOM229" s="153"/>
      <c r="OON229" s="153"/>
      <c r="OOO229" s="153"/>
      <c r="OOP229" s="153"/>
      <c r="OOQ229" s="153"/>
      <c r="OOR229" s="153"/>
      <c r="OOS229" s="153"/>
      <c r="OOT229" s="153"/>
      <c r="OOU229" s="153"/>
      <c r="OOV229" s="153"/>
      <c r="OOW229" s="153"/>
      <c r="OOX229" s="153"/>
      <c r="OOY229" s="153"/>
      <c r="OOZ229" s="153"/>
      <c r="OPA229" s="153"/>
      <c r="OPB229" s="153"/>
      <c r="OPC229" s="153"/>
      <c r="OPD229" s="153"/>
      <c r="OPE229" s="152"/>
      <c r="OPF229" s="153"/>
      <c r="OPG229" s="153"/>
      <c r="OPH229" s="153"/>
      <c r="OPI229" s="153"/>
      <c r="OPJ229" s="153"/>
      <c r="OPK229" s="153"/>
      <c r="OPL229" s="153"/>
      <c r="OPM229" s="153"/>
      <c r="OPN229" s="153"/>
      <c r="OPO229" s="153"/>
      <c r="OPP229" s="153"/>
      <c r="OPQ229" s="153"/>
      <c r="OPR229" s="153"/>
      <c r="OPS229" s="153"/>
      <c r="OPT229" s="153"/>
      <c r="OPU229" s="153"/>
      <c r="OPV229" s="153"/>
      <c r="OPW229" s="153"/>
      <c r="OPX229" s="153"/>
      <c r="OPY229" s="153"/>
      <c r="OPZ229" s="153"/>
      <c r="OQA229" s="152"/>
      <c r="OQB229" s="153"/>
      <c r="OQC229" s="153"/>
      <c r="OQD229" s="153"/>
      <c r="OQE229" s="153"/>
      <c r="OQF229" s="153"/>
      <c r="OQG229" s="153"/>
      <c r="OQH229" s="153"/>
      <c r="OQI229" s="153"/>
      <c r="OQJ229" s="153"/>
      <c r="OQK229" s="153"/>
      <c r="OQL229" s="153"/>
      <c r="OQM229" s="153"/>
      <c r="OQN229" s="153"/>
      <c r="OQO229" s="153"/>
      <c r="OQP229" s="153"/>
      <c r="OQQ229" s="153"/>
      <c r="OQR229" s="153"/>
      <c r="OQS229" s="153"/>
      <c r="OQT229" s="153"/>
      <c r="OQU229" s="153"/>
      <c r="OQV229" s="153"/>
      <c r="OQW229" s="152"/>
      <c r="OQX229" s="153"/>
      <c r="OQY229" s="153"/>
      <c r="OQZ229" s="153"/>
      <c r="ORA229" s="153"/>
      <c r="ORB229" s="153"/>
      <c r="ORC229" s="153"/>
      <c r="ORD229" s="153"/>
      <c r="ORE229" s="153"/>
      <c r="ORF229" s="153"/>
      <c r="ORG229" s="153"/>
      <c r="ORH229" s="153"/>
      <c r="ORI229" s="153"/>
      <c r="ORJ229" s="153"/>
      <c r="ORK229" s="153"/>
      <c r="ORL229" s="153"/>
      <c r="ORM229" s="153"/>
      <c r="ORN229" s="153"/>
      <c r="ORO229" s="153"/>
      <c r="ORP229" s="153"/>
      <c r="ORQ229" s="153"/>
      <c r="ORR229" s="153"/>
      <c r="ORS229" s="152"/>
      <c r="ORT229" s="153"/>
      <c r="ORU229" s="153"/>
      <c r="ORV229" s="153"/>
      <c r="ORW229" s="153"/>
      <c r="ORX229" s="153"/>
      <c r="ORY229" s="153"/>
      <c r="ORZ229" s="153"/>
      <c r="OSA229" s="153"/>
      <c r="OSB229" s="153"/>
      <c r="OSC229" s="153"/>
      <c r="OSD229" s="153"/>
      <c r="OSE229" s="153"/>
      <c r="OSF229" s="153"/>
      <c r="OSG229" s="153"/>
      <c r="OSH229" s="153"/>
      <c r="OSI229" s="153"/>
      <c r="OSJ229" s="153"/>
      <c r="OSK229" s="153"/>
      <c r="OSL229" s="153"/>
      <c r="OSM229" s="153"/>
      <c r="OSN229" s="153"/>
      <c r="OSO229" s="152"/>
      <c r="OSP229" s="153"/>
      <c r="OSQ229" s="153"/>
      <c r="OSR229" s="153"/>
      <c r="OSS229" s="153"/>
      <c r="OST229" s="153"/>
      <c r="OSU229" s="153"/>
      <c r="OSV229" s="153"/>
      <c r="OSW229" s="153"/>
      <c r="OSX229" s="153"/>
      <c r="OSY229" s="153"/>
      <c r="OSZ229" s="153"/>
      <c r="OTA229" s="153"/>
      <c r="OTB229" s="153"/>
      <c r="OTC229" s="153"/>
      <c r="OTD229" s="153"/>
      <c r="OTE229" s="153"/>
      <c r="OTF229" s="153"/>
      <c r="OTG229" s="153"/>
      <c r="OTH229" s="153"/>
      <c r="OTI229" s="153"/>
      <c r="OTJ229" s="153"/>
      <c r="OTK229" s="152"/>
      <c r="OTL229" s="153"/>
      <c r="OTM229" s="153"/>
      <c r="OTN229" s="153"/>
      <c r="OTO229" s="153"/>
      <c r="OTP229" s="153"/>
      <c r="OTQ229" s="153"/>
      <c r="OTR229" s="153"/>
      <c r="OTS229" s="153"/>
      <c r="OTT229" s="153"/>
      <c r="OTU229" s="153"/>
      <c r="OTV229" s="153"/>
      <c r="OTW229" s="153"/>
      <c r="OTX229" s="153"/>
      <c r="OTY229" s="153"/>
      <c r="OTZ229" s="153"/>
      <c r="OUA229" s="153"/>
      <c r="OUB229" s="153"/>
      <c r="OUC229" s="153"/>
      <c r="OUD229" s="153"/>
      <c r="OUE229" s="153"/>
      <c r="OUF229" s="153"/>
      <c r="OUG229" s="152"/>
      <c r="OUH229" s="153"/>
      <c r="OUI229" s="153"/>
      <c r="OUJ229" s="153"/>
      <c r="OUK229" s="153"/>
      <c r="OUL229" s="153"/>
      <c r="OUM229" s="153"/>
      <c r="OUN229" s="153"/>
      <c r="OUO229" s="153"/>
      <c r="OUP229" s="153"/>
      <c r="OUQ229" s="153"/>
      <c r="OUR229" s="153"/>
      <c r="OUS229" s="153"/>
      <c r="OUT229" s="153"/>
      <c r="OUU229" s="153"/>
      <c r="OUV229" s="153"/>
      <c r="OUW229" s="153"/>
      <c r="OUX229" s="153"/>
      <c r="OUY229" s="153"/>
      <c r="OUZ229" s="153"/>
      <c r="OVA229" s="153"/>
      <c r="OVB229" s="153"/>
      <c r="OVC229" s="152"/>
      <c r="OVD229" s="153"/>
      <c r="OVE229" s="153"/>
      <c r="OVF229" s="153"/>
      <c r="OVG229" s="153"/>
      <c r="OVH229" s="153"/>
      <c r="OVI229" s="153"/>
      <c r="OVJ229" s="153"/>
      <c r="OVK229" s="153"/>
      <c r="OVL229" s="153"/>
      <c r="OVM229" s="153"/>
      <c r="OVN229" s="153"/>
      <c r="OVO229" s="153"/>
      <c r="OVP229" s="153"/>
      <c r="OVQ229" s="153"/>
      <c r="OVR229" s="153"/>
      <c r="OVS229" s="153"/>
      <c r="OVT229" s="153"/>
      <c r="OVU229" s="153"/>
      <c r="OVV229" s="153"/>
      <c r="OVW229" s="153"/>
      <c r="OVX229" s="153"/>
      <c r="OVY229" s="152"/>
      <c r="OVZ229" s="153"/>
      <c r="OWA229" s="153"/>
      <c r="OWB229" s="153"/>
      <c r="OWC229" s="153"/>
      <c r="OWD229" s="153"/>
      <c r="OWE229" s="153"/>
      <c r="OWF229" s="153"/>
      <c r="OWG229" s="153"/>
      <c r="OWH229" s="153"/>
      <c r="OWI229" s="153"/>
      <c r="OWJ229" s="153"/>
      <c r="OWK229" s="153"/>
      <c r="OWL229" s="153"/>
      <c r="OWM229" s="153"/>
      <c r="OWN229" s="153"/>
      <c r="OWO229" s="153"/>
      <c r="OWP229" s="153"/>
      <c r="OWQ229" s="153"/>
      <c r="OWR229" s="153"/>
      <c r="OWS229" s="153"/>
      <c r="OWT229" s="153"/>
      <c r="OWU229" s="152"/>
      <c r="OWV229" s="153"/>
      <c r="OWW229" s="153"/>
      <c r="OWX229" s="153"/>
      <c r="OWY229" s="153"/>
      <c r="OWZ229" s="153"/>
      <c r="OXA229" s="153"/>
      <c r="OXB229" s="153"/>
      <c r="OXC229" s="153"/>
      <c r="OXD229" s="153"/>
      <c r="OXE229" s="153"/>
      <c r="OXF229" s="153"/>
      <c r="OXG229" s="153"/>
      <c r="OXH229" s="153"/>
      <c r="OXI229" s="153"/>
      <c r="OXJ229" s="153"/>
      <c r="OXK229" s="153"/>
      <c r="OXL229" s="153"/>
      <c r="OXM229" s="153"/>
      <c r="OXN229" s="153"/>
      <c r="OXO229" s="153"/>
      <c r="OXP229" s="153"/>
      <c r="OXQ229" s="152"/>
      <c r="OXR229" s="153"/>
      <c r="OXS229" s="153"/>
      <c r="OXT229" s="153"/>
      <c r="OXU229" s="153"/>
      <c r="OXV229" s="153"/>
      <c r="OXW229" s="153"/>
      <c r="OXX229" s="153"/>
      <c r="OXY229" s="153"/>
      <c r="OXZ229" s="153"/>
      <c r="OYA229" s="153"/>
      <c r="OYB229" s="153"/>
      <c r="OYC229" s="153"/>
      <c r="OYD229" s="153"/>
      <c r="OYE229" s="153"/>
      <c r="OYF229" s="153"/>
      <c r="OYG229" s="153"/>
      <c r="OYH229" s="153"/>
      <c r="OYI229" s="153"/>
      <c r="OYJ229" s="153"/>
      <c r="OYK229" s="153"/>
      <c r="OYL229" s="153"/>
      <c r="OYM229" s="152"/>
      <c r="OYN229" s="153"/>
      <c r="OYO229" s="153"/>
      <c r="OYP229" s="153"/>
      <c r="OYQ229" s="153"/>
      <c r="OYR229" s="153"/>
      <c r="OYS229" s="153"/>
      <c r="OYT229" s="153"/>
      <c r="OYU229" s="153"/>
      <c r="OYV229" s="153"/>
      <c r="OYW229" s="153"/>
      <c r="OYX229" s="153"/>
      <c r="OYY229" s="153"/>
      <c r="OYZ229" s="153"/>
      <c r="OZA229" s="153"/>
      <c r="OZB229" s="153"/>
      <c r="OZC229" s="153"/>
      <c r="OZD229" s="153"/>
      <c r="OZE229" s="153"/>
      <c r="OZF229" s="153"/>
      <c r="OZG229" s="153"/>
      <c r="OZH229" s="153"/>
      <c r="OZI229" s="152"/>
      <c r="OZJ229" s="153"/>
      <c r="OZK229" s="153"/>
      <c r="OZL229" s="153"/>
      <c r="OZM229" s="153"/>
      <c r="OZN229" s="153"/>
      <c r="OZO229" s="153"/>
      <c r="OZP229" s="153"/>
      <c r="OZQ229" s="153"/>
      <c r="OZR229" s="153"/>
      <c r="OZS229" s="153"/>
      <c r="OZT229" s="153"/>
      <c r="OZU229" s="153"/>
      <c r="OZV229" s="153"/>
      <c r="OZW229" s="153"/>
      <c r="OZX229" s="153"/>
      <c r="OZY229" s="153"/>
      <c r="OZZ229" s="153"/>
      <c r="PAA229" s="153"/>
      <c r="PAB229" s="153"/>
      <c r="PAC229" s="153"/>
      <c r="PAD229" s="153"/>
      <c r="PAE229" s="152"/>
      <c r="PAF229" s="153"/>
      <c r="PAG229" s="153"/>
      <c r="PAH229" s="153"/>
      <c r="PAI229" s="153"/>
      <c r="PAJ229" s="153"/>
      <c r="PAK229" s="153"/>
      <c r="PAL229" s="153"/>
      <c r="PAM229" s="153"/>
      <c r="PAN229" s="153"/>
      <c r="PAO229" s="153"/>
      <c r="PAP229" s="153"/>
      <c r="PAQ229" s="153"/>
      <c r="PAR229" s="153"/>
      <c r="PAS229" s="153"/>
      <c r="PAT229" s="153"/>
      <c r="PAU229" s="153"/>
      <c r="PAV229" s="153"/>
      <c r="PAW229" s="153"/>
      <c r="PAX229" s="153"/>
      <c r="PAY229" s="153"/>
      <c r="PAZ229" s="153"/>
      <c r="PBA229" s="152"/>
      <c r="PBB229" s="153"/>
      <c r="PBC229" s="153"/>
      <c r="PBD229" s="153"/>
      <c r="PBE229" s="153"/>
      <c r="PBF229" s="153"/>
      <c r="PBG229" s="153"/>
      <c r="PBH229" s="153"/>
      <c r="PBI229" s="153"/>
      <c r="PBJ229" s="153"/>
      <c r="PBK229" s="153"/>
      <c r="PBL229" s="153"/>
      <c r="PBM229" s="153"/>
      <c r="PBN229" s="153"/>
      <c r="PBO229" s="153"/>
      <c r="PBP229" s="153"/>
      <c r="PBQ229" s="153"/>
      <c r="PBR229" s="153"/>
      <c r="PBS229" s="153"/>
      <c r="PBT229" s="153"/>
      <c r="PBU229" s="153"/>
      <c r="PBV229" s="153"/>
      <c r="PBW229" s="152"/>
      <c r="PBX229" s="153"/>
      <c r="PBY229" s="153"/>
      <c r="PBZ229" s="153"/>
      <c r="PCA229" s="153"/>
      <c r="PCB229" s="153"/>
      <c r="PCC229" s="153"/>
      <c r="PCD229" s="153"/>
      <c r="PCE229" s="153"/>
      <c r="PCF229" s="153"/>
      <c r="PCG229" s="153"/>
      <c r="PCH229" s="153"/>
      <c r="PCI229" s="153"/>
      <c r="PCJ229" s="153"/>
      <c r="PCK229" s="153"/>
      <c r="PCL229" s="153"/>
      <c r="PCM229" s="153"/>
      <c r="PCN229" s="153"/>
      <c r="PCO229" s="153"/>
      <c r="PCP229" s="153"/>
      <c r="PCQ229" s="153"/>
      <c r="PCR229" s="153"/>
      <c r="PCS229" s="152"/>
      <c r="PCT229" s="153"/>
      <c r="PCU229" s="153"/>
      <c r="PCV229" s="153"/>
      <c r="PCW229" s="153"/>
      <c r="PCX229" s="153"/>
      <c r="PCY229" s="153"/>
      <c r="PCZ229" s="153"/>
      <c r="PDA229" s="153"/>
      <c r="PDB229" s="153"/>
      <c r="PDC229" s="153"/>
      <c r="PDD229" s="153"/>
      <c r="PDE229" s="153"/>
      <c r="PDF229" s="153"/>
      <c r="PDG229" s="153"/>
      <c r="PDH229" s="153"/>
      <c r="PDI229" s="153"/>
      <c r="PDJ229" s="153"/>
      <c r="PDK229" s="153"/>
      <c r="PDL229" s="153"/>
      <c r="PDM229" s="153"/>
      <c r="PDN229" s="153"/>
      <c r="PDO229" s="152"/>
      <c r="PDP229" s="153"/>
      <c r="PDQ229" s="153"/>
      <c r="PDR229" s="153"/>
      <c r="PDS229" s="153"/>
      <c r="PDT229" s="153"/>
      <c r="PDU229" s="153"/>
      <c r="PDV229" s="153"/>
      <c r="PDW229" s="153"/>
      <c r="PDX229" s="153"/>
      <c r="PDY229" s="153"/>
      <c r="PDZ229" s="153"/>
      <c r="PEA229" s="153"/>
      <c r="PEB229" s="153"/>
      <c r="PEC229" s="153"/>
      <c r="PED229" s="153"/>
      <c r="PEE229" s="153"/>
      <c r="PEF229" s="153"/>
      <c r="PEG229" s="153"/>
      <c r="PEH229" s="153"/>
      <c r="PEI229" s="153"/>
      <c r="PEJ229" s="153"/>
      <c r="PEK229" s="152"/>
      <c r="PEL229" s="153"/>
      <c r="PEM229" s="153"/>
      <c r="PEN229" s="153"/>
      <c r="PEO229" s="153"/>
      <c r="PEP229" s="153"/>
      <c r="PEQ229" s="153"/>
      <c r="PER229" s="153"/>
      <c r="PES229" s="153"/>
      <c r="PET229" s="153"/>
      <c r="PEU229" s="153"/>
      <c r="PEV229" s="153"/>
      <c r="PEW229" s="153"/>
      <c r="PEX229" s="153"/>
      <c r="PEY229" s="153"/>
      <c r="PEZ229" s="153"/>
      <c r="PFA229" s="153"/>
      <c r="PFB229" s="153"/>
      <c r="PFC229" s="153"/>
      <c r="PFD229" s="153"/>
      <c r="PFE229" s="153"/>
      <c r="PFF229" s="153"/>
      <c r="PFG229" s="152"/>
      <c r="PFH229" s="153"/>
      <c r="PFI229" s="153"/>
      <c r="PFJ229" s="153"/>
      <c r="PFK229" s="153"/>
      <c r="PFL229" s="153"/>
      <c r="PFM229" s="153"/>
      <c r="PFN229" s="153"/>
      <c r="PFO229" s="153"/>
      <c r="PFP229" s="153"/>
      <c r="PFQ229" s="153"/>
      <c r="PFR229" s="153"/>
      <c r="PFS229" s="153"/>
      <c r="PFT229" s="153"/>
      <c r="PFU229" s="153"/>
      <c r="PFV229" s="153"/>
      <c r="PFW229" s="153"/>
      <c r="PFX229" s="153"/>
      <c r="PFY229" s="153"/>
      <c r="PFZ229" s="153"/>
      <c r="PGA229" s="153"/>
      <c r="PGB229" s="153"/>
      <c r="PGC229" s="152"/>
      <c r="PGD229" s="153"/>
      <c r="PGE229" s="153"/>
      <c r="PGF229" s="153"/>
      <c r="PGG229" s="153"/>
      <c r="PGH229" s="153"/>
      <c r="PGI229" s="153"/>
      <c r="PGJ229" s="153"/>
      <c r="PGK229" s="153"/>
      <c r="PGL229" s="153"/>
      <c r="PGM229" s="153"/>
      <c r="PGN229" s="153"/>
      <c r="PGO229" s="153"/>
      <c r="PGP229" s="153"/>
      <c r="PGQ229" s="153"/>
      <c r="PGR229" s="153"/>
      <c r="PGS229" s="153"/>
      <c r="PGT229" s="153"/>
      <c r="PGU229" s="153"/>
      <c r="PGV229" s="153"/>
      <c r="PGW229" s="153"/>
      <c r="PGX229" s="153"/>
      <c r="PGY229" s="152"/>
      <c r="PGZ229" s="153"/>
      <c r="PHA229" s="153"/>
      <c r="PHB229" s="153"/>
      <c r="PHC229" s="153"/>
      <c r="PHD229" s="153"/>
      <c r="PHE229" s="153"/>
      <c r="PHF229" s="153"/>
      <c r="PHG229" s="153"/>
      <c r="PHH229" s="153"/>
      <c r="PHI229" s="153"/>
      <c r="PHJ229" s="153"/>
      <c r="PHK229" s="153"/>
      <c r="PHL229" s="153"/>
      <c r="PHM229" s="153"/>
      <c r="PHN229" s="153"/>
      <c r="PHO229" s="153"/>
      <c r="PHP229" s="153"/>
      <c r="PHQ229" s="153"/>
      <c r="PHR229" s="153"/>
      <c r="PHS229" s="153"/>
      <c r="PHT229" s="153"/>
      <c r="PHU229" s="152"/>
      <c r="PHV229" s="153"/>
      <c r="PHW229" s="153"/>
      <c r="PHX229" s="153"/>
      <c r="PHY229" s="153"/>
      <c r="PHZ229" s="153"/>
      <c r="PIA229" s="153"/>
      <c r="PIB229" s="153"/>
      <c r="PIC229" s="153"/>
      <c r="PID229" s="153"/>
      <c r="PIE229" s="153"/>
      <c r="PIF229" s="153"/>
      <c r="PIG229" s="153"/>
      <c r="PIH229" s="153"/>
      <c r="PII229" s="153"/>
      <c r="PIJ229" s="153"/>
      <c r="PIK229" s="153"/>
      <c r="PIL229" s="153"/>
      <c r="PIM229" s="153"/>
      <c r="PIN229" s="153"/>
      <c r="PIO229" s="153"/>
      <c r="PIP229" s="153"/>
      <c r="PIQ229" s="152"/>
      <c r="PIR229" s="153"/>
      <c r="PIS229" s="153"/>
      <c r="PIT229" s="153"/>
      <c r="PIU229" s="153"/>
      <c r="PIV229" s="153"/>
      <c r="PIW229" s="153"/>
      <c r="PIX229" s="153"/>
      <c r="PIY229" s="153"/>
      <c r="PIZ229" s="153"/>
      <c r="PJA229" s="153"/>
      <c r="PJB229" s="153"/>
      <c r="PJC229" s="153"/>
      <c r="PJD229" s="153"/>
      <c r="PJE229" s="153"/>
      <c r="PJF229" s="153"/>
      <c r="PJG229" s="153"/>
      <c r="PJH229" s="153"/>
      <c r="PJI229" s="153"/>
      <c r="PJJ229" s="153"/>
      <c r="PJK229" s="153"/>
      <c r="PJL229" s="153"/>
      <c r="PJM229" s="152"/>
      <c r="PJN229" s="153"/>
      <c r="PJO229" s="153"/>
      <c r="PJP229" s="153"/>
      <c r="PJQ229" s="153"/>
      <c r="PJR229" s="153"/>
      <c r="PJS229" s="153"/>
      <c r="PJT229" s="153"/>
      <c r="PJU229" s="153"/>
      <c r="PJV229" s="153"/>
      <c r="PJW229" s="153"/>
      <c r="PJX229" s="153"/>
      <c r="PJY229" s="153"/>
      <c r="PJZ229" s="153"/>
      <c r="PKA229" s="153"/>
      <c r="PKB229" s="153"/>
      <c r="PKC229" s="153"/>
      <c r="PKD229" s="153"/>
      <c r="PKE229" s="153"/>
      <c r="PKF229" s="153"/>
      <c r="PKG229" s="153"/>
      <c r="PKH229" s="153"/>
      <c r="PKI229" s="152"/>
      <c r="PKJ229" s="153"/>
      <c r="PKK229" s="153"/>
      <c r="PKL229" s="153"/>
      <c r="PKM229" s="153"/>
      <c r="PKN229" s="153"/>
      <c r="PKO229" s="153"/>
      <c r="PKP229" s="153"/>
      <c r="PKQ229" s="153"/>
      <c r="PKR229" s="153"/>
      <c r="PKS229" s="153"/>
      <c r="PKT229" s="153"/>
      <c r="PKU229" s="153"/>
      <c r="PKV229" s="153"/>
      <c r="PKW229" s="153"/>
      <c r="PKX229" s="153"/>
      <c r="PKY229" s="153"/>
      <c r="PKZ229" s="153"/>
      <c r="PLA229" s="153"/>
      <c r="PLB229" s="153"/>
      <c r="PLC229" s="153"/>
      <c r="PLD229" s="153"/>
      <c r="PLE229" s="152"/>
      <c r="PLF229" s="153"/>
      <c r="PLG229" s="153"/>
      <c r="PLH229" s="153"/>
      <c r="PLI229" s="153"/>
      <c r="PLJ229" s="153"/>
      <c r="PLK229" s="153"/>
      <c r="PLL229" s="153"/>
      <c r="PLM229" s="153"/>
      <c r="PLN229" s="153"/>
      <c r="PLO229" s="153"/>
      <c r="PLP229" s="153"/>
      <c r="PLQ229" s="153"/>
      <c r="PLR229" s="153"/>
      <c r="PLS229" s="153"/>
      <c r="PLT229" s="153"/>
      <c r="PLU229" s="153"/>
      <c r="PLV229" s="153"/>
      <c r="PLW229" s="153"/>
      <c r="PLX229" s="153"/>
      <c r="PLY229" s="153"/>
      <c r="PLZ229" s="153"/>
      <c r="PMA229" s="152"/>
      <c r="PMB229" s="153"/>
      <c r="PMC229" s="153"/>
      <c r="PMD229" s="153"/>
      <c r="PME229" s="153"/>
      <c r="PMF229" s="153"/>
      <c r="PMG229" s="153"/>
      <c r="PMH229" s="153"/>
      <c r="PMI229" s="153"/>
      <c r="PMJ229" s="153"/>
      <c r="PMK229" s="153"/>
      <c r="PML229" s="153"/>
      <c r="PMM229" s="153"/>
      <c r="PMN229" s="153"/>
      <c r="PMO229" s="153"/>
      <c r="PMP229" s="153"/>
      <c r="PMQ229" s="153"/>
      <c r="PMR229" s="153"/>
      <c r="PMS229" s="153"/>
      <c r="PMT229" s="153"/>
      <c r="PMU229" s="153"/>
      <c r="PMV229" s="153"/>
      <c r="PMW229" s="152"/>
      <c r="PMX229" s="153"/>
      <c r="PMY229" s="153"/>
      <c r="PMZ229" s="153"/>
      <c r="PNA229" s="153"/>
      <c r="PNB229" s="153"/>
      <c r="PNC229" s="153"/>
      <c r="PND229" s="153"/>
      <c r="PNE229" s="153"/>
      <c r="PNF229" s="153"/>
      <c r="PNG229" s="153"/>
      <c r="PNH229" s="153"/>
      <c r="PNI229" s="153"/>
      <c r="PNJ229" s="153"/>
      <c r="PNK229" s="153"/>
      <c r="PNL229" s="153"/>
      <c r="PNM229" s="153"/>
      <c r="PNN229" s="153"/>
      <c r="PNO229" s="153"/>
      <c r="PNP229" s="153"/>
      <c r="PNQ229" s="153"/>
      <c r="PNR229" s="153"/>
      <c r="PNS229" s="152"/>
      <c r="PNT229" s="153"/>
      <c r="PNU229" s="153"/>
      <c r="PNV229" s="153"/>
      <c r="PNW229" s="153"/>
      <c r="PNX229" s="153"/>
      <c r="PNY229" s="153"/>
      <c r="PNZ229" s="153"/>
      <c r="POA229" s="153"/>
      <c r="POB229" s="153"/>
      <c r="POC229" s="153"/>
      <c r="POD229" s="153"/>
      <c r="POE229" s="153"/>
      <c r="POF229" s="153"/>
      <c r="POG229" s="153"/>
      <c r="POH229" s="153"/>
      <c r="POI229" s="153"/>
      <c r="POJ229" s="153"/>
      <c r="POK229" s="153"/>
      <c r="POL229" s="153"/>
      <c r="POM229" s="153"/>
      <c r="PON229" s="153"/>
      <c r="POO229" s="152"/>
      <c r="POP229" s="153"/>
      <c r="POQ229" s="153"/>
      <c r="POR229" s="153"/>
      <c r="POS229" s="153"/>
      <c r="POT229" s="153"/>
      <c r="POU229" s="153"/>
      <c r="POV229" s="153"/>
      <c r="POW229" s="153"/>
      <c r="POX229" s="153"/>
      <c r="POY229" s="153"/>
      <c r="POZ229" s="153"/>
      <c r="PPA229" s="153"/>
      <c r="PPB229" s="153"/>
      <c r="PPC229" s="153"/>
      <c r="PPD229" s="153"/>
      <c r="PPE229" s="153"/>
      <c r="PPF229" s="153"/>
      <c r="PPG229" s="153"/>
      <c r="PPH229" s="153"/>
      <c r="PPI229" s="153"/>
      <c r="PPJ229" s="153"/>
      <c r="PPK229" s="152"/>
      <c r="PPL229" s="153"/>
      <c r="PPM229" s="153"/>
      <c r="PPN229" s="153"/>
      <c r="PPO229" s="153"/>
      <c r="PPP229" s="153"/>
      <c r="PPQ229" s="153"/>
      <c r="PPR229" s="153"/>
      <c r="PPS229" s="153"/>
      <c r="PPT229" s="153"/>
      <c r="PPU229" s="153"/>
      <c r="PPV229" s="153"/>
      <c r="PPW229" s="153"/>
      <c r="PPX229" s="153"/>
      <c r="PPY229" s="153"/>
      <c r="PPZ229" s="153"/>
      <c r="PQA229" s="153"/>
      <c r="PQB229" s="153"/>
      <c r="PQC229" s="153"/>
      <c r="PQD229" s="153"/>
      <c r="PQE229" s="153"/>
      <c r="PQF229" s="153"/>
      <c r="PQG229" s="152"/>
      <c r="PQH229" s="153"/>
      <c r="PQI229" s="153"/>
      <c r="PQJ229" s="153"/>
      <c r="PQK229" s="153"/>
      <c r="PQL229" s="153"/>
      <c r="PQM229" s="153"/>
      <c r="PQN229" s="153"/>
      <c r="PQO229" s="153"/>
      <c r="PQP229" s="153"/>
      <c r="PQQ229" s="153"/>
      <c r="PQR229" s="153"/>
      <c r="PQS229" s="153"/>
      <c r="PQT229" s="153"/>
      <c r="PQU229" s="153"/>
      <c r="PQV229" s="153"/>
      <c r="PQW229" s="153"/>
      <c r="PQX229" s="153"/>
      <c r="PQY229" s="153"/>
      <c r="PQZ229" s="153"/>
      <c r="PRA229" s="153"/>
      <c r="PRB229" s="153"/>
      <c r="PRC229" s="152"/>
      <c r="PRD229" s="153"/>
      <c r="PRE229" s="153"/>
      <c r="PRF229" s="153"/>
      <c r="PRG229" s="153"/>
      <c r="PRH229" s="153"/>
      <c r="PRI229" s="153"/>
      <c r="PRJ229" s="153"/>
      <c r="PRK229" s="153"/>
      <c r="PRL229" s="153"/>
      <c r="PRM229" s="153"/>
      <c r="PRN229" s="153"/>
      <c r="PRO229" s="153"/>
      <c r="PRP229" s="153"/>
      <c r="PRQ229" s="153"/>
      <c r="PRR229" s="153"/>
      <c r="PRS229" s="153"/>
      <c r="PRT229" s="153"/>
      <c r="PRU229" s="153"/>
      <c r="PRV229" s="153"/>
      <c r="PRW229" s="153"/>
      <c r="PRX229" s="153"/>
      <c r="PRY229" s="152"/>
      <c r="PRZ229" s="153"/>
      <c r="PSA229" s="153"/>
      <c r="PSB229" s="153"/>
      <c r="PSC229" s="153"/>
      <c r="PSD229" s="153"/>
      <c r="PSE229" s="153"/>
      <c r="PSF229" s="153"/>
      <c r="PSG229" s="153"/>
      <c r="PSH229" s="153"/>
      <c r="PSI229" s="153"/>
      <c r="PSJ229" s="153"/>
      <c r="PSK229" s="153"/>
      <c r="PSL229" s="153"/>
      <c r="PSM229" s="153"/>
      <c r="PSN229" s="153"/>
      <c r="PSO229" s="153"/>
      <c r="PSP229" s="153"/>
      <c r="PSQ229" s="153"/>
      <c r="PSR229" s="153"/>
      <c r="PSS229" s="153"/>
      <c r="PST229" s="153"/>
      <c r="PSU229" s="152"/>
      <c r="PSV229" s="153"/>
      <c r="PSW229" s="153"/>
      <c r="PSX229" s="153"/>
      <c r="PSY229" s="153"/>
      <c r="PSZ229" s="153"/>
      <c r="PTA229" s="153"/>
      <c r="PTB229" s="153"/>
      <c r="PTC229" s="153"/>
      <c r="PTD229" s="153"/>
      <c r="PTE229" s="153"/>
      <c r="PTF229" s="153"/>
      <c r="PTG229" s="153"/>
      <c r="PTH229" s="153"/>
      <c r="PTI229" s="153"/>
      <c r="PTJ229" s="153"/>
      <c r="PTK229" s="153"/>
      <c r="PTL229" s="153"/>
      <c r="PTM229" s="153"/>
      <c r="PTN229" s="153"/>
      <c r="PTO229" s="153"/>
      <c r="PTP229" s="153"/>
      <c r="PTQ229" s="152"/>
      <c r="PTR229" s="153"/>
      <c r="PTS229" s="153"/>
      <c r="PTT229" s="153"/>
      <c r="PTU229" s="153"/>
      <c r="PTV229" s="153"/>
      <c r="PTW229" s="153"/>
      <c r="PTX229" s="153"/>
      <c r="PTY229" s="153"/>
      <c r="PTZ229" s="153"/>
      <c r="PUA229" s="153"/>
      <c r="PUB229" s="153"/>
      <c r="PUC229" s="153"/>
      <c r="PUD229" s="153"/>
      <c r="PUE229" s="153"/>
      <c r="PUF229" s="153"/>
      <c r="PUG229" s="153"/>
      <c r="PUH229" s="153"/>
      <c r="PUI229" s="153"/>
      <c r="PUJ229" s="153"/>
      <c r="PUK229" s="153"/>
      <c r="PUL229" s="153"/>
      <c r="PUM229" s="152"/>
      <c r="PUN229" s="153"/>
      <c r="PUO229" s="153"/>
      <c r="PUP229" s="153"/>
      <c r="PUQ229" s="153"/>
      <c r="PUR229" s="153"/>
      <c r="PUS229" s="153"/>
      <c r="PUT229" s="153"/>
      <c r="PUU229" s="153"/>
      <c r="PUV229" s="153"/>
      <c r="PUW229" s="153"/>
      <c r="PUX229" s="153"/>
      <c r="PUY229" s="153"/>
      <c r="PUZ229" s="153"/>
      <c r="PVA229" s="153"/>
      <c r="PVB229" s="153"/>
      <c r="PVC229" s="153"/>
      <c r="PVD229" s="153"/>
      <c r="PVE229" s="153"/>
      <c r="PVF229" s="153"/>
      <c r="PVG229" s="153"/>
      <c r="PVH229" s="153"/>
      <c r="PVI229" s="152"/>
      <c r="PVJ229" s="153"/>
      <c r="PVK229" s="153"/>
      <c r="PVL229" s="153"/>
      <c r="PVM229" s="153"/>
      <c r="PVN229" s="153"/>
      <c r="PVO229" s="153"/>
      <c r="PVP229" s="153"/>
      <c r="PVQ229" s="153"/>
      <c r="PVR229" s="153"/>
      <c r="PVS229" s="153"/>
      <c r="PVT229" s="153"/>
      <c r="PVU229" s="153"/>
      <c r="PVV229" s="153"/>
      <c r="PVW229" s="153"/>
      <c r="PVX229" s="153"/>
      <c r="PVY229" s="153"/>
      <c r="PVZ229" s="153"/>
      <c r="PWA229" s="153"/>
      <c r="PWB229" s="153"/>
      <c r="PWC229" s="153"/>
      <c r="PWD229" s="153"/>
      <c r="PWE229" s="152"/>
      <c r="PWF229" s="153"/>
      <c r="PWG229" s="153"/>
      <c r="PWH229" s="153"/>
      <c r="PWI229" s="153"/>
      <c r="PWJ229" s="153"/>
      <c r="PWK229" s="153"/>
      <c r="PWL229" s="153"/>
      <c r="PWM229" s="153"/>
      <c r="PWN229" s="153"/>
      <c r="PWO229" s="153"/>
      <c r="PWP229" s="153"/>
      <c r="PWQ229" s="153"/>
      <c r="PWR229" s="153"/>
      <c r="PWS229" s="153"/>
      <c r="PWT229" s="153"/>
      <c r="PWU229" s="153"/>
      <c r="PWV229" s="153"/>
      <c r="PWW229" s="153"/>
      <c r="PWX229" s="153"/>
      <c r="PWY229" s="153"/>
      <c r="PWZ229" s="153"/>
      <c r="PXA229" s="152"/>
      <c r="PXB229" s="153"/>
      <c r="PXC229" s="153"/>
      <c r="PXD229" s="153"/>
      <c r="PXE229" s="153"/>
      <c r="PXF229" s="153"/>
      <c r="PXG229" s="153"/>
      <c r="PXH229" s="153"/>
      <c r="PXI229" s="153"/>
      <c r="PXJ229" s="153"/>
      <c r="PXK229" s="153"/>
      <c r="PXL229" s="153"/>
      <c r="PXM229" s="153"/>
      <c r="PXN229" s="153"/>
      <c r="PXO229" s="153"/>
      <c r="PXP229" s="153"/>
      <c r="PXQ229" s="153"/>
      <c r="PXR229" s="153"/>
      <c r="PXS229" s="153"/>
      <c r="PXT229" s="153"/>
      <c r="PXU229" s="153"/>
      <c r="PXV229" s="153"/>
      <c r="PXW229" s="152"/>
      <c r="PXX229" s="153"/>
      <c r="PXY229" s="153"/>
      <c r="PXZ229" s="153"/>
      <c r="PYA229" s="153"/>
      <c r="PYB229" s="153"/>
      <c r="PYC229" s="153"/>
      <c r="PYD229" s="153"/>
      <c r="PYE229" s="153"/>
      <c r="PYF229" s="153"/>
      <c r="PYG229" s="153"/>
      <c r="PYH229" s="153"/>
      <c r="PYI229" s="153"/>
      <c r="PYJ229" s="153"/>
      <c r="PYK229" s="153"/>
      <c r="PYL229" s="153"/>
      <c r="PYM229" s="153"/>
      <c r="PYN229" s="153"/>
      <c r="PYO229" s="153"/>
      <c r="PYP229" s="153"/>
      <c r="PYQ229" s="153"/>
      <c r="PYR229" s="153"/>
      <c r="PYS229" s="152"/>
      <c r="PYT229" s="153"/>
      <c r="PYU229" s="153"/>
      <c r="PYV229" s="153"/>
      <c r="PYW229" s="153"/>
      <c r="PYX229" s="153"/>
      <c r="PYY229" s="153"/>
      <c r="PYZ229" s="153"/>
      <c r="PZA229" s="153"/>
      <c r="PZB229" s="153"/>
      <c r="PZC229" s="153"/>
      <c r="PZD229" s="153"/>
      <c r="PZE229" s="153"/>
      <c r="PZF229" s="153"/>
      <c r="PZG229" s="153"/>
      <c r="PZH229" s="153"/>
      <c r="PZI229" s="153"/>
      <c r="PZJ229" s="153"/>
      <c r="PZK229" s="153"/>
      <c r="PZL229" s="153"/>
      <c r="PZM229" s="153"/>
      <c r="PZN229" s="153"/>
      <c r="PZO229" s="152"/>
      <c r="PZP229" s="153"/>
      <c r="PZQ229" s="153"/>
      <c r="PZR229" s="153"/>
      <c r="PZS229" s="153"/>
      <c r="PZT229" s="153"/>
      <c r="PZU229" s="153"/>
      <c r="PZV229" s="153"/>
      <c r="PZW229" s="153"/>
      <c r="PZX229" s="153"/>
      <c r="PZY229" s="153"/>
      <c r="PZZ229" s="153"/>
      <c r="QAA229" s="153"/>
      <c r="QAB229" s="153"/>
      <c r="QAC229" s="153"/>
      <c r="QAD229" s="153"/>
      <c r="QAE229" s="153"/>
      <c r="QAF229" s="153"/>
      <c r="QAG229" s="153"/>
      <c r="QAH229" s="153"/>
      <c r="QAI229" s="153"/>
      <c r="QAJ229" s="153"/>
      <c r="QAK229" s="152"/>
      <c r="QAL229" s="153"/>
      <c r="QAM229" s="153"/>
      <c r="QAN229" s="153"/>
      <c r="QAO229" s="153"/>
      <c r="QAP229" s="153"/>
      <c r="QAQ229" s="153"/>
      <c r="QAR229" s="153"/>
      <c r="QAS229" s="153"/>
      <c r="QAT229" s="153"/>
      <c r="QAU229" s="153"/>
      <c r="QAV229" s="153"/>
      <c r="QAW229" s="153"/>
      <c r="QAX229" s="153"/>
      <c r="QAY229" s="153"/>
      <c r="QAZ229" s="153"/>
      <c r="QBA229" s="153"/>
      <c r="QBB229" s="153"/>
      <c r="QBC229" s="153"/>
      <c r="QBD229" s="153"/>
      <c r="QBE229" s="153"/>
      <c r="QBF229" s="153"/>
      <c r="QBG229" s="152"/>
      <c r="QBH229" s="153"/>
      <c r="QBI229" s="153"/>
      <c r="QBJ229" s="153"/>
      <c r="QBK229" s="153"/>
      <c r="QBL229" s="153"/>
      <c r="QBM229" s="153"/>
      <c r="QBN229" s="153"/>
      <c r="QBO229" s="153"/>
      <c r="QBP229" s="153"/>
      <c r="QBQ229" s="153"/>
      <c r="QBR229" s="153"/>
      <c r="QBS229" s="153"/>
      <c r="QBT229" s="153"/>
      <c r="QBU229" s="153"/>
      <c r="QBV229" s="153"/>
      <c r="QBW229" s="153"/>
      <c r="QBX229" s="153"/>
      <c r="QBY229" s="153"/>
      <c r="QBZ229" s="153"/>
      <c r="QCA229" s="153"/>
      <c r="QCB229" s="153"/>
      <c r="QCC229" s="152"/>
      <c r="QCD229" s="153"/>
      <c r="QCE229" s="153"/>
      <c r="QCF229" s="153"/>
      <c r="QCG229" s="153"/>
      <c r="QCH229" s="153"/>
      <c r="QCI229" s="153"/>
      <c r="QCJ229" s="153"/>
      <c r="QCK229" s="153"/>
      <c r="QCL229" s="153"/>
      <c r="QCM229" s="153"/>
      <c r="QCN229" s="153"/>
      <c r="QCO229" s="153"/>
      <c r="QCP229" s="153"/>
      <c r="QCQ229" s="153"/>
      <c r="QCR229" s="153"/>
      <c r="QCS229" s="153"/>
      <c r="QCT229" s="153"/>
      <c r="QCU229" s="153"/>
      <c r="QCV229" s="153"/>
      <c r="QCW229" s="153"/>
      <c r="QCX229" s="153"/>
      <c r="QCY229" s="152"/>
      <c r="QCZ229" s="153"/>
      <c r="QDA229" s="153"/>
      <c r="QDB229" s="153"/>
      <c r="QDC229" s="153"/>
      <c r="QDD229" s="153"/>
      <c r="QDE229" s="153"/>
      <c r="QDF229" s="153"/>
      <c r="QDG229" s="153"/>
      <c r="QDH229" s="153"/>
      <c r="QDI229" s="153"/>
      <c r="QDJ229" s="153"/>
      <c r="QDK229" s="153"/>
      <c r="QDL229" s="153"/>
      <c r="QDM229" s="153"/>
      <c r="QDN229" s="153"/>
      <c r="QDO229" s="153"/>
      <c r="QDP229" s="153"/>
      <c r="QDQ229" s="153"/>
      <c r="QDR229" s="153"/>
      <c r="QDS229" s="153"/>
      <c r="QDT229" s="153"/>
      <c r="QDU229" s="152"/>
      <c r="QDV229" s="153"/>
      <c r="QDW229" s="153"/>
      <c r="QDX229" s="153"/>
      <c r="QDY229" s="153"/>
      <c r="QDZ229" s="153"/>
      <c r="QEA229" s="153"/>
      <c r="QEB229" s="153"/>
      <c r="QEC229" s="153"/>
      <c r="QED229" s="153"/>
      <c r="QEE229" s="153"/>
      <c r="QEF229" s="153"/>
      <c r="QEG229" s="153"/>
      <c r="QEH229" s="153"/>
      <c r="QEI229" s="153"/>
      <c r="QEJ229" s="153"/>
      <c r="QEK229" s="153"/>
      <c r="QEL229" s="153"/>
      <c r="QEM229" s="153"/>
      <c r="QEN229" s="153"/>
      <c r="QEO229" s="153"/>
      <c r="QEP229" s="153"/>
      <c r="QEQ229" s="152"/>
      <c r="QER229" s="153"/>
      <c r="QES229" s="153"/>
      <c r="QET229" s="153"/>
      <c r="QEU229" s="153"/>
      <c r="QEV229" s="153"/>
      <c r="QEW229" s="153"/>
      <c r="QEX229" s="153"/>
      <c r="QEY229" s="153"/>
      <c r="QEZ229" s="153"/>
      <c r="QFA229" s="153"/>
      <c r="QFB229" s="153"/>
      <c r="QFC229" s="153"/>
      <c r="QFD229" s="153"/>
      <c r="QFE229" s="153"/>
      <c r="QFF229" s="153"/>
      <c r="QFG229" s="153"/>
      <c r="QFH229" s="153"/>
      <c r="QFI229" s="153"/>
      <c r="QFJ229" s="153"/>
      <c r="QFK229" s="153"/>
      <c r="QFL229" s="153"/>
      <c r="QFM229" s="152"/>
      <c r="QFN229" s="153"/>
      <c r="QFO229" s="153"/>
      <c r="QFP229" s="153"/>
      <c r="QFQ229" s="153"/>
      <c r="QFR229" s="153"/>
      <c r="QFS229" s="153"/>
      <c r="QFT229" s="153"/>
      <c r="QFU229" s="153"/>
      <c r="QFV229" s="153"/>
      <c r="QFW229" s="153"/>
      <c r="QFX229" s="153"/>
      <c r="QFY229" s="153"/>
      <c r="QFZ229" s="153"/>
      <c r="QGA229" s="153"/>
      <c r="QGB229" s="153"/>
      <c r="QGC229" s="153"/>
      <c r="QGD229" s="153"/>
      <c r="QGE229" s="153"/>
      <c r="QGF229" s="153"/>
      <c r="QGG229" s="153"/>
      <c r="QGH229" s="153"/>
      <c r="QGI229" s="152"/>
      <c r="QGJ229" s="153"/>
      <c r="QGK229" s="153"/>
      <c r="QGL229" s="153"/>
      <c r="QGM229" s="153"/>
      <c r="QGN229" s="153"/>
      <c r="QGO229" s="153"/>
      <c r="QGP229" s="153"/>
      <c r="QGQ229" s="153"/>
      <c r="QGR229" s="153"/>
      <c r="QGS229" s="153"/>
      <c r="QGT229" s="153"/>
      <c r="QGU229" s="153"/>
      <c r="QGV229" s="153"/>
      <c r="QGW229" s="153"/>
      <c r="QGX229" s="153"/>
      <c r="QGY229" s="153"/>
      <c r="QGZ229" s="153"/>
      <c r="QHA229" s="153"/>
      <c r="QHB229" s="153"/>
      <c r="QHC229" s="153"/>
      <c r="QHD229" s="153"/>
      <c r="QHE229" s="152"/>
      <c r="QHF229" s="153"/>
      <c r="QHG229" s="153"/>
      <c r="QHH229" s="153"/>
      <c r="QHI229" s="153"/>
      <c r="QHJ229" s="153"/>
      <c r="QHK229" s="153"/>
      <c r="QHL229" s="153"/>
      <c r="QHM229" s="153"/>
      <c r="QHN229" s="153"/>
      <c r="QHO229" s="153"/>
      <c r="QHP229" s="153"/>
      <c r="QHQ229" s="153"/>
      <c r="QHR229" s="153"/>
      <c r="QHS229" s="153"/>
      <c r="QHT229" s="153"/>
      <c r="QHU229" s="153"/>
      <c r="QHV229" s="153"/>
      <c r="QHW229" s="153"/>
      <c r="QHX229" s="153"/>
      <c r="QHY229" s="153"/>
      <c r="QHZ229" s="153"/>
      <c r="QIA229" s="152"/>
      <c r="QIB229" s="153"/>
      <c r="QIC229" s="153"/>
      <c r="QID229" s="153"/>
      <c r="QIE229" s="153"/>
      <c r="QIF229" s="153"/>
      <c r="QIG229" s="153"/>
      <c r="QIH229" s="153"/>
      <c r="QII229" s="153"/>
      <c r="QIJ229" s="153"/>
      <c r="QIK229" s="153"/>
      <c r="QIL229" s="153"/>
      <c r="QIM229" s="153"/>
      <c r="QIN229" s="153"/>
      <c r="QIO229" s="153"/>
      <c r="QIP229" s="153"/>
      <c r="QIQ229" s="153"/>
      <c r="QIR229" s="153"/>
      <c r="QIS229" s="153"/>
      <c r="QIT229" s="153"/>
      <c r="QIU229" s="153"/>
      <c r="QIV229" s="153"/>
      <c r="QIW229" s="152"/>
      <c r="QIX229" s="153"/>
      <c r="QIY229" s="153"/>
      <c r="QIZ229" s="153"/>
      <c r="QJA229" s="153"/>
      <c r="QJB229" s="153"/>
      <c r="QJC229" s="153"/>
      <c r="QJD229" s="153"/>
      <c r="QJE229" s="153"/>
      <c r="QJF229" s="153"/>
      <c r="QJG229" s="153"/>
      <c r="QJH229" s="153"/>
      <c r="QJI229" s="153"/>
      <c r="QJJ229" s="153"/>
      <c r="QJK229" s="153"/>
      <c r="QJL229" s="153"/>
      <c r="QJM229" s="153"/>
      <c r="QJN229" s="153"/>
      <c r="QJO229" s="153"/>
      <c r="QJP229" s="153"/>
      <c r="QJQ229" s="153"/>
      <c r="QJR229" s="153"/>
      <c r="QJS229" s="152"/>
      <c r="QJT229" s="153"/>
      <c r="QJU229" s="153"/>
      <c r="QJV229" s="153"/>
      <c r="QJW229" s="153"/>
      <c r="QJX229" s="153"/>
      <c r="QJY229" s="153"/>
      <c r="QJZ229" s="153"/>
      <c r="QKA229" s="153"/>
      <c r="QKB229" s="153"/>
      <c r="QKC229" s="153"/>
      <c r="QKD229" s="153"/>
      <c r="QKE229" s="153"/>
      <c r="QKF229" s="153"/>
      <c r="QKG229" s="153"/>
      <c r="QKH229" s="153"/>
      <c r="QKI229" s="153"/>
      <c r="QKJ229" s="153"/>
      <c r="QKK229" s="153"/>
      <c r="QKL229" s="153"/>
      <c r="QKM229" s="153"/>
      <c r="QKN229" s="153"/>
      <c r="QKO229" s="152"/>
      <c r="QKP229" s="153"/>
      <c r="QKQ229" s="153"/>
      <c r="QKR229" s="153"/>
      <c r="QKS229" s="153"/>
      <c r="QKT229" s="153"/>
      <c r="QKU229" s="153"/>
      <c r="QKV229" s="153"/>
      <c r="QKW229" s="153"/>
      <c r="QKX229" s="153"/>
      <c r="QKY229" s="153"/>
      <c r="QKZ229" s="153"/>
      <c r="QLA229" s="153"/>
      <c r="QLB229" s="153"/>
      <c r="QLC229" s="153"/>
      <c r="QLD229" s="153"/>
      <c r="QLE229" s="153"/>
      <c r="QLF229" s="153"/>
      <c r="QLG229" s="153"/>
      <c r="QLH229" s="153"/>
      <c r="QLI229" s="153"/>
      <c r="QLJ229" s="153"/>
      <c r="QLK229" s="152"/>
      <c r="QLL229" s="153"/>
      <c r="QLM229" s="153"/>
      <c r="QLN229" s="153"/>
      <c r="QLO229" s="153"/>
      <c r="QLP229" s="153"/>
      <c r="QLQ229" s="153"/>
      <c r="QLR229" s="153"/>
      <c r="QLS229" s="153"/>
      <c r="QLT229" s="153"/>
      <c r="QLU229" s="153"/>
      <c r="QLV229" s="153"/>
      <c r="QLW229" s="153"/>
      <c r="QLX229" s="153"/>
      <c r="QLY229" s="153"/>
      <c r="QLZ229" s="153"/>
      <c r="QMA229" s="153"/>
      <c r="QMB229" s="153"/>
      <c r="QMC229" s="153"/>
      <c r="QMD229" s="153"/>
      <c r="QME229" s="153"/>
      <c r="QMF229" s="153"/>
      <c r="QMG229" s="152"/>
      <c r="QMH229" s="153"/>
      <c r="QMI229" s="153"/>
      <c r="QMJ229" s="153"/>
      <c r="QMK229" s="153"/>
      <c r="QML229" s="153"/>
      <c r="QMM229" s="153"/>
      <c r="QMN229" s="153"/>
      <c r="QMO229" s="153"/>
      <c r="QMP229" s="153"/>
      <c r="QMQ229" s="153"/>
      <c r="QMR229" s="153"/>
      <c r="QMS229" s="153"/>
      <c r="QMT229" s="153"/>
      <c r="QMU229" s="153"/>
      <c r="QMV229" s="153"/>
      <c r="QMW229" s="153"/>
      <c r="QMX229" s="153"/>
      <c r="QMY229" s="153"/>
      <c r="QMZ229" s="153"/>
      <c r="QNA229" s="153"/>
      <c r="QNB229" s="153"/>
      <c r="QNC229" s="152"/>
      <c r="QND229" s="153"/>
      <c r="QNE229" s="153"/>
      <c r="QNF229" s="153"/>
      <c r="QNG229" s="153"/>
      <c r="QNH229" s="153"/>
      <c r="QNI229" s="153"/>
      <c r="QNJ229" s="153"/>
      <c r="QNK229" s="153"/>
      <c r="QNL229" s="153"/>
      <c r="QNM229" s="153"/>
      <c r="QNN229" s="153"/>
      <c r="QNO229" s="153"/>
      <c r="QNP229" s="153"/>
      <c r="QNQ229" s="153"/>
      <c r="QNR229" s="153"/>
      <c r="QNS229" s="153"/>
      <c r="QNT229" s="153"/>
      <c r="QNU229" s="153"/>
      <c r="QNV229" s="153"/>
      <c r="QNW229" s="153"/>
      <c r="QNX229" s="153"/>
      <c r="QNY229" s="152"/>
      <c r="QNZ229" s="153"/>
      <c r="QOA229" s="153"/>
      <c r="QOB229" s="153"/>
      <c r="QOC229" s="153"/>
      <c r="QOD229" s="153"/>
      <c r="QOE229" s="153"/>
      <c r="QOF229" s="153"/>
      <c r="QOG229" s="153"/>
      <c r="QOH229" s="153"/>
      <c r="QOI229" s="153"/>
      <c r="QOJ229" s="153"/>
      <c r="QOK229" s="153"/>
      <c r="QOL229" s="153"/>
      <c r="QOM229" s="153"/>
      <c r="QON229" s="153"/>
      <c r="QOO229" s="153"/>
      <c r="QOP229" s="153"/>
      <c r="QOQ229" s="153"/>
      <c r="QOR229" s="153"/>
      <c r="QOS229" s="153"/>
      <c r="QOT229" s="153"/>
      <c r="QOU229" s="152"/>
      <c r="QOV229" s="153"/>
      <c r="QOW229" s="153"/>
      <c r="QOX229" s="153"/>
      <c r="QOY229" s="153"/>
      <c r="QOZ229" s="153"/>
      <c r="QPA229" s="153"/>
      <c r="QPB229" s="153"/>
      <c r="QPC229" s="153"/>
      <c r="QPD229" s="153"/>
      <c r="QPE229" s="153"/>
      <c r="QPF229" s="153"/>
      <c r="QPG229" s="153"/>
      <c r="QPH229" s="153"/>
      <c r="QPI229" s="153"/>
      <c r="QPJ229" s="153"/>
      <c r="QPK229" s="153"/>
      <c r="QPL229" s="153"/>
      <c r="QPM229" s="153"/>
      <c r="QPN229" s="153"/>
      <c r="QPO229" s="153"/>
      <c r="QPP229" s="153"/>
      <c r="QPQ229" s="152"/>
      <c r="QPR229" s="153"/>
      <c r="QPS229" s="153"/>
      <c r="QPT229" s="153"/>
      <c r="QPU229" s="153"/>
      <c r="QPV229" s="153"/>
      <c r="QPW229" s="153"/>
      <c r="QPX229" s="153"/>
      <c r="QPY229" s="153"/>
      <c r="QPZ229" s="153"/>
      <c r="QQA229" s="153"/>
      <c r="QQB229" s="153"/>
      <c r="QQC229" s="153"/>
      <c r="QQD229" s="153"/>
      <c r="QQE229" s="153"/>
      <c r="QQF229" s="153"/>
      <c r="QQG229" s="153"/>
      <c r="QQH229" s="153"/>
      <c r="QQI229" s="153"/>
      <c r="QQJ229" s="153"/>
      <c r="QQK229" s="153"/>
      <c r="QQL229" s="153"/>
      <c r="QQM229" s="152"/>
      <c r="QQN229" s="153"/>
      <c r="QQO229" s="153"/>
      <c r="QQP229" s="153"/>
      <c r="QQQ229" s="153"/>
      <c r="QQR229" s="153"/>
      <c r="QQS229" s="153"/>
      <c r="QQT229" s="153"/>
      <c r="QQU229" s="153"/>
      <c r="QQV229" s="153"/>
      <c r="QQW229" s="153"/>
      <c r="QQX229" s="153"/>
      <c r="QQY229" s="153"/>
      <c r="QQZ229" s="153"/>
      <c r="QRA229" s="153"/>
      <c r="QRB229" s="153"/>
      <c r="QRC229" s="153"/>
      <c r="QRD229" s="153"/>
      <c r="QRE229" s="153"/>
      <c r="QRF229" s="153"/>
      <c r="QRG229" s="153"/>
      <c r="QRH229" s="153"/>
      <c r="QRI229" s="152"/>
      <c r="QRJ229" s="153"/>
      <c r="QRK229" s="153"/>
      <c r="QRL229" s="153"/>
      <c r="QRM229" s="153"/>
      <c r="QRN229" s="153"/>
      <c r="QRO229" s="153"/>
      <c r="QRP229" s="153"/>
      <c r="QRQ229" s="153"/>
      <c r="QRR229" s="153"/>
      <c r="QRS229" s="153"/>
      <c r="QRT229" s="153"/>
      <c r="QRU229" s="153"/>
      <c r="QRV229" s="153"/>
      <c r="QRW229" s="153"/>
      <c r="QRX229" s="153"/>
      <c r="QRY229" s="153"/>
      <c r="QRZ229" s="153"/>
      <c r="QSA229" s="153"/>
      <c r="QSB229" s="153"/>
      <c r="QSC229" s="153"/>
      <c r="QSD229" s="153"/>
      <c r="QSE229" s="152"/>
      <c r="QSF229" s="153"/>
      <c r="QSG229" s="153"/>
      <c r="QSH229" s="153"/>
      <c r="QSI229" s="153"/>
      <c r="QSJ229" s="153"/>
      <c r="QSK229" s="153"/>
      <c r="QSL229" s="153"/>
      <c r="QSM229" s="153"/>
      <c r="QSN229" s="153"/>
      <c r="QSO229" s="153"/>
      <c r="QSP229" s="153"/>
      <c r="QSQ229" s="153"/>
      <c r="QSR229" s="153"/>
      <c r="QSS229" s="153"/>
      <c r="QST229" s="153"/>
      <c r="QSU229" s="153"/>
      <c r="QSV229" s="153"/>
      <c r="QSW229" s="153"/>
      <c r="QSX229" s="153"/>
      <c r="QSY229" s="153"/>
      <c r="QSZ229" s="153"/>
      <c r="QTA229" s="152"/>
      <c r="QTB229" s="153"/>
      <c r="QTC229" s="153"/>
      <c r="QTD229" s="153"/>
      <c r="QTE229" s="153"/>
      <c r="QTF229" s="153"/>
      <c r="QTG229" s="153"/>
      <c r="QTH229" s="153"/>
      <c r="QTI229" s="153"/>
      <c r="QTJ229" s="153"/>
      <c r="QTK229" s="153"/>
      <c r="QTL229" s="153"/>
      <c r="QTM229" s="153"/>
      <c r="QTN229" s="153"/>
      <c r="QTO229" s="153"/>
      <c r="QTP229" s="153"/>
      <c r="QTQ229" s="153"/>
      <c r="QTR229" s="153"/>
      <c r="QTS229" s="153"/>
      <c r="QTT229" s="153"/>
      <c r="QTU229" s="153"/>
      <c r="QTV229" s="153"/>
      <c r="QTW229" s="152"/>
      <c r="QTX229" s="153"/>
      <c r="QTY229" s="153"/>
      <c r="QTZ229" s="153"/>
      <c r="QUA229" s="153"/>
      <c r="QUB229" s="153"/>
      <c r="QUC229" s="153"/>
      <c r="QUD229" s="153"/>
      <c r="QUE229" s="153"/>
      <c r="QUF229" s="153"/>
      <c r="QUG229" s="153"/>
      <c r="QUH229" s="153"/>
      <c r="QUI229" s="153"/>
      <c r="QUJ229" s="153"/>
      <c r="QUK229" s="153"/>
      <c r="QUL229" s="153"/>
      <c r="QUM229" s="153"/>
      <c r="QUN229" s="153"/>
      <c r="QUO229" s="153"/>
      <c r="QUP229" s="153"/>
      <c r="QUQ229" s="153"/>
      <c r="QUR229" s="153"/>
      <c r="QUS229" s="152"/>
      <c r="QUT229" s="153"/>
      <c r="QUU229" s="153"/>
      <c r="QUV229" s="153"/>
      <c r="QUW229" s="153"/>
      <c r="QUX229" s="153"/>
      <c r="QUY229" s="153"/>
      <c r="QUZ229" s="153"/>
      <c r="QVA229" s="153"/>
      <c r="QVB229" s="153"/>
      <c r="QVC229" s="153"/>
      <c r="QVD229" s="153"/>
      <c r="QVE229" s="153"/>
      <c r="QVF229" s="153"/>
      <c r="QVG229" s="153"/>
      <c r="QVH229" s="153"/>
      <c r="QVI229" s="153"/>
      <c r="QVJ229" s="153"/>
      <c r="QVK229" s="153"/>
      <c r="QVL229" s="153"/>
      <c r="QVM229" s="153"/>
      <c r="QVN229" s="153"/>
      <c r="QVO229" s="152"/>
      <c r="QVP229" s="153"/>
      <c r="QVQ229" s="153"/>
      <c r="QVR229" s="153"/>
      <c r="QVS229" s="153"/>
      <c r="QVT229" s="153"/>
      <c r="QVU229" s="153"/>
      <c r="QVV229" s="153"/>
      <c r="QVW229" s="153"/>
      <c r="QVX229" s="153"/>
      <c r="QVY229" s="153"/>
      <c r="QVZ229" s="153"/>
      <c r="QWA229" s="153"/>
      <c r="QWB229" s="153"/>
      <c r="QWC229" s="153"/>
      <c r="QWD229" s="153"/>
      <c r="QWE229" s="153"/>
      <c r="QWF229" s="153"/>
      <c r="QWG229" s="153"/>
      <c r="QWH229" s="153"/>
      <c r="QWI229" s="153"/>
      <c r="QWJ229" s="153"/>
      <c r="QWK229" s="152"/>
      <c r="QWL229" s="153"/>
      <c r="QWM229" s="153"/>
      <c r="QWN229" s="153"/>
      <c r="QWO229" s="153"/>
      <c r="QWP229" s="153"/>
      <c r="QWQ229" s="153"/>
      <c r="QWR229" s="153"/>
      <c r="QWS229" s="153"/>
      <c r="QWT229" s="153"/>
      <c r="QWU229" s="153"/>
      <c r="QWV229" s="153"/>
      <c r="QWW229" s="153"/>
      <c r="QWX229" s="153"/>
      <c r="QWY229" s="153"/>
      <c r="QWZ229" s="153"/>
      <c r="QXA229" s="153"/>
      <c r="QXB229" s="153"/>
      <c r="QXC229" s="153"/>
      <c r="QXD229" s="153"/>
      <c r="QXE229" s="153"/>
      <c r="QXF229" s="153"/>
      <c r="QXG229" s="152"/>
      <c r="QXH229" s="153"/>
      <c r="QXI229" s="153"/>
      <c r="QXJ229" s="153"/>
      <c r="QXK229" s="153"/>
      <c r="QXL229" s="153"/>
      <c r="QXM229" s="153"/>
      <c r="QXN229" s="153"/>
      <c r="QXO229" s="153"/>
      <c r="QXP229" s="153"/>
      <c r="QXQ229" s="153"/>
      <c r="QXR229" s="153"/>
      <c r="QXS229" s="153"/>
      <c r="QXT229" s="153"/>
      <c r="QXU229" s="153"/>
      <c r="QXV229" s="153"/>
      <c r="QXW229" s="153"/>
      <c r="QXX229" s="153"/>
      <c r="QXY229" s="153"/>
      <c r="QXZ229" s="153"/>
      <c r="QYA229" s="153"/>
      <c r="QYB229" s="153"/>
      <c r="QYC229" s="152"/>
      <c r="QYD229" s="153"/>
      <c r="QYE229" s="153"/>
      <c r="QYF229" s="153"/>
      <c r="QYG229" s="153"/>
      <c r="QYH229" s="153"/>
      <c r="QYI229" s="153"/>
      <c r="QYJ229" s="153"/>
      <c r="QYK229" s="153"/>
      <c r="QYL229" s="153"/>
      <c r="QYM229" s="153"/>
      <c r="QYN229" s="153"/>
      <c r="QYO229" s="153"/>
      <c r="QYP229" s="153"/>
      <c r="QYQ229" s="153"/>
      <c r="QYR229" s="153"/>
      <c r="QYS229" s="153"/>
      <c r="QYT229" s="153"/>
      <c r="QYU229" s="153"/>
      <c r="QYV229" s="153"/>
      <c r="QYW229" s="153"/>
      <c r="QYX229" s="153"/>
      <c r="QYY229" s="152"/>
      <c r="QYZ229" s="153"/>
      <c r="QZA229" s="153"/>
      <c r="QZB229" s="153"/>
      <c r="QZC229" s="153"/>
      <c r="QZD229" s="153"/>
      <c r="QZE229" s="153"/>
      <c r="QZF229" s="153"/>
      <c r="QZG229" s="153"/>
      <c r="QZH229" s="153"/>
      <c r="QZI229" s="153"/>
      <c r="QZJ229" s="153"/>
      <c r="QZK229" s="153"/>
      <c r="QZL229" s="153"/>
      <c r="QZM229" s="153"/>
      <c r="QZN229" s="153"/>
      <c r="QZO229" s="153"/>
      <c r="QZP229" s="153"/>
      <c r="QZQ229" s="153"/>
      <c r="QZR229" s="153"/>
      <c r="QZS229" s="153"/>
      <c r="QZT229" s="153"/>
      <c r="QZU229" s="152"/>
      <c r="QZV229" s="153"/>
      <c r="QZW229" s="153"/>
      <c r="QZX229" s="153"/>
      <c r="QZY229" s="153"/>
      <c r="QZZ229" s="153"/>
      <c r="RAA229" s="153"/>
      <c r="RAB229" s="153"/>
      <c r="RAC229" s="153"/>
      <c r="RAD229" s="153"/>
      <c r="RAE229" s="153"/>
      <c r="RAF229" s="153"/>
      <c r="RAG229" s="153"/>
      <c r="RAH229" s="153"/>
      <c r="RAI229" s="153"/>
      <c r="RAJ229" s="153"/>
      <c r="RAK229" s="153"/>
      <c r="RAL229" s="153"/>
      <c r="RAM229" s="153"/>
      <c r="RAN229" s="153"/>
      <c r="RAO229" s="153"/>
      <c r="RAP229" s="153"/>
      <c r="RAQ229" s="152"/>
      <c r="RAR229" s="153"/>
      <c r="RAS229" s="153"/>
      <c r="RAT229" s="153"/>
      <c r="RAU229" s="153"/>
      <c r="RAV229" s="153"/>
      <c r="RAW229" s="153"/>
      <c r="RAX229" s="153"/>
      <c r="RAY229" s="153"/>
      <c r="RAZ229" s="153"/>
      <c r="RBA229" s="153"/>
      <c r="RBB229" s="153"/>
      <c r="RBC229" s="153"/>
      <c r="RBD229" s="153"/>
      <c r="RBE229" s="153"/>
      <c r="RBF229" s="153"/>
      <c r="RBG229" s="153"/>
      <c r="RBH229" s="153"/>
      <c r="RBI229" s="153"/>
      <c r="RBJ229" s="153"/>
      <c r="RBK229" s="153"/>
      <c r="RBL229" s="153"/>
      <c r="RBM229" s="152"/>
      <c r="RBN229" s="153"/>
      <c r="RBO229" s="153"/>
      <c r="RBP229" s="153"/>
      <c r="RBQ229" s="153"/>
      <c r="RBR229" s="153"/>
      <c r="RBS229" s="153"/>
      <c r="RBT229" s="153"/>
      <c r="RBU229" s="153"/>
      <c r="RBV229" s="153"/>
      <c r="RBW229" s="153"/>
      <c r="RBX229" s="153"/>
      <c r="RBY229" s="153"/>
      <c r="RBZ229" s="153"/>
      <c r="RCA229" s="153"/>
      <c r="RCB229" s="153"/>
      <c r="RCC229" s="153"/>
      <c r="RCD229" s="153"/>
      <c r="RCE229" s="153"/>
      <c r="RCF229" s="153"/>
      <c r="RCG229" s="153"/>
      <c r="RCH229" s="153"/>
      <c r="RCI229" s="152"/>
      <c r="RCJ229" s="153"/>
      <c r="RCK229" s="153"/>
      <c r="RCL229" s="153"/>
      <c r="RCM229" s="153"/>
      <c r="RCN229" s="153"/>
      <c r="RCO229" s="153"/>
      <c r="RCP229" s="153"/>
      <c r="RCQ229" s="153"/>
      <c r="RCR229" s="153"/>
      <c r="RCS229" s="153"/>
      <c r="RCT229" s="153"/>
      <c r="RCU229" s="153"/>
      <c r="RCV229" s="153"/>
      <c r="RCW229" s="153"/>
      <c r="RCX229" s="153"/>
      <c r="RCY229" s="153"/>
      <c r="RCZ229" s="153"/>
      <c r="RDA229" s="153"/>
      <c r="RDB229" s="153"/>
      <c r="RDC229" s="153"/>
      <c r="RDD229" s="153"/>
      <c r="RDE229" s="152"/>
      <c r="RDF229" s="153"/>
      <c r="RDG229" s="153"/>
      <c r="RDH229" s="153"/>
      <c r="RDI229" s="153"/>
      <c r="RDJ229" s="153"/>
      <c r="RDK229" s="153"/>
      <c r="RDL229" s="153"/>
      <c r="RDM229" s="153"/>
      <c r="RDN229" s="153"/>
      <c r="RDO229" s="153"/>
      <c r="RDP229" s="153"/>
      <c r="RDQ229" s="153"/>
      <c r="RDR229" s="153"/>
      <c r="RDS229" s="153"/>
      <c r="RDT229" s="153"/>
      <c r="RDU229" s="153"/>
      <c r="RDV229" s="153"/>
      <c r="RDW229" s="153"/>
      <c r="RDX229" s="153"/>
      <c r="RDY229" s="153"/>
      <c r="RDZ229" s="153"/>
      <c r="REA229" s="152"/>
      <c r="REB229" s="153"/>
      <c r="REC229" s="153"/>
      <c r="RED229" s="153"/>
      <c r="REE229" s="153"/>
      <c r="REF229" s="153"/>
      <c r="REG229" s="153"/>
      <c r="REH229" s="153"/>
      <c r="REI229" s="153"/>
      <c r="REJ229" s="153"/>
      <c r="REK229" s="153"/>
      <c r="REL229" s="153"/>
      <c r="REM229" s="153"/>
      <c r="REN229" s="153"/>
      <c r="REO229" s="153"/>
      <c r="REP229" s="153"/>
      <c r="REQ229" s="153"/>
      <c r="RER229" s="153"/>
      <c r="RES229" s="153"/>
      <c r="RET229" s="153"/>
      <c r="REU229" s="153"/>
      <c r="REV229" s="153"/>
      <c r="REW229" s="152"/>
      <c r="REX229" s="153"/>
      <c r="REY229" s="153"/>
      <c r="REZ229" s="153"/>
      <c r="RFA229" s="153"/>
      <c r="RFB229" s="153"/>
      <c r="RFC229" s="153"/>
      <c r="RFD229" s="153"/>
      <c r="RFE229" s="153"/>
      <c r="RFF229" s="153"/>
      <c r="RFG229" s="153"/>
      <c r="RFH229" s="153"/>
      <c r="RFI229" s="153"/>
      <c r="RFJ229" s="153"/>
      <c r="RFK229" s="153"/>
      <c r="RFL229" s="153"/>
      <c r="RFM229" s="153"/>
      <c r="RFN229" s="153"/>
      <c r="RFO229" s="153"/>
      <c r="RFP229" s="153"/>
      <c r="RFQ229" s="153"/>
      <c r="RFR229" s="153"/>
      <c r="RFS229" s="152"/>
      <c r="RFT229" s="153"/>
      <c r="RFU229" s="153"/>
      <c r="RFV229" s="153"/>
      <c r="RFW229" s="153"/>
      <c r="RFX229" s="153"/>
      <c r="RFY229" s="153"/>
      <c r="RFZ229" s="153"/>
      <c r="RGA229" s="153"/>
      <c r="RGB229" s="153"/>
      <c r="RGC229" s="153"/>
      <c r="RGD229" s="153"/>
      <c r="RGE229" s="153"/>
      <c r="RGF229" s="153"/>
      <c r="RGG229" s="153"/>
      <c r="RGH229" s="153"/>
      <c r="RGI229" s="153"/>
      <c r="RGJ229" s="153"/>
      <c r="RGK229" s="153"/>
      <c r="RGL229" s="153"/>
      <c r="RGM229" s="153"/>
      <c r="RGN229" s="153"/>
      <c r="RGO229" s="152"/>
      <c r="RGP229" s="153"/>
      <c r="RGQ229" s="153"/>
      <c r="RGR229" s="153"/>
      <c r="RGS229" s="153"/>
      <c r="RGT229" s="153"/>
      <c r="RGU229" s="153"/>
      <c r="RGV229" s="153"/>
      <c r="RGW229" s="153"/>
      <c r="RGX229" s="153"/>
      <c r="RGY229" s="153"/>
      <c r="RGZ229" s="153"/>
      <c r="RHA229" s="153"/>
      <c r="RHB229" s="153"/>
      <c r="RHC229" s="153"/>
      <c r="RHD229" s="153"/>
      <c r="RHE229" s="153"/>
      <c r="RHF229" s="153"/>
      <c r="RHG229" s="153"/>
      <c r="RHH229" s="153"/>
      <c r="RHI229" s="153"/>
      <c r="RHJ229" s="153"/>
      <c r="RHK229" s="152"/>
      <c r="RHL229" s="153"/>
      <c r="RHM229" s="153"/>
      <c r="RHN229" s="153"/>
      <c r="RHO229" s="153"/>
      <c r="RHP229" s="153"/>
      <c r="RHQ229" s="153"/>
      <c r="RHR229" s="153"/>
      <c r="RHS229" s="153"/>
      <c r="RHT229" s="153"/>
      <c r="RHU229" s="153"/>
      <c r="RHV229" s="153"/>
      <c r="RHW229" s="153"/>
      <c r="RHX229" s="153"/>
      <c r="RHY229" s="153"/>
      <c r="RHZ229" s="153"/>
      <c r="RIA229" s="153"/>
      <c r="RIB229" s="153"/>
      <c r="RIC229" s="153"/>
      <c r="RID229" s="153"/>
      <c r="RIE229" s="153"/>
      <c r="RIF229" s="153"/>
      <c r="RIG229" s="152"/>
      <c r="RIH229" s="153"/>
      <c r="RII229" s="153"/>
      <c r="RIJ229" s="153"/>
      <c r="RIK229" s="153"/>
      <c r="RIL229" s="153"/>
      <c r="RIM229" s="153"/>
      <c r="RIN229" s="153"/>
      <c r="RIO229" s="153"/>
      <c r="RIP229" s="153"/>
      <c r="RIQ229" s="153"/>
      <c r="RIR229" s="153"/>
      <c r="RIS229" s="153"/>
      <c r="RIT229" s="153"/>
      <c r="RIU229" s="153"/>
      <c r="RIV229" s="153"/>
      <c r="RIW229" s="153"/>
      <c r="RIX229" s="153"/>
      <c r="RIY229" s="153"/>
      <c r="RIZ229" s="153"/>
      <c r="RJA229" s="153"/>
      <c r="RJB229" s="153"/>
      <c r="RJC229" s="152"/>
      <c r="RJD229" s="153"/>
      <c r="RJE229" s="153"/>
      <c r="RJF229" s="153"/>
      <c r="RJG229" s="153"/>
      <c r="RJH229" s="153"/>
      <c r="RJI229" s="153"/>
      <c r="RJJ229" s="153"/>
      <c r="RJK229" s="153"/>
      <c r="RJL229" s="153"/>
      <c r="RJM229" s="153"/>
      <c r="RJN229" s="153"/>
      <c r="RJO229" s="153"/>
      <c r="RJP229" s="153"/>
      <c r="RJQ229" s="153"/>
      <c r="RJR229" s="153"/>
      <c r="RJS229" s="153"/>
      <c r="RJT229" s="153"/>
      <c r="RJU229" s="153"/>
      <c r="RJV229" s="153"/>
      <c r="RJW229" s="153"/>
      <c r="RJX229" s="153"/>
      <c r="RJY229" s="152"/>
      <c r="RJZ229" s="153"/>
      <c r="RKA229" s="153"/>
      <c r="RKB229" s="153"/>
      <c r="RKC229" s="153"/>
      <c r="RKD229" s="153"/>
      <c r="RKE229" s="153"/>
      <c r="RKF229" s="153"/>
      <c r="RKG229" s="153"/>
      <c r="RKH229" s="153"/>
      <c r="RKI229" s="153"/>
      <c r="RKJ229" s="153"/>
      <c r="RKK229" s="153"/>
      <c r="RKL229" s="153"/>
      <c r="RKM229" s="153"/>
      <c r="RKN229" s="153"/>
      <c r="RKO229" s="153"/>
      <c r="RKP229" s="153"/>
      <c r="RKQ229" s="153"/>
      <c r="RKR229" s="153"/>
      <c r="RKS229" s="153"/>
      <c r="RKT229" s="153"/>
      <c r="RKU229" s="152"/>
      <c r="RKV229" s="153"/>
      <c r="RKW229" s="153"/>
      <c r="RKX229" s="153"/>
      <c r="RKY229" s="153"/>
      <c r="RKZ229" s="153"/>
      <c r="RLA229" s="153"/>
      <c r="RLB229" s="153"/>
      <c r="RLC229" s="153"/>
      <c r="RLD229" s="153"/>
      <c r="RLE229" s="153"/>
      <c r="RLF229" s="153"/>
      <c r="RLG229" s="153"/>
      <c r="RLH229" s="153"/>
      <c r="RLI229" s="153"/>
      <c r="RLJ229" s="153"/>
      <c r="RLK229" s="153"/>
      <c r="RLL229" s="153"/>
      <c r="RLM229" s="153"/>
      <c r="RLN229" s="153"/>
      <c r="RLO229" s="153"/>
      <c r="RLP229" s="153"/>
      <c r="RLQ229" s="152"/>
      <c r="RLR229" s="153"/>
      <c r="RLS229" s="153"/>
      <c r="RLT229" s="153"/>
      <c r="RLU229" s="153"/>
      <c r="RLV229" s="153"/>
      <c r="RLW229" s="153"/>
      <c r="RLX229" s="153"/>
      <c r="RLY229" s="153"/>
      <c r="RLZ229" s="153"/>
      <c r="RMA229" s="153"/>
      <c r="RMB229" s="153"/>
      <c r="RMC229" s="153"/>
      <c r="RMD229" s="153"/>
      <c r="RME229" s="153"/>
      <c r="RMF229" s="153"/>
      <c r="RMG229" s="153"/>
      <c r="RMH229" s="153"/>
      <c r="RMI229" s="153"/>
      <c r="RMJ229" s="153"/>
      <c r="RMK229" s="153"/>
      <c r="RML229" s="153"/>
      <c r="RMM229" s="152"/>
      <c r="RMN229" s="153"/>
      <c r="RMO229" s="153"/>
      <c r="RMP229" s="153"/>
      <c r="RMQ229" s="153"/>
      <c r="RMR229" s="153"/>
      <c r="RMS229" s="153"/>
      <c r="RMT229" s="153"/>
      <c r="RMU229" s="153"/>
      <c r="RMV229" s="153"/>
      <c r="RMW229" s="153"/>
      <c r="RMX229" s="153"/>
      <c r="RMY229" s="153"/>
      <c r="RMZ229" s="153"/>
      <c r="RNA229" s="153"/>
      <c r="RNB229" s="153"/>
      <c r="RNC229" s="153"/>
      <c r="RND229" s="153"/>
      <c r="RNE229" s="153"/>
      <c r="RNF229" s="153"/>
      <c r="RNG229" s="153"/>
      <c r="RNH229" s="153"/>
      <c r="RNI229" s="152"/>
      <c r="RNJ229" s="153"/>
      <c r="RNK229" s="153"/>
      <c r="RNL229" s="153"/>
      <c r="RNM229" s="153"/>
      <c r="RNN229" s="153"/>
      <c r="RNO229" s="153"/>
      <c r="RNP229" s="153"/>
      <c r="RNQ229" s="153"/>
      <c r="RNR229" s="153"/>
      <c r="RNS229" s="153"/>
      <c r="RNT229" s="153"/>
      <c r="RNU229" s="153"/>
      <c r="RNV229" s="153"/>
      <c r="RNW229" s="153"/>
      <c r="RNX229" s="153"/>
      <c r="RNY229" s="153"/>
      <c r="RNZ229" s="153"/>
      <c r="ROA229" s="153"/>
      <c r="ROB229" s="153"/>
      <c r="ROC229" s="153"/>
      <c r="ROD229" s="153"/>
      <c r="ROE229" s="152"/>
      <c r="ROF229" s="153"/>
      <c r="ROG229" s="153"/>
      <c r="ROH229" s="153"/>
      <c r="ROI229" s="153"/>
      <c r="ROJ229" s="153"/>
      <c r="ROK229" s="153"/>
      <c r="ROL229" s="153"/>
      <c r="ROM229" s="153"/>
      <c r="RON229" s="153"/>
      <c r="ROO229" s="153"/>
      <c r="ROP229" s="153"/>
      <c r="ROQ229" s="153"/>
      <c r="ROR229" s="153"/>
      <c r="ROS229" s="153"/>
      <c r="ROT229" s="153"/>
      <c r="ROU229" s="153"/>
      <c r="ROV229" s="153"/>
      <c r="ROW229" s="153"/>
      <c r="ROX229" s="153"/>
      <c r="ROY229" s="153"/>
      <c r="ROZ229" s="153"/>
      <c r="RPA229" s="152"/>
      <c r="RPB229" s="153"/>
      <c r="RPC229" s="153"/>
      <c r="RPD229" s="153"/>
      <c r="RPE229" s="153"/>
      <c r="RPF229" s="153"/>
      <c r="RPG229" s="153"/>
      <c r="RPH229" s="153"/>
      <c r="RPI229" s="153"/>
      <c r="RPJ229" s="153"/>
      <c r="RPK229" s="153"/>
      <c r="RPL229" s="153"/>
      <c r="RPM229" s="153"/>
      <c r="RPN229" s="153"/>
      <c r="RPO229" s="153"/>
      <c r="RPP229" s="153"/>
      <c r="RPQ229" s="153"/>
      <c r="RPR229" s="153"/>
      <c r="RPS229" s="153"/>
      <c r="RPT229" s="153"/>
      <c r="RPU229" s="153"/>
      <c r="RPV229" s="153"/>
      <c r="RPW229" s="152"/>
      <c r="RPX229" s="153"/>
      <c r="RPY229" s="153"/>
      <c r="RPZ229" s="153"/>
      <c r="RQA229" s="153"/>
      <c r="RQB229" s="153"/>
      <c r="RQC229" s="153"/>
      <c r="RQD229" s="153"/>
      <c r="RQE229" s="153"/>
      <c r="RQF229" s="153"/>
      <c r="RQG229" s="153"/>
      <c r="RQH229" s="153"/>
      <c r="RQI229" s="153"/>
      <c r="RQJ229" s="153"/>
      <c r="RQK229" s="153"/>
      <c r="RQL229" s="153"/>
      <c r="RQM229" s="153"/>
      <c r="RQN229" s="153"/>
      <c r="RQO229" s="153"/>
      <c r="RQP229" s="153"/>
      <c r="RQQ229" s="153"/>
      <c r="RQR229" s="153"/>
      <c r="RQS229" s="152"/>
      <c r="RQT229" s="153"/>
      <c r="RQU229" s="153"/>
      <c r="RQV229" s="153"/>
      <c r="RQW229" s="153"/>
      <c r="RQX229" s="153"/>
      <c r="RQY229" s="153"/>
      <c r="RQZ229" s="153"/>
      <c r="RRA229" s="153"/>
      <c r="RRB229" s="153"/>
      <c r="RRC229" s="153"/>
      <c r="RRD229" s="153"/>
      <c r="RRE229" s="153"/>
      <c r="RRF229" s="153"/>
      <c r="RRG229" s="153"/>
      <c r="RRH229" s="153"/>
      <c r="RRI229" s="153"/>
      <c r="RRJ229" s="153"/>
      <c r="RRK229" s="153"/>
      <c r="RRL229" s="153"/>
      <c r="RRM229" s="153"/>
      <c r="RRN229" s="153"/>
      <c r="RRO229" s="152"/>
      <c r="RRP229" s="153"/>
      <c r="RRQ229" s="153"/>
      <c r="RRR229" s="153"/>
      <c r="RRS229" s="153"/>
      <c r="RRT229" s="153"/>
      <c r="RRU229" s="153"/>
      <c r="RRV229" s="153"/>
      <c r="RRW229" s="153"/>
      <c r="RRX229" s="153"/>
      <c r="RRY229" s="153"/>
      <c r="RRZ229" s="153"/>
      <c r="RSA229" s="153"/>
      <c r="RSB229" s="153"/>
      <c r="RSC229" s="153"/>
      <c r="RSD229" s="153"/>
      <c r="RSE229" s="153"/>
      <c r="RSF229" s="153"/>
      <c r="RSG229" s="153"/>
      <c r="RSH229" s="153"/>
      <c r="RSI229" s="153"/>
      <c r="RSJ229" s="153"/>
      <c r="RSK229" s="152"/>
      <c r="RSL229" s="153"/>
      <c r="RSM229" s="153"/>
      <c r="RSN229" s="153"/>
      <c r="RSO229" s="153"/>
      <c r="RSP229" s="153"/>
      <c r="RSQ229" s="153"/>
      <c r="RSR229" s="153"/>
      <c r="RSS229" s="153"/>
      <c r="RST229" s="153"/>
      <c r="RSU229" s="153"/>
      <c r="RSV229" s="153"/>
      <c r="RSW229" s="153"/>
      <c r="RSX229" s="153"/>
      <c r="RSY229" s="153"/>
      <c r="RSZ229" s="153"/>
      <c r="RTA229" s="153"/>
      <c r="RTB229" s="153"/>
      <c r="RTC229" s="153"/>
      <c r="RTD229" s="153"/>
      <c r="RTE229" s="153"/>
      <c r="RTF229" s="153"/>
      <c r="RTG229" s="152"/>
      <c r="RTH229" s="153"/>
      <c r="RTI229" s="153"/>
      <c r="RTJ229" s="153"/>
      <c r="RTK229" s="153"/>
      <c r="RTL229" s="153"/>
      <c r="RTM229" s="153"/>
      <c r="RTN229" s="153"/>
      <c r="RTO229" s="153"/>
      <c r="RTP229" s="153"/>
      <c r="RTQ229" s="153"/>
      <c r="RTR229" s="153"/>
      <c r="RTS229" s="153"/>
      <c r="RTT229" s="153"/>
      <c r="RTU229" s="153"/>
      <c r="RTV229" s="153"/>
      <c r="RTW229" s="153"/>
      <c r="RTX229" s="153"/>
      <c r="RTY229" s="153"/>
      <c r="RTZ229" s="153"/>
      <c r="RUA229" s="153"/>
      <c r="RUB229" s="153"/>
      <c r="RUC229" s="152"/>
      <c r="RUD229" s="153"/>
      <c r="RUE229" s="153"/>
      <c r="RUF229" s="153"/>
      <c r="RUG229" s="153"/>
      <c r="RUH229" s="153"/>
      <c r="RUI229" s="153"/>
      <c r="RUJ229" s="153"/>
      <c r="RUK229" s="153"/>
      <c r="RUL229" s="153"/>
      <c r="RUM229" s="153"/>
      <c r="RUN229" s="153"/>
      <c r="RUO229" s="153"/>
      <c r="RUP229" s="153"/>
      <c r="RUQ229" s="153"/>
      <c r="RUR229" s="153"/>
      <c r="RUS229" s="153"/>
      <c r="RUT229" s="153"/>
      <c r="RUU229" s="153"/>
      <c r="RUV229" s="153"/>
      <c r="RUW229" s="153"/>
      <c r="RUX229" s="153"/>
      <c r="RUY229" s="152"/>
      <c r="RUZ229" s="153"/>
      <c r="RVA229" s="153"/>
      <c r="RVB229" s="153"/>
      <c r="RVC229" s="153"/>
      <c r="RVD229" s="153"/>
      <c r="RVE229" s="153"/>
      <c r="RVF229" s="153"/>
      <c r="RVG229" s="153"/>
      <c r="RVH229" s="153"/>
      <c r="RVI229" s="153"/>
      <c r="RVJ229" s="153"/>
      <c r="RVK229" s="153"/>
      <c r="RVL229" s="153"/>
      <c r="RVM229" s="153"/>
      <c r="RVN229" s="153"/>
      <c r="RVO229" s="153"/>
      <c r="RVP229" s="153"/>
      <c r="RVQ229" s="153"/>
      <c r="RVR229" s="153"/>
      <c r="RVS229" s="153"/>
      <c r="RVT229" s="153"/>
      <c r="RVU229" s="152"/>
      <c r="RVV229" s="153"/>
      <c r="RVW229" s="153"/>
      <c r="RVX229" s="153"/>
      <c r="RVY229" s="153"/>
      <c r="RVZ229" s="153"/>
      <c r="RWA229" s="153"/>
      <c r="RWB229" s="153"/>
      <c r="RWC229" s="153"/>
      <c r="RWD229" s="153"/>
      <c r="RWE229" s="153"/>
      <c r="RWF229" s="153"/>
      <c r="RWG229" s="153"/>
      <c r="RWH229" s="153"/>
      <c r="RWI229" s="153"/>
      <c r="RWJ229" s="153"/>
      <c r="RWK229" s="153"/>
      <c r="RWL229" s="153"/>
      <c r="RWM229" s="153"/>
      <c r="RWN229" s="153"/>
      <c r="RWO229" s="153"/>
      <c r="RWP229" s="153"/>
      <c r="RWQ229" s="152"/>
      <c r="RWR229" s="153"/>
      <c r="RWS229" s="153"/>
      <c r="RWT229" s="153"/>
      <c r="RWU229" s="153"/>
      <c r="RWV229" s="153"/>
      <c r="RWW229" s="153"/>
      <c r="RWX229" s="153"/>
      <c r="RWY229" s="153"/>
      <c r="RWZ229" s="153"/>
      <c r="RXA229" s="153"/>
      <c r="RXB229" s="153"/>
      <c r="RXC229" s="153"/>
      <c r="RXD229" s="153"/>
      <c r="RXE229" s="153"/>
      <c r="RXF229" s="153"/>
      <c r="RXG229" s="153"/>
      <c r="RXH229" s="153"/>
      <c r="RXI229" s="153"/>
      <c r="RXJ229" s="153"/>
      <c r="RXK229" s="153"/>
      <c r="RXL229" s="153"/>
      <c r="RXM229" s="152"/>
      <c r="RXN229" s="153"/>
      <c r="RXO229" s="153"/>
      <c r="RXP229" s="153"/>
      <c r="RXQ229" s="153"/>
      <c r="RXR229" s="153"/>
      <c r="RXS229" s="153"/>
      <c r="RXT229" s="153"/>
      <c r="RXU229" s="153"/>
      <c r="RXV229" s="153"/>
      <c r="RXW229" s="153"/>
      <c r="RXX229" s="153"/>
      <c r="RXY229" s="153"/>
      <c r="RXZ229" s="153"/>
      <c r="RYA229" s="153"/>
      <c r="RYB229" s="153"/>
      <c r="RYC229" s="153"/>
      <c r="RYD229" s="153"/>
      <c r="RYE229" s="153"/>
      <c r="RYF229" s="153"/>
      <c r="RYG229" s="153"/>
      <c r="RYH229" s="153"/>
      <c r="RYI229" s="152"/>
      <c r="RYJ229" s="153"/>
      <c r="RYK229" s="153"/>
      <c r="RYL229" s="153"/>
      <c r="RYM229" s="153"/>
      <c r="RYN229" s="153"/>
      <c r="RYO229" s="153"/>
      <c r="RYP229" s="153"/>
      <c r="RYQ229" s="153"/>
      <c r="RYR229" s="153"/>
      <c r="RYS229" s="153"/>
      <c r="RYT229" s="153"/>
      <c r="RYU229" s="153"/>
      <c r="RYV229" s="153"/>
      <c r="RYW229" s="153"/>
      <c r="RYX229" s="153"/>
      <c r="RYY229" s="153"/>
      <c r="RYZ229" s="153"/>
      <c r="RZA229" s="153"/>
      <c r="RZB229" s="153"/>
      <c r="RZC229" s="153"/>
      <c r="RZD229" s="153"/>
      <c r="RZE229" s="152"/>
      <c r="RZF229" s="153"/>
      <c r="RZG229" s="153"/>
      <c r="RZH229" s="153"/>
      <c r="RZI229" s="153"/>
      <c r="RZJ229" s="153"/>
      <c r="RZK229" s="153"/>
      <c r="RZL229" s="153"/>
      <c r="RZM229" s="153"/>
      <c r="RZN229" s="153"/>
      <c r="RZO229" s="153"/>
      <c r="RZP229" s="153"/>
      <c r="RZQ229" s="153"/>
      <c r="RZR229" s="153"/>
      <c r="RZS229" s="153"/>
      <c r="RZT229" s="153"/>
      <c r="RZU229" s="153"/>
      <c r="RZV229" s="153"/>
      <c r="RZW229" s="153"/>
      <c r="RZX229" s="153"/>
      <c r="RZY229" s="153"/>
      <c r="RZZ229" s="153"/>
      <c r="SAA229" s="152"/>
      <c r="SAB229" s="153"/>
      <c r="SAC229" s="153"/>
      <c r="SAD229" s="153"/>
      <c r="SAE229" s="153"/>
      <c r="SAF229" s="153"/>
      <c r="SAG229" s="153"/>
      <c r="SAH229" s="153"/>
      <c r="SAI229" s="153"/>
      <c r="SAJ229" s="153"/>
      <c r="SAK229" s="153"/>
      <c r="SAL229" s="153"/>
      <c r="SAM229" s="153"/>
      <c r="SAN229" s="153"/>
      <c r="SAO229" s="153"/>
      <c r="SAP229" s="153"/>
      <c r="SAQ229" s="153"/>
      <c r="SAR229" s="153"/>
      <c r="SAS229" s="153"/>
      <c r="SAT229" s="153"/>
      <c r="SAU229" s="153"/>
      <c r="SAV229" s="153"/>
      <c r="SAW229" s="152"/>
      <c r="SAX229" s="153"/>
      <c r="SAY229" s="153"/>
      <c r="SAZ229" s="153"/>
      <c r="SBA229" s="153"/>
      <c r="SBB229" s="153"/>
      <c r="SBC229" s="153"/>
      <c r="SBD229" s="153"/>
      <c r="SBE229" s="153"/>
      <c r="SBF229" s="153"/>
      <c r="SBG229" s="153"/>
      <c r="SBH229" s="153"/>
      <c r="SBI229" s="153"/>
      <c r="SBJ229" s="153"/>
      <c r="SBK229" s="153"/>
      <c r="SBL229" s="153"/>
      <c r="SBM229" s="153"/>
      <c r="SBN229" s="153"/>
      <c r="SBO229" s="153"/>
      <c r="SBP229" s="153"/>
      <c r="SBQ229" s="153"/>
      <c r="SBR229" s="153"/>
      <c r="SBS229" s="152"/>
      <c r="SBT229" s="153"/>
      <c r="SBU229" s="153"/>
      <c r="SBV229" s="153"/>
      <c r="SBW229" s="153"/>
      <c r="SBX229" s="153"/>
      <c r="SBY229" s="153"/>
      <c r="SBZ229" s="153"/>
      <c r="SCA229" s="153"/>
      <c r="SCB229" s="153"/>
      <c r="SCC229" s="153"/>
      <c r="SCD229" s="153"/>
      <c r="SCE229" s="153"/>
      <c r="SCF229" s="153"/>
      <c r="SCG229" s="153"/>
      <c r="SCH229" s="153"/>
      <c r="SCI229" s="153"/>
      <c r="SCJ229" s="153"/>
      <c r="SCK229" s="153"/>
      <c r="SCL229" s="153"/>
      <c r="SCM229" s="153"/>
      <c r="SCN229" s="153"/>
      <c r="SCO229" s="152"/>
      <c r="SCP229" s="153"/>
      <c r="SCQ229" s="153"/>
      <c r="SCR229" s="153"/>
      <c r="SCS229" s="153"/>
      <c r="SCT229" s="153"/>
      <c r="SCU229" s="153"/>
      <c r="SCV229" s="153"/>
      <c r="SCW229" s="153"/>
      <c r="SCX229" s="153"/>
      <c r="SCY229" s="153"/>
      <c r="SCZ229" s="153"/>
      <c r="SDA229" s="153"/>
      <c r="SDB229" s="153"/>
      <c r="SDC229" s="153"/>
      <c r="SDD229" s="153"/>
      <c r="SDE229" s="153"/>
      <c r="SDF229" s="153"/>
      <c r="SDG229" s="153"/>
      <c r="SDH229" s="153"/>
      <c r="SDI229" s="153"/>
      <c r="SDJ229" s="153"/>
      <c r="SDK229" s="152"/>
      <c r="SDL229" s="153"/>
      <c r="SDM229" s="153"/>
      <c r="SDN229" s="153"/>
      <c r="SDO229" s="153"/>
      <c r="SDP229" s="153"/>
      <c r="SDQ229" s="153"/>
      <c r="SDR229" s="153"/>
      <c r="SDS229" s="153"/>
      <c r="SDT229" s="153"/>
      <c r="SDU229" s="153"/>
      <c r="SDV229" s="153"/>
      <c r="SDW229" s="153"/>
      <c r="SDX229" s="153"/>
      <c r="SDY229" s="153"/>
      <c r="SDZ229" s="153"/>
      <c r="SEA229" s="153"/>
      <c r="SEB229" s="153"/>
      <c r="SEC229" s="153"/>
      <c r="SED229" s="153"/>
      <c r="SEE229" s="153"/>
      <c r="SEF229" s="153"/>
      <c r="SEG229" s="152"/>
      <c r="SEH229" s="153"/>
      <c r="SEI229" s="153"/>
      <c r="SEJ229" s="153"/>
      <c r="SEK229" s="153"/>
      <c r="SEL229" s="153"/>
      <c r="SEM229" s="153"/>
      <c r="SEN229" s="153"/>
      <c r="SEO229" s="153"/>
      <c r="SEP229" s="153"/>
      <c r="SEQ229" s="153"/>
      <c r="SER229" s="153"/>
      <c r="SES229" s="153"/>
      <c r="SET229" s="153"/>
      <c r="SEU229" s="153"/>
      <c r="SEV229" s="153"/>
      <c r="SEW229" s="153"/>
      <c r="SEX229" s="153"/>
      <c r="SEY229" s="153"/>
      <c r="SEZ229" s="153"/>
      <c r="SFA229" s="153"/>
      <c r="SFB229" s="153"/>
      <c r="SFC229" s="152"/>
      <c r="SFD229" s="153"/>
      <c r="SFE229" s="153"/>
      <c r="SFF229" s="153"/>
      <c r="SFG229" s="153"/>
      <c r="SFH229" s="153"/>
      <c r="SFI229" s="153"/>
      <c r="SFJ229" s="153"/>
      <c r="SFK229" s="153"/>
      <c r="SFL229" s="153"/>
      <c r="SFM229" s="153"/>
      <c r="SFN229" s="153"/>
      <c r="SFO229" s="153"/>
      <c r="SFP229" s="153"/>
      <c r="SFQ229" s="153"/>
      <c r="SFR229" s="153"/>
      <c r="SFS229" s="153"/>
      <c r="SFT229" s="153"/>
      <c r="SFU229" s="153"/>
      <c r="SFV229" s="153"/>
      <c r="SFW229" s="153"/>
      <c r="SFX229" s="153"/>
      <c r="SFY229" s="152"/>
      <c r="SFZ229" s="153"/>
      <c r="SGA229" s="153"/>
      <c r="SGB229" s="153"/>
      <c r="SGC229" s="153"/>
      <c r="SGD229" s="153"/>
      <c r="SGE229" s="153"/>
      <c r="SGF229" s="153"/>
      <c r="SGG229" s="153"/>
      <c r="SGH229" s="153"/>
      <c r="SGI229" s="153"/>
      <c r="SGJ229" s="153"/>
      <c r="SGK229" s="153"/>
      <c r="SGL229" s="153"/>
      <c r="SGM229" s="153"/>
      <c r="SGN229" s="153"/>
      <c r="SGO229" s="153"/>
      <c r="SGP229" s="153"/>
      <c r="SGQ229" s="153"/>
      <c r="SGR229" s="153"/>
      <c r="SGS229" s="153"/>
      <c r="SGT229" s="153"/>
      <c r="SGU229" s="152"/>
      <c r="SGV229" s="153"/>
      <c r="SGW229" s="153"/>
      <c r="SGX229" s="153"/>
      <c r="SGY229" s="153"/>
      <c r="SGZ229" s="153"/>
      <c r="SHA229" s="153"/>
      <c r="SHB229" s="153"/>
      <c r="SHC229" s="153"/>
      <c r="SHD229" s="153"/>
      <c r="SHE229" s="153"/>
      <c r="SHF229" s="153"/>
      <c r="SHG229" s="153"/>
      <c r="SHH229" s="153"/>
      <c r="SHI229" s="153"/>
      <c r="SHJ229" s="153"/>
      <c r="SHK229" s="153"/>
      <c r="SHL229" s="153"/>
      <c r="SHM229" s="153"/>
      <c r="SHN229" s="153"/>
      <c r="SHO229" s="153"/>
      <c r="SHP229" s="153"/>
      <c r="SHQ229" s="152"/>
      <c r="SHR229" s="153"/>
      <c r="SHS229" s="153"/>
      <c r="SHT229" s="153"/>
      <c r="SHU229" s="153"/>
      <c r="SHV229" s="153"/>
      <c r="SHW229" s="153"/>
      <c r="SHX229" s="153"/>
      <c r="SHY229" s="153"/>
      <c r="SHZ229" s="153"/>
      <c r="SIA229" s="153"/>
      <c r="SIB229" s="153"/>
      <c r="SIC229" s="153"/>
      <c r="SID229" s="153"/>
      <c r="SIE229" s="153"/>
      <c r="SIF229" s="153"/>
      <c r="SIG229" s="153"/>
      <c r="SIH229" s="153"/>
      <c r="SII229" s="153"/>
      <c r="SIJ229" s="153"/>
      <c r="SIK229" s="153"/>
      <c r="SIL229" s="153"/>
      <c r="SIM229" s="152"/>
      <c r="SIN229" s="153"/>
      <c r="SIO229" s="153"/>
      <c r="SIP229" s="153"/>
      <c r="SIQ229" s="153"/>
      <c r="SIR229" s="153"/>
      <c r="SIS229" s="153"/>
      <c r="SIT229" s="153"/>
      <c r="SIU229" s="153"/>
      <c r="SIV229" s="153"/>
      <c r="SIW229" s="153"/>
      <c r="SIX229" s="153"/>
      <c r="SIY229" s="153"/>
      <c r="SIZ229" s="153"/>
      <c r="SJA229" s="153"/>
      <c r="SJB229" s="153"/>
      <c r="SJC229" s="153"/>
      <c r="SJD229" s="153"/>
      <c r="SJE229" s="153"/>
      <c r="SJF229" s="153"/>
      <c r="SJG229" s="153"/>
      <c r="SJH229" s="153"/>
      <c r="SJI229" s="152"/>
      <c r="SJJ229" s="153"/>
      <c r="SJK229" s="153"/>
      <c r="SJL229" s="153"/>
      <c r="SJM229" s="153"/>
      <c r="SJN229" s="153"/>
      <c r="SJO229" s="153"/>
      <c r="SJP229" s="153"/>
      <c r="SJQ229" s="153"/>
      <c r="SJR229" s="153"/>
      <c r="SJS229" s="153"/>
      <c r="SJT229" s="153"/>
      <c r="SJU229" s="153"/>
      <c r="SJV229" s="153"/>
      <c r="SJW229" s="153"/>
      <c r="SJX229" s="153"/>
      <c r="SJY229" s="153"/>
      <c r="SJZ229" s="153"/>
      <c r="SKA229" s="153"/>
      <c r="SKB229" s="153"/>
      <c r="SKC229" s="153"/>
      <c r="SKD229" s="153"/>
      <c r="SKE229" s="152"/>
      <c r="SKF229" s="153"/>
      <c r="SKG229" s="153"/>
      <c r="SKH229" s="153"/>
      <c r="SKI229" s="153"/>
      <c r="SKJ229" s="153"/>
      <c r="SKK229" s="153"/>
      <c r="SKL229" s="153"/>
      <c r="SKM229" s="153"/>
      <c r="SKN229" s="153"/>
      <c r="SKO229" s="153"/>
      <c r="SKP229" s="153"/>
      <c r="SKQ229" s="153"/>
      <c r="SKR229" s="153"/>
      <c r="SKS229" s="153"/>
      <c r="SKT229" s="153"/>
      <c r="SKU229" s="153"/>
      <c r="SKV229" s="153"/>
      <c r="SKW229" s="153"/>
      <c r="SKX229" s="153"/>
      <c r="SKY229" s="153"/>
      <c r="SKZ229" s="153"/>
      <c r="SLA229" s="152"/>
      <c r="SLB229" s="153"/>
      <c r="SLC229" s="153"/>
      <c r="SLD229" s="153"/>
      <c r="SLE229" s="153"/>
      <c r="SLF229" s="153"/>
      <c r="SLG229" s="153"/>
      <c r="SLH229" s="153"/>
      <c r="SLI229" s="153"/>
      <c r="SLJ229" s="153"/>
      <c r="SLK229" s="153"/>
      <c r="SLL229" s="153"/>
      <c r="SLM229" s="153"/>
      <c r="SLN229" s="153"/>
      <c r="SLO229" s="153"/>
      <c r="SLP229" s="153"/>
      <c r="SLQ229" s="153"/>
      <c r="SLR229" s="153"/>
      <c r="SLS229" s="153"/>
      <c r="SLT229" s="153"/>
      <c r="SLU229" s="153"/>
      <c r="SLV229" s="153"/>
      <c r="SLW229" s="152"/>
      <c r="SLX229" s="153"/>
      <c r="SLY229" s="153"/>
      <c r="SLZ229" s="153"/>
      <c r="SMA229" s="153"/>
      <c r="SMB229" s="153"/>
      <c r="SMC229" s="153"/>
      <c r="SMD229" s="153"/>
      <c r="SME229" s="153"/>
      <c r="SMF229" s="153"/>
      <c r="SMG229" s="153"/>
      <c r="SMH229" s="153"/>
      <c r="SMI229" s="153"/>
      <c r="SMJ229" s="153"/>
      <c r="SMK229" s="153"/>
      <c r="SML229" s="153"/>
      <c r="SMM229" s="153"/>
      <c r="SMN229" s="153"/>
      <c r="SMO229" s="153"/>
      <c r="SMP229" s="153"/>
      <c r="SMQ229" s="153"/>
      <c r="SMR229" s="153"/>
      <c r="SMS229" s="152"/>
      <c r="SMT229" s="153"/>
      <c r="SMU229" s="153"/>
      <c r="SMV229" s="153"/>
      <c r="SMW229" s="153"/>
      <c r="SMX229" s="153"/>
      <c r="SMY229" s="153"/>
      <c r="SMZ229" s="153"/>
      <c r="SNA229" s="153"/>
      <c r="SNB229" s="153"/>
      <c r="SNC229" s="153"/>
      <c r="SND229" s="153"/>
      <c r="SNE229" s="153"/>
      <c r="SNF229" s="153"/>
      <c r="SNG229" s="153"/>
      <c r="SNH229" s="153"/>
      <c r="SNI229" s="153"/>
      <c r="SNJ229" s="153"/>
      <c r="SNK229" s="153"/>
      <c r="SNL229" s="153"/>
      <c r="SNM229" s="153"/>
      <c r="SNN229" s="153"/>
      <c r="SNO229" s="152"/>
      <c r="SNP229" s="153"/>
      <c r="SNQ229" s="153"/>
      <c r="SNR229" s="153"/>
      <c r="SNS229" s="153"/>
      <c r="SNT229" s="153"/>
      <c r="SNU229" s="153"/>
      <c r="SNV229" s="153"/>
      <c r="SNW229" s="153"/>
      <c r="SNX229" s="153"/>
      <c r="SNY229" s="153"/>
      <c r="SNZ229" s="153"/>
      <c r="SOA229" s="153"/>
      <c r="SOB229" s="153"/>
      <c r="SOC229" s="153"/>
      <c r="SOD229" s="153"/>
      <c r="SOE229" s="153"/>
      <c r="SOF229" s="153"/>
      <c r="SOG229" s="153"/>
      <c r="SOH229" s="153"/>
      <c r="SOI229" s="153"/>
      <c r="SOJ229" s="153"/>
      <c r="SOK229" s="152"/>
      <c r="SOL229" s="153"/>
      <c r="SOM229" s="153"/>
      <c r="SON229" s="153"/>
      <c r="SOO229" s="153"/>
      <c r="SOP229" s="153"/>
      <c r="SOQ229" s="153"/>
      <c r="SOR229" s="153"/>
      <c r="SOS229" s="153"/>
      <c r="SOT229" s="153"/>
      <c r="SOU229" s="153"/>
      <c r="SOV229" s="153"/>
      <c r="SOW229" s="153"/>
      <c r="SOX229" s="153"/>
      <c r="SOY229" s="153"/>
      <c r="SOZ229" s="153"/>
      <c r="SPA229" s="153"/>
      <c r="SPB229" s="153"/>
      <c r="SPC229" s="153"/>
      <c r="SPD229" s="153"/>
      <c r="SPE229" s="153"/>
      <c r="SPF229" s="153"/>
      <c r="SPG229" s="152"/>
      <c r="SPH229" s="153"/>
      <c r="SPI229" s="153"/>
      <c r="SPJ229" s="153"/>
      <c r="SPK229" s="153"/>
      <c r="SPL229" s="153"/>
      <c r="SPM229" s="153"/>
      <c r="SPN229" s="153"/>
      <c r="SPO229" s="153"/>
      <c r="SPP229" s="153"/>
      <c r="SPQ229" s="153"/>
      <c r="SPR229" s="153"/>
      <c r="SPS229" s="153"/>
      <c r="SPT229" s="153"/>
      <c r="SPU229" s="153"/>
      <c r="SPV229" s="153"/>
      <c r="SPW229" s="153"/>
      <c r="SPX229" s="153"/>
      <c r="SPY229" s="153"/>
      <c r="SPZ229" s="153"/>
      <c r="SQA229" s="153"/>
      <c r="SQB229" s="153"/>
      <c r="SQC229" s="152"/>
      <c r="SQD229" s="153"/>
      <c r="SQE229" s="153"/>
      <c r="SQF229" s="153"/>
      <c r="SQG229" s="153"/>
      <c r="SQH229" s="153"/>
      <c r="SQI229" s="153"/>
      <c r="SQJ229" s="153"/>
      <c r="SQK229" s="153"/>
      <c r="SQL229" s="153"/>
      <c r="SQM229" s="153"/>
      <c r="SQN229" s="153"/>
      <c r="SQO229" s="153"/>
      <c r="SQP229" s="153"/>
      <c r="SQQ229" s="153"/>
      <c r="SQR229" s="153"/>
      <c r="SQS229" s="153"/>
      <c r="SQT229" s="153"/>
      <c r="SQU229" s="153"/>
      <c r="SQV229" s="153"/>
      <c r="SQW229" s="153"/>
      <c r="SQX229" s="153"/>
      <c r="SQY229" s="152"/>
      <c r="SQZ229" s="153"/>
      <c r="SRA229" s="153"/>
      <c r="SRB229" s="153"/>
      <c r="SRC229" s="153"/>
      <c r="SRD229" s="153"/>
      <c r="SRE229" s="153"/>
      <c r="SRF229" s="153"/>
      <c r="SRG229" s="153"/>
      <c r="SRH229" s="153"/>
      <c r="SRI229" s="153"/>
      <c r="SRJ229" s="153"/>
      <c r="SRK229" s="153"/>
      <c r="SRL229" s="153"/>
      <c r="SRM229" s="153"/>
      <c r="SRN229" s="153"/>
      <c r="SRO229" s="153"/>
      <c r="SRP229" s="153"/>
      <c r="SRQ229" s="153"/>
      <c r="SRR229" s="153"/>
      <c r="SRS229" s="153"/>
      <c r="SRT229" s="153"/>
      <c r="SRU229" s="152"/>
      <c r="SRV229" s="153"/>
      <c r="SRW229" s="153"/>
      <c r="SRX229" s="153"/>
      <c r="SRY229" s="153"/>
      <c r="SRZ229" s="153"/>
      <c r="SSA229" s="153"/>
      <c r="SSB229" s="153"/>
      <c r="SSC229" s="153"/>
      <c r="SSD229" s="153"/>
      <c r="SSE229" s="153"/>
      <c r="SSF229" s="153"/>
      <c r="SSG229" s="153"/>
      <c r="SSH229" s="153"/>
      <c r="SSI229" s="153"/>
      <c r="SSJ229" s="153"/>
      <c r="SSK229" s="153"/>
      <c r="SSL229" s="153"/>
      <c r="SSM229" s="153"/>
      <c r="SSN229" s="153"/>
      <c r="SSO229" s="153"/>
      <c r="SSP229" s="153"/>
      <c r="SSQ229" s="152"/>
      <c r="SSR229" s="153"/>
      <c r="SSS229" s="153"/>
      <c r="SST229" s="153"/>
      <c r="SSU229" s="153"/>
      <c r="SSV229" s="153"/>
      <c r="SSW229" s="153"/>
      <c r="SSX229" s="153"/>
      <c r="SSY229" s="153"/>
      <c r="SSZ229" s="153"/>
      <c r="STA229" s="153"/>
      <c r="STB229" s="153"/>
      <c r="STC229" s="153"/>
      <c r="STD229" s="153"/>
      <c r="STE229" s="153"/>
      <c r="STF229" s="153"/>
      <c r="STG229" s="153"/>
      <c r="STH229" s="153"/>
      <c r="STI229" s="153"/>
      <c r="STJ229" s="153"/>
      <c r="STK229" s="153"/>
      <c r="STL229" s="153"/>
      <c r="STM229" s="152"/>
      <c r="STN229" s="153"/>
      <c r="STO229" s="153"/>
      <c r="STP229" s="153"/>
      <c r="STQ229" s="153"/>
      <c r="STR229" s="153"/>
      <c r="STS229" s="153"/>
      <c r="STT229" s="153"/>
      <c r="STU229" s="153"/>
      <c r="STV229" s="153"/>
      <c r="STW229" s="153"/>
      <c r="STX229" s="153"/>
      <c r="STY229" s="153"/>
      <c r="STZ229" s="153"/>
      <c r="SUA229" s="153"/>
      <c r="SUB229" s="153"/>
      <c r="SUC229" s="153"/>
      <c r="SUD229" s="153"/>
      <c r="SUE229" s="153"/>
      <c r="SUF229" s="153"/>
      <c r="SUG229" s="153"/>
      <c r="SUH229" s="153"/>
      <c r="SUI229" s="152"/>
      <c r="SUJ229" s="153"/>
      <c r="SUK229" s="153"/>
      <c r="SUL229" s="153"/>
      <c r="SUM229" s="153"/>
      <c r="SUN229" s="153"/>
      <c r="SUO229" s="153"/>
      <c r="SUP229" s="153"/>
      <c r="SUQ229" s="153"/>
      <c r="SUR229" s="153"/>
      <c r="SUS229" s="153"/>
      <c r="SUT229" s="153"/>
      <c r="SUU229" s="153"/>
      <c r="SUV229" s="153"/>
      <c r="SUW229" s="153"/>
      <c r="SUX229" s="153"/>
      <c r="SUY229" s="153"/>
      <c r="SUZ229" s="153"/>
      <c r="SVA229" s="153"/>
      <c r="SVB229" s="153"/>
      <c r="SVC229" s="153"/>
      <c r="SVD229" s="153"/>
      <c r="SVE229" s="152"/>
      <c r="SVF229" s="153"/>
      <c r="SVG229" s="153"/>
      <c r="SVH229" s="153"/>
      <c r="SVI229" s="153"/>
      <c r="SVJ229" s="153"/>
      <c r="SVK229" s="153"/>
      <c r="SVL229" s="153"/>
      <c r="SVM229" s="153"/>
      <c r="SVN229" s="153"/>
      <c r="SVO229" s="153"/>
      <c r="SVP229" s="153"/>
      <c r="SVQ229" s="153"/>
      <c r="SVR229" s="153"/>
      <c r="SVS229" s="153"/>
      <c r="SVT229" s="153"/>
      <c r="SVU229" s="153"/>
      <c r="SVV229" s="153"/>
      <c r="SVW229" s="153"/>
      <c r="SVX229" s="153"/>
      <c r="SVY229" s="153"/>
      <c r="SVZ229" s="153"/>
      <c r="SWA229" s="152"/>
      <c r="SWB229" s="153"/>
      <c r="SWC229" s="153"/>
      <c r="SWD229" s="153"/>
      <c r="SWE229" s="153"/>
      <c r="SWF229" s="153"/>
      <c r="SWG229" s="153"/>
      <c r="SWH229" s="153"/>
      <c r="SWI229" s="153"/>
      <c r="SWJ229" s="153"/>
      <c r="SWK229" s="153"/>
      <c r="SWL229" s="153"/>
      <c r="SWM229" s="153"/>
      <c r="SWN229" s="153"/>
      <c r="SWO229" s="153"/>
      <c r="SWP229" s="153"/>
      <c r="SWQ229" s="153"/>
      <c r="SWR229" s="153"/>
      <c r="SWS229" s="153"/>
      <c r="SWT229" s="153"/>
      <c r="SWU229" s="153"/>
      <c r="SWV229" s="153"/>
      <c r="SWW229" s="152"/>
      <c r="SWX229" s="153"/>
      <c r="SWY229" s="153"/>
      <c r="SWZ229" s="153"/>
      <c r="SXA229" s="153"/>
      <c r="SXB229" s="153"/>
      <c r="SXC229" s="153"/>
      <c r="SXD229" s="153"/>
      <c r="SXE229" s="153"/>
      <c r="SXF229" s="153"/>
      <c r="SXG229" s="153"/>
      <c r="SXH229" s="153"/>
      <c r="SXI229" s="153"/>
      <c r="SXJ229" s="153"/>
      <c r="SXK229" s="153"/>
      <c r="SXL229" s="153"/>
      <c r="SXM229" s="153"/>
      <c r="SXN229" s="153"/>
      <c r="SXO229" s="153"/>
      <c r="SXP229" s="153"/>
      <c r="SXQ229" s="153"/>
      <c r="SXR229" s="153"/>
      <c r="SXS229" s="152"/>
      <c r="SXT229" s="153"/>
      <c r="SXU229" s="153"/>
      <c r="SXV229" s="153"/>
      <c r="SXW229" s="153"/>
      <c r="SXX229" s="153"/>
      <c r="SXY229" s="153"/>
      <c r="SXZ229" s="153"/>
      <c r="SYA229" s="153"/>
      <c r="SYB229" s="153"/>
      <c r="SYC229" s="153"/>
      <c r="SYD229" s="153"/>
      <c r="SYE229" s="153"/>
      <c r="SYF229" s="153"/>
      <c r="SYG229" s="153"/>
      <c r="SYH229" s="153"/>
      <c r="SYI229" s="153"/>
      <c r="SYJ229" s="153"/>
      <c r="SYK229" s="153"/>
      <c r="SYL229" s="153"/>
      <c r="SYM229" s="153"/>
      <c r="SYN229" s="153"/>
      <c r="SYO229" s="152"/>
      <c r="SYP229" s="153"/>
      <c r="SYQ229" s="153"/>
      <c r="SYR229" s="153"/>
      <c r="SYS229" s="153"/>
      <c r="SYT229" s="153"/>
      <c r="SYU229" s="153"/>
      <c r="SYV229" s="153"/>
      <c r="SYW229" s="153"/>
      <c r="SYX229" s="153"/>
      <c r="SYY229" s="153"/>
      <c r="SYZ229" s="153"/>
      <c r="SZA229" s="153"/>
      <c r="SZB229" s="153"/>
      <c r="SZC229" s="153"/>
      <c r="SZD229" s="153"/>
      <c r="SZE229" s="153"/>
      <c r="SZF229" s="153"/>
      <c r="SZG229" s="153"/>
      <c r="SZH229" s="153"/>
      <c r="SZI229" s="153"/>
      <c r="SZJ229" s="153"/>
      <c r="SZK229" s="152"/>
      <c r="SZL229" s="153"/>
      <c r="SZM229" s="153"/>
      <c r="SZN229" s="153"/>
      <c r="SZO229" s="153"/>
      <c r="SZP229" s="153"/>
      <c r="SZQ229" s="153"/>
      <c r="SZR229" s="153"/>
      <c r="SZS229" s="153"/>
      <c r="SZT229" s="153"/>
      <c r="SZU229" s="153"/>
      <c r="SZV229" s="153"/>
      <c r="SZW229" s="153"/>
      <c r="SZX229" s="153"/>
      <c r="SZY229" s="153"/>
      <c r="SZZ229" s="153"/>
      <c r="TAA229" s="153"/>
      <c r="TAB229" s="153"/>
      <c r="TAC229" s="153"/>
      <c r="TAD229" s="153"/>
      <c r="TAE229" s="153"/>
      <c r="TAF229" s="153"/>
      <c r="TAG229" s="152"/>
      <c r="TAH229" s="153"/>
      <c r="TAI229" s="153"/>
      <c r="TAJ229" s="153"/>
      <c r="TAK229" s="153"/>
      <c r="TAL229" s="153"/>
      <c r="TAM229" s="153"/>
      <c r="TAN229" s="153"/>
      <c r="TAO229" s="153"/>
      <c r="TAP229" s="153"/>
      <c r="TAQ229" s="153"/>
      <c r="TAR229" s="153"/>
      <c r="TAS229" s="153"/>
      <c r="TAT229" s="153"/>
      <c r="TAU229" s="153"/>
      <c r="TAV229" s="153"/>
      <c r="TAW229" s="153"/>
      <c r="TAX229" s="153"/>
      <c r="TAY229" s="153"/>
      <c r="TAZ229" s="153"/>
      <c r="TBA229" s="153"/>
      <c r="TBB229" s="153"/>
      <c r="TBC229" s="152"/>
      <c r="TBD229" s="153"/>
      <c r="TBE229" s="153"/>
      <c r="TBF229" s="153"/>
      <c r="TBG229" s="153"/>
      <c r="TBH229" s="153"/>
      <c r="TBI229" s="153"/>
      <c r="TBJ229" s="153"/>
      <c r="TBK229" s="153"/>
      <c r="TBL229" s="153"/>
      <c r="TBM229" s="153"/>
      <c r="TBN229" s="153"/>
      <c r="TBO229" s="153"/>
      <c r="TBP229" s="153"/>
      <c r="TBQ229" s="153"/>
      <c r="TBR229" s="153"/>
      <c r="TBS229" s="153"/>
      <c r="TBT229" s="153"/>
      <c r="TBU229" s="153"/>
      <c r="TBV229" s="153"/>
      <c r="TBW229" s="153"/>
      <c r="TBX229" s="153"/>
      <c r="TBY229" s="152"/>
      <c r="TBZ229" s="153"/>
      <c r="TCA229" s="153"/>
      <c r="TCB229" s="153"/>
      <c r="TCC229" s="153"/>
      <c r="TCD229" s="153"/>
      <c r="TCE229" s="153"/>
      <c r="TCF229" s="153"/>
      <c r="TCG229" s="153"/>
      <c r="TCH229" s="153"/>
      <c r="TCI229" s="153"/>
      <c r="TCJ229" s="153"/>
      <c r="TCK229" s="153"/>
      <c r="TCL229" s="153"/>
      <c r="TCM229" s="153"/>
      <c r="TCN229" s="153"/>
      <c r="TCO229" s="153"/>
      <c r="TCP229" s="153"/>
      <c r="TCQ229" s="153"/>
      <c r="TCR229" s="153"/>
      <c r="TCS229" s="153"/>
      <c r="TCT229" s="153"/>
      <c r="TCU229" s="152"/>
      <c r="TCV229" s="153"/>
      <c r="TCW229" s="153"/>
      <c r="TCX229" s="153"/>
      <c r="TCY229" s="153"/>
      <c r="TCZ229" s="153"/>
      <c r="TDA229" s="153"/>
      <c r="TDB229" s="153"/>
      <c r="TDC229" s="153"/>
      <c r="TDD229" s="153"/>
      <c r="TDE229" s="153"/>
      <c r="TDF229" s="153"/>
      <c r="TDG229" s="153"/>
      <c r="TDH229" s="153"/>
      <c r="TDI229" s="153"/>
      <c r="TDJ229" s="153"/>
      <c r="TDK229" s="153"/>
      <c r="TDL229" s="153"/>
      <c r="TDM229" s="153"/>
      <c r="TDN229" s="153"/>
      <c r="TDO229" s="153"/>
      <c r="TDP229" s="153"/>
      <c r="TDQ229" s="152"/>
      <c r="TDR229" s="153"/>
      <c r="TDS229" s="153"/>
      <c r="TDT229" s="153"/>
      <c r="TDU229" s="153"/>
      <c r="TDV229" s="153"/>
      <c r="TDW229" s="153"/>
      <c r="TDX229" s="153"/>
      <c r="TDY229" s="153"/>
      <c r="TDZ229" s="153"/>
      <c r="TEA229" s="153"/>
      <c r="TEB229" s="153"/>
      <c r="TEC229" s="153"/>
      <c r="TED229" s="153"/>
      <c r="TEE229" s="153"/>
      <c r="TEF229" s="153"/>
      <c r="TEG229" s="153"/>
      <c r="TEH229" s="153"/>
      <c r="TEI229" s="153"/>
      <c r="TEJ229" s="153"/>
      <c r="TEK229" s="153"/>
      <c r="TEL229" s="153"/>
      <c r="TEM229" s="152"/>
      <c r="TEN229" s="153"/>
      <c r="TEO229" s="153"/>
      <c r="TEP229" s="153"/>
      <c r="TEQ229" s="153"/>
      <c r="TER229" s="153"/>
      <c r="TES229" s="153"/>
      <c r="TET229" s="153"/>
      <c r="TEU229" s="153"/>
      <c r="TEV229" s="153"/>
      <c r="TEW229" s="153"/>
      <c r="TEX229" s="153"/>
      <c r="TEY229" s="153"/>
      <c r="TEZ229" s="153"/>
      <c r="TFA229" s="153"/>
      <c r="TFB229" s="153"/>
      <c r="TFC229" s="153"/>
      <c r="TFD229" s="153"/>
      <c r="TFE229" s="153"/>
      <c r="TFF229" s="153"/>
      <c r="TFG229" s="153"/>
      <c r="TFH229" s="153"/>
      <c r="TFI229" s="152"/>
      <c r="TFJ229" s="153"/>
      <c r="TFK229" s="153"/>
      <c r="TFL229" s="153"/>
      <c r="TFM229" s="153"/>
      <c r="TFN229" s="153"/>
      <c r="TFO229" s="153"/>
      <c r="TFP229" s="153"/>
      <c r="TFQ229" s="153"/>
      <c r="TFR229" s="153"/>
      <c r="TFS229" s="153"/>
      <c r="TFT229" s="153"/>
      <c r="TFU229" s="153"/>
      <c r="TFV229" s="153"/>
      <c r="TFW229" s="153"/>
      <c r="TFX229" s="153"/>
      <c r="TFY229" s="153"/>
      <c r="TFZ229" s="153"/>
      <c r="TGA229" s="153"/>
      <c r="TGB229" s="153"/>
      <c r="TGC229" s="153"/>
      <c r="TGD229" s="153"/>
      <c r="TGE229" s="152"/>
      <c r="TGF229" s="153"/>
      <c r="TGG229" s="153"/>
      <c r="TGH229" s="153"/>
      <c r="TGI229" s="153"/>
      <c r="TGJ229" s="153"/>
      <c r="TGK229" s="153"/>
      <c r="TGL229" s="153"/>
      <c r="TGM229" s="153"/>
      <c r="TGN229" s="153"/>
      <c r="TGO229" s="153"/>
      <c r="TGP229" s="153"/>
      <c r="TGQ229" s="153"/>
      <c r="TGR229" s="153"/>
      <c r="TGS229" s="153"/>
      <c r="TGT229" s="153"/>
      <c r="TGU229" s="153"/>
      <c r="TGV229" s="153"/>
      <c r="TGW229" s="153"/>
      <c r="TGX229" s="153"/>
      <c r="TGY229" s="153"/>
      <c r="TGZ229" s="153"/>
      <c r="THA229" s="152"/>
      <c r="THB229" s="153"/>
      <c r="THC229" s="153"/>
      <c r="THD229" s="153"/>
      <c r="THE229" s="153"/>
      <c r="THF229" s="153"/>
      <c r="THG229" s="153"/>
      <c r="THH229" s="153"/>
      <c r="THI229" s="153"/>
      <c r="THJ229" s="153"/>
      <c r="THK229" s="153"/>
      <c r="THL229" s="153"/>
      <c r="THM229" s="153"/>
      <c r="THN229" s="153"/>
      <c r="THO229" s="153"/>
      <c r="THP229" s="153"/>
      <c r="THQ229" s="153"/>
      <c r="THR229" s="153"/>
      <c r="THS229" s="153"/>
      <c r="THT229" s="153"/>
      <c r="THU229" s="153"/>
      <c r="THV229" s="153"/>
      <c r="THW229" s="152"/>
      <c r="THX229" s="153"/>
      <c r="THY229" s="153"/>
      <c r="THZ229" s="153"/>
      <c r="TIA229" s="153"/>
      <c r="TIB229" s="153"/>
      <c r="TIC229" s="153"/>
      <c r="TID229" s="153"/>
      <c r="TIE229" s="153"/>
      <c r="TIF229" s="153"/>
      <c r="TIG229" s="153"/>
      <c r="TIH229" s="153"/>
      <c r="TII229" s="153"/>
      <c r="TIJ229" s="153"/>
      <c r="TIK229" s="153"/>
      <c r="TIL229" s="153"/>
      <c r="TIM229" s="153"/>
      <c r="TIN229" s="153"/>
      <c r="TIO229" s="153"/>
      <c r="TIP229" s="153"/>
      <c r="TIQ229" s="153"/>
      <c r="TIR229" s="153"/>
      <c r="TIS229" s="152"/>
      <c r="TIT229" s="153"/>
      <c r="TIU229" s="153"/>
      <c r="TIV229" s="153"/>
      <c r="TIW229" s="153"/>
      <c r="TIX229" s="153"/>
      <c r="TIY229" s="153"/>
      <c r="TIZ229" s="153"/>
      <c r="TJA229" s="153"/>
      <c r="TJB229" s="153"/>
      <c r="TJC229" s="153"/>
      <c r="TJD229" s="153"/>
      <c r="TJE229" s="153"/>
      <c r="TJF229" s="153"/>
      <c r="TJG229" s="153"/>
      <c r="TJH229" s="153"/>
      <c r="TJI229" s="153"/>
      <c r="TJJ229" s="153"/>
      <c r="TJK229" s="153"/>
      <c r="TJL229" s="153"/>
      <c r="TJM229" s="153"/>
      <c r="TJN229" s="153"/>
      <c r="TJO229" s="152"/>
      <c r="TJP229" s="153"/>
      <c r="TJQ229" s="153"/>
      <c r="TJR229" s="153"/>
      <c r="TJS229" s="153"/>
      <c r="TJT229" s="153"/>
      <c r="TJU229" s="153"/>
      <c r="TJV229" s="153"/>
      <c r="TJW229" s="153"/>
      <c r="TJX229" s="153"/>
      <c r="TJY229" s="153"/>
      <c r="TJZ229" s="153"/>
      <c r="TKA229" s="153"/>
      <c r="TKB229" s="153"/>
      <c r="TKC229" s="153"/>
      <c r="TKD229" s="153"/>
      <c r="TKE229" s="153"/>
      <c r="TKF229" s="153"/>
      <c r="TKG229" s="153"/>
      <c r="TKH229" s="153"/>
      <c r="TKI229" s="153"/>
      <c r="TKJ229" s="153"/>
      <c r="TKK229" s="152"/>
      <c r="TKL229" s="153"/>
      <c r="TKM229" s="153"/>
      <c r="TKN229" s="153"/>
      <c r="TKO229" s="153"/>
      <c r="TKP229" s="153"/>
      <c r="TKQ229" s="153"/>
      <c r="TKR229" s="153"/>
      <c r="TKS229" s="153"/>
      <c r="TKT229" s="153"/>
      <c r="TKU229" s="153"/>
      <c r="TKV229" s="153"/>
      <c r="TKW229" s="153"/>
      <c r="TKX229" s="153"/>
      <c r="TKY229" s="153"/>
      <c r="TKZ229" s="153"/>
      <c r="TLA229" s="153"/>
      <c r="TLB229" s="153"/>
      <c r="TLC229" s="153"/>
      <c r="TLD229" s="153"/>
      <c r="TLE229" s="153"/>
      <c r="TLF229" s="153"/>
      <c r="TLG229" s="152"/>
      <c r="TLH229" s="153"/>
      <c r="TLI229" s="153"/>
      <c r="TLJ229" s="153"/>
      <c r="TLK229" s="153"/>
      <c r="TLL229" s="153"/>
      <c r="TLM229" s="153"/>
      <c r="TLN229" s="153"/>
      <c r="TLO229" s="153"/>
      <c r="TLP229" s="153"/>
      <c r="TLQ229" s="153"/>
      <c r="TLR229" s="153"/>
      <c r="TLS229" s="153"/>
      <c r="TLT229" s="153"/>
      <c r="TLU229" s="153"/>
      <c r="TLV229" s="153"/>
      <c r="TLW229" s="153"/>
      <c r="TLX229" s="153"/>
      <c r="TLY229" s="153"/>
      <c r="TLZ229" s="153"/>
      <c r="TMA229" s="153"/>
      <c r="TMB229" s="153"/>
      <c r="TMC229" s="152"/>
      <c r="TMD229" s="153"/>
      <c r="TME229" s="153"/>
      <c r="TMF229" s="153"/>
      <c r="TMG229" s="153"/>
      <c r="TMH229" s="153"/>
      <c r="TMI229" s="153"/>
      <c r="TMJ229" s="153"/>
      <c r="TMK229" s="153"/>
      <c r="TML229" s="153"/>
      <c r="TMM229" s="153"/>
      <c r="TMN229" s="153"/>
      <c r="TMO229" s="153"/>
      <c r="TMP229" s="153"/>
      <c r="TMQ229" s="153"/>
      <c r="TMR229" s="153"/>
      <c r="TMS229" s="153"/>
      <c r="TMT229" s="153"/>
      <c r="TMU229" s="153"/>
      <c r="TMV229" s="153"/>
      <c r="TMW229" s="153"/>
      <c r="TMX229" s="153"/>
      <c r="TMY229" s="152"/>
      <c r="TMZ229" s="153"/>
      <c r="TNA229" s="153"/>
      <c r="TNB229" s="153"/>
      <c r="TNC229" s="153"/>
      <c r="TND229" s="153"/>
      <c r="TNE229" s="153"/>
      <c r="TNF229" s="153"/>
      <c r="TNG229" s="153"/>
      <c r="TNH229" s="153"/>
      <c r="TNI229" s="153"/>
      <c r="TNJ229" s="153"/>
      <c r="TNK229" s="153"/>
      <c r="TNL229" s="153"/>
      <c r="TNM229" s="153"/>
      <c r="TNN229" s="153"/>
      <c r="TNO229" s="153"/>
      <c r="TNP229" s="153"/>
      <c r="TNQ229" s="153"/>
      <c r="TNR229" s="153"/>
      <c r="TNS229" s="153"/>
      <c r="TNT229" s="153"/>
      <c r="TNU229" s="152"/>
      <c r="TNV229" s="153"/>
      <c r="TNW229" s="153"/>
      <c r="TNX229" s="153"/>
      <c r="TNY229" s="153"/>
      <c r="TNZ229" s="153"/>
      <c r="TOA229" s="153"/>
      <c r="TOB229" s="153"/>
      <c r="TOC229" s="153"/>
      <c r="TOD229" s="153"/>
      <c r="TOE229" s="153"/>
      <c r="TOF229" s="153"/>
      <c r="TOG229" s="153"/>
      <c r="TOH229" s="153"/>
      <c r="TOI229" s="153"/>
      <c r="TOJ229" s="153"/>
      <c r="TOK229" s="153"/>
      <c r="TOL229" s="153"/>
      <c r="TOM229" s="153"/>
      <c r="TON229" s="153"/>
      <c r="TOO229" s="153"/>
      <c r="TOP229" s="153"/>
      <c r="TOQ229" s="152"/>
      <c r="TOR229" s="153"/>
      <c r="TOS229" s="153"/>
      <c r="TOT229" s="153"/>
      <c r="TOU229" s="153"/>
      <c r="TOV229" s="153"/>
      <c r="TOW229" s="153"/>
      <c r="TOX229" s="153"/>
      <c r="TOY229" s="153"/>
      <c r="TOZ229" s="153"/>
      <c r="TPA229" s="153"/>
      <c r="TPB229" s="153"/>
      <c r="TPC229" s="153"/>
      <c r="TPD229" s="153"/>
      <c r="TPE229" s="153"/>
      <c r="TPF229" s="153"/>
      <c r="TPG229" s="153"/>
      <c r="TPH229" s="153"/>
      <c r="TPI229" s="153"/>
      <c r="TPJ229" s="153"/>
      <c r="TPK229" s="153"/>
      <c r="TPL229" s="153"/>
      <c r="TPM229" s="152"/>
      <c r="TPN229" s="153"/>
      <c r="TPO229" s="153"/>
      <c r="TPP229" s="153"/>
      <c r="TPQ229" s="153"/>
      <c r="TPR229" s="153"/>
      <c r="TPS229" s="153"/>
      <c r="TPT229" s="153"/>
      <c r="TPU229" s="153"/>
      <c r="TPV229" s="153"/>
      <c r="TPW229" s="153"/>
      <c r="TPX229" s="153"/>
      <c r="TPY229" s="153"/>
      <c r="TPZ229" s="153"/>
      <c r="TQA229" s="153"/>
      <c r="TQB229" s="153"/>
      <c r="TQC229" s="153"/>
      <c r="TQD229" s="153"/>
      <c r="TQE229" s="153"/>
      <c r="TQF229" s="153"/>
      <c r="TQG229" s="153"/>
      <c r="TQH229" s="153"/>
      <c r="TQI229" s="152"/>
      <c r="TQJ229" s="153"/>
      <c r="TQK229" s="153"/>
      <c r="TQL229" s="153"/>
      <c r="TQM229" s="153"/>
      <c r="TQN229" s="153"/>
      <c r="TQO229" s="153"/>
      <c r="TQP229" s="153"/>
      <c r="TQQ229" s="153"/>
      <c r="TQR229" s="153"/>
      <c r="TQS229" s="153"/>
      <c r="TQT229" s="153"/>
      <c r="TQU229" s="153"/>
      <c r="TQV229" s="153"/>
      <c r="TQW229" s="153"/>
      <c r="TQX229" s="153"/>
      <c r="TQY229" s="153"/>
      <c r="TQZ229" s="153"/>
      <c r="TRA229" s="153"/>
      <c r="TRB229" s="153"/>
      <c r="TRC229" s="153"/>
      <c r="TRD229" s="153"/>
      <c r="TRE229" s="152"/>
      <c r="TRF229" s="153"/>
      <c r="TRG229" s="153"/>
      <c r="TRH229" s="153"/>
      <c r="TRI229" s="153"/>
      <c r="TRJ229" s="153"/>
      <c r="TRK229" s="153"/>
      <c r="TRL229" s="153"/>
      <c r="TRM229" s="153"/>
      <c r="TRN229" s="153"/>
      <c r="TRO229" s="153"/>
      <c r="TRP229" s="153"/>
      <c r="TRQ229" s="153"/>
      <c r="TRR229" s="153"/>
      <c r="TRS229" s="153"/>
      <c r="TRT229" s="153"/>
      <c r="TRU229" s="153"/>
      <c r="TRV229" s="153"/>
      <c r="TRW229" s="153"/>
      <c r="TRX229" s="153"/>
      <c r="TRY229" s="153"/>
      <c r="TRZ229" s="153"/>
      <c r="TSA229" s="152"/>
      <c r="TSB229" s="153"/>
      <c r="TSC229" s="153"/>
      <c r="TSD229" s="153"/>
      <c r="TSE229" s="153"/>
      <c r="TSF229" s="153"/>
      <c r="TSG229" s="153"/>
      <c r="TSH229" s="153"/>
      <c r="TSI229" s="153"/>
      <c r="TSJ229" s="153"/>
      <c r="TSK229" s="153"/>
      <c r="TSL229" s="153"/>
      <c r="TSM229" s="153"/>
      <c r="TSN229" s="153"/>
      <c r="TSO229" s="153"/>
      <c r="TSP229" s="153"/>
      <c r="TSQ229" s="153"/>
      <c r="TSR229" s="153"/>
      <c r="TSS229" s="153"/>
      <c r="TST229" s="153"/>
      <c r="TSU229" s="153"/>
      <c r="TSV229" s="153"/>
      <c r="TSW229" s="152"/>
      <c r="TSX229" s="153"/>
      <c r="TSY229" s="153"/>
      <c r="TSZ229" s="153"/>
      <c r="TTA229" s="153"/>
      <c r="TTB229" s="153"/>
      <c r="TTC229" s="153"/>
      <c r="TTD229" s="153"/>
      <c r="TTE229" s="153"/>
      <c r="TTF229" s="153"/>
      <c r="TTG229" s="153"/>
      <c r="TTH229" s="153"/>
      <c r="TTI229" s="153"/>
      <c r="TTJ229" s="153"/>
      <c r="TTK229" s="153"/>
      <c r="TTL229" s="153"/>
      <c r="TTM229" s="153"/>
      <c r="TTN229" s="153"/>
      <c r="TTO229" s="153"/>
      <c r="TTP229" s="153"/>
      <c r="TTQ229" s="153"/>
      <c r="TTR229" s="153"/>
      <c r="TTS229" s="152"/>
      <c r="TTT229" s="153"/>
      <c r="TTU229" s="153"/>
      <c r="TTV229" s="153"/>
      <c r="TTW229" s="153"/>
      <c r="TTX229" s="153"/>
      <c r="TTY229" s="153"/>
      <c r="TTZ229" s="153"/>
      <c r="TUA229" s="153"/>
      <c r="TUB229" s="153"/>
      <c r="TUC229" s="153"/>
      <c r="TUD229" s="153"/>
      <c r="TUE229" s="153"/>
      <c r="TUF229" s="153"/>
      <c r="TUG229" s="153"/>
      <c r="TUH229" s="153"/>
      <c r="TUI229" s="153"/>
      <c r="TUJ229" s="153"/>
      <c r="TUK229" s="153"/>
      <c r="TUL229" s="153"/>
      <c r="TUM229" s="153"/>
      <c r="TUN229" s="153"/>
      <c r="TUO229" s="152"/>
      <c r="TUP229" s="153"/>
      <c r="TUQ229" s="153"/>
      <c r="TUR229" s="153"/>
      <c r="TUS229" s="153"/>
      <c r="TUT229" s="153"/>
      <c r="TUU229" s="153"/>
      <c r="TUV229" s="153"/>
      <c r="TUW229" s="153"/>
      <c r="TUX229" s="153"/>
      <c r="TUY229" s="153"/>
      <c r="TUZ229" s="153"/>
      <c r="TVA229" s="153"/>
      <c r="TVB229" s="153"/>
      <c r="TVC229" s="153"/>
      <c r="TVD229" s="153"/>
      <c r="TVE229" s="153"/>
      <c r="TVF229" s="153"/>
      <c r="TVG229" s="153"/>
      <c r="TVH229" s="153"/>
      <c r="TVI229" s="153"/>
      <c r="TVJ229" s="153"/>
      <c r="TVK229" s="152"/>
      <c r="TVL229" s="153"/>
      <c r="TVM229" s="153"/>
      <c r="TVN229" s="153"/>
      <c r="TVO229" s="153"/>
      <c r="TVP229" s="153"/>
      <c r="TVQ229" s="153"/>
      <c r="TVR229" s="153"/>
      <c r="TVS229" s="153"/>
      <c r="TVT229" s="153"/>
      <c r="TVU229" s="153"/>
      <c r="TVV229" s="153"/>
      <c r="TVW229" s="153"/>
      <c r="TVX229" s="153"/>
      <c r="TVY229" s="153"/>
      <c r="TVZ229" s="153"/>
      <c r="TWA229" s="153"/>
      <c r="TWB229" s="153"/>
      <c r="TWC229" s="153"/>
      <c r="TWD229" s="153"/>
      <c r="TWE229" s="153"/>
      <c r="TWF229" s="153"/>
      <c r="TWG229" s="152"/>
      <c r="TWH229" s="153"/>
      <c r="TWI229" s="153"/>
      <c r="TWJ229" s="153"/>
      <c r="TWK229" s="153"/>
      <c r="TWL229" s="153"/>
      <c r="TWM229" s="153"/>
      <c r="TWN229" s="153"/>
      <c r="TWO229" s="153"/>
      <c r="TWP229" s="153"/>
      <c r="TWQ229" s="153"/>
      <c r="TWR229" s="153"/>
      <c r="TWS229" s="153"/>
      <c r="TWT229" s="153"/>
      <c r="TWU229" s="153"/>
      <c r="TWV229" s="153"/>
      <c r="TWW229" s="153"/>
      <c r="TWX229" s="153"/>
      <c r="TWY229" s="153"/>
      <c r="TWZ229" s="153"/>
      <c r="TXA229" s="153"/>
      <c r="TXB229" s="153"/>
      <c r="TXC229" s="152"/>
      <c r="TXD229" s="153"/>
      <c r="TXE229" s="153"/>
      <c r="TXF229" s="153"/>
      <c r="TXG229" s="153"/>
      <c r="TXH229" s="153"/>
      <c r="TXI229" s="153"/>
      <c r="TXJ229" s="153"/>
      <c r="TXK229" s="153"/>
      <c r="TXL229" s="153"/>
      <c r="TXM229" s="153"/>
      <c r="TXN229" s="153"/>
      <c r="TXO229" s="153"/>
      <c r="TXP229" s="153"/>
      <c r="TXQ229" s="153"/>
      <c r="TXR229" s="153"/>
      <c r="TXS229" s="153"/>
      <c r="TXT229" s="153"/>
      <c r="TXU229" s="153"/>
      <c r="TXV229" s="153"/>
      <c r="TXW229" s="153"/>
      <c r="TXX229" s="153"/>
      <c r="TXY229" s="152"/>
      <c r="TXZ229" s="153"/>
      <c r="TYA229" s="153"/>
      <c r="TYB229" s="153"/>
      <c r="TYC229" s="153"/>
      <c r="TYD229" s="153"/>
      <c r="TYE229" s="153"/>
      <c r="TYF229" s="153"/>
      <c r="TYG229" s="153"/>
      <c r="TYH229" s="153"/>
      <c r="TYI229" s="153"/>
      <c r="TYJ229" s="153"/>
      <c r="TYK229" s="153"/>
      <c r="TYL229" s="153"/>
      <c r="TYM229" s="153"/>
      <c r="TYN229" s="153"/>
      <c r="TYO229" s="153"/>
      <c r="TYP229" s="153"/>
      <c r="TYQ229" s="153"/>
      <c r="TYR229" s="153"/>
      <c r="TYS229" s="153"/>
      <c r="TYT229" s="153"/>
      <c r="TYU229" s="152"/>
      <c r="TYV229" s="153"/>
      <c r="TYW229" s="153"/>
      <c r="TYX229" s="153"/>
      <c r="TYY229" s="153"/>
      <c r="TYZ229" s="153"/>
      <c r="TZA229" s="153"/>
      <c r="TZB229" s="153"/>
      <c r="TZC229" s="153"/>
      <c r="TZD229" s="153"/>
      <c r="TZE229" s="153"/>
      <c r="TZF229" s="153"/>
      <c r="TZG229" s="153"/>
      <c r="TZH229" s="153"/>
      <c r="TZI229" s="153"/>
      <c r="TZJ229" s="153"/>
      <c r="TZK229" s="153"/>
      <c r="TZL229" s="153"/>
      <c r="TZM229" s="153"/>
      <c r="TZN229" s="153"/>
      <c r="TZO229" s="153"/>
      <c r="TZP229" s="153"/>
      <c r="TZQ229" s="152"/>
      <c r="TZR229" s="153"/>
      <c r="TZS229" s="153"/>
      <c r="TZT229" s="153"/>
      <c r="TZU229" s="153"/>
      <c r="TZV229" s="153"/>
      <c r="TZW229" s="153"/>
      <c r="TZX229" s="153"/>
      <c r="TZY229" s="153"/>
      <c r="TZZ229" s="153"/>
      <c r="UAA229" s="153"/>
      <c r="UAB229" s="153"/>
      <c r="UAC229" s="153"/>
      <c r="UAD229" s="153"/>
      <c r="UAE229" s="153"/>
      <c r="UAF229" s="153"/>
      <c r="UAG229" s="153"/>
      <c r="UAH229" s="153"/>
      <c r="UAI229" s="153"/>
      <c r="UAJ229" s="153"/>
      <c r="UAK229" s="153"/>
      <c r="UAL229" s="153"/>
      <c r="UAM229" s="152"/>
      <c r="UAN229" s="153"/>
      <c r="UAO229" s="153"/>
      <c r="UAP229" s="153"/>
      <c r="UAQ229" s="153"/>
      <c r="UAR229" s="153"/>
      <c r="UAS229" s="153"/>
      <c r="UAT229" s="153"/>
      <c r="UAU229" s="153"/>
      <c r="UAV229" s="153"/>
      <c r="UAW229" s="153"/>
      <c r="UAX229" s="153"/>
      <c r="UAY229" s="153"/>
      <c r="UAZ229" s="153"/>
      <c r="UBA229" s="153"/>
      <c r="UBB229" s="153"/>
      <c r="UBC229" s="153"/>
      <c r="UBD229" s="153"/>
      <c r="UBE229" s="153"/>
      <c r="UBF229" s="153"/>
      <c r="UBG229" s="153"/>
      <c r="UBH229" s="153"/>
      <c r="UBI229" s="152"/>
      <c r="UBJ229" s="153"/>
      <c r="UBK229" s="153"/>
      <c r="UBL229" s="153"/>
      <c r="UBM229" s="153"/>
      <c r="UBN229" s="153"/>
      <c r="UBO229" s="153"/>
      <c r="UBP229" s="153"/>
      <c r="UBQ229" s="153"/>
      <c r="UBR229" s="153"/>
      <c r="UBS229" s="153"/>
      <c r="UBT229" s="153"/>
      <c r="UBU229" s="153"/>
      <c r="UBV229" s="153"/>
      <c r="UBW229" s="153"/>
      <c r="UBX229" s="153"/>
      <c r="UBY229" s="153"/>
      <c r="UBZ229" s="153"/>
      <c r="UCA229" s="153"/>
      <c r="UCB229" s="153"/>
      <c r="UCC229" s="153"/>
      <c r="UCD229" s="153"/>
      <c r="UCE229" s="152"/>
      <c r="UCF229" s="153"/>
      <c r="UCG229" s="153"/>
      <c r="UCH229" s="153"/>
      <c r="UCI229" s="153"/>
      <c r="UCJ229" s="153"/>
      <c r="UCK229" s="153"/>
      <c r="UCL229" s="153"/>
      <c r="UCM229" s="153"/>
      <c r="UCN229" s="153"/>
      <c r="UCO229" s="153"/>
      <c r="UCP229" s="153"/>
      <c r="UCQ229" s="153"/>
      <c r="UCR229" s="153"/>
      <c r="UCS229" s="153"/>
      <c r="UCT229" s="153"/>
      <c r="UCU229" s="153"/>
      <c r="UCV229" s="153"/>
      <c r="UCW229" s="153"/>
      <c r="UCX229" s="153"/>
      <c r="UCY229" s="153"/>
      <c r="UCZ229" s="153"/>
      <c r="UDA229" s="152"/>
      <c r="UDB229" s="153"/>
      <c r="UDC229" s="153"/>
      <c r="UDD229" s="153"/>
      <c r="UDE229" s="153"/>
      <c r="UDF229" s="153"/>
      <c r="UDG229" s="153"/>
      <c r="UDH229" s="153"/>
      <c r="UDI229" s="153"/>
      <c r="UDJ229" s="153"/>
      <c r="UDK229" s="153"/>
      <c r="UDL229" s="153"/>
      <c r="UDM229" s="153"/>
      <c r="UDN229" s="153"/>
      <c r="UDO229" s="153"/>
      <c r="UDP229" s="153"/>
      <c r="UDQ229" s="153"/>
      <c r="UDR229" s="153"/>
      <c r="UDS229" s="153"/>
      <c r="UDT229" s="153"/>
      <c r="UDU229" s="153"/>
      <c r="UDV229" s="153"/>
      <c r="UDW229" s="152"/>
      <c r="UDX229" s="153"/>
      <c r="UDY229" s="153"/>
      <c r="UDZ229" s="153"/>
      <c r="UEA229" s="153"/>
      <c r="UEB229" s="153"/>
      <c r="UEC229" s="153"/>
      <c r="UED229" s="153"/>
      <c r="UEE229" s="153"/>
      <c r="UEF229" s="153"/>
      <c r="UEG229" s="153"/>
      <c r="UEH229" s="153"/>
      <c r="UEI229" s="153"/>
      <c r="UEJ229" s="153"/>
      <c r="UEK229" s="153"/>
      <c r="UEL229" s="153"/>
      <c r="UEM229" s="153"/>
      <c r="UEN229" s="153"/>
      <c r="UEO229" s="153"/>
      <c r="UEP229" s="153"/>
      <c r="UEQ229" s="153"/>
      <c r="UER229" s="153"/>
      <c r="UES229" s="152"/>
      <c r="UET229" s="153"/>
      <c r="UEU229" s="153"/>
      <c r="UEV229" s="153"/>
      <c r="UEW229" s="153"/>
      <c r="UEX229" s="153"/>
      <c r="UEY229" s="153"/>
      <c r="UEZ229" s="153"/>
      <c r="UFA229" s="153"/>
      <c r="UFB229" s="153"/>
      <c r="UFC229" s="153"/>
      <c r="UFD229" s="153"/>
      <c r="UFE229" s="153"/>
      <c r="UFF229" s="153"/>
      <c r="UFG229" s="153"/>
      <c r="UFH229" s="153"/>
      <c r="UFI229" s="153"/>
      <c r="UFJ229" s="153"/>
      <c r="UFK229" s="153"/>
      <c r="UFL229" s="153"/>
      <c r="UFM229" s="153"/>
      <c r="UFN229" s="153"/>
      <c r="UFO229" s="152"/>
      <c r="UFP229" s="153"/>
      <c r="UFQ229" s="153"/>
      <c r="UFR229" s="153"/>
      <c r="UFS229" s="153"/>
      <c r="UFT229" s="153"/>
      <c r="UFU229" s="153"/>
      <c r="UFV229" s="153"/>
      <c r="UFW229" s="153"/>
      <c r="UFX229" s="153"/>
      <c r="UFY229" s="153"/>
      <c r="UFZ229" s="153"/>
      <c r="UGA229" s="153"/>
      <c r="UGB229" s="153"/>
      <c r="UGC229" s="153"/>
      <c r="UGD229" s="153"/>
      <c r="UGE229" s="153"/>
      <c r="UGF229" s="153"/>
      <c r="UGG229" s="153"/>
      <c r="UGH229" s="153"/>
      <c r="UGI229" s="153"/>
      <c r="UGJ229" s="153"/>
      <c r="UGK229" s="152"/>
      <c r="UGL229" s="153"/>
      <c r="UGM229" s="153"/>
      <c r="UGN229" s="153"/>
      <c r="UGO229" s="153"/>
      <c r="UGP229" s="153"/>
      <c r="UGQ229" s="153"/>
      <c r="UGR229" s="153"/>
      <c r="UGS229" s="153"/>
      <c r="UGT229" s="153"/>
      <c r="UGU229" s="153"/>
      <c r="UGV229" s="153"/>
      <c r="UGW229" s="153"/>
      <c r="UGX229" s="153"/>
      <c r="UGY229" s="153"/>
      <c r="UGZ229" s="153"/>
      <c r="UHA229" s="153"/>
      <c r="UHB229" s="153"/>
      <c r="UHC229" s="153"/>
      <c r="UHD229" s="153"/>
      <c r="UHE229" s="153"/>
      <c r="UHF229" s="153"/>
      <c r="UHG229" s="152"/>
      <c r="UHH229" s="153"/>
      <c r="UHI229" s="153"/>
      <c r="UHJ229" s="153"/>
      <c r="UHK229" s="153"/>
      <c r="UHL229" s="153"/>
      <c r="UHM229" s="153"/>
      <c r="UHN229" s="153"/>
      <c r="UHO229" s="153"/>
      <c r="UHP229" s="153"/>
      <c r="UHQ229" s="153"/>
      <c r="UHR229" s="153"/>
      <c r="UHS229" s="153"/>
      <c r="UHT229" s="153"/>
      <c r="UHU229" s="153"/>
      <c r="UHV229" s="153"/>
      <c r="UHW229" s="153"/>
      <c r="UHX229" s="153"/>
      <c r="UHY229" s="153"/>
      <c r="UHZ229" s="153"/>
      <c r="UIA229" s="153"/>
      <c r="UIB229" s="153"/>
      <c r="UIC229" s="152"/>
      <c r="UID229" s="153"/>
      <c r="UIE229" s="153"/>
      <c r="UIF229" s="153"/>
      <c r="UIG229" s="153"/>
      <c r="UIH229" s="153"/>
      <c r="UII229" s="153"/>
      <c r="UIJ229" s="153"/>
      <c r="UIK229" s="153"/>
      <c r="UIL229" s="153"/>
      <c r="UIM229" s="153"/>
      <c r="UIN229" s="153"/>
      <c r="UIO229" s="153"/>
      <c r="UIP229" s="153"/>
      <c r="UIQ229" s="153"/>
      <c r="UIR229" s="153"/>
      <c r="UIS229" s="153"/>
      <c r="UIT229" s="153"/>
      <c r="UIU229" s="153"/>
      <c r="UIV229" s="153"/>
      <c r="UIW229" s="153"/>
      <c r="UIX229" s="153"/>
      <c r="UIY229" s="152"/>
      <c r="UIZ229" s="153"/>
      <c r="UJA229" s="153"/>
      <c r="UJB229" s="153"/>
      <c r="UJC229" s="153"/>
      <c r="UJD229" s="153"/>
      <c r="UJE229" s="153"/>
      <c r="UJF229" s="153"/>
      <c r="UJG229" s="153"/>
      <c r="UJH229" s="153"/>
      <c r="UJI229" s="153"/>
      <c r="UJJ229" s="153"/>
      <c r="UJK229" s="153"/>
      <c r="UJL229" s="153"/>
      <c r="UJM229" s="153"/>
      <c r="UJN229" s="153"/>
      <c r="UJO229" s="153"/>
      <c r="UJP229" s="153"/>
      <c r="UJQ229" s="153"/>
      <c r="UJR229" s="153"/>
      <c r="UJS229" s="153"/>
      <c r="UJT229" s="153"/>
      <c r="UJU229" s="152"/>
      <c r="UJV229" s="153"/>
      <c r="UJW229" s="153"/>
      <c r="UJX229" s="153"/>
      <c r="UJY229" s="153"/>
      <c r="UJZ229" s="153"/>
      <c r="UKA229" s="153"/>
      <c r="UKB229" s="153"/>
      <c r="UKC229" s="153"/>
      <c r="UKD229" s="153"/>
      <c r="UKE229" s="153"/>
      <c r="UKF229" s="153"/>
      <c r="UKG229" s="153"/>
      <c r="UKH229" s="153"/>
      <c r="UKI229" s="153"/>
      <c r="UKJ229" s="153"/>
      <c r="UKK229" s="153"/>
      <c r="UKL229" s="153"/>
      <c r="UKM229" s="153"/>
      <c r="UKN229" s="153"/>
      <c r="UKO229" s="153"/>
      <c r="UKP229" s="153"/>
      <c r="UKQ229" s="152"/>
      <c r="UKR229" s="153"/>
      <c r="UKS229" s="153"/>
      <c r="UKT229" s="153"/>
      <c r="UKU229" s="153"/>
      <c r="UKV229" s="153"/>
      <c r="UKW229" s="153"/>
      <c r="UKX229" s="153"/>
      <c r="UKY229" s="153"/>
      <c r="UKZ229" s="153"/>
      <c r="ULA229" s="153"/>
      <c r="ULB229" s="153"/>
      <c r="ULC229" s="153"/>
      <c r="ULD229" s="153"/>
      <c r="ULE229" s="153"/>
      <c r="ULF229" s="153"/>
      <c r="ULG229" s="153"/>
      <c r="ULH229" s="153"/>
      <c r="ULI229" s="153"/>
      <c r="ULJ229" s="153"/>
      <c r="ULK229" s="153"/>
      <c r="ULL229" s="153"/>
      <c r="ULM229" s="152"/>
      <c r="ULN229" s="153"/>
      <c r="ULO229" s="153"/>
      <c r="ULP229" s="153"/>
      <c r="ULQ229" s="153"/>
      <c r="ULR229" s="153"/>
      <c r="ULS229" s="153"/>
      <c r="ULT229" s="153"/>
      <c r="ULU229" s="153"/>
      <c r="ULV229" s="153"/>
      <c r="ULW229" s="153"/>
      <c r="ULX229" s="153"/>
      <c r="ULY229" s="153"/>
      <c r="ULZ229" s="153"/>
      <c r="UMA229" s="153"/>
      <c r="UMB229" s="153"/>
      <c r="UMC229" s="153"/>
      <c r="UMD229" s="153"/>
      <c r="UME229" s="153"/>
      <c r="UMF229" s="153"/>
      <c r="UMG229" s="153"/>
      <c r="UMH229" s="153"/>
      <c r="UMI229" s="152"/>
      <c r="UMJ229" s="153"/>
      <c r="UMK229" s="153"/>
      <c r="UML229" s="153"/>
      <c r="UMM229" s="153"/>
      <c r="UMN229" s="153"/>
      <c r="UMO229" s="153"/>
      <c r="UMP229" s="153"/>
      <c r="UMQ229" s="153"/>
      <c r="UMR229" s="153"/>
      <c r="UMS229" s="153"/>
      <c r="UMT229" s="153"/>
      <c r="UMU229" s="153"/>
      <c r="UMV229" s="153"/>
      <c r="UMW229" s="153"/>
      <c r="UMX229" s="153"/>
      <c r="UMY229" s="153"/>
      <c r="UMZ229" s="153"/>
      <c r="UNA229" s="153"/>
      <c r="UNB229" s="153"/>
      <c r="UNC229" s="153"/>
      <c r="UND229" s="153"/>
      <c r="UNE229" s="152"/>
      <c r="UNF229" s="153"/>
      <c r="UNG229" s="153"/>
      <c r="UNH229" s="153"/>
      <c r="UNI229" s="153"/>
      <c r="UNJ229" s="153"/>
      <c r="UNK229" s="153"/>
      <c r="UNL229" s="153"/>
      <c r="UNM229" s="153"/>
      <c r="UNN229" s="153"/>
      <c r="UNO229" s="153"/>
      <c r="UNP229" s="153"/>
      <c r="UNQ229" s="153"/>
      <c r="UNR229" s="153"/>
      <c r="UNS229" s="153"/>
      <c r="UNT229" s="153"/>
      <c r="UNU229" s="153"/>
      <c r="UNV229" s="153"/>
      <c r="UNW229" s="153"/>
      <c r="UNX229" s="153"/>
      <c r="UNY229" s="153"/>
      <c r="UNZ229" s="153"/>
      <c r="UOA229" s="152"/>
      <c r="UOB229" s="153"/>
      <c r="UOC229" s="153"/>
      <c r="UOD229" s="153"/>
      <c r="UOE229" s="153"/>
      <c r="UOF229" s="153"/>
      <c r="UOG229" s="153"/>
      <c r="UOH229" s="153"/>
      <c r="UOI229" s="153"/>
      <c r="UOJ229" s="153"/>
      <c r="UOK229" s="153"/>
      <c r="UOL229" s="153"/>
      <c r="UOM229" s="153"/>
      <c r="UON229" s="153"/>
      <c r="UOO229" s="153"/>
      <c r="UOP229" s="153"/>
      <c r="UOQ229" s="153"/>
      <c r="UOR229" s="153"/>
      <c r="UOS229" s="153"/>
      <c r="UOT229" s="153"/>
      <c r="UOU229" s="153"/>
      <c r="UOV229" s="153"/>
      <c r="UOW229" s="152"/>
      <c r="UOX229" s="153"/>
      <c r="UOY229" s="153"/>
      <c r="UOZ229" s="153"/>
      <c r="UPA229" s="153"/>
      <c r="UPB229" s="153"/>
      <c r="UPC229" s="153"/>
      <c r="UPD229" s="153"/>
      <c r="UPE229" s="153"/>
      <c r="UPF229" s="153"/>
      <c r="UPG229" s="153"/>
      <c r="UPH229" s="153"/>
      <c r="UPI229" s="153"/>
      <c r="UPJ229" s="153"/>
      <c r="UPK229" s="153"/>
      <c r="UPL229" s="153"/>
      <c r="UPM229" s="153"/>
      <c r="UPN229" s="153"/>
      <c r="UPO229" s="153"/>
      <c r="UPP229" s="153"/>
      <c r="UPQ229" s="153"/>
      <c r="UPR229" s="153"/>
      <c r="UPS229" s="152"/>
      <c r="UPT229" s="153"/>
      <c r="UPU229" s="153"/>
      <c r="UPV229" s="153"/>
      <c r="UPW229" s="153"/>
      <c r="UPX229" s="153"/>
      <c r="UPY229" s="153"/>
      <c r="UPZ229" s="153"/>
      <c r="UQA229" s="153"/>
      <c r="UQB229" s="153"/>
      <c r="UQC229" s="153"/>
      <c r="UQD229" s="153"/>
      <c r="UQE229" s="153"/>
      <c r="UQF229" s="153"/>
      <c r="UQG229" s="153"/>
      <c r="UQH229" s="153"/>
      <c r="UQI229" s="153"/>
      <c r="UQJ229" s="153"/>
      <c r="UQK229" s="153"/>
      <c r="UQL229" s="153"/>
      <c r="UQM229" s="153"/>
      <c r="UQN229" s="153"/>
      <c r="UQO229" s="152"/>
      <c r="UQP229" s="153"/>
      <c r="UQQ229" s="153"/>
      <c r="UQR229" s="153"/>
      <c r="UQS229" s="153"/>
      <c r="UQT229" s="153"/>
      <c r="UQU229" s="153"/>
      <c r="UQV229" s="153"/>
      <c r="UQW229" s="153"/>
      <c r="UQX229" s="153"/>
      <c r="UQY229" s="153"/>
      <c r="UQZ229" s="153"/>
      <c r="URA229" s="153"/>
      <c r="URB229" s="153"/>
      <c r="URC229" s="153"/>
      <c r="URD229" s="153"/>
      <c r="URE229" s="153"/>
      <c r="URF229" s="153"/>
      <c r="URG229" s="153"/>
      <c r="URH229" s="153"/>
      <c r="URI229" s="153"/>
      <c r="URJ229" s="153"/>
      <c r="URK229" s="152"/>
      <c r="URL229" s="153"/>
      <c r="URM229" s="153"/>
      <c r="URN229" s="153"/>
      <c r="URO229" s="153"/>
      <c r="URP229" s="153"/>
      <c r="URQ229" s="153"/>
      <c r="URR229" s="153"/>
      <c r="URS229" s="153"/>
      <c r="URT229" s="153"/>
      <c r="URU229" s="153"/>
      <c r="URV229" s="153"/>
      <c r="URW229" s="153"/>
      <c r="URX229" s="153"/>
      <c r="URY229" s="153"/>
      <c r="URZ229" s="153"/>
      <c r="USA229" s="153"/>
      <c r="USB229" s="153"/>
      <c r="USC229" s="153"/>
      <c r="USD229" s="153"/>
      <c r="USE229" s="153"/>
      <c r="USF229" s="153"/>
      <c r="USG229" s="152"/>
      <c r="USH229" s="153"/>
      <c r="USI229" s="153"/>
      <c r="USJ229" s="153"/>
      <c r="USK229" s="153"/>
      <c r="USL229" s="153"/>
      <c r="USM229" s="153"/>
      <c r="USN229" s="153"/>
      <c r="USO229" s="153"/>
      <c r="USP229" s="153"/>
      <c r="USQ229" s="153"/>
      <c r="USR229" s="153"/>
      <c r="USS229" s="153"/>
      <c r="UST229" s="153"/>
      <c r="USU229" s="153"/>
      <c r="USV229" s="153"/>
      <c r="USW229" s="153"/>
      <c r="USX229" s="153"/>
      <c r="USY229" s="153"/>
      <c r="USZ229" s="153"/>
      <c r="UTA229" s="153"/>
      <c r="UTB229" s="153"/>
      <c r="UTC229" s="152"/>
      <c r="UTD229" s="153"/>
      <c r="UTE229" s="153"/>
      <c r="UTF229" s="153"/>
      <c r="UTG229" s="153"/>
      <c r="UTH229" s="153"/>
      <c r="UTI229" s="153"/>
      <c r="UTJ229" s="153"/>
      <c r="UTK229" s="153"/>
      <c r="UTL229" s="153"/>
      <c r="UTM229" s="153"/>
      <c r="UTN229" s="153"/>
      <c r="UTO229" s="153"/>
      <c r="UTP229" s="153"/>
      <c r="UTQ229" s="153"/>
      <c r="UTR229" s="153"/>
      <c r="UTS229" s="153"/>
      <c r="UTT229" s="153"/>
      <c r="UTU229" s="153"/>
      <c r="UTV229" s="153"/>
      <c r="UTW229" s="153"/>
      <c r="UTX229" s="153"/>
      <c r="UTY229" s="152"/>
      <c r="UTZ229" s="153"/>
      <c r="UUA229" s="153"/>
      <c r="UUB229" s="153"/>
      <c r="UUC229" s="153"/>
      <c r="UUD229" s="153"/>
      <c r="UUE229" s="153"/>
      <c r="UUF229" s="153"/>
      <c r="UUG229" s="153"/>
      <c r="UUH229" s="153"/>
      <c r="UUI229" s="153"/>
      <c r="UUJ229" s="153"/>
      <c r="UUK229" s="153"/>
      <c r="UUL229" s="153"/>
      <c r="UUM229" s="153"/>
      <c r="UUN229" s="153"/>
      <c r="UUO229" s="153"/>
      <c r="UUP229" s="153"/>
      <c r="UUQ229" s="153"/>
      <c r="UUR229" s="153"/>
      <c r="UUS229" s="153"/>
      <c r="UUT229" s="153"/>
      <c r="UUU229" s="152"/>
      <c r="UUV229" s="153"/>
      <c r="UUW229" s="153"/>
      <c r="UUX229" s="153"/>
      <c r="UUY229" s="153"/>
      <c r="UUZ229" s="153"/>
      <c r="UVA229" s="153"/>
      <c r="UVB229" s="153"/>
      <c r="UVC229" s="153"/>
      <c r="UVD229" s="153"/>
      <c r="UVE229" s="153"/>
      <c r="UVF229" s="153"/>
      <c r="UVG229" s="153"/>
      <c r="UVH229" s="153"/>
      <c r="UVI229" s="153"/>
      <c r="UVJ229" s="153"/>
      <c r="UVK229" s="153"/>
      <c r="UVL229" s="153"/>
      <c r="UVM229" s="153"/>
      <c r="UVN229" s="153"/>
      <c r="UVO229" s="153"/>
      <c r="UVP229" s="153"/>
      <c r="UVQ229" s="152"/>
      <c r="UVR229" s="153"/>
      <c r="UVS229" s="153"/>
      <c r="UVT229" s="153"/>
      <c r="UVU229" s="153"/>
      <c r="UVV229" s="153"/>
      <c r="UVW229" s="153"/>
      <c r="UVX229" s="153"/>
      <c r="UVY229" s="153"/>
      <c r="UVZ229" s="153"/>
      <c r="UWA229" s="153"/>
      <c r="UWB229" s="153"/>
      <c r="UWC229" s="153"/>
      <c r="UWD229" s="153"/>
      <c r="UWE229" s="153"/>
      <c r="UWF229" s="153"/>
      <c r="UWG229" s="153"/>
      <c r="UWH229" s="153"/>
      <c r="UWI229" s="153"/>
      <c r="UWJ229" s="153"/>
      <c r="UWK229" s="153"/>
      <c r="UWL229" s="153"/>
      <c r="UWM229" s="152"/>
      <c r="UWN229" s="153"/>
      <c r="UWO229" s="153"/>
      <c r="UWP229" s="153"/>
      <c r="UWQ229" s="153"/>
      <c r="UWR229" s="153"/>
      <c r="UWS229" s="153"/>
      <c r="UWT229" s="153"/>
      <c r="UWU229" s="153"/>
      <c r="UWV229" s="153"/>
      <c r="UWW229" s="153"/>
      <c r="UWX229" s="153"/>
      <c r="UWY229" s="153"/>
      <c r="UWZ229" s="153"/>
      <c r="UXA229" s="153"/>
      <c r="UXB229" s="153"/>
      <c r="UXC229" s="153"/>
      <c r="UXD229" s="153"/>
      <c r="UXE229" s="153"/>
      <c r="UXF229" s="153"/>
      <c r="UXG229" s="153"/>
      <c r="UXH229" s="153"/>
      <c r="UXI229" s="152"/>
      <c r="UXJ229" s="153"/>
      <c r="UXK229" s="153"/>
      <c r="UXL229" s="153"/>
      <c r="UXM229" s="153"/>
      <c r="UXN229" s="153"/>
      <c r="UXO229" s="153"/>
      <c r="UXP229" s="153"/>
      <c r="UXQ229" s="153"/>
      <c r="UXR229" s="153"/>
      <c r="UXS229" s="153"/>
      <c r="UXT229" s="153"/>
      <c r="UXU229" s="153"/>
      <c r="UXV229" s="153"/>
      <c r="UXW229" s="153"/>
      <c r="UXX229" s="153"/>
      <c r="UXY229" s="153"/>
      <c r="UXZ229" s="153"/>
      <c r="UYA229" s="153"/>
      <c r="UYB229" s="153"/>
      <c r="UYC229" s="153"/>
      <c r="UYD229" s="153"/>
      <c r="UYE229" s="152"/>
      <c r="UYF229" s="153"/>
      <c r="UYG229" s="153"/>
      <c r="UYH229" s="153"/>
      <c r="UYI229" s="153"/>
      <c r="UYJ229" s="153"/>
      <c r="UYK229" s="153"/>
      <c r="UYL229" s="153"/>
      <c r="UYM229" s="153"/>
      <c r="UYN229" s="153"/>
      <c r="UYO229" s="153"/>
      <c r="UYP229" s="153"/>
      <c r="UYQ229" s="153"/>
      <c r="UYR229" s="153"/>
      <c r="UYS229" s="153"/>
      <c r="UYT229" s="153"/>
      <c r="UYU229" s="153"/>
      <c r="UYV229" s="153"/>
      <c r="UYW229" s="153"/>
      <c r="UYX229" s="153"/>
      <c r="UYY229" s="153"/>
      <c r="UYZ229" s="153"/>
      <c r="UZA229" s="152"/>
      <c r="UZB229" s="153"/>
      <c r="UZC229" s="153"/>
      <c r="UZD229" s="153"/>
      <c r="UZE229" s="153"/>
      <c r="UZF229" s="153"/>
      <c r="UZG229" s="153"/>
      <c r="UZH229" s="153"/>
      <c r="UZI229" s="153"/>
      <c r="UZJ229" s="153"/>
      <c r="UZK229" s="153"/>
      <c r="UZL229" s="153"/>
      <c r="UZM229" s="153"/>
      <c r="UZN229" s="153"/>
      <c r="UZO229" s="153"/>
      <c r="UZP229" s="153"/>
      <c r="UZQ229" s="153"/>
      <c r="UZR229" s="153"/>
      <c r="UZS229" s="153"/>
      <c r="UZT229" s="153"/>
      <c r="UZU229" s="153"/>
      <c r="UZV229" s="153"/>
      <c r="UZW229" s="152"/>
      <c r="UZX229" s="153"/>
      <c r="UZY229" s="153"/>
      <c r="UZZ229" s="153"/>
      <c r="VAA229" s="153"/>
      <c r="VAB229" s="153"/>
      <c r="VAC229" s="153"/>
      <c r="VAD229" s="153"/>
      <c r="VAE229" s="153"/>
      <c r="VAF229" s="153"/>
      <c r="VAG229" s="153"/>
      <c r="VAH229" s="153"/>
      <c r="VAI229" s="153"/>
      <c r="VAJ229" s="153"/>
      <c r="VAK229" s="153"/>
      <c r="VAL229" s="153"/>
      <c r="VAM229" s="153"/>
      <c r="VAN229" s="153"/>
      <c r="VAO229" s="153"/>
      <c r="VAP229" s="153"/>
      <c r="VAQ229" s="153"/>
      <c r="VAR229" s="153"/>
      <c r="VAS229" s="152"/>
      <c r="VAT229" s="153"/>
      <c r="VAU229" s="153"/>
      <c r="VAV229" s="153"/>
      <c r="VAW229" s="153"/>
      <c r="VAX229" s="153"/>
      <c r="VAY229" s="153"/>
      <c r="VAZ229" s="153"/>
      <c r="VBA229" s="153"/>
      <c r="VBB229" s="153"/>
      <c r="VBC229" s="153"/>
      <c r="VBD229" s="153"/>
      <c r="VBE229" s="153"/>
      <c r="VBF229" s="153"/>
      <c r="VBG229" s="153"/>
      <c r="VBH229" s="153"/>
      <c r="VBI229" s="153"/>
      <c r="VBJ229" s="153"/>
      <c r="VBK229" s="153"/>
      <c r="VBL229" s="153"/>
      <c r="VBM229" s="153"/>
      <c r="VBN229" s="153"/>
      <c r="VBO229" s="152"/>
      <c r="VBP229" s="153"/>
      <c r="VBQ229" s="153"/>
      <c r="VBR229" s="153"/>
      <c r="VBS229" s="153"/>
      <c r="VBT229" s="153"/>
      <c r="VBU229" s="153"/>
      <c r="VBV229" s="153"/>
      <c r="VBW229" s="153"/>
      <c r="VBX229" s="153"/>
      <c r="VBY229" s="153"/>
      <c r="VBZ229" s="153"/>
      <c r="VCA229" s="153"/>
      <c r="VCB229" s="153"/>
      <c r="VCC229" s="153"/>
      <c r="VCD229" s="153"/>
      <c r="VCE229" s="153"/>
      <c r="VCF229" s="153"/>
      <c r="VCG229" s="153"/>
      <c r="VCH229" s="153"/>
      <c r="VCI229" s="153"/>
      <c r="VCJ229" s="153"/>
      <c r="VCK229" s="152"/>
      <c r="VCL229" s="153"/>
      <c r="VCM229" s="153"/>
      <c r="VCN229" s="153"/>
      <c r="VCO229" s="153"/>
      <c r="VCP229" s="153"/>
      <c r="VCQ229" s="153"/>
      <c r="VCR229" s="153"/>
      <c r="VCS229" s="153"/>
      <c r="VCT229" s="153"/>
      <c r="VCU229" s="153"/>
      <c r="VCV229" s="153"/>
      <c r="VCW229" s="153"/>
      <c r="VCX229" s="153"/>
      <c r="VCY229" s="153"/>
      <c r="VCZ229" s="153"/>
      <c r="VDA229" s="153"/>
      <c r="VDB229" s="153"/>
      <c r="VDC229" s="153"/>
      <c r="VDD229" s="153"/>
      <c r="VDE229" s="153"/>
      <c r="VDF229" s="153"/>
      <c r="VDG229" s="152"/>
      <c r="VDH229" s="153"/>
      <c r="VDI229" s="153"/>
      <c r="VDJ229" s="153"/>
      <c r="VDK229" s="153"/>
      <c r="VDL229" s="153"/>
      <c r="VDM229" s="153"/>
      <c r="VDN229" s="153"/>
      <c r="VDO229" s="153"/>
      <c r="VDP229" s="153"/>
      <c r="VDQ229" s="153"/>
      <c r="VDR229" s="153"/>
      <c r="VDS229" s="153"/>
      <c r="VDT229" s="153"/>
      <c r="VDU229" s="153"/>
      <c r="VDV229" s="153"/>
      <c r="VDW229" s="153"/>
      <c r="VDX229" s="153"/>
      <c r="VDY229" s="153"/>
      <c r="VDZ229" s="153"/>
      <c r="VEA229" s="153"/>
      <c r="VEB229" s="153"/>
      <c r="VEC229" s="152"/>
      <c r="VED229" s="153"/>
      <c r="VEE229" s="153"/>
      <c r="VEF229" s="153"/>
      <c r="VEG229" s="153"/>
      <c r="VEH229" s="153"/>
      <c r="VEI229" s="153"/>
      <c r="VEJ229" s="153"/>
      <c r="VEK229" s="153"/>
      <c r="VEL229" s="153"/>
      <c r="VEM229" s="153"/>
      <c r="VEN229" s="153"/>
      <c r="VEO229" s="153"/>
      <c r="VEP229" s="153"/>
      <c r="VEQ229" s="153"/>
      <c r="VER229" s="153"/>
      <c r="VES229" s="153"/>
      <c r="VET229" s="153"/>
      <c r="VEU229" s="153"/>
      <c r="VEV229" s="153"/>
      <c r="VEW229" s="153"/>
      <c r="VEX229" s="153"/>
      <c r="VEY229" s="152"/>
      <c r="VEZ229" s="153"/>
      <c r="VFA229" s="153"/>
      <c r="VFB229" s="153"/>
      <c r="VFC229" s="153"/>
      <c r="VFD229" s="153"/>
      <c r="VFE229" s="153"/>
      <c r="VFF229" s="153"/>
      <c r="VFG229" s="153"/>
      <c r="VFH229" s="153"/>
      <c r="VFI229" s="153"/>
      <c r="VFJ229" s="153"/>
      <c r="VFK229" s="153"/>
      <c r="VFL229" s="153"/>
      <c r="VFM229" s="153"/>
      <c r="VFN229" s="153"/>
      <c r="VFO229" s="153"/>
      <c r="VFP229" s="153"/>
      <c r="VFQ229" s="153"/>
      <c r="VFR229" s="153"/>
      <c r="VFS229" s="153"/>
      <c r="VFT229" s="153"/>
      <c r="VFU229" s="152"/>
      <c r="VFV229" s="153"/>
      <c r="VFW229" s="153"/>
      <c r="VFX229" s="153"/>
      <c r="VFY229" s="153"/>
      <c r="VFZ229" s="153"/>
      <c r="VGA229" s="153"/>
      <c r="VGB229" s="153"/>
      <c r="VGC229" s="153"/>
      <c r="VGD229" s="153"/>
      <c r="VGE229" s="153"/>
      <c r="VGF229" s="153"/>
      <c r="VGG229" s="153"/>
      <c r="VGH229" s="153"/>
      <c r="VGI229" s="153"/>
      <c r="VGJ229" s="153"/>
      <c r="VGK229" s="153"/>
      <c r="VGL229" s="153"/>
      <c r="VGM229" s="153"/>
      <c r="VGN229" s="153"/>
      <c r="VGO229" s="153"/>
      <c r="VGP229" s="153"/>
      <c r="VGQ229" s="152"/>
      <c r="VGR229" s="153"/>
      <c r="VGS229" s="153"/>
      <c r="VGT229" s="153"/>
      <c r="VGU229" s="153"/>
      <c r="VGV229" s="153"/>
      <c r="VGW229" s="153"/>
      <c r="VGX229" s="153"/>
      <c r="VGY229" s="153"/>
      <c r="VGZ229" s="153"/>
      <c r="VHA229" s="153"/>
      <c r="VHB229" s="153"/>
      <c r="VHC229" s="153"/>
      <c r="VHD229" s="153"/>
      <c r="VHE229" s="153"/>
      <c r="VHF229" s="153"/>
      <c r="VHG229" s="153"/>
      <c r="VHH229" s="153"/>
      <c r="VHI229" s="153"/>
      <c r="VHJ229" s="153"/>
      <c r="VHK229" s="153"/>
      <c r="VHL229" s="153"/>
      <c r="VHM229" s="152"/>
      <c r="VHN229" s="153"/>
      <c r="VHO229" s="153"/>
      <c r="VHP229" s="153"/>
      <c r="VHQ229" s="153"/>
      <c r="VHR229" s="153"/>
      <c r="VHS229" s="153"/>
      <c r="VHT229" s="153"/>
      <c r="VHU229" s="153"/>
      <c r="VHV229" s="153"/>
      <c r="VHW229" s="153"/>
      <c r="VHX229" s="153"/>
      <c r="VHY229" s="153"/>
      <c r="VHZ229" s="153"/>
      <c r="VIA229" s="153"/>
      <c r="VIB229" s="153"/>
      <c r="VIC229" s="153"/>
      <c r="VID229" s="153"/>
      <c r="VIE229" s="153"/>
      <c r="VIF229" s="153"/>
      <c r="VIG229" s="153"/>
      <c r="VIH229" s="153"/>
      <c r="VII229" s="152"/>
      <c r="VIJ229" s="153"/>
      <c r="VIK229" s="153"/>
      <c r="VIL229" s="153"/>
      <c r="VIM229" s="153"/>
      <c r="VIN229" s="153"/>
      <c r="VIO229" s="153"/>
      <c r="VIP229" s="153"/>
      <c r="VIQ229" s="153"/>
      <c r="VIR229" s="153"/>
      <c r="VIS229" s="153"/>
      <c r="VIT229" s="153"/>
      <c r="VIU229" s="153"/>
      <c r="VIV229" s="153"/>
      <c r="VIW229" s="153"/>
      <c r="VIX229" s="153"/>
      <c r="VIY229" s="153"/>
      <c r="VIZ229" s="153"/>
      <c r="VJA229" s="153"/>
      <c r="VJB229" s="153"/>
      <c r="VJC229" s="153"/>
      <c r="VJD229" s="153"/>
      <c r="VJE229" s="152"/>
      <c r="VJF229" s="153"/>
      <c r="VJG229" s="153"/>
      <c r="VJH229" s="153"/>
      <c r="VJI229" s="153"/>
      <c r="VJJ229" s="153"/>
      <c r="VJK229" s="153"/>
      <c r="VJL229" s="153"/>
      <c r="VJM229" s="153"/>
      <c r="VJN229" s="153"/>
      <c r="VJO229" s="153"/>
      <c r="VJP229" s="153"/>
      <c r="VJQ229" s="153"/>
      <c r="VJR229" s="153"/>
      <c r="VJS229" s="153"/>
      <c r="VJT229" s="153"/>
      <c r="VJU229" s="153"/>
      <c r="VJV229" s="153"/>
      <c r="VJW229" s="153"/>
      <c r="VJX229" s="153"/>
      <c r="VJY229" s="153"/>
      <c r="VJZ229" s="153"/>
      <c r="VKA229" s="152"/>
      <c r="VKB229" s="153"/>
      <c r="VKC229" s="153"/>
      <c r="VKD229" s="153"/>
      <c r="VKE229" s="153"/>
      <c r="VKF229" s="153"/>
      <c r="VKG229" s="153"/>
      <c r="VKH229" s="153"/>
      <c r="VKI229" s="153"/>
      <c r="VKJ229" s="153"/>
      <c r="VKK229" s="153"/>
      <c r="VKL229" s="153"/>
      <c r="VKM229" s="153"/>
      <c r="VKN229" s="153"/>
      <c r="VKO229" s="153"/>
      <c r="VKP229" s="153"/>
      <c r="VKQ229" s="153"/>
      <c r="VKR229" s="153"/>
      <c r="VKS229" s="153"/>
      <c r="VKT229" s="153"/>
      <c r="VKU229" s="153"/>
      <c r="VKV229" s="153"/>
      <c r="VKW229" s="152"/>
      <c r="VKX229" s="153"/>
      <c r="VKY229" s="153"/>
      <c r="VKZ229" s="153"/>
      <c r="VLA229" s="153"/>
      <c r="VLB229" s="153"/>
      <c r="VLC229" s="153"/>
      <c r="VLD229" s="153"/>
      <c r="VLE229" s="153"/>
      <c r="VLF229" s="153"/>
      <c r="VLG229" s="153"/>
      <c r="VLH229" s="153"/>
      <c r="VLI229" s="153"/>
      <c r="VLJ229" s="153"/>
      <c r="VLK229" s="153"/>
      <c r="VLL229" s="153"/>
      <c r="VLM229" s="153"/>
      <c r="VLN229" s="153"/>
      <c r="VLO229" s="153"/>
      <c r="VLP229" s="153"/>
      <c r="VLQ229" s="153"/>
      <c r="VLR229" s="153"/>
      <c r="VLS229" s="152"/>
      <c r="VLT229" s="153"/>
      <c r="VLU229" s="153"/>
      <c r="VLV229" s="153"/>
      <c r="VLW229" s="153"/>
      <c r="VLX229" s="153"/>
      <c r="VLY229" s="153"/>
      <c r="VLZ229" s="153"/>
      <c r="VMA229" s="153"/>
      <c r="VMB229" s="153"/>
      <c r="VMC229" s="153"/>
      <c r="VMD229" s="153"/>
      <c r="VME229" s="153"/>
      <c r="VMF229" s="153"/>
      <c r="VMG229" s="153"/>
      <c r="VMH229" s="153"/>
      <c r="VMI229" s="153"/>
      <c r="VMJ229" s="153"/>
      <c r="VMK229" s="153"/>
      <c r="VML229" s="153"/>
      <c r="VMM229" s="153"/>
      <c r="VMN229" s="153"/>
      <c r="VMO229" s="152"/>
      <c r="VMP229" s="153"/>
      <c r="VMQ229" s="153"/>
      <c r="VMR229" s="153"/>
      <c r="VMS229" s="153"/>
      <c r="VMT229" s="153"/>
      <c r="VMU229" s="153"/>
      <c r="VMV229" s="153"/>
      <c r="VMW229" s="153"/>
      <c r="VMX229" s="153"/>
      <c r="VMY229" s="153"/>
      <c r="VMZ229" s="153"/>
      <c r="VNA229" s="153"/>
      <c r="VNB229" s="153"/>
      <c r="VNC229" s="153"/>
      <c r="VND229" s="153"/>
      <c r="VNE229" s="153"/>
      <c r="VNF229" s="153"/>
      <c r="VNG229" s="153"/>
      <c r="VNH229" s="153"/>
      <c r="VNI229" s="153"/>
      <c r="VNJ229" s="153"/>
      <c r="VNK229" s="152"/>
      <c r="VNL229" s="153"/>
      <c r="VNM229" s="153"/>
      <c r="VNN229" s="153"/>
      <c r="VNO229" s="153"/>
      <c r="VNP229" s="153"/>
      <c r="VNQ229" s="153"/>
      <c r="VNR229" s="153"/>
      <c r="VNS229" s="153"/>
      <c r="VNT229" s="153"/>
      <c r="VNU229" s="153"/>
      <c r="VNV229" s="153"/>
      <c r="VNW229" s="153"/>
      <c r="VNX229" s="153"/>
      <c r="VNY229" s="153"/>
      <c r="VNZ229" s="153"/>
      <c r="VOA229" s="153"/>
      <c r="VOB229" s="153"/>
      <c r="VOC229" s="153"/>
      <c r="VOD229" s="153"/>
      <c r="VOE229" s="153"/>
      <c r="VOF229" s="153"/>
      <c r="VOG229" s="152"/>
      <c r="VOH229" s="153"/>
      <c r="VOI229" s="153"/>
      <c r="VOJ229" s="153"/>
      <c r="VOK229" s="153"/>
      <c r="VOL229" s="153"/>
      <c r="VOM229" s="153"/>
      <c r="VON229" s="153"/>
      <c r="VOO229" s="153"/>
      <c r="VOP229" s="153"/>
      <c r="VOQ229" s="153"/>
      <c r="VOR229" s="153"/>
      <c r="VOS229" s="153"/>
      <c r="VOT229" s="153"/>
      <c r="VOU229" s="153"/>
      <c r="VOV229" s="153"/>
      <c r="VOW229" s="153"/>
      <c r="VOX229" s="153"/>
      <c r="VOY229" s="153"/>
      <c r="VOZ229" s="153"/>
      <c r="VPA229" s="153"/>
      <c r="VPB229" s="153"/>
      <c r="VPC229" s="152"/>
      <c r="VPD229" s="153"/>
      <c r="VPE229" s="153"/>
      <c r="VPF229" s="153"/>
      <c r="VPG229" s="153"/>
      <c r="VPH229" s="153"/>
      <c r="VPI229" s="153"/>
      <c r="VPJ229" s="153"/>
      <c r="VPK229" s="153"/>
      <c r="VPL229" s="153"/>
      <c r="VPM229" s="153"/>
      <c r="VPN229" s="153"/>
      <c r="VPO229" s="153"/>
      <c r="VPP229" s="153"/>
      <c r="VPQ229" s="153"/>
      <c r="VPR229" s="153"/>
      <c r="VPS229" s="153"/>
      <c r="VPT229" s="153"/>
      <c r="VPU229" s="153"/>
      <c r="VPV229" s="153"/>
      <c r="VPW229" s="153"/>
      <c r="VPX229" s="153"/>
      <c r="VPY229" s="152"/>
      <c r="VPZ229" s="153"/>
      <c r="VQA229" s="153"/>
      <c r="VQB229" s="153"/>
      <c r="VQC229" s="153"/>
      <c r="VQD229" s="153"/>
      <c r="VQE229" s="153"/>
      <c r="VQF229" s="153"/>
      <c r="VQG229" s="153"/>
      <c r="VQH229" s="153"/>
      <c r="VQI229" s="153"/>
      <c r="VQJ229" s="153"/>
      <c r="VQK229" s="153"/>
      <c r="VQL229" s="153"/>
      <c r="VQM229" s="153"/>
      <c r="VQN229" s="153"/>
      <c r="VQO229" s="153"/>
      <c r="VQP229" s="153"/>
      <c r="VQQ229" s="153"/>
      <c r="VQR229" s="153"/>
      <c r="VQS229" s="153"/>
      <c r="VQT229" s="153"/>
      <c r="VQU229" s="152"/>
      <c r="VQV229" s="153"/>
      <c r="VQW229" s="153"/>
      <c r="VQX229" s="153"/>
      <c r="VQY229" s="153"/>
      <c r="VQZ229" s="153"/>
      <c r="VRA229" s="153"/>
      <c r="VRB229" s="153"/>
      <c r="VRC229" s="153"/>
      <c r="VRD229" s="153"/>
      <c r="VRE229" s="153"/>
      <c r="VRF229" s="153"/>
      <c r="VRG229" s="153"/>
      <c r="VRH229" s="153"/>
      <c r="VRI229" s="153"/>
      <c r="VRJ229" s="153"/>
      <c r="VRK229" s="153"/>
      <c r="VRL229" s="153"/>
      <c r="VRM229" s="153"/>
      <c r="VRN229" s="153"/>
      <c r="VRO229" s="153"/>
      <c r="VRP229" s="153"/>
      <c r="VRQ229" s="152"/>
      <c r="VRR229" s="153"/>
      <c r="VRS229" s="153"/>
      <c r="VRT229" s="153"/>
      <c r="VRU229" s="153"/>
      <c r="VRV229" s="153"/>
      <c r="VRW229" s="153"/>
      <c r="VRX229" s="153"/>
      <c r="VRY229" s="153"/>
      <c r="VRZ229" s="153"/>
      <c r="VSA229" s="153"/>
      <c r="VSB229" s="153"/>
      <c r="VSC229" s="153"/>
      <c r="VSD229" s="153"/>
      <c r="VSE229" s="153"/>
      <c r="VSF229" s="153"/>
      <c r="VSG229" s="153"/>
      <c r="VSH229" s="153"/>
      <c r="VSI229" s="153"/>
      <c r="VSJ229" s="153"/>
      <c r="VSK229" s="153"/>
      <c r="VSL229" s="153"/>
      <c r="VSM229" s="152"/>
      <c r="VSN229" s="153"/>
      <c r="VSO229" s="153"/>
      <c r="VSP229" s="153"/>
      <c r="VSQ229" s="153"/>
      <c r="VSR229" s="153"/>
      <c r="VSS229" s="153"/>
      <c r="VST229" s="153"/>
      <c r="VSU229" s="153"/>
      <c r="VSV229" s="153"/>
      <c r="VSW229" s="153"/>
      <c r="VSX229" s="153"/>
      <c r="VSY229" s="153"/>
      <c r="VSZ229" s="153"/>
      <c r="VTA229" s="153"/>
      <c r="VTB229" s="153"/>
      <c r="VTC229" s="153"/>
      <c r="VTD229" s="153"/>
      <c r="VTE229" s="153"/>
      <c r="VTF229" s="153"/>
      <c r="VTG229" s="153"/>
      <c r="VTH229" s="153"/>
      <c r="VTI229" s="152"/>
      <c r="VTJ229" s="153"/>
      <c r="VTK229" s="153"/>
      <c r="VTL229" s="153"/>
      <c r="VTM229" s="153"/>
      <c r="VTN229" s="153"/>
      <c r="VTO229" s="153"/>
      <c r="VTP229" s="153"/>
      <c r="VTQ229" s="153"/>
      <c r="VTR229" s="153"/>
      <c r="VTS229" s="153"/>
      <c r="VTT229" s="153"/>
      <c r="VTU229" s="153"/>
      <c r="VTV229" s="153"/>
      <c r="VTW229" s="153"/>
      <c r="VTX229" s="153"/>
      <c r="VTY229" s="153"/>
      <c r="VTZ229" s="153"/>
      <c r="VUA229" s="153"/>
      <c r="VUB229" s="153"/>
      <c r="VUC229" s="153"/>
      <c r="VUD229" s="153"/>
      <c r="VUE229" s="152"/>
      <c r="VUF229" s="153"/>
      <c r="VUG229" s="153"/>
      <c r="VUH229" s="153"/>
      <c r="VUI229" s="153"/>
      <c r="VUJ229" s="153"/>
      <c r="VUK229" s="153"/>
      <c r="VUL229" s="153"/>
      <c r="VUM229" s="153"/>
      <c r="VUN229" s="153"/>
      <c r="VUO229" s="153"/>
      <c r="VUP229" s="153"/>
      <c r="VUQ229" s="153"/>
      <c r="VUR229" s="153"/>
      <c r="VUS229" s="153"/>
      <c r="VUT229" s="153"/>
      <c r="VUU229" s="153"/>
      <c r="VUV229" s="153"/>
      <c r="VUW229" s="153"/>
      <c r="VUX229" s="153"/>
      <c r="VUY229" s="153"/>
      <c r="VUZ229" s="153"/>
      <c r="VVA229" s="152"/>
      <c r="VVB229" s="153"/>
      <c r="VVC229" s="153"/>
      <c r="VVD229" s="153"/>
      <c r="VVE229" s="153"/>
      <c r="VVF229" s="153"/>
      <c r="VVG229" s="153"/>
      <c r="VVH229" s="153"/>
      <c r="VVI229" s="153"/>
      <c r="VVJ229" s="153"/>
      <c r="VVK229" s="153"/>
      <c r="VVL229" s="153"/>
      <c r="VVM229" s="153"/>
      <c r="VVN229" s="153"/>
      <c r="VVO229" s="153"/>
      <c r="VVP229" s="153"/>
      <c r="VVQ229" s="153"/>
      <c r="VVR229" s="153"/>
      <c r="VVS229" s="153"/>
      <c r="VVT229" s="153"/>
      <c r="VVU229" s="153"/>
      <c r="VVV229" s="153"/>
      <c r="VVW229" s="152"/>
      <c r="VVX229" s="153"/>
      <c r="VVY229" s="153"/>
      <c r="VVZ229" s="153"/>
      <c r="VWA229" s="153"/>
      <c r="VWB229" s="153"/>
      <c r="VWC229" s="153"/>
      <c r="VWD229" s="153"/>
      <c r="VWE229" s="153"/>
      <c r="VWF229" s="153"/>
      <c r="VWG229" s="153"/>
      <c r="VWH229" s="153"/>
      <c r="VWI229" s="153"/>
      <c r="VWJ229" s="153"/>
      <c r="VWK229" s="153"/>
      <c r="VWL229" s="153"/>
      <c r="VWM229" s="153"/>
      <c r="VWN229" s="153"/>
      <c r="VWO229" s="153"/>
      <c r="VWP229" s="153"/>
      <c r="VWQ229" s="153"/>
      <c r="VWR229" s="153"/>
      <c r="VWS229" s="152"/>
      <c r="VWT229" s="153"/>
      <c r="VWU229" s="153"/>
      <c r="VWV229" s="153"/>
      <c r="VWW229" s="153"/>
      <c r="VWX229" s="153"/>
      <c r="VWY229" s="153"/>
      <c r="VWZ229" s="153"/>
      <c r="VXA229" s="153"/>
      <c r="VXB229" s="153"/>
      <c r="VXC229" s="153"/>
      <c r="VXD229" s="153"/>
      <c r="VXE229" s="153"/>
      <c r="VXF229" s="153"/>
      <c r="VXG229" s="153"/>
      <c r="VXH229" s="153"/>
      <c r="VXI229" s="153"/>
      <c r="VXJ229" s="153"/>
      <c r="VXK229" s="153"/>
      <c r="VXL229" s="153"/>
      <c r="VXM229" s="153"/>
      <c r="VXN229" s="153"/>
      <c r="VXO229" s="152"/>
      <c r="VXP229" s="153"/>
      <c r="VXQ229" s="153"/>
      <c r="VXR229" s="153"/>
      <c r="VXS229" s="153"/>
      <c r="VXT229" s="153"/>
      <c r="VXU229" s="153"/>
      <c r="VXV229" s="153"/>
      <c r="VXW229" s="153"/>
      <c r="VXX229" s="153"/>
      <c r="VXY229" s="153"/>
      <c r="VXZ229" s="153"/>
      <c r="VYA229" s="153"/>
      <c r="VYB229" s="153"/>
      <c r="VYC229" s="153"/>
      <c r="VYD229" s="153"/>
      <c r="VYE229" s="153"/>
      <c r="VYF229" s="153"/>
      <c r="VYG229" s="153"/>
      <c r="VYH229" s="153"/>
      <c r="VYI229" s="153"/>
      <c r="VYJ229" s="153"/>
      <c r="VYK229" s="152"/>
      <c r="VYL229" s="153"/>
      <c r="VYM229" s="153"/>
      <c r="VYN229" s="153"/>
      <c r="VYO229" s="153"/>
      <c r="VYP229" s="153"/>
      <c r="VYQ229" s="153"/>
      <c r="VYR229" s="153"/>
      <c r="VYS229" s="153"/>
      <c r="VYT229" s="153"/>
      <c r="VYU229" s="153"/>
      <c r="VYV229" s="153"/>
      <c r="VYW229" s="153"/>
      <c r="VYX229" s="153"/>
      <c r="VYY229" s="153"/>
      <c r="VYZ229" s="153"/>
      <c r="VZA229" s="153"/>
      <c r="VZB229" s="153"/>
      <c r="VZC229" s="153"/>
      <c r="VZD229" s="153"/>
      <c r="VZE229" s="153"/>
      <c r="VZF229" s="153"/>
      <c r="VZG229" s="152"/>
      <c r="VZH229" s="153"/>
      <c r="VZI229" s="153"/>
      <c r="VZJ229" s="153"/>
      <c r="VZK229" s="153"/>
      <c r="VZL229" s="153"/>
      <c r="VZM229" s="153"/>
      <c r="VZN229" s="153"/>
      <c r="VZO229" s="153"/>
      <c r="VZP229" s="153"/>
      <c r="VZQ229" s="153"/>
      <c r="VZR229" s="153"/>
      <c r="VZS229" s="153"/>
      <c r="VZT229" s="153"/>
      <c r="VZU229" s="153"/>
      <c r="VZV229" s="153"/>
      <c r="VZW229" s="153"/>
      <c r="VZX229" s="153"/>
      <c r="VZY229" s="153"/>
      <c r="VZZ229" s="153"/>
      <c r="WAA229" s="153"/>
      <c r="WAB229" s="153"/>
      <c r="WAC229" s="152"/>
      <c r="WAD229" s="153"/>
      <c r="WAE229" s="153"/>
      <c r="WAF229" s="153"/>
      <c r="WAG229" s="153"/>
      <c r="WAH229" s="153"/>
      <c r="WAI229" s="153"/>
      <c r="WAJ229" s="153"/>
      <c r="WAK229" s="153"/>
      <c r="WAL229" s="153"/>
      <c r="WAM229" s="153"/>
      <c r="WAN229" s="153"/>
      <c r="WAO229" s="153"/>
      <c r="WAP229" s="153"/>
      <c r="WAQ229" s="153"/>
      <c r="WAR229" s="153"/>
      <c r="WAS229" s="153"/>
      <c r="WAT229" s="153"/>
      <c r="WAU229" s="153"/>
      <c r="WAV229" s="153"/>
      <c r="WAW229" s="153"/>
      <c r="WAX229" s="153"/>
      <c r="WAY229" s="152"/>
      <c r="WAZ229" s="153"/>
      <c r="WBA229" s="153"/>
      <c r="WBB229" s="153"/>
      <c r="WBC229" s="153"/>
      <c r="WBD229" s="153"/>
      <c r="WBE229" s="153"/>
      <c r="WBF229" s="153"/>
      <c r="WBG229" s="153"/>
      <c r="WBH229" s="153"/>
      <c r="WBI229" s="153"/>
      <c r="WBJ229" s="153"/>
      <c r="WBK229" s="153"/>
      <c r="WBL229" s="153"/>
      <c r="WBM229" s="153"/>
      <c r="WBN229" s="153"/>
      <c r="WBO229" s="153"/>
      <c r="WBP229" s="153"/>
      <c r="WBQ229" s="153"/>
      <c r="WBR229" s="153"/>
      <c r="WBS229" s="153"/>
      <c r="WBT229" s="153"/>
      <c r="WBU229" s="152"/>
      <c r="WBV229" s="153"/>
      <c r="WBW229" s="153"/>
      <c r="WBX229" s="153"/>
      <c r="WBY229" s="153"/>
      <c r="WBZ229" s="153"/>
      <c r="WCA229" s="153"/>
      <c r="WCB229" s="153"/>
      <c r="WCC229" s="153"/>
      <c r="WCD229" s="153"/>
      <c r="WCE229" s="153"/>
      <c r="WCF229" s="153"/>
      <c r="WCG229" s="153"/>
      <c r="WCH229" s="153"/>
      <c r="WCI229" s="153"/>
      <c r="WCJ229" s="153"/>
      <c r="WCK229" s="153"/>
      <c r="WCL229" s="153"/>
      <c r="WCM229" s="153"/>
      <c r="WCN229" s="153"/>
      <c r="WCO229" s="153"/>
      <c r="WCP229" s="153"/>
      <c r="WCQ229" s="152"/>
      <c r="WCR229" s="153"/>
      <c r="WCS229" s="153"/>
      <c r="WCT229" s="153"/>
      <c r="WCU229" s="153"/>
      <c r="WCV229" s="153"/>
      <c r="WCW229" s="153"/>
      <c r="WCX229" s="153"/>
      <c r="WCY229" s="153"/>
      <c r="WCZ229" s="153"/>
      <c r="WDA229" s="153"/>
      <c r="WDB229" s="153"/>
      <c r="WDC229" s="153"/>
      <c r="WDD229" s="153"/>
      <c r="WDE229" s="153"/>
      <c r="WDF229" s="153"/>
      <c r="WDG229" s="153"/>
      <c r="WDH229" s="153"/>
      <c r="WDI229" s="153"/>
      <c r="WDJ229" s="153"/>
      <c r="WDK229" s="153"/>
      <c r="WDL229" s="153"/>
      <c r="WDM229" s="152"/>
      <c r="WDN229" s="153"/>
      <c r="WDO229" s="153"/>
      <c r="WDP229" s="153"/>
      <c r="WDQ229" s="153"/>
      <c r="WDR229" s="153"/>
      <c r="WDS229" s="153"/>
      <c r="WDT229" s="153"/>
      <c r="WDU229" s="153"/>
      <c r="WDV229" s="153"/>
      <c r="WDW229" s="153"/>
      <c r="WDX229" s="153"/>
      <c r="WDY229" s="153"/>
      <c r="WDZ229" s="153"/>
      <c r="WEA229" s="153"/>
      <c r="WEB229" s="153"/>
      <c r="WEC229" s="153"/>
      <c r="WED229" s="153"/>
      <c r="WEE229" s="153"/>
      <c r="WEF229" s="153"/>
      <c r="WEG229" s="153"/>
      <c r="WEH229" s="153"/>
      <c r="WEI229" s="152"/>
      <c r="WEJ229" s="153"/>
      <c r="WEK229" s="153"/>
      <c r="WEL229" s="153"/>
      <c r="WEM229" s="153"/>
      <c r="WEN229" s="153"/>
      <c r="WEO229" s="153"/>
      <c r="WEP229" s="153"/>
      <c r="WEQ229" s="153"/>
      <c r="WER229" s="153"/>
      <c r="WES229" s="153"/>
      <c r="WET229" s="153"/>
      <c r="WEU229" s="153"/>
      <c r="WEV229" s="153"/>
      <c r="WEW229" s="153"/>
      <c r="WEX229" s="153"/>
      <c r="WEY229" s="153"/>
      <c r="WEZ229" s="153"/>
      <c r="WFA229" s="153"/>
      <c r="WFB229" s="153"/>
      <c r="WFC229" s="153"/>
      <c r="WFD229" s="153"/>
      <c r="WFE229" s="152"/>
      <c r="WFF229" s="153"/>
      <c r="WFG229" s="153"/>
      <c r="WFH229" s="153"/>
      <c r="WFI229" s="153"/>
      <c r="WFJ229" s="153"/>
      <c r="WFK229" s="153"/>
      <c r="WFL229" s="153"/>
      <c r="WFM229" s="153"/>
      <c r="WFN229" s="153"/>
      <c r="WFO229" s="153"/>
      <c r="WFP229" s="153"/>
      <c r="WFQ229" s="153"/>
      <c r="WFR229" s="153"/>
      <c r="WFS229" s="153"/>
      <c r="WFT229" s="153"/>
      <c r="WFU229" s="153"/>
      <c r="WFV229" s="153"/>
      <c r="WFW229" s="153"/>
      <c r="WFX229" s="153"/>
      <c r="WFY229" s="153"/>
      <c r="WFZ229" s="153"/>
      <c r="WGA229" s="152"/>
      <c r="WGB229" s="153"/>
      <c r="WGC229" s="153"/>
      <c r="WGD229" s="153"/>
      <c r="WGE229" s="153"/>
      <c r="WGF229" s="153"/>
      <c r="WGG229" s="153"/>
      <c r="WGH229" s="153"/>
      <c r="WGI229" s="153"/>
      <c r="WGJ229" s="153"/>
      <c r="WGK229" s="153"/>
      <c r="WGL229" s="153"/>
      <c r="WGM229" s="153"/>
      <c r="WGN229" s="153"/>
      <c r="WGO229" s="153"/>
      <c r="WGP229" s="153"/>
      <c r="WGQ229" s="153"/>
      <c r="WGR229" s="153"/>
      <c r="WGS229" s="153"/>
      <c r="WGT229" s="153"/>
      <c r="WGU229" s="153"/>
      <c r="WGV229" s="153"/>
      <c r="WGW229" s="152"/>
      <c r="WGX229" s="153"/>
      <c r="WGY229" s="153"/>
      <c r="WGZ229" s="153"/>
      <c r="WHA229" s="153"/>
      <c r="WHB229" s="153"/>
      <c r="WHC229" s="153"/>
      <c r="WHD229" s="153"/>
      <c r="WHE229" s="153"/>
      <c r="WHF229" s="153"/>
      <c r="WHG229" s="153"/>
      <c r="WHH229" s="153"/>
      <c r="WHI229" s="153"/>
      <c r="WHJ229" s="153"/>
      <c r="WHK229" s="153"/>
      <c r="WHL229" s="153"/>
      <c r="WHM229" s="153"/>
      <c r="WHN229" s="153"/>
      <c r="WHO229" s="153"/>
      <c r="WHP229" s="153"/>
      <c r="WHQ229" s="153"/>
      <c r="WHR229" s="153"/>
      <c r="WHS229" s="152"/>
      <c r="WHT229" s="153"/>
      <c r="WHU229" s="153"/>
      <c r="WHV229" s="153"/>
      <c r="WHW229" s="153"/>
      <c r="WHX229" s="153"/>
      <c r="WHY229" s="153"/>
      <c r="WHZ229" s="153"/>
      <c r="WIA229" s="153"/>
      <c r="WIB229" s="153"/>
      <c r="WIC229" s="153"/>
      <c r="WID229" s="153"/>
      <c r="WIE229" s="153"/>
      <c r="WIF229" s="153"/>
      <c r="WIG229" s="153"/>
      <c r="WIH229" s="153"/>
      <c r="WII229" s="153"/>
      <c r="WIJ229" s="153"/>
      <c r="WIK229" s="153"/>
      <c r="WIL229" s="153"/>
      <c r="WIM229" s="153"/>
      <c r="WIN229" s="153"/>
      <c r="WIO229" s="152"/>
      <c r="WIP229" s="153"/>
      <c r="WIQ229" s="153"/>
      <c r="WIR229" s="153"/>
      <c r="WIS229" s="153"/>
      <c r="WIT229" s="153"/>
      <c r="WIU229" s="153"/>
      <c r="WIV229" s="153"/>
      <c r="WIW229" s="153"/>
      <c r="WIX229" s="153"/>
      <c r="WIY229" s="153"/>
      <c r="WIZ229" s="153"/>
      <c r="WJA229" s="153"/>
      <c r="WJB229" s="153"/>
      <c r="WJC229" s="153"/>
      <c r="WJD229" s="153"/>
      <c r="WJE229" s="153"/>
      <c r="WJF229" s="153"/>
      <c r="WJG229" s="153"/>
      <c r="WJH229" s="153"/>
      <c r="WJI229" s="153"/>
      <c r="WJJ229" s="153"/>
      <c r="WJK229" s="152"/>
      <c r="WJL229" s="153"/>
      <c r="WJM229" s="153"/>
      <c r="WJN229" s="153"/>
      <c r="WJO229" s="153"/>
      <c r="WJP229" s="153"/>
      <c r="WJQ229" s="153"/>
      <c r="WJR229" s="153"/>
      <c r="WJS229" s="153"/>
      <c r="WJT229" s="153"/>
      <c r="WJU229" s="153"/>
      <c r="WJV229" s="153"/>
      <c r="WJW229" s="153"/>
      <c r="WJX229" s="153"/>
      <c r="WJY229" s="153"/>
      <c r="WJZ229" s="153"/>
      <c r="WKA229" s="153"/>
      <c r="WKB229" s="153"/>
      <c r="WKC229" s="153"/>
      <c r="WKD229" s="153"/>
      <c r="WKE229" s="153"/>
      <c r="WKF229" s="153"/>
      <c r="WKG229" s="152"/>
      <c r="WKH229" s="153"/>
      <c r="WKI229" s="153"/>
      <c r="WKJ229" s="153"/>
      <c r="WKK229" s="153"/>
      <c r="WKL229" s="153"/>
      <c r="WKM229" s="153"/>
      <c r="WKN229" s="153"/>
      <c r="WKO229" s="153"/>
      <c r="WKP229" s="153"/>
      <c r="WKQ229" s="153"/>
      <c r="WKR229" s="153"/>
      <c r="WKS229" s="153"/>
      <c r="WKT229" s="153"/>
      <c r="WKU229" s="153"/>
      <c r="WKV229" s="153"/>
      <c r="WKW229" s="153"/>
      <c r="WKX229" s="153"/>
      <c r="WKY229" s="153"/>
      <c r="WKZ229" s="153"/>
      <c r="WLA229" s="153"/>
      <c r="WLB229" s="153"/>
      <c r="WLC229" s="152"/>
      <c r="WLD229" s="153"/>
      <c r="WLE229" s="153"/>
      <c r="WLF229" s="153"/>
      <c r="WLG229" s="153"/>
      <c r="WLH229" s="153"/>
      <c r="WLI229" s="153"/>
      <c r="WLJ229" s="153"/>
      <c r="WLK229" s="153"/>
      <c r="WLL229" s="153"/>
      <c r="WLM229" s="153"/>
      <c r="WLN229" s="153"/>
      <c r="WLO229" s="153"/>
      <c r="WLP229" s="153"/>
      <c r="WLQ229" s="153"/>
      <c r="WLR229" s="153"/>
      <c r="WLS229" s="153"/>
      <c r="WLT229" s="153"/>
      <c r="WLU229" s="153"/>
      <c r="WLV229" s="153"/>
      <c r="WLW229" s="153"/>
      <c r="WLX229" s="153"/>
      <c r="WLY229" s="152"/>
      <c r="WLZ229" s="153"/>
      <c r="WMA229" s="153"/>
      <c r="WMB229" s="153"/>
      <c r="WMC229" s="153"/>
      <c r="WMD229" s="153"/>
      <c r="WME229" s="153"/>
      <c r="WMF229" s="153"/>
      <c r="WMG229" s="153"/>
      <c r="WMH229" s="153"/>
      <c r="WMI229" s="153"/>
      <c r="WMJ229" s="153"/>
      <c r="WMK229" s="153"/>
      <c r="WML229" s="153"/>
      <c r="WMM229" s="153"/>
      <c r="WMN229" s="153"/>
      <c r="WMO229" s="153"/>
      <c r="WMP229" s="153"/>
      <c r="WMQ229" s="153"/>
      <c r="WMR229" s="153"/>
      <c r="WMS229" s="153"/>
      <c r="WMT229" s="153"/>
      <c r="WMU229" s="152"/>
      <c r="WMV229" s="153"/>
      <c r="WMW229" s="153"/>
      <c r="WMX229" s="153"/>
      <c r="WMY229" s="153"/>
      <c r="WMZ229" s="153"/>
      <c r="WNA229" s="153"/>
      <c r="WNB229" s="153"/>
      <c r="WNC229" s="153"/>
      <c r="WND229" s="153"/>
      <c r="WNE229" s="153"/>
      <c r="WNF229" s="153"/>
      <c r="WNG229" s="153"/>
      <c r="WNH229" s="153"/>
      <c r="WNI229" s="153"/>
      <c r="WNJ229" s="153"/>
      <c r="WNK229" s="153"/>
      <c r="WNL229" s="153"/>
      <c r="WNM229" s="153"/>
      <c r="WNN229" s="153"/>
      <c r="WNO229" s="153"/>
      <c r="WNP229" s="153"/>
      <c r="WNQ229" s="152"/>
      <c r="WNR229" s="153"/>
      <c r="WNS229" s="153"/>
      <c r="WNT229" s="153"/>
      <c r="WNU229" s="153"/>
      <c r="WNV229" s="153"/>
      <c r="WNW229" s="153"/>
      <c r="WNX229" s="153"/>
      <c r="WNY229" s="153"/>
      <c r="WNZ229" s="153"/>
      <c r="WOA229" s="153"/>
      <c r="WOB229" s="153"/>
      <c r="WOC229" s="153"/>
      <c r="WOD229" s="153"/>
      <c r="WOE229" s="153"/>
      <c r="WOF229" s="153"/>
      <c r="WOG229" s="153"/>
      <c r="WOH229" s="153"/>
      <c r="WOI229" s="153"/>
      <c r="WOJ229" s="153"/>
      <c r="WOK229" s="153"/>
      <c r="WOL229" s="153"/>
      <c r="WOM229" s="152"/>
      <c r="WON229" s="153"/>
      <c r="WOO229" s="153"/>
      <c r="WOP229" s="153"/>
      <c r="WOQ229" s="153"/>
      <c r="WOR229" s="153"/>
      <c r="WOS229" s="153"/>
      <c r="WOT229" s="153"/>
      <c r="WOU229" s="153"/>
      <c r="WOV229" s="153"/>
      <c r="WOW229" s="153"/>
      <c r="WOX229" s="153"/>
      <c r="WOY229" s="153"/>
      <c r="WOZ229" s="153"/>
      <c r="WPA229" s="153"/>
      <c r="WPB229" s="153"/>
      <c r="WPC229" s="153"/>
      <c r="WPD229" s="153"/>
      <c r="WPE229" s="153"/>
      <c r="WPF229" s="153"/>
      <c r="WPG229" s="153"/>
      <c r="WPH229" s="153"/>
      <c r="WPI229" s="152"/>
      <c r="WPJ229" s="153"/>
      <c r="WPK229" s="153"/>
      <c r="WPL229" s="153"/>
      <c r="WPM229" s="153"/>
      <c r="WPN229" s="153"/>
      <c r="WPO229" s="153"/>
      <c r="WPP229" s="153"/>
      <c r="WPQ229" s="153"/>
      <c r="WPR229" s="153"/>
      <c r="WPS229" s="153"/>
      <c r="WPT229" s="153"/>
      <c r="WPU229" s="153"/>
      <c r="WPV229" s="153"/>
      <c r="WPW229" s="153"/>
      <c r="WPX229" s="153"/>
      <c r="WPY229" s="153"/>
      <c r="WPZ229" s="153"/>
      <c r="WQA229" s="153"/>
      <c r="WQB229" s="153"/>
      <c r="WQC229" s="153"/>
      <c r="WQD229" s="153"/>
      <c r="WQE229" s="152"/>
      <c r="WQF229" s="153"/>
      <c r="WQG229" s="153"/>
      <c r="WQH229" s="153"/>
      <c r="WQI229" s="153"/>
      <c r="WQJ229" s="153"/>
      <c r="WQK229" s="153"/>
      <c r="WQL229" s="153"/>
      <c r="WQM229" s="153"/>
      <c r="WQN229" s="153"/>
      <c r="WQO229" s="153"/>
      <c r="WQP229" s="153"/>
      <c r="WQQ229" s="153"/>
      <c r="WQR229" s="153"/>
      <c r="WQS229" s="153"/>
      <c r="WQT229" s="153"/>
      <c r="WQU229" s="153"/>
      <c r="WQV229" s="153"/>
      <c r="WQW229" s="153"/>
      <c r="WQX229" s="153"/>
      <c r="WQY229" s="153"/>
      <c r="WQZ229" s="153"/>
      <c r="WRA229" s="152"/>
      <c r="WRB229" s="153"/>
      <c r="WRC229" s="153"/>
      <c r="WRD229" s="153"/>
      <c r="WRE229" s="153"/>
      <c r="WRF229" s="153"/>
      <c r="WRG229" s="153"/>
      <c r="WRH229" s="153"/>
      <c r="WRI229" s="153"/>
      <c r="WRJ229" s="153"/>
      <c r="WRK229" s="153"/>
      <c r="WRL229" s="153"/>
      <c r="WRM229" s="153"/>
      <c r="WRN229" s="153"/>
      <c r="WRO229" s="153"/>
      <c r="WRP229" s="153"/>
      <c r="WRQ229" s="153"/>
      <c r="WRR229" s="153"/>
      <c r="WRS229" s="153"/>
      <c r="WRT229" s="153"/>
      <c r="WRU229" s="153"/>
      <c r="WRV229" s="153"/>
      <c r="WRW229" s="152"/>
      <c r="WRX229" s="153"/>
      <c r="WRY229" s="153"/>
      <c r="WRZ229" s="153"/>
      <c r="WSA229" s="153"/>
      <c r="WSB229" s="153"/>
      <c r="WSC229" s="153"/>
      <c r="WSD229" s="153"/>
      <c r="WSE229" s="153"/>
      <c r="WSF229" s="153"/>
      <c r="WSG229" s="153"/>
      <c r="WSH229" s="153"/>
      <c r="WSI229" s="153"/>
      <c r="WSJ229" s="153"/>
      <c r="WSK229" s="153"/>
      <c r="WSL229" s="153"/>
      <c r="WSM229" s="153"/>
      <c r="WSN229" s="153"/>
      <c r="WSO229" s="153"/>
      <c r="WSP229" s="153"/>
      <c r="WSQ229" s="153"/>
      <c r="WSR229" s="153"/>
      <c r="WSS229" s="152"/>
      <c r="WST229" s="153"/>
      <c r="WSU229" s="153"/>
      <c r="WSV229" s="153"/>
      <c r="WSW229" s="153"/>
      <c r="WSX229" s="153"/>
      <c r="WSY229" s="153"/>
      <c r="WSZ229" s="153"/>
      <c r="WTA229" s="153"/>
      <c r="WTB229" s="153"/>
      <c r="WTC229" s="153"/>
      <c r="WTD229" s="153"/>
      <c r="WTE229" s="153"/>
      <c r="WTF229" s="153"/>
      <c r="WTG229" s="153"/>
      <c r="WTH229" s="153"/>
      <c r="WTI229" s="153"/>
      <c r="WTJ229" s="153"/>
      <c r="WTK229" s="153"/>
      <c r="WTL229" s="153"/>
      <c r="WTM229" s="153"/>
      <c r="WTN229" s="153"/>
      <c r="WTO229" s="152"/>
      <c r="WTP229" s="153"/>
      <c r="WTQ229" s="153"/>
      <c r="WTR229" s="153"/>
      <c r="WTS229" s="153"/>
      <c r="WTT229" s="153"/>
      <c r="WTU229" s="153"/>
      <c r="WTV229" s="153"/>
      <c r="WTW229" s="153"/>
      <c r="WTX229" s="153"/>
      <c r="WTY229" s="153"/>
      <c r="WTZ229" s="153"/>
      <c r="WUA229" s="153"/>
      <c r="WUB229" s="153"/>
      <c r="WUC229" s="153"/>
      <c r="WUD229" s="153"/>
      <c r="WUE229" s="153"/>
      <c r="WUF229" s="153"/>
      <c r="WUG229" s="153"/>
      <c r="WUH229" s="153"/>
      <c r="WUI229" s="153"/>
      <c r="WUJ229" s="153"/>
      <c r="WUK229" s="152"/>
      <c r="WUL229" s="153"/>
      <c r="WUM229" s="153"/>
      <c r="WUN229" s="153"/>
      <c r="WUO229" s="153"/>
      <c r="WUP229" s="153"/>
      <c r="WUQ229" s="153"/>
      <c r="WUR229" s="153"/>
      <c r="WUS229" s="153"/>
      <c r="WUT229" s="153"/>
      <c r="WUU229" s="153"/>
      <c r="WUV229" s="153"/>
      <c r="WUW229" s="153"/>
      <c r="WUX229" s="153"/>
      <c r="WUY229" s="153"/>
      <c r="WUZ229" s="153"/>
      <c r="WVA229" s="153"/>
      <c r="WVB229" s="153"/>
      <c r="WVC229" s="153"/>
      <c r="WVD229" s="153"/>
      <c r="WVE229" s="153"/>
      <c r="WVF229" s="153"/>
      <c r="WVG229" s="152"/>
      <c r="WVH229" s="153"/>
      <c r="WVI229" s="153"/>
      <c r="WVJ229" s="153"/>
      <c r="WVK229" s="153"/>
      <c r="WVL229" s="153"/>
      <c r="WVM229" s="153"/>
      <c r="WVN229" s="153"/>
      <c r="WVO229" s="153"/>
      <c r="WVP229" s="153"/>
      <c r="WVQ229" s="153"/>
      <c r="WVR229" s="153"/>
      <c r="WVS229" s="153"/>
      <c r="WVT229" s="153"/>
      <c r="WVU229" s="153"/>
      <c r="WVV229" s="153"/>
      <c r="WVW229" s="153"/>
      <c r="WVX229" s="153"/>
      <c r="WVY229" s="153"/>
      <c r="WVZ229" s="153"/>
      <c r="WWA229" s="153"/>
      <c r="WWB229" s="153"/>
      <c r="WWC229" s="152"/>
      <c r="WWD229" s="153"/>
      <c r="WWE229" s="153"/>
      <c r="WWF229" s="153"/>
      <c r="WWG229" s="153"/>
      <c r="WWH229" s="153"/>
      <c r="WWI229" s="153"/>
      <c r="WWJ229" s="153"/>
      <c r="WWK229" s="153"/>
      <c r="WWL229" s="153"/>
      <c r="WWM229" s="153"/>
      <c r="WWN229" s="153"/>
      <c r="WWO229" s="153"/>
      <c r="WWP229" s="153"/>
      <c r="WWQ229" s="153"/>
      <c r="WWR229" s="153"/>
      <c r="WWS229" s="153"/>
      <c r="WWT229" s="153"/>
      <c r="WWU229" s="153"/>
      <c r="WWV229" s="153"/>
      <c r="WWW229" s="153"/>
      <c r="WWX229" s="153"/>
      <c r="WWY229" s="152"/>
      <c r="WWZ229" s="153"/>
      <c r="WXA229" s="153"/>
      <c r="WXB229" s="153"/>
      <c r="WXC229" s="153"/>
      <c r="WXD229" s="153"/>
      <c r="WXE229" s="153"/>
      <c r="WXF229" s="153"/>
      <c r="WXG229" s="153"/>
      <c r="WXH229" s="153"/>
      <c r="WXI229" s="153"/>
      <c r="WXJ229" s="153"/>
      <c r="WXK229" s="153"/>
      <c r="WXL229" s="153"/>
      <c r="WXM229" s="153"/>
      <c r="WXN229" s="153"/>
      <c r="WXO229" s="153"/>
      <c r="WXP229" s="153"/>
      <c r="WXQ229" s="153"/>
      <c r="WXR229" s="153"/>
      <c r="WXS229" s="153"/>
      <c r="WXT229" s="153"/>
      <c r="WXU229" s="152"/>
      <c r="WXV229" s="153"/>
      <c r="WXW229" s="153"/>
      <c r="WXX229" s="153"/>
      <c r="WXY229" s="153"/>
      <c r="WXZ229" s="153"/>
      <c r="WYA229" s="153"/>
      <c r="WYB229" s="153"/>
      <c r="WYC229" s="153"/>
      <c r="WYD229" s="153"/>
      <c r="WYE229" s="153"/>
      <c r="WYF229" s="153"/>
      <c r="WYG229" s="153"/>
      <c r="WYH229" s="153"/>
      <c r="WYI229" s="153"/>
      <c r="WYJ229" s="153"/>
      <c r="WYK229" s="153"/>
      <c r="WYL229" s="153"/>
      <c r="WYM229" s="153"/>
      <c r="WYN229" s="153"/>
      <c r="WYO229" s="153"/>
      <c r="WYP229" s="153"/>
      <c r="WYQ229" s="152"/>
      <c r="WYR229" s="153"/>
      <c r="WYS229" s="153"/>
      <c r="WYT229" s="153"/>
      <c r="WYU229" s="153"/>
      <c r="WYV229" s="153"/>
      <c r="WYW229" s="153"/>
      <c r="WYX229" s="153"/>
      <c r="WYY229" s="153"/>
      <c r="WYZ229" s="153"/>
      <c r="WZA229" s="153"/>
      <c r="WZB229" s="153"/>
      <c r="WZC229" s="153"/>
      <c r="WZD229" s="153"/>
      <c r="WZE229" s="153"/>
      <c r="WZF229" s="153"/>
      <c r="WZG229" s="153"/>
      <c r="WZH229" s="153"/>
      <c r="WZI229" s="153"/>
      <c r="WZJ229" s="153"/>
      <c r="WZK229" s="153"/>
      <c r="WZL229" s="153"/>
      <c r="WZM229" s="152"/>
      <c r="WZN229" s="153"/>
      <c r="WZO229" s="153"/>
      <c r="WZP229" s="153"/>
      <c r="WZQ229" s="153"/>
      <c r="WZR229" s="153"/>
      <c r="WZS229" s="153"/>
      <c r="WZT229" s="153"/>
      <c r="WZU229" s="153"/>
      <c r="WZV229" s="153"/>
      <c r="WZW229" s="153"/>
      <c r="WZX229" s="153"/>
      <c r="WZY229" s="153"/>
      <c r="WZZ229" s="153"/>
      <c r="XAA229" s="153"/>
      <c r="XAB229" s="153"/>
      <c r="XAC229" s="153"/>
      <c r="XAD229" s="153"/>
      <c r="XAE229" s="153"/>
      <c r="XAF229" s="153"/>
      <c r="XAG229" s="153"/>
      <c r="XAH229" s="153"/>
      <c r="XAI229" s="152"/>
      <c r="XAJ229" s="153"/>
      <c r="XAK229" s="153"/>
      <c r="XAL229" s="153"/>
      <c r="XAM229" s="153"/>
      <c r="XAN229" s="153"/>
      <c r="XAO229" s="153"/>
      <c r="XAP229" s="153"/>
      <c r="XAQ229" s="153"/>
      <c r="XAR229" s="153"/>
      <c r="XAS229" s="153"/>
      <c r="XAT229" s="153"/>
      <c r="XAU229" s="153"/>
      <c r="XAV229" s="153"/>
      <c r="XAW229" s="153"/>
      <c r="XAX229" s="153"/>
      <c r="XAY229" s="153"/>
      <c r="XAZ229" s="153"/>
      <c r="XBA229" s="153"/>
      <c r="XBB229" s="153"/>
      <c r="XBC229" s="153"/>
      <c r="XBD229" s="153"/>
      <c r="XBE229" s="152"/>
      <c r="XBF229" s="153"/>
      <c r="XBG229" s="153"/>
      <c r="XBH229" s="153"/>
      <c r="XBI229" s="153"/>
      <c r="XBJ229" s="153"/>
      <c r="XBK229" s="153"/>
      <c r="XBL229" s="153"/>
      <c r="XBM229" s="153"/>
      <c r="XBN229" s="153"/>
      <c r="XBO229" s="153"/>
      <c r="XBP229" s="153"/>
      <c r="XBQ229" s="153"/>
      <c r="XBR229" s="153"/>
      <c r="XBS229" s="153"/>
      <c r="XBT229" s="153"/>
      <c r="XBU229" s="153"/>
      <c r="XBV229" s="153"/>
      <c r="XBW229" s="153"/>
      <c r="XBX229" s="153"/>
      <c r="XBY229" s="153"/>
      <c r="XBZ229" s="153"/>
      <c r="XCA229" s="152"/>
      <c r="XCB229" s="153"/>
      <c r="XCC229" s="153"/>
      <c r="XCD229" s="153"/>
      <c r="XCE229" s="153"/>
      <c r="XCF229" s="153"/>
      <c r="XCG229" s="153"/>
      <c r="XCH229" s="153"/>
      <c r="XCI229" s="153"/>
      <c r="XCJ229" s="153"/>
      <c r="XCK229" s="153"/>
      <c r="XCL229" s="153"/>
      <c r="XCM229" s="153"/>
      <c r="XCN229" s="153"/>
      <c r="XCO229" s="153"/>
      <c r="XCP229" s="153"/>
      <c r="XCQ229" s="153"/>
      <c r="XCR229" s="153"/>
      <c r="XCS229" s="153"/>
      <c r="XCT229" s="153"/>
      <c r="XCU229" s="153"/>
      <c r="XCV229" s="153"/>
      <c r="XCW229" s="152"/>
      <c r="XCX229" s="153"/>
      <c r="XCY229" s="153"/>
      <c r="XCZ229" s="153"/>
      <c r="XDA229" s="153"/>
      <c r="XDB229" s="153"/>
      <c r="XDC229" s="153"/>
      <c r="XDD229" s="153"/>
      <c r="XDE229" s="153"/>
      <c r="XDF229" s="153"/>
      <c r="XDG229" s="153"/>
      <c r="XDH229" s="153"/>
      <c r="XDI229" s="153"/>
      <c r="XDJ229" s="153"/>
      <c r="XDK229" s="153"/>
      <c r="XDL229" s="153"/>
      <c r="XDM229" s="153"/>
      <c r="XDN229" s="153"/>
      <c r="XDO229" s="153"/>
      <c r="XDP229" s="153"/>
      <c r="XDQ229" s="153"/>
      <c r="XDR229" s="153"/>
      <c r="XDS229" s="152"/>
      <c r="XDT229" s="153"/>
      <c r="XDU229" s="153"/>
      <c r="XDV229" s="153"/>
      <c r="XDW229" s="153"/>
      <c r="XDX229" s="153"/>
      <c r="XDY229" s="153"/>
      <c r="XDZ229" s="153"/>
      <c r="XEA229" s="153"/>
      <c r="XEB229" s="153"/>
      <c r="XEC229" s="153"/>
      <c r="XED229" s="153"/>
      <c r="XEE229" s="153"/>
      <c r="XEF229" s="153"/>
      <c r="XEG229" s="153"/>
      <c r="XEH229" s="153"/>
      <c r="XEI229" s="153"/>
      <c r="XEJ229" s="153"/>
      <c r="XEK229" s="153"/>
      <c r="XEL229" s="153"/>
      <c r="XEM229" s="153"/>
      <c r="XEN229" s="153"/>
      <c r="XEO229" s="152"/>
      <c r="XEP229" s="152"/>
      <c r="XEQ229" s="152"/>
      <c r="XER229" s="152"/>
      <c r="XES229" s="152"/>
      <c r="XET229" s="152"/>
      <c r="XEU229" s="152"/>
      <c r="XEV229" s="152"/>
      <c r="XEW229" s="152"/>
      <c r="XEX229" s="152"/>
      <c r="XEY229" s="152"/>
      <c r="XEZ229" s="152"/>
      <c r="XFA229" s="152"/>
      <c r="XFB229" s="152"/>
      <c r="XFC229" s="152"/>
      <c r="XFD229" s="152"/>
    </row>
    <row r="230" spans="1:16384" customFormat="1">
      <c r="A230" s="152" t="s">
        <v>180</v>
      </c>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2"/>
      <c r="X230" s="153"/>
      <c r="Y230" s="153"/>
      <c r="Z230" s="153"/>
      <c r="AA230" s="153"/>
      <c r="AB230" s="153"/>
      <c r="AC230" s="153"/>
      <c r="AD230" s="153"/>
      <c r="AE230" s="153"/>
      <c r="AF230" s="153"/>
      <c r="AG230" s="153"/>
      <c r="AH230" s="153"/>
      <c r="AI230" s="153"/>
      <c r="AJ230" s="153"/>
      <c r="AK230" s="153"/>
      <c r="AL230" s="153"/>
      <c r="AM230" s="153"/>
      <c r="AN230" s="153"/>
      <c r="AO230" s="153"/>
      <c r="AP230" s="153"/>
      <c r="AQ230" s="153"/>
      <c r="AR230" s="153"/>
      <c r="AS230" s="152"/>
      <c r="AT230" s="153"/>
      <c r="AU230" s="153"/>
      <c r="AV230" s="153"/>
      <c r="AW230" s="153"/>
      <c r="AX230" s="153"/>
      <c r="AY230" s="153"/>
      <c r="AZ230" s="153"/>
      <c r="BA230" s="153"/>
      <c r="BB230" s="153"/>
      <c r="BC230" s="153"/>
      <c r="BD230" s="153"/>
      <c r="BE230" s="153"/>
      <c r="BF230" s="153"/>
      <c r="BG230" s="153"/>
      <c r="BH230" s="153"/>
      <c r="BI230" s="153"/>
      <c r="BJ230" s="153"/>
      <c r="BK230" s="153"/>
      <c r="BL230" s="153"/>
      <c r="BM230" s="153"/>
      <c r="BN230" s="153"/>
      <c r="BO230" s="152"/>
      <c r="BP230" s="153"/>
      <c r="BQ230" s="153"/>
      <c r="BR230" s="153"/>
      <c r="BS230" s="153"/>
      <c r="BT230" s="153"/>
      <c r="BU230" s="153"/>
      <c r="BV230" s="153"/>
      <c r="BW230" s="153"/>
      <c r="BX230" s="153"/>
      <c r="BY230" s="153"/>
      <c r="BZ230" s="153"/>
      <c r="CA230" s="153"/>
      <c r="CB230" s="153"/>
      <c r="CC230" s="153"/>
      <c r="CD230" s="153"/>
      <c r="CE230" s="153"/>
      <c r="CF230" s="153"/>
      <c r="CG230" s="153"/>
      <c r="CH230" s="153"/>
      <c r="CI230" s="153"/>
      <c r="CJ230" s="153"/>
      <c r="CK230" s="152"/>
      <c r="CL230" s="153"/>
      <c r="CM230" s="153"/>
      <c r="CN230" s="153"/>
      <c r="CO230" s="153"/>
      <c r="CP230" s="153"/>
      <c r="CQ230" s="153"/>
      <c r="CR230" s="153"/>
      <c r="CS230" s="153"/>
      <c r="CT230" s="153"/>
      <c r="CU230" s="153"/>
      <c r="CV230" s="153"/>
      <c r="CW230" s="153"/>
      <c r="CX230" s="153"/>
      <c r="CY230" s="153"/>
      <c r="CZ230" s="153"/>
      <c r="DA230" s="153"/>
      <c r="DB230" s="153"/>
      <c r="DC230" s="153"/>
      <c r="DD230" s="153"/>
      <c r="DE230" s="153"/>
      <c r="DF230" s="153"/>
      <c r="DG230" s="152"/>
      <c r="DH230" s="153"/>
      <c r="DI230" s="153"/>
      <c r="DJ230" s="153"/>
      <c r="DK230" s="153"/>
      <c r="DL230" s="153"/>
      <c r="DM230" s="153"/>
      <c r="DN230" s="153"/>
      <c r="DO230" s="153"/>
      <c r="DP230" s="153"/>
      <c r="DQ230" s="153"/>
      <c r="DR230" s="153"/>
      <c r="DS230" s="153"/>
      <c r="DT230" s="153"/>
      <c r="DU230" s="153"/>
      <c r="DV230" s="153"/>
      <c r="DW230" s="153"/>
      <c r="DX230" s="153"/>
      <c r="DY230" s="153"/>
      <c r="DZ230" s="153"/>
      <c r="EA230" s="153"/>
      <c r="EB230" s="153"/>
      <c r="EC230" s="152"/>
      <c r="ED230" s="153"/>
      <c r="EE230" s="153"/>
      <c r="EF230" s="153"/>
      <c r="EG230" s="153"/>
      <c r="EH230" s="153"/>
      <c r="EI230" s="153"/>
      <c r="EJ230" s="153"/>
      <c r="EK230" s="153"/>
      <c r="EL230" s="153"/>
      <c r="EM230" s="153"/>
      <c r="EN230" s="153"/>
      <c r="EO230" s="153"/>
      <c r="EP230" s="153"/>
      <c r="EQ230" s="153"/>
      <c r="ER230" s="153"/>
      <c r="ES230" s="153"/>
      <c r="ET230" s="153"/>
      <c r="EU230" s="153"/>
      <c r="EV230" s="153"/>
      <c r="EW230" s="153"/>
      <c r="EX230" s="153"/>
      <c r="EY230" s="152"/>
      <c r="EZ230" s="153"/>
      <c r="FA230" s="153"/>
      <c r="FB230" s="153"/>
      <c r="FC230" s="153"/>
      <c r="FD230" s="153"/>
      <c r="FE230" s="153"/>
      <c r="FF230" s="153"/>
      <c r="FG230" s="153"/>
      <c r="FH230" s="153"/>
      <c r="FI230" s="153"/>
      <c r="FJ230" s="153"/>
      <c r="FK230" s="153"/>
      <c r="FL230" s="153"/>
      <c r="FM230" s="153"/>
      <c r="FN230" s="153"/>
      <c r="FO230" s="153"/>
      <c r="FP230" s="153"/>
      <c r="FQ230" s="153"/>
      <c r="FR230" s="153"/>
      <c r="FS230" s="153"/>
      <c r="FT230" s="153"/>
      <c r="FU230" s="152"/>
      <c r="FV230" s="153"/>
      <c r="FW230" s="153"/>
      <c r="FX230" s="153"/>
      <c r="FY230" s="153"/>
      <c r="FZ230" s="153"/>
      <c r="GA230" s="153"/>
      <c r="GB230" s="153"/>
      <c r="GC230" s="153"/>
      <c r="GD230" s="153"/>
      <c r="GE230" s="153"/>
      <c r="GF230" s="153"/>
      <c r="GG230" s="153"/>
      <c r="GH230" s="153"/>
      <c r="GI230" s="153"/>
      <c r="GJ230" s="153"/>
      <c r="GK230" s="153"/>
      <c r="GL230" s="153"/>
      <c r="GM230" s="153"/>
      <c r="GN230" s="153"/>
      <c r="GO230" s="153"/>
      <c r="GP230" s="153"/>
      <c r="GQ230" s="152"/>
      <c r="GR230" s="153"/>
      <c r="GS230" s="153"/>
      <c r="GT230" s="153"/>
      <c r="GU230" s="153"/>
      <c r="GV230" s="153"/>
      <c r="GW230" s="153"/>
      <c r="GX230" s="153"/>
      <c r="GY230" s="153"/>
      <c r="GZ230" s="153"/>
      <c r="HA230" s="153"/>
      <c r="HB230" s="153"/>
      <c r="HC230" s="153"/>
      <c r="HD230" s="153"/>
      <c r="HE230" s="153"/>
      <c r="HF230" s="153"/>
      <c r="HG230" s="153"/>
      <c r="HH230" s="153"/>
      <c r="HI230" s="153"/>
      <c r="HJ230" s="153"/>
      <c r="HK230" s="153"/>
      <c r="HL230" s="153"/>
      <c r="HM230" s="152"/>
      <c r="HN230" s="153"/>
      <c r="HO230" s="153"/>
      <c r="HP230" s="153"/>
      <c r="HQ230" s="153"/>
      <c r="HR230" s="153"/>
      <c r="HS230" s="153"/>
      <c r="HT230" s="153"/>
      <c r="HU230" s="153"/>
      <c r="HV230" s="153"/>
      <c r="HW230" s="153"/>
      <c r="HX230" s="153"/>
      <c r="HY230" s="153"/>
      <c r="HZ230" s="153"/>
      <c r="IA230" s="153"/>
      <c r="IB230" s="153"/>
      <c r="IC230" s="153"/>
      <c r="ID230" s="153"/>
      <c r="IE230" s="153"/>
      <c r="IF230" s="153"/>
      <c r="IG230" s="153"/>
      <c r="IH230" s="153"/>
      <c r="II230" s="152"/>
      <c r="IJ230" s="153"/>
      <c r="IK230" s="153"/>
      <c r="IL230" s="153"/>
      <c r="IM230" s="153"/>
      <c r="IN230" s="153"/>
      <c r="IO230" s="153"/>
      <c r="IP230" s="153"/>
      <c r="IQ230" s="153"/>
      <c r="IR230" s="153"/>
      <c r="IS230" s="153"/>
      <c r="IT230" s="153"/>
      <c r="IU230" s="153"/>
      <c r="IV230" s="153"/>
      <c r="IW230" s="153"/>
      <c r="IX230" s="153"/>
      <c r="IY230" s="153"/>
      <c r="IZ230" s="153"/>
      <c r="JA230" s="153"/>
      <c r="JB230" s="153"/>
      <c r="JC230" s="153"/>
      <c r="JD230" s="153"/>
      <c r="JE230" s="152"/>
      <c r="JF230" s="153"/>
      <c r="JG230" s="153"/>
      <c r="JH230" s="153"/>
      <c r="JI230" s="153"/>
      <c r="JJ230" s="153"/>
      <c r="JK230" s="153"/>
      <c r="JL230" s="153"/>
      <c r="JM230" s="153"/>
      <c r="JN230" s="153"/>
      <c r="JO230" s="153"/>
      <c r="JP230" s="153"/>
      <c r="JQ230" s="153"/>
      <c r="JR230" s="153"/>
      <c r="JS230" s="153"/>
      <c r="JT230" s="153"/>
      <c r="JU230" s="153"/>
      <c r="JV230" s="153"/>
      <c r="JW230" s="153"/>
      <c r="JX230" s="153"/>
      <c r="JY230" s="153"/>
      <c r="JZ230" s="153"/>
      <c r="KA230" s="152"/>
      <c r="KB230" s="153"/>
      <c r="KC230" s="153"/>
      <c r="KD230" s="153"/>
      <c r="KE230" s="153"/>
      <c r="KF230" s="153"/>
      <c r="KG230" s="153"/>
      <c r="KH230" s="153"/>
      <c r="KI230" s="153"/>
      <c r="KJ230" s="153"/>
      <c r="KK230" s="153"/>
      <c r="KL230" s="153"/>
      <c r="KM230" s="153"/>
      <c r="KN230" s="153"/>
      <c r="KO230" s="153"/>
      <c r="KP230" s="153"/>
      <c r="KQ230" s="153"/>
      <c r="KR230" s="153"/>
      <c r="KS230" s="153"/>
      <c r="KT230" s="153"/>
      <c r="KU230" s="153"/>
      <c r="KV230" s="153"/>
      <c r="KW230" s="152"/>
      <c r="KX230" s="153"/>
      <c r="KY230" s="153"/>
      <c r="KZ230" s="153"/>
      <c r="LA230" s="153"/>
      <c r="LB230" s="153"/>
      <c r="LC230" s="153"/>
      <c r="LD230" s="153"/>
      <c r="LE230" s="153"/>
      <c r="LF230" s="153"/>
      <c r="LG230" s="153"/>
      <c r="LH230" s="153"/>
      <c r="LI230" s="153"/>
      <c r="LJ230" s="153"/>
      <c r="LK230" s="153"/>
      <c r="LL230" s="153"/>
      <c r="LM230" s="153"/>
      <c r="LN230" s="153"/>
      <c r="LO230" s="153"/>
      <c r="LP230" s="153"/>
      <c r="LQ230" s="153"/>
      <c r="LR230" s="153"/>
      <c r="LS230" s="152"/>
      <c r="LT230" s="153"/>
      <c r="LU230" s="153"/>
      <c r="LV230" s="153"/>
      <c r="LW230" s="153"/>
      <c r="LX230" s="153"/>
      <c r="LY230" s="153"/>
      <c r="LZ230" s="153"/>
      <c r="MA230" s="153"/>
      <c r="MB230" s="153"/>
      <c r="MC230" s="153"/>
      <c r="MD230" s="153"/>
      <c r="ME230" s="153"/>
      <c r="MF230" s="153"/>
      <c r="MG230" s="153"/>
      <c r="MH230" s="153"/>
      <c r="MI230" s="153"/>
      <c r="MJ230" s="153"/>
      <c r="MK230" s="153"/>
      <c r="ML230" s="153"/>
      <c r="MM230" s="153"/>
      <c r="MN230" s="153"/>
      <c r="MO230" s="152"/>
      <c r="MP230" s="153"/>
      <c r="MQ230" s="153"/>
      <c r="MR230" s="153"/>
      <c r="MS230" s="153"/>
      <c r="MT230" s="153"/>
      <c r="MU230" s="153"/>
      <c r="MV230" s="153"/>
      <c r="MW230" s="153"/>
      <c r="MX230" s="153"/>
      <c r="MY230" s="153"/>
      <c r="MZ230" s="153"/>
      <c r="NA230" s="153"/>
      <c r="NB230" s="153"/>
      <c r="NC230" s="153"/>
      <c r="ND230" s="153"/>
      <c r="NE230" s="153"/>
      <c r="NF230" s="153"/>
      <c r="NG230" s="153"/>
      <c r="NH230" s="153"/>
      <c r="NI230" s="153"/>
      <c r="NJ230" s="153"/>
      <c r="NK230" s="152"/>
      <c r="NL230" s="153"/>
      <c r="NM230" s="153"/>
      <c r="NN230" s="153"/>
      <c r="NO230" s="153"/>
      <c r="NP230" s="153"/>
      <c r="NQ230" s="153"/>
      <c r="NR230" s="153"/>
      <c r="NS230" s="153"/>
      <c r="NT230" s="153"/>
      <c r="NU230" s="153"/>
      <c r="NV230" s="153"/>
      <c r="NW230" s="153"/>
      <c r="NX230" s="153"/>
      <c r="NY230" s="153"/>
      <c r="NZ230" s="153"/>
      <c r="OA230" s="153"/>
      <c r="OB230" s="153"/>
      <c r="OC230" s="153"/>
      <c r="OD230" s="153"/>
      <c r="OE230" s="153"/>
      <c r="OF230" s="153"/>
      <c r="OG230" s="152"/>
      <c r="OH230" s="153"/>
      <c r="OI230" s="153"/>
      <c r="OJ230" s="153"/>
      <c r="OK230" s="153"/>
      <c r="OL230" s="153"/>
      <c r="OM230" s="153"/>
      <c r="ON230" s="153"/>
      <c r="OO230" s="153"/>
      <c r="OP230" s="153"/>
      <c r="OQ230" s="153"/>
      <c r="OR230" s="153"/>
      <c r="OS230" s="153"/>
      <c r="OT230" s="153"/>
      <c r="OU230" s="153"/>
      <c r="OV230" s="153"/>
      <c r="OW230" s="153"/>
      <c r="OX230" s="153"/>
      <c r="OY230" s="153"/>
      <c r="OZ230" s="153"/>
      <c r="PA230" s="153"/>
      <c r="PB230" s="153"/>
      <c r="PC230" s="152"/>
      <c r="PD230" s="153"/>
      <c r="PE230" s="153"/>
      <c r="PF230" s="153"/>
      <c r="PG230" s="153"/>
      <c r="PH230" s="153"/>
      <c r="PI230" s="153"/>
      <c r="PJ230" s="153"/>
      <c r="PK230" s="153"/>
      <c r="PL230" s="153"/>
      <c r="PM230" s="153"/>
      <c r="PN230" s="153"/>
      <c r="PO230" s="153"/>
      <c r="PP230" s="153"/>
      <c r="PQ230" s="153"/>
      <c r="PR230" s="153"/>
      <c r="PS230" s="153"/>
      <c r="PT230" s="153"/>
      <c r="PU230" s="153"/>
      <c r="PV230" s="153"/>
      <c r="PW230" s="153"/>
      <c r="PX230" s="153"/>
      <c r="PY230" s="152"/>
      <c r="PZ230" s="153"/>
      <c r="QA230" s="153"/>
      <c r="QB230" s="153"/>
      <c r="QC230" s="153"/>
      <c r="QD230" s="153"/>
      <c r="QE230" s="153"/>
      <c r="QF230" s="153"/>
      <c r="QG230" s="153"/>
      <c r="QH230" s="153"/>
      <c r="QI230" s="153"/>
      <c r="QJ230" s="153"/>
      <c r="QK230" s="153"/>
      <c r="QL230" s="153"/>
      <c r="QM230" s="153"/>
      <c r="QN230" s="153"/>
      <c r="QO230" s="153"/>
      <c r="QP230" s="153"/>
      <c r="QQ230" s="153"/>
      <c r="QR230" s="153"/>
      <c r="QS230" s="153"/>
      <c r="QT230" s="153"/>
      <c r="QU230" s="152"/>
      <c r="QV230" s="153"/>
      <c r="QW230" s="153"/>
      <c r="QX230" s="153"/>
      <c r="QY230" s="153"/>
      <c r="QZ230" s="153"/>
      <c r="RA230" s="153"/>
      <c r="RB230" s="153"/>
      <c r="RC230" s="153"/>
      <c r="RD230" s="153"/>
      <c r="RE230" s="153"/>
      <c r="RF230" s="153"/>
      <c r="RG230" s="153"/>
      <c r="RH230" s="153"/>
      <c r="RI230" s="153"/>
      <c r="RJ230" s="153"/>
      <c r="RK230" s="153"/>
      <c r="RL230" s="153"/>
      <c r="RM230" s="153"/>
      <c r="RN230" s="153"/>
      <c r="RO230" s="153"/>
      <c r="RP230" s="153"/>
      <c r="RQ230" s="152"/>
      <c r="RR230" s="153"/>
      <c r="RS230" s="153"/>
      <c r="RT230" s="153"/>
      <c r="RU230" s="153"/>
      <c r="RV230" s="153"/>
      <c r="RW230" s="153"/>
      <c r="RX230" s="153"/>
      <c r="RY230" s="153"/>
      <c r="RZ230" s="153"/>
      <c r="SA230" s="153"/>
      <c r="SB230" s="153"/>
      <c r="SC230" s="153"/>
      <c r="SD230" s="153"/>
      <c r="SE230" s="153"/>
      <c r="SF230" s="153"/>
      <c r="SG230" s="153"/>
      <c r="SH230" s="153"/>
      <c r="SI230" s="153"/>
      <c r="SJ230" s="153"/>
      <c r="SK230" s="153"/>
      <c r="SL230" s="153"/>
      <c r="SM230" s="152"/>
      <c r="SN230" s="153"/>
      <c r="SO230" s="153"/>
      <c r="SP230" s="153"/>
      <c r="SQ230" s="153"/>
      <c r="SR230" s="153"/>
      <c r="SS230" s="153"/>
      <c r="ST230" s="153"/>
      <c r="SU230" s="153"/>
      <c r="SV230" s="153"/>
      <c r="SW230" s="153"/>
      <c r="SX230" s="153"/>
      <c r="SY230" s="153"/>
      <c r="SZ230" s="153"/>
      <c r="TA230" s="153"/>
      <c r="TB230" s="153"/>
      <c r="TC230" s="153"/>
      <c r="TD230" s="153"/>
      <c r="TE230" s="153"/>
      <c r="TF230" s="153"/>
      <c r="TG230" s="153"/>
      <c r="TH230" s="153"/>
      <c r="TI230" s="152"/>
      <c r="TJ230" s="153"/>
      <c r="TK230" s="153"/>
      <c r="TL230" s="153"/>
      <c r="TM230" s="153"/>
      <c r="TN230" s="153"/>
      <c r="TO230" s="153"/>
      <c r="TP230" s="153"/>
      <c r="TQ230" s="153"/>
      <c r="TR230" s="153"/>
      <c r="TS230" s="153"/>
      <c r="TT230" s="153"/>
      <c r="TU230" s="153"/>
      <c r="TV230" s="153"/>
      <c r="TW230" s="153"/>
      <c r="TX230" s="153"/>
      <c r="TY230" s="153"/>
      <c r="TZ230" s="153"/>
      <c r="UA230" s="153"/>
      <c r="UB230" s="153"/>
      <c r="UC230" s="153"/>
      <c r="UD230" s="153"/>
      <c r="UE230" s="152"/>
      <c r="UF230" s="153"/>
      <c r="UG230" s="153"/>
      <c r="UH230" s="153"/>
      <c r="UI230" s="153"/>
      <c r="UJ230" s="153"/>
      <c r="UK230" s="153"/>
      <c r="UL230" s="153"/>
      <c r="UM230" s="153"/>
      <c r="UN230" s="153"/>
      <c r="UO230" s="153"/>
      <c r="UP230" s="153"/>
      <c r="UQ230" s="153"/>
      <c r="UR230" s="153"/>
      <c r="US230" s="153"/>
      <c r="UT230" s="153"/>
      <c r="UU230" s="153"/>
      <c r="UV230" s="153"/>
      <c r="UW230" s="153"/>
      <c r="UX230" s="153"/>
      <c r="UY230" s="153"/>
      <c r="UZ230" s="153"/>
      <c r="VA230" s="152"/>
      <c r="VB230" s="153"/>
      <c r="VC230" s="153"/>
      <c r="VD230" s="153"/>
      <c r="VE230" s="153"/>
      <c r="VF230" s="153"/>
      <c r="VG230" s="153"/>
      <c r="VH230" s="153"/>
      <c r="VI230" s="153"/>
      <c r="VJ230" s="153"/>
      <c r="VK230" s="153"/>
      <c r="VL230" s="153"/>
      <c r="VM230" s="153"/>
      <c r="VN230" s="153"/>
      <c r="VO230" s="153"/>
      <c r="VP230" s="153"/>
      <c r="VQ230" s="153"/>
      <c r="VR230" s="153"/>
      <c r="VS230" s="153"/>
      <c r="VT230" s="153"/>
      <c r="VU230" s="153"/>
      <c r="VV230" s="153"/>
      <c r="VW230" s="152"/>
      <c r="VX230" s="153"/>
      <c r="VY230" s="153"/>
      <c r="VZ230" s="153"/>
      <c r="WA230" s="153"/>
      <c r="WB230" s="153"/>
      <c r="WC230" s="153"/>
      <c r="WD230" s="153"/>
      <c r="WE230" s="153"/>
      <c r="WF230" s="153"/>
      <c r="WG230" s="153"/>
      <c r="WH230" s="153"/>
      <c r="WI230" s="153"/>
      <c r="WJ230" s="153"/>
      <c r="WK230" s="153"/>
      <c r="WL230" s="153"/>
      <c r="WM230" s="153"/>
      <c r="WN230" s="153"/>
      <c r="WO230" s="153"/>
      <c r="WP230" s="153"/>
      <c r="WQ230" s="153"/>
      <c r="WR230" s="153"/>
      <c r="WS230" s="152"/>
      <c r="WT230" s="153"/>
      <c r="WU230" s="153"/>
      <c r="WV230" s="153"/>
      <c r="WW230" s="153"/>
      <c r="WX230" s="153"/>
      <c r="WY230" s="153"/>
      <c r="WZ230" s="153"/>
      <c r="XA230" s="153"/>
      <c r="XB230" s="153"/>
      <c r="XC230" s="153"/>
      <c r="XD230" s="153"/>
      <c r="XE230" s="153"/>
      <c r="XF230" s="153"/>
      <c r="XG230" s="153"/>
      <c r="XH230" s="153"/>
      <c r="XI230" s="153"/>
      <c r="XJ230" s="153"/>
      <c r="XK230" s="153"/>
      <c r="XL230" s="153"/>
      <c r="XM230" s="153"/>
      <c r="XN230" s="153"/>
      <c r="XO230" s="152"/>
      <c r="XP230" s="153"/>
      <c r="XQ230" s="153"/>
      <c r="XR230" s="153"/>
      <c r="XS230" s="153"/>
      <c r="XT230" s="153"/>
      <c r="XU230" s="153"/>
      <c r="XV230" s="153"/>
      <c r="XW230" s="153"/>
      <c r="XX230" s="153"/>
      <c r="XY230" s="153"/>
      <c r="XZ230" s="153"/>
      <c r="YA230" s="153"/>
      <c r="YB230" s="153"/>
      <c r="YC230" s="153"/>
      <c r="YD230" s="153"/>
      <c r="YE230" s="153"/>
      <c r="YF230" s="153"/>
      <c r="YG230" s="153"/>
      <c r="YH230" s="153"/>
      <c r="YI230" s="153"/>
      <c r="YJ230" s="153"/>
      <c r="YK230" s="152"/>
      <c r="YL230" s="153"/>
      <c r="YM230" s="153"/>
      <c r="YN230" s="153"/>
      <c r="YO230" s="153"/>
      <c r="YP230" s="153"/>
      <c r="YQ230" s="153"/>
      <c r="YR230" s="153"/>
      <c r="YS230" s="153"/>
      <c r="YT230" s="153"/>
      <c r="YU230" s="153"/>
      <c r="YV230" s="153"/>
      <c r="YW230" s="153"/>
      <c r="YX230" s="153"/>
      <c r="YY230" s="153"/>
      <c r="YZ230" s="153"/>
      <c r="ZA230" s="153"/>
      <c r="ZB230" s="153"/>
      <c r="ZC230" s="153"/>
      <c r="ZD230" s="153"/>
      <c r="ZE230" s="153"/>
      <c r="ZF230" s="153"/>
      <c r="ZG230" s="152"/>
      <c r="ZH230" s="153"/>
      <c r="ZI230" s="153"/>
      <c r="ZJ230" s="153"/>
      <c r="ZK230" s="153"/>
      <c r="ZL230" s="153"/>
      <c r="ZM230" s="153"/>
      <c r="ZN230" s="153"/>
      <c r="ZO230" s="153"/>
      <c r="ZP230" s="153"/>
      <c r="ZQ230" s="153"/>
      <c r="ZR230" s="153"/>
      <c r="ZS230" s="153"/>
      <c r="ZT230" s="153"/>
      <c r="ZU230" s="153"/>
      <c r="ZV230" s="153"/>
      <c r="ZW230" s="153"/>
      <c r="ZX230" s="153"/>
      <c r="ZY230" s="153"/>
      <c r="ZZ230" s="153"/>
      <c r="AAA230" s="153"/>
      <c r="AAB230" s="153"/>
      <c r="AAC230" s="152"/>
      <c r="AAD230" s="153"/>
      <c r="AAE230" s="153"/>
      <c r="AAF230" s="153"/>
      <c r="AAG230" s="153"/>
      <c r="AAH230" s="153"/>
      <c r="AAI230" s="153"/>
      <c r="AAJ230" s="153"/>
      <c r="AAK230" s="153"/>
      <c r="AAL230" s="153"/>
      <c r="AAM230" s="153"/>
      <c r="AAN230" s="153"/>
      <c r="AAO230" s="153"/>
      <c r="AAP230" s="153"/>
      <c r="AAQ230" s="153"/>
      <c r="AAR230" s="153"/>
      <c r="AAS230" s="153"/>
      <c r="AAT230" s="153"/>
      <c r="AAU230" s="153"/>
      <c r="AAV230" s="153"/>
      <c r="AAW230" s="153"/>
      <c r="AAX230" s="153"/>
      <c r="AAY230" s="152"/>
      <c r="AAZ230" s="153"/>
      <c r="ABA230" s="153"/>
      <c r="ABB230" s="153"/>
      <c r="ABC230" s="153"/>
      <c r="ABD230" s="153"/>
      <c r="ABE230" s="153"/>
      <c r="ABF230" s="153"/>
      <c r="ABG230" s="153"/>
      <c r="ABH230" s="153"/>
      <c r="ABI230" s="153"/>
      <c r="ABJ230" s="153"/>
      <c r="ABK230" s="153"/>
      <c r="ABL230" s="153"/>
      <c r="ABM230" s="153"/>
      <c r="ABN230" s="153"/>
      <c r="ABO230" s="153"/>
      <c r="ABP230" s="153"/>
      <c r="ABQ230" s="153"/>
      <c r="ABR230" s="153"/>
      <c r="ABS230" s="153"/>
      <c r="ABT230" s="153"/>
      <c r="ABU230" s="152"/>
      <c r="ABV230" s="153"/>
      <c r="ABW230" s="153"/>
      <c r="ABX230" s="153"/>
      <c r="ABY230" s="153"/>
      <c r="ABZ230" s="153"/>
      <c r="ACA230" s="153"/>
      <c r="ACB230" s="153"/>
      <c r="ACC230" s="153"/>
      <c r="ACD230" s="153"/>
      <c r="ACE230" s="153"/>
      <c r="ACF230" s="153"/>
      <c r="ACG230" s="153"/>
      <c r="ACH230" s="153"/>
      <c r="ACI230" s="153"/>
      <c r="ACJ230" s="153"/>
      <c r="ACK230" s="153"/>
      <c r="ACL230" s="153"/>
      <c r="ACM230" s="153"/>
      <c r="ACN230" s="153"/>
      <c r="ACO230" s="153"/>
      <c r="ACP230" s="153"/>
      <c r="ACQ230" s="152"/>
      <c r="ACR230" s="153"/>
      <c r="ACS230" s="153"/>
      <c r="ACT230" s="153"/>
      <c r="ACU230" s="153"/>
      <c r="ACV230" s="153"/>
      <c r="ACW230" s="153"/>
      <c r="ACX230" s="153"/>
      <c r="ACY230" s="153"/>
      <c r="ACZ230" s="153"/>
      <c r="ADA230" s="153"/>
      <c r="ADB230" s="153"/>
      <c r="ADC230" s="153"/>
      <c r="ADD230" s="153"/>
      <c r="ADE230" s="153"/>
      <c r="ADF230" s="153"/>
      <c r="ADG230" s="153"/>
      <c r="ADH230" s="153"/>
      <c r="ADI230" s="153"/>
      <c r="ADJ230" s="153"/>
      <c r="ADK230" s="153"/>
      <c r="ADL230" s="153"/>
      <c r="ADM230" s="152"/>
      <c r="ADN230" s="153"/>
      <c r="ADO230" s="153"/>
      <c r="ADP230" s="153"/>
      <c r="ADQ230" s="153"/>
      <c r="ADR230" s="153"/>
      <c r="ADS230" s="153"/>
      <c r="ADT230" s="153"/>
      <c r="ADU230" s="153"/>
      <c r="ADV230" s="153"/>
      <c r="ADW230" s="153"/>
      <c r="ADX230" s="153"/>
      <c r="ADY230" s="153"/>
      <c r="ADZ230" s="153"/>
      <c r="AEA230" s="153"/>
      <c r="AEB230" s="153"/>
      <c r="AEC230" s="153"/>
      <c r="AED230" s="153"/>
      <c r="AEE230" s="153"/>
      <c r="AEF230" s="153"/>
      <c r="AEG230" s="153"/>
      <c r="AEH230" s="153"/>
      <c r="AEI230" s="152"/>
      <c r="AEJ230" s="153"/>
      <c r="AEK230" s="153"/>
      <c r="AEL230" s="153"/>
      <c r="AEM230" s="153"/>
      <c r="AEN230" s="153"/>
      <c r="AEO230" s="153"/>
      <c r="AEP230" s="153"/>
      <c r="AEQ230" s="153"/>
      <c r="AER230" s="153"/>
      <c r="AES230" s="153"/>
      <c r="AET230" s="153"/>
      <c r="AEU230" s="153"/>
      <c r="AEV230" s="153"/>
      <c r="AEW230" s="153"/>
      <c r="AEX230" s="153"/>
      <c r="AEY230" s="153"/>
      <c r="AEZ230" s="153"/>
      <c r="AFA230" s="153"/>
      <c r="AFB230" s="153"/>
      <c r="AFC230" s="153"/>
      <c r="AFD230" s="153"/>
      <c r="AFE230" s="152"/>
      <c r="AFF230" s="153"/>
      <c r="AFG230" s="153"/>
      <c r="AFH230" s="153"/>
      <c r="AFI230" s="153"/>
      <c r="AFJ230" s="153"/>
      <c r="AFK230" s="153"/>
      <c r="AFL230" s="153"/>
      <c r="AFM230" s="153"/>
      <c r="AFN230" s="153"/>
      <c r="AFO230" s="153"/>
      <c r="AFP230" s="153"/>
      <c r="AFQ230" s="153"/>
      <c r="AFR230" s="153"/>
      <c r="AFS230" s="153"/>
      <c r="AFT230" s="153"/>
      <c r="AFU230" s="153"/>
      <c r="AFV230" s="153"/>
      <c r="AFW230" s="153"/>
      <c r="AFX230" s="153"/>
      <c r="AFY230" s="153"/>
      <c r="AFZ230" s="153"/>
      <c r="AGA230" s="152"/>
      <c r="AGB230" s="153"/>
      <c r="AGC230" s="153"/>
      <c r="AGD230" s="153"/>
      <c r="AGE230" s="153"/>
      <c r="AGF230" s="153"/>
      <c r="AGG230" s="153"/>
      <c r="AGH230" s="153"/>
      <c r="AGI230" s="153"/>
      <c r="AGJ230" s="153"/>
      <c r="AGK230" s="153"/>
      <c r="AGL230" s="153"/>
      <c r="AGM230" s="153"/>
      <c r="AGN230" s="153"/>
      <c r="AGO230" s="153"/>
      <c r="AGP230" s="153"/>
      <c r="AGQ230" s="153"/>
      <c r="AGR230" s="153"/>
      <c r="AGS230" s="153"/>
      <c r="AGT230" s="153"/>
      <c r="AGU230" s="153"/>
      <c r="AGV230" s="153"/>
      <c r="AGW230" s="152"/>
      <c r="AGX230" s="153"/>
      <c r="AGY230" s="153"/>
      <c r="AGZ230" s="153"/>
      <c r="AHA230" s="153"/>
      <c r="AHB230" s="153"/>
      <c r="AHC230" s="153"/>
      <c r="AHD230" s="153"/>
      <c r="AHE230" s="153"/>
      <c r="AHF230" s="153"/>
      <c r="AHG230" s="153"/>
      <c r="AHH230" s="153"/>
      <c r="AHI230" s="153"/>
      <c r="AHJ230" s="153"/>
      <c r="AHK230" s="153"/>
      <c r="AHL230" s="153"/>
      <c r="AHM230" s="153"/>
      <c r="AHN230" s="153"/>
      <c r="AHO230" s="153"/>
      <c r="AHP230" s="153"/>
      <c r="AHQ230" s="153"/>
      <c r="AHR230" s="153"/>
      <c r="AHS230" s="152"/>
      <c r="AHT230" s="153"/>
      <c r="AHU230" s="153"/>
      <c r="AHV230" s="153"/>
      <c r="AHW230" s="153"/>
      <c r="AHX230" s="153"/>
      <c r="AHY230" s="153"/>
      <c r="AHZ230" s="153"/>
      <c r="AIA230" s="153"/>
      <c r="AIB230" s="153"/>
      <c r="AIC230" s="153"/>
      <c r="AID230" s="153"/>
      <c r="AIE230" s="153"/>
      <c r="AIF230" s="153"/>
      <c r="AIG230" s="153"/>
      <c r="AIH230" s="153"/>
      <c r="AII230" s="153"/>
      <c r="AIJ230" s="153"/>
      <c r="AIK230" s="153"/>
      <c r="AIL230" s="153"/>
      <c r="AIM230" s="153"/>
      <c r="AIN230" s="153"/>
      <c r="AIO230" s="152"/>
      <c r="AIP230" s="153"/>
      <c r="AIQ230" s="153"/>
      <c r="AIR230" s="153"/>
      <c r="AIS230" s="153"/>
      <c r="AIT230" s="153"/>
      <c r="AIU230" s="153"/>
      <c r="AIV230" s="153"/>
      <c r="AIW230" s="153"/>
      <c r="AIX230" s="153"/>
      <c r="AIY230" s="153"/>
      <c r="AIZ230" s="153"/>
      <c r="AJA230" s="153"/>
      <c r="AJB230" s="153"/>
      <c r="AJC230" s="153"/>
      <c r="AJD230" s="153"/>
      <c r="AJE230" s="153"/>
      <c r="AJF230" s="153"/>
      <c r="AJG230" s="153"/>
      <c r="AJH230" s="153"/>
      <c r="AJI230" s="153"/>
      <c r="AJJ230" s="153"/>
      <c r="AJK230" s="152"/>
      <c r="AJL230" s="153"/>
      <c r="AJM230" s="153"/>
      <c r="AJN230" s="153"/>
      <c r="AJO230" s="153"/>
      <c r="AJP230" s="153"/>
      <c r="AJQ230" s="153"/>
      <c r="AJR230" s="153"/>
      <c r="AJS230" s="153"/>
      <c r="AJT230" s="153"/>
      <c r="AJU230" s="153"/>
      <c r="AJV230" s="153"/>
      <c r="AJW230" s="153"/>
      <c r="AJX230" s="153"/>
      <c r="AJY230" s="153"/>
      <c r="AJZ230" s="153"/>
      <c r="AKA230" s="153"/>
      <c r="AKB230" s="153"/>
      <c r="AKC230" s="153"/>
      <c r="AKD230" s="153"/>
      <c r="AKE230" s="153"/>
      <c r="AKF230" s="153"/>
      <c r="AKG230" s="152"/>
      <c r="AKH230" s="153"/>
      <c r="AKI230" s="153"/>
      <c r="AKJ230" s="153"/>
      <c r="AKK230" s="153"/>
      <c r="AKL230" s="153"/>
      <c r="AKM230" s="153"/>
      <c r="AKN230" s="153"/>
      <c r="AKO230" s="153"/>
      <c r="AKP230" s="153"/>
      <c r="AKQ230" s="153"/>
      <c r="AKR230" s="153"/>
      <c r="AKS230" s="153"/>
      <c r="AKT230" s="153"/>
      <c r="AKU230" s="153"/>
      <c r="AKV230" s="153"/>
      <c r="AKW230" s="153"/>
      <c r="AKX230" s="153"/>
      <c r="AKY230" s="153"/>
      <c r="AKZ230" s="153"/>
      <c r="ALA230" s="153"/>
      <c r="ALB230" s="153"/>
      <c r="ALC230" s="152"/>
      <c r="ALD230" s="153"/>
      <c r="ALE230" s="153"/>
      <c r="ALF230" s="153"/>
      <c r="ALG230" s="153"/>
      <c r="ALH230" s="153"/>
      <c r="ALI230" s="153"/>
      <c r="ALJ230" s="153"/>
      <c r="ALK230" s="153"/>
      <c r="ALL230" s="153"/>
      <c r="ALM230" s="153"/>
      <c r="ALN230" s="153"/>
      <c r="ALO230" s="153"/>
      <c r="ALP230" s="153"/>
      <c r="ALQ230" s="153"/>
      <c r="ALR230" s="153"/>
      <c r="ALS230" s="153"/>
      <c r="ALT230" s="153"/>
      <c r="ALU230" s="153"/>
      <c r="ALV230" s="153"/>
      <c r="ALW230" s="153"/>
      <c r="ALX230" s="153"/>
      <c r="ALY230" s="152"/>
      <c r="ALZ230" s="153"/>
      <c r="AMA230" s="153"/>
      <c r="AMB230" s="153"/>
      <c r="AMC230" s="153"/>
      <c r="AMD230" s="153"/>
      <c r="AME230" s="153"/>
      <c r="AMF230" s="153"/>
      <c r="AMG230" s="153"/>
      <c r="AMH230" s="153"/>
      <c r="AMI230" s="153"/>
      <c r="AMJ230" s="153"/>
      <c r="AMK230" s="153"/>
      <c r="AML230" s="153"/>
      <c r="AMM230" s="153"/>
      <c r="AMN230" s="153"/>
      <c r="AMO230" s="153"/>
      <c r="AMP230" s="153"/>
      <c r="AMQ230" s="153"/>
      <c r="AMR230" s="153"/>
      <c r="AMS230" s="153"/>
      <c r="AMT230" s="153"/>
      <c r="AMU230" s="152"/>
      <c r="AMV230" s="153"/>
      <c r="AMW230" s="153"/>
      <c r="AMX230" s="153"/>
      <c r="AMY230" s="153"/>
      <c r="AMZ230" s="153"/>
      <c r="ANA230" s="153"/>
      <c r="ANB230" s="153"/>
      <c r="ANC230" s="153"/>
      <c r="AND230" s="153"/>
      <c r="ANE230" s="153"/>
      <c r="ANF230" s="153"/>
      <c r="ANG230" s="153"/>
      <c r="ANH230" s="153"/>
      <c r="ANI230" s="153"/>
      <c r="ANJ230" s="153"/>
      <c r="ANK230" s="153"/>
      <c r="ANL230" s="153"/>
      <c r="ANM230" s="153"/>
      <c r="ANN230" s="153"/>
      <c r="ANO230" s="153"/>
      <c r="ANP230" s="153"/>
      <c r="ANQ230" s="152"/>
      <c r="ANR230" s="153"/>
      <c r="ANS230" s="153"/>
      <c r="ANT230" s="153"/>
      <c r="ANU230" s="153"/>
      <c r="ANV230" s="153"/>
      <c r="ANW230" s="153"/>
      <c r="ANX230" s="153"/>
      <c r="ANY230" s="153"/>
      <c r="ANZ230" s="153"/>
      <c r="AOA230" s="153"/>
      <c r="AOB230" s="153"/>
      <c r="AOC230" s="153"/>
      <c r="AOD230" s="153"/>
      <c r="AOE230" s="153"/>
      <c r="AOF230" s="153"/>
      <c r="AOG230" s="153"/>
      <c r="AOH230" s="153"/>
      <c r="AOI230" s="153"/>
      <c r="AOJ230" s="153"/>
      <c r="AOK230" s="153"/>
      <c r="AOL230" s="153"/>
      <c r="AOM230" s="152"/>
      <c r="AON230" s="153"/>
      <c r="AOO230" s="153"/>
      <c r="AOP230" s="153"/>
      <c r="AOQ230" s="153"/>
      <c r="AOR230" s="153"/>
      <c r="AOS230" s="153"/>
      <c r="AOT230" s="153"/>
      <c r="AOU230" s="153"/>
      <c r="AOV230" s="153"/>
      <c r="AOW230" s="153"/>
      <c r="AOX230" s="153"/>
      <c r="AOY230" s="153"/>
      <c r="AOZ230" s="153"/>
      <c r="APA230" s="153"/>
      <c r="APB230" s="153"/>
      <c r="APC230" s="153"/>
      <c r="APD230" s="153"/>
      <c r="APE230" s="153"/>
      <c r="APF230" s="153"/>
      <c r="APG230" s="153"/>
      <c r="APH230" s="153"/>
      <c r="API230" s="152"/>
      <c r="APJ230" s="153"/>
      <c r="APK230" s="153"/>
      <c r="APL230" s="153"/>
      <c r="APM230" s="153"/>
      <c r="APN230" s="153"/>
      <c r="APO230" s="153"/>
      <c r="APP230" s="153"/>
      <c r="APQ230" s="153"/>
      <c r="APR230" s="153"/>
      <c r="APS230" s="153"/>
      <c r="APT230" s="153"/>
      <c r="APU230" s="153"/>
      <c r="APV230" s="153"/>
      <c r="APW230" s="153"/>
      <c r="APX230" s="153"/>
      <c r="APY230" s="153"/>
      <c r="APZ230" s="153"/>
      <c r="AQA230" s="153"/>
      <c r="AQB230" s="153"/>
      <c r="AQC230" s="153"/>
      <c r="AQD230" s="153"/>
      <c r="AQE230" s="152"/>
      <c r="AQF230" s="153"/>
      <c r="AQG230" s="153"/>
      <c r="AQH230" s="153"/>
      <c r="AQI230" s="153"/>
      <c r="AQJ230" s="153"/>
      <c r="AQK230" s="153"/>
      <c r="AQL230" s="153"/>
      <c r="AQM230" s="153"/>
      <c r="AQN230" s="153"/>
      <c r="AQO230" s="153"/>
      <c r="AQP230" s="153"/>
      <c r="AQQ230" s="153"/>
      <c r="AQR230" s="153"/>
      <c r="AQS230" s="153"/>
      <c r="AQT230" s="153"/>
      <c r="AQU230" s="153"/>
      <c r="AQV230" s="153"/>
      <c r="AQW230" s="153"/>
      <c r="AQX230" s="153"/>
      <c r="AQY230" s="153"/>
      <c r="AQZ230" s="153"/>
      <c r="ARA230" s="152"/>
      <c r="ARB230" s="153"/>
      <c r="ARC230" s="153"/>
      <c r="ARD230" s="153"/>
      <c r="ARE230" s="153"/>
      <c r="ARF230" s="153"/>
      <c r="ARG230" s="153"/>
      <c r="ARH230" s="153"/>
      <c r="ARI230" s="153"/>
      <c r="ARJ230" s="153"/>
      <c r="ARK230" s="153"/>
      <c r="ARL230" s="153"/>
      <c r="ARM230" s="153"/>
      <c r="ARN230" s="153"/>
      <c r="ARO230" s="153"/>
      <c r="ARP230" s="153"/>
      <c r="ARQ230" s="153"/>
      <c r="ARR230" s="153"/>
      <c r="ARS230" s="153"/>
      <c r="ART230" s="153"/>
      <c r="ARU230" s="153"/>
      <c r="ARV230" s="153"/>
      <c r="ARW230" s="152"/>
      <c r="ARX230" s="153"/>
      <c r="ARY230" s="153"/>
      <c r="ARZ230" s="153"/>
      <c r="ASA230" s="153"/>
      <c r="ASB230" s="153"/>
      <c r="ASC230" s="153"/>
      <c r="ASD230" s="153"/>
      <c r="ASE230" s="153"/>
      <c r="ASF230" s="153"/>
      <c r="ASG230" s="153"/>
      <c r="ASH230" s="153"/>
      <c r="ASI230" s="153"/>
      <c r="ASJ230" s="153"/>
      <c r="ASK230" s="153"/>
      <c r="ASL230" s="153"/>
      <c r="ASM230" s="153"/>
      <c r="ASN230" s="153"/>
      <c r="ASO230" s="153"/>
      <c r="ASP230" s="153"/>
      <c r="ASQ230" s="153"/>
      <c r="ASR230" s="153"/>
      <c r="ASS230" s="152"/>
      <c r="AST230" s="153"/>
      <c r="ASU230" s="153"/>
      <c r="ASV230" s="153"/>
      <c r="ASW230" s="153"/>
      <c r="ASX230" s="153"/>
      <c r="ASY230" s="153"/>
      <c r="ASZ230" s="153"/>
      <c r="ATA230" s="153"/>
      <c r="ATB230" s="153"/>
      <c r="ATC230" s="153"/>
      <c r="ATD230" s="153"/>
      <c r="ATE230" s="153"/>
      <c r="ATF230" s="153"/>
      <c r="ATG230" s="153"/>
      <c r="ATH230" s="153"/>
      <c r="ATI230" s="153"/>
      <c r="ATJ230" s="153"/>
      <c r="ATK230" s="153"/>
      <c r="ATL230" s="153"/>
      <c r="ATM230" s="153"/>
      <c r="ATN230" s="153"/>
      <c r="ATO230" s="152"/>
      <c r="ATP230" s="153"/>
      <c r="ATQ230" s="153"/>
      <c r="ATR230" s="153"/>
      <c r="ATS230" s="153"/>
      <c r="ATT230" s="153"/>
      <c r="ATU230" s="153"/>
      <c r="ATV230" s="153"/>
      <c r="ATW230" s="153"/>
      <c r="ATX230" s="153"/>
      <c r="ATY230" s="153"/>
      <c r="ATZ230" s="153"/>
      <c r="AUA230" s="153"/>
      <c r="AUB230" s="153"/>
      <c r="AUC230" s="153"/>
      <c r="AUD230" s="153"/>
      <c r="AUE230" s="153"/>
      <c r="AUF230" s="153"/>
      <c r="AUG230" s="153"/>
      <c r="AUH230" s="153"/>
      <c r="AUI230" s="153"/>
      <c r="AUJ230" s="153"/>
      <c r="AUK230" s="152"/>
      <c r="AUL230" s="153"/>
      <c r="AUM230" s="153"/>
      <c r="AUN230" s="153"/>
      <c r="AUO230" s="153"/>
      <c r="AUP230" s="153"/>
      <c r="AUQ230" s="153"/>
      <c r="AUR230" s="153"/>
      <c r="AUS230" s="153"/>
      <c r="AUT230" s="153"/>
      <c r="AUU230" s="153"/>
      <c r="AUV230" s="153"/>
      <c r="AUW230" s="153"/>
      <c r="AUX230" s="153"/>
      <c r="AUY230" s="153"/>
      <c r="AUZ230" s="153"/>
      <c r="AVA230" s="153"/>
      <c r="AVB230" s="153"/>
      <c r="AVC230" s="153"/>
      <c r="AVD230" s="153"/>
      <c r="AVE230" s="153"/>
      <c r="AVF230" s="153"/>
      <c r="AVG230" s="152"/>
      <c r="AVH230" s="153"/>
      <c r="AVI230" s="153"/>
      <c r="AVJ230" s="153"/>
      <c r="AVK230" s="153"/>
      <c r="AVL230" s="153"/>
      <c r="AVM230" s="153"/>
      <c r="AVN230" s="153"/>
      <c r="AVO230" s="153"/>
      <c r="AVP230" s="153"/>
      <c r="AVQ230" s="153"/>
      <c r="AVR230" s="153"/>
      <c r="AVS230" s="153"/>
      <c r="AVT230" s="153"/>
      <c r="AVU230" s="153"/>
      <c r="AVV230" s="153"/>
      <c r="AVW230" s="153"/>
      <c r="AVX230" s="153"/>
      <c r="AVY230" s="153"/>
      <c r="AVZ230" s="153"/>
      <c r="AWA230" s="153"/>
      <c r="AWB230" s="153"/>
      <c r="AWC230" s="152"/>
      <c r="AWD230" s="153"/>
      <c r="AWE230" s="153"/>
      <c r="AWF230" s="153"/>
      <c r="AWG230" s="153"/>
      <c r="AWH230" s="153"/>
      <c r="AWI230" s="153"/>
      <c r="AWJ230" s="153"/>
      <c r="AWK230" s="153"/>
      <c r="AWL230" s="153"/>
      <c r="AWM230" s="153"/>
      <c r="AWN230" s="153"/>
      <c r="AWO230" s="153"/>
      <c r="AWP230" s="153"/>
      <c r="AWQ230" s="153"/>
      <c r="AWR230" s="153"/>
      <c r="AWS230" s="153"/>
      <c r="AWT230" s="153"/>
      <c r="AWU230" s="153"/>
      <c r="AWV230" s="153"/>
      <c r="AWW230" s="153"/>
      <c r="AWX230" s="153"/>
      <c r="AWY230" s="152"/>
      <c r="AWZ230" s="153"/>
      <c r="AXA230" s="153"/>
      <c r="AXB230" s="153"/>
      <c r="AXC230" s="153"/>
      <c r="AXD230" s="153"/>
      <c r="AXE230" s="153"/>
      <c r="AXF230" s="153"/>
      <c r="AXG230" s="153"/>
      <c r="AXH230" s="153"/>
      <c r="AXI230" s="153"/>
      <c r="AXJ230" s="153"/>
      <c r="AXK230" s="153"/>
      <c r="AXL230" s="153"/>
      <c r="AXM230" s="153"/>
      <c r="AXN230" s="153"/>
      <c r="AXO230" s="153"/>
      <c r="AXP230" s="153"/>
      <c r="AXQ230" s="153"/>
      <c r="AXR230" s="153"/>
      <c r="AXS230" s="153"/>
      <c r="AXT230" s="153"/>
      <c r="AXU230" s="152"/>
      <c r="AXV230" s="153"/>
      <c r="AXW230" s="153"/>
      <c r="AXX230" s="153"/>
      <c r="AXY230" s="153"/>
      <c r="AXZ230" s="153"/>
      <c r="AYA230" s="153"/>
      <c r="AYB230" s="153"/>
      <c r="AYC230" s="153"/>
      <c r="AYD230" s="153"/>
      <c r="AYE230" s="153"/>
      <c r="AYF230" s="153"/>
      <c r="AYG230" s="153"/>
      <c r="AYH230" s="153"/>
      <c r="AYI230" s="153"/>
      <c r="AYJ230" s="153"/>
      <c r="AYK230" s="153"/>
      <c r="AYL230" s="153"/>
      <c r="AYM230" s="153"/>
      <c r="AYN230" s="153"/>
      <c r="AYO230" s="153"/>
      <c r="AYP230" s="153"/>
      <c r="AYQ230" s="152"/>
      <c r="AYR230" s="153"/>
      <c r="AYS230" s="153"/>
      <c r="AYT230" s="153"/>
      <c r="AYU230" s="153"/>
      <c r="AYV230" s="153"/>
      <c r="AYW230" s="153"/>
      <c r="AYX230" s="153"/>
      <c r="AYY230" s="153"/>
      <c r="AYZ230" s="153"/>
      <c r="AZA230" s="153"/>
      <c r="AZB230" s="153"/>
      <c r="AZC230" s="153"/>
      <c r="AZD230" s="153"/>
      <c r="AZE230" s="153"/>
      <c r="AZF230" s="153"/>
      <c r="AZG230" s="153"/>
      <c r="AZH230" s="153"/>
      <c r="AZI230" s="153"/>
      <c r="AZJ230" s="153"/>
      <c r="AZK230" s="153"/>
      <c r="AZL230" s="153"/>
      <c r="AZM230" s="152"/>
      <c r="AZN230" s="153"/>
      <c r="AZO230" s="153"/>
      <c r="AZP230" s="153"/>
      <c r="AZQ230" s="153"/>
      <c r="AZR230" s="153"/>
      <c r="AZS230" s="153"/>
      <c r="AZT230" s="153"/>
      <c r="AZU230" s="153"/>
      <c r="AZV230" s="153"/>
      <c r="AZW230" s="153"/>
      <c r="AZX230" s="153"/>
      <c r="AZY230" s="153"/>
      <c r="AZZ230" s="153"/>
      <c r="BAA230" s="153"/>
      <c r="BAB230" s="153"/>
      <c r="BAC230" s="153"/>
      <c r="BAD230" s="153"/>
      <c r="BAE230" s="153"/>
      <c r="BAF230" s="153"/>
      <c r="BAG230" s="153"/>
      <c r="BAH230" s="153"/>
      <c r="BAI230" s="152"/>
      <c r="BAJ230" s="153"/>
      <c r="BAK230" s="153"/>
      <c r="BAL230" s="153"/>
      <c r="BAM230" s="153"/>
      <c r="BAN230" s="153"/>
      <c r="BAO230" s="153"/>
      <c r="BAP230" s="153"/>
      <c r="BAQ230" s="153"/>
      <c r="BAR230" s="153"/>
      <c r="BAS230" s="153"/>
      <c r="BAT230" s="153"/>
      <c r="BAU230" s="153"/>
      <c r="BAV230" s="153"/>
      <c r="BAW230" s="153"/>
      <c r="BAX230" s="153"/>
      <c r="BAY230" s="153"/>
      <c r="BAZ230" s="153"/>
      <c r="BBA230" s="153"/>
      <c r="BBB230" s="153"/>
      <c r="BBC230" s="153"/>
      <c r="BBD230" s="153"/>
      <c r="BBE230" s="152"/>
      <c r="BBF230" s="153"/>
      <c r="BBG230" s="153"/>
      <c r="BBH230" s="153"/>
      <c r="BBI230" s="153"/>
      <c r="BBJ230" s="153"/>
      <c r="BBK230" s="153"/>
      <c r="BBL230" s="153"/>
      <c r="BBM230" s="153"/>
      <c r="BBN230" s="153"/>
      <c r="BBO230" s="153"/>
      <c r="BBP230" s="153"/>
      <c r="BBQ230" s="153"/>
      <c r="BBR230" s="153"/>
      <c r="BBS230" s="153"/>
      <c r="BBT230" s="153"/>
      <c r="BBU230" s="153"/>
      <c r="BBV230" s="153"/>
      <c r="BBW230" s="153"/>
      <c r="BBX230" s="153"/>
      <c r="BBY230" s="153"/>
      <c r="BBZ230" s="153"/>
      <c r="BCA230" s="152"/>
      <c r="BCB230" s="153"/>
      <c r="BCC230" s="153"/>
      <c r="BCD230" s="153"/>
      <c r="BCE230" s="153"/>
      <c r="BCF230" s="153"/>
      <c r="BCG230" s="153"/>
      <c r="BCH230" s="153"/>
      <c r="BCI230" s="153"/>
      <c r="BCJ230" s="153"/>
      <c r="BCK230" s="153"/>
      <c r="BCL230" s="153"/>
      <c r="BCM230" s="153"/>
      <c r="BCN230" s="153"/>
      <c r="BCO230" s="153"/>
      <c r="BCP230" s="153"/>
      <c r="BCQ230" s="153"/>
      <c r="BCR230" s="153"/>
      <c r="BCS230" s="153"/>
      <c r="BCT230" s="153"/>
      <c r="BCU230" s="153"/>
      <c r="BCV230" s="153"/>
      <c r="BCW230" s="152"/>
      <c r="BCX230" s="153"/>
      <c r="BCY230" s="153"/>
      <c r="BCZ230" s="153"/>
      <c r="BDA230" s="153"/>
      <c r="BDB230" s="153"/>
      <c r="BDC230" s="153"/>
      <c r="BDD230" s="153"/>
      <c r="BDE230" s="153"/>
      <c r="BDF230" s="153"/>
      <c r="BDG230" s="153"/>
      <c r="BDH230" s="153"/>
      <c r="BDI230" s="153"/>
      <c r="BDJ230" s="153"/>
      <c r="BDK230" s="153"/>
      <c r="BDL230" s="153"/>
      <c r="BDM230" s="153"/>
      <c r="BDN230" s="153"/>
      <c r="BDO230" s="153"/>
      <c r="BDP230" s="153"/>
      <c r="BDQ230" s="153"/>
      <c r="BDR230" s="153"/>
      <c r="BDS230" s="152"/>
      <c r="BDT230" s="153"/>
      <c r="BDU230" s="153"/>
      <c r="BDV230" s="153"/>
      <c r="BDW230" s="153"/>
      <c r="BDX230" s="153"/>
      <c r="BDY230" s="153"/>
      <c r="BDZ230" s="153"/>
      <c r="BEA230" s="153"/>
      <c r="BEB230" s="153"/>
      <c r="BEC230" s="153"/>
      <c r="BED230" s="153"/>
      <c r="BEE230" s="153"/>
      <c r="BEF230" s="153"/>
      <c r="BEG230" s="153"/>
      <c r="BEH230" s="153"/>
      <c r="BEI230" s="153"/>
      <c r="BEJ230" s="153"/>
      <c r="BEK230" s="153"/>
      <c r="BEL230" s="153"/>
      <c r="BEM230" s="153"/>
      <c r="BEN230" s="153"/>
      <c r="BEO230" s="152"/>
      <c r="BEP230" s="153"/>
      <c r="BEQ230" s="153"/>
      <c r="BER230" s="153"/>
      <c r="BES230" s="153"/>
      <c r="BET230" s="153"/>
      <c r="BEU230" s="153"/>
      <c r="BEV230" s="153"/>
      <c r="BEW230" s="153"/>
      <c r="BEX230" s="153"/>
      <c r="BEY230" s="153"/>
      <c r="BEZ230" s="153"/>
      <c r="BFA230" s="153"/>
      <c r="BFB230" s="153"/>
      <c r="BFC230" s="153"/>
      <c r="BFD230" s="153"/>
      <c r="BFE230" s="153"/>
      <c r="BFF230" s="153"/>
      <c r="BFG230" s="153"/>
      <c r="BFH230" s="153"/>
      <c r="BFI230" s="153"/>
      <c r="BFJ230" s="153"/>
      <c r="BFK230" s="152"/>
      <c r="BFL230" s="153"/>
      <c r="BFM230" s="153"/>
      <c r="BFN230" s="153"/>
      <c r="BFO230" s="153"/>
      <c r="BFP230" s="153"/>
      <c r="BFQ230" s="153"/>
      <c r="BFR230" s="153"/>
      <c r="BFS230" s="153"/>
      <c r="BFT230" s="153"/>
      <c r="BFU230" s="153"/>
      <c r="BFV230" s="153"/>
      <c r="BFW230" s="153"/>
      <c r="BFX230" s="153"/>
      <c r="BFY230" s="153"/>
      <c r="BFZ230" s="153"/>
      <c r="BGA230" s="153"/>
      <c r="BGB230" s="153"/>
      <c r="BGC230" s="153"/>
      <c r="BGD230" s="153"/>
      <c r="BGE230" s="153"/>
      <c r="BGF230" s="153"/>
      <c r="BGG230" s="152"/>
      <c r="BGH230" s="153"/>
      <c r="BGI230" s="153"/>
      <c r="BGJ230" s="153"/>
      <c r="BGK230" s="153"/>
      <c r="BGL230" s="153"/>
      <c r="BGM230" s="153"/>
      <c r="BGN230" s="153"/>
      <c r="BGO230" s="153"/>
      <c r="BGP230" s="153"/>
      <c r="BGQ230" s="153"/>
      <c r="BGR230" s="153"/>
      <c r="BGS230" s="153"/>
      <c r="BGT230" s="153"/>
      <c r="BGU230" s="153"/>
      <c r="BGV230" s="153"/>
      <c r="BGW230" s="153"/>
      <c r="BGX230" s="153"/>
      <c r="BGY230" s="153"/>
      <c r="BGZ230" s="153"/>
      <c r="BHA230" s="153"/>
      <c r="BHB230" s="153"/>
      <c r="BHC230" s="152"/>
      <c r="BHD230" s="153"/>
      <c r="BHE230" s="153"/>
      <c r="BHF230" s="153"/>
      <c r="BHG230" s="153"/>
      <c r="BHH230" s="153"/>
      <c r="BHI230" s="153"/>
      <c r="BHJ230" s="153"/>
      <c r="BHK230" s="153"/>
      <c r="BHL230" s="153"/>
      <c r="BHM230" s="153"/>
      <c r="BHN230" s="153"/>
      <c r="BHO230" s="153"/>
      <c r="BHP230" s="153"/>
      <c r="BHQ230" s="153"/>
      <c r="BHR230" s="153"/>
      <c r="BHS230" s="153"/>
      <c r="BHT230" s="153"/>
      <c r="BHU230" s="153"/>
      <c r="BHV230" s="153"/>
      <c r="BHW230" s="153"/>
      <c r="BHX230" s="153"/>
      <c r="BHY230" s="152"/>
      <c r="BHZ230" s="153"/>
      <c r="BIA230" s="153"/>
      <c r="BIB230" s="153"/>
      <c r="BIC230" s="153"/>
      <c r="BID230" s="153"/>
      <c r="BIE230" s="153"/>
      <c r="BIF230" s="153"/>
      <c r="BIG230" s="153"/>
      <c r="BIH230" s="153"/>
      <c r="BII230" s="153"/>
      <c r="BIJ230" s="153"/>
      <c r="BIK230" s="153"/>
      <c r="BIL230" s="153"/>
      <c r="BIM230" s="153"/>
      <c r="BIN230" s="153"/>
      <c r="BIO230" s="153"/>
      <c r="BIP230" s="153"/>
      <c r="BIQ230" s="153"/>
      <c r="BIR230" s="153"/>
      <c r="BIS230" s="153"/>
      <c r="BIT230" s="153"/>
      <c r="BIU230" s="152"/>
      <c r="BIV230" s="153"/>
      <c r="BIW230" s="153"/>
      <c r="BIX230" s="153"/>
      <c r="BIY230" s="153"/>
      <c r="BIZ230" s="153"/>
      <c r="BJA230" s="153"/>
      <c r="BJB230" s="153"/>
      <c r="BJC230" s="153"/>
      <c r="BJD230" s="153"/>
      <c r="BJE230" s="153"/>
      <c r="BJF230" s="153"/>
      <c r="BJG230" s="153"/>
      <c r="BJH230" s="153"/>
      <c r="BJI230" s="153"/>
      <c r="BJJ230" s="153"/>
      <c r="BJK230" s="153"/>
      <c r="BJL230" s="153"/>
      <c r="BJM230" s="153"/>
      <c r="BJN230" s="153"/>
      <c r="BJO230" s="153"/>
      <c r="BJP230" s="153"/>
      <c r="BJQ230" s="152"/>
      <c r="BJR230" s="153"/>
      <c r="BJS230" s="153"/>
      <c r="BJT230" s="153"/>
      <c r="BJU230" s="153"/>
      <c r="BJV230" s="153"/>
      <c r="BJW230" s="153"/>
      <c r="BJX230" s="153"/>
      <c r="BJY230" s="153"/>
      <c r="BJZ230" s="153"/>
      <c r="BKA230" s="153"/>
      <c r="BKB230" s="153"/>
      <c r="BKC230" s="153"/>
      <c r="BKD230" s="153"/>
      <c r="BKE230" s="153"/>
      <c r="BKF230" s="153"/>
      <c r="BKG230" s="153"/>
      <c r="BKH230" s="153"/>
      <c r="BKI230" s="153"/>
      <c r="BKJ230" s="153"/>
      <c r="BKK230" s="153"/>
      <c r="BKL230" s="153"/>
      <c r="BKM230" s="152"/>
      <c r="BKN230" s="153"/>
      <c r="BKO230" s="153"/>
      <c r="BKP230" s="153"/>
      <c r="BKQ230" s="153"/>
      <c r="BKR230" s="153"/>
      <c r="BKS230" s="153"/>
      <c r="BKT230" s="153"/>
      <c r="BKU230" s="153"/>
      <c r="BKV230" s="153"/>
      <c r="BKW230" s="153"/>
      <c r="BKX230" s="153"/>
      <c r="BKY230" s="153"/>
      <c r="BKZ230" s="153"/>
      <c r="BLA230" s="153"/>
      <c r="BLB230" s="153"/>
      <c r="BLC230" s="153"/>
      <c r="BLD230" s="153"/>
      <c r="BLE230" s="153"/>
      <c r="BLF230" s="153"/>
      <c r="BLG230" s="153"/>
      <c r="BLH230" s="153"/>
      <c r="BLI230" s="152"/>
      <c r="BLJ230" s="153"/>
      <c r="BLK230" s="153"/>
      <c r="BLL230" s="153"/>
      <c r="BLM230" s="153"/>
      <c r="BLN230" s="153"/>
      <c r="BLO230" s="153"/>
      <c r="BLP230" s="153"/>
      <c r="BLQ230" s="153"/>
      <c r="BLR230" s="153"/>
      <c r="BLS230" s="153"/>
      <c r="BLT230" s="153"/>
      <c r="BLU230" s="153"/>
      <c r="BLV230" s="153"/>
      <c r="BLW230" s="153"/>
      <c r="BLX230" s="153"/>
      <c r="BLY230" s="153"/>
      <c r="BLZ230" s="153"/>
      <c r="BMA230" s="153"/>
      <c r="BMB230" s="153"/>
      <c r="BMC230" s="153"/>
      <c r="BMD230" s="153"/>
      <c r="BME230" s="152"/>
      <c r="BMF230" s="153"/>
      <c r="BMG230" s="153"/>
      <c r="BMH230" s="153"/>
      <c r="BMI230" s="153"/>
      <c r="BMJ230" s="153"/>
      <c r="BMK230" s="153"/>
      <c r="BML230" s="153"/>
      <c r="BMM230" s="153"/>
      <c r="BMN230" s="153"/>
      <c r="BMO230" s="153"/>
      <c r="BMP230" s="153"/>
      <c r="BMQ230" s="153"/>
      <c r="BMR230" s="153"/>
      <c r="BMS230" s="153"/>
      <c r="BMT230" s="153"/>
      <c r="BMU230" s="153"/>
      <c r="BMV230" s="153"/>
      <c r="BMW230" s="153"/>
      <c r="BMX230" s="153"/>
      <c r="BMY230" s="153"/>
      <c r="BMZ230" s="153"/>
      <c r="BNA230" s="152"/>
      <c r="BNB230" s="153"/>
      <c r="BNC230" s="153"/>
      <c r="BND230" s="153"/>
      <c r="BNE230" s="153"/>
      <c r="BNF230" s="153"/>
      <c r="BNG230" s="153"/>
      <c r="BNH230" s="153"/>
      <c r="BNI230" s="153"/>
      <c r="BNJ230" s="153"/>
      <c r="BNK230" s="153"/>
      <c r="BNL230" s="153"/>
      <c r="BNM230" s="153"/>
      <c r="BNN230" s="153"/>
      <c r="BNO230" s="153"/>
      <c r="BNP230" s="153"/>
      <c r="BNQ230" s="153"/>
      <c r="BNR230" s="153"/>
      <c r="BNS230" s="153"/>
      <c r="BNT230" s="153"/>
      <c r="BNU230" s="153"/>
      <c r="BNV230" s="153"/>
      <c r="BNW230" s="152"/>
      <c r="BNX230" s="153"/>
      <c r="BNY230" s="153"/>
      <c r="BNZ230" s="153"/>
      <c r="BOA230" s="153"/>
      <c r="BOB230" s="153"/>
      <c r="BOC230" s="153"/>
      <c r="BOD230" s="153"/>
      <c r="BOE230" s="153"/>
      <c r="BOF230" s="153"/>
      <c r="BOG230" s="153"/>
      <c r="BOH230" s="153"/>
      <c r="BOI230" s="153"/>
      <c r="BOJ230" s="153"/>
      <c r="BOK230" s="153"/>
      <c r="BOL230" s="153"/>
      <c r="BOM230" s="153"/>
      <c r="BON230" s="153"/>
      <c r="BOO230" s="153"/>
      <c r="BOP230" s="153"/>
      <c r="BOQ230" s="153"/>
      <c r="BOR230" s="153"/>
      <c r="BOS230" s="152"/>
      <c r="BOT230" s="153"/>
      <c r="BOU230" s="153"/>
      <c r="BOV230" s="153"/>
      <c r="BOW230" s="153"/>
      <c r="BOX230" s="153"/>
      <c r="BOY230" s="153"/>
      <c r="BOZ230" s="153"/>
      <c r="BPA230" s="153"/>
      <c r="BPB230" s="153"/>
      <c r="BPC230" s="153"/>
      <c r="BPD230" s="153"/>
      <c r="BPE230" s="153"/>
      <c r="BPF230" s="153"/>
      <c r="BPG230" s="153"/>
      <c r="BPH230" s="153"/>
      <c r="BPI230" s="153"/>
      <c r="BPJ230" s="153"/>
      <c r="BPK230" s="153"/>
      <c r="BPL230" s="153"/>
      <c r="BPM230" s="153"/>
      <c r="BPN230" s="153"/>
      <c r="BPO230" s="152"/>
      <c r="BPP230" s="153"/>
      <c r="BPQ230" s="153"/>
      <c r="BPR230" s="153"/>
      <c r="BPS230" s="153"/>
      <c r="BPT230" s="153"/>
      <c r="BPU230" s="153"/>
      <c r="BPV230" s="153"/>
      <c r="BPW230" s="153"/>
      <c r="BPX230" s="153"/>
      <c r="BPY230" s="153"/>
      <c r="BPZ230" s="153"/>
      <c r="BQA230" s="153"/>
      <c r="BQB230" s="153"/>
      <c r="BQC230" s="153"/>
      <c r="BQD230" s="153"/>
      <c r="BQE230" s="153"/>
      <c r="BQF230" s="153"/>
      <c r="BQG230" s="153"/>
      <c r="BQH230" s="153"/>
      <c r="BQI230" s="153"/>
      <c r="BQJ230" s="153"/>
      <c r="BQK230" s="152"/>
      <c r="BQL230" s="153"/>
      <c r="BQM230" s="153"/>
      <c r="BQN230" s="153"/>
      <c r="BQO230" s="153"/>
      <c r="BQP230" s="153"/>
      <c r="BQQ230" s="153"/>
      <c r="BQR230" s="153"/>
      <c r="BQS230" s="153"/>
      <c r="BQT230" s="153"/>
      <c r="BQU230" s="153"/>
      <c r="BQV230" s="153"/>
      <c r="BQW230" s="153"/>
      <c r="BQX230" s="153"/>
      <c r="BQY230" s="153"/>
      <c r="BQZ230" s="153"/>
      <c r="BRA230" s="153"/>
      <c r="BRB230" s="153"/>
      <c r="BRC230" s="153"/>
      <c r="BRD230" s="153"/>
      <c r="BRE230" s="153"/>
      <c r="BRF230" s="153"/>
      <c r="BRG230" s="152"/>
      <c r="BRH230" s="153"/>
      <c r="BRI230" s="153"/>
      <c r="BRJ230" s="153"/>
      <c r="BRK230" s="153"/>
      <c r="BRL230" s="153"/>
      <c r="BRM230" s="153"/>
      <c r="BRN230" s="153"/>
      <c r="BRO230" s="153"/>
      <c r="BRP230" s="153"/>
      <c r="BRQ230" s="153"/>
      <c r="BRR230" s="153"/>
      <c r="BRS230" s="153"/>
      <c r="BRT230" s="153"/>
      <c r="BRU230" s="153"/>
      <c r="BRV230" s="153"/>
      <c r="BRW230" s="153"/>
      <c r="BRX230" s="153"/>
      <c r="BRY230" s="153"/>
      <c r="BRZ230" s="153"/>
      <c r="BSA230" s="153"/>
      <c r="BSB230" s="153"/>
      <c r="BSC230" s="152"/>
      <c r="BSD230" s="153"/>
      <c r="BSE230" s="153"/>
      <c r="BSF230" s="153"/>
      <c r="BSG230" s="153"/>
      <c r="BSH230" s="153"/>
      <c r="BSI230" s="153"/>
      <c r="BSJ230" s="153"/>
      <c r="BSK230" s="153"/>
      <c r="BSL230" s="153"/>
      <c r="BSM230" s="153"/>
      <c r="BSN230" s="153"/>
      <c r="BSO230" s="153"/>
      <c r="BSP230" s="153"/>
      <c r="BSQ230" s="153"/>
      <c r="BSR230" s="153"/>
      <c r="BSS230" s="153"/>
      <c r="BST230" s="153"/>
      <c r="BSU230" s="153"/>
      <c r="BSV230" s="153"/>
      <c r="BSW230" s="153"/>
      <c r="BSX230" s="153"/>
      <c r="BSY230" s="152"/>
      <c r="BSZ230" s="153"/>
      <c r="BTA230" s="153"/>
      <c r="BTB230" s="153"/>
      <c r="BTC230" s="153"/>
      <c r="BTD230" s="153"/>
      <c r="BTE230" s="153"/>
      <c r="BTF230" s="153"/>
      <c r="BTG230" s="153"/>
      <c r="BTH230" s="153"/>
      <c r="BTI230" s="153"/>
      <c r="BTJ230" s="153"/>
      <c r="BTK230" s="153"/>
      <c r="BTL230" s="153"/>
      <c r="BTM230" s="153"/>
      <c r="BTN230" s="153"/>
      <c r="BTO230" s="153"/>
      <c r="BTP230" s="153"/>
      <c r="BTQ230" s="153"/>
      <c r="BTR230" s="153"/>
      <c r="BTS230" s="153"/>
      <c r="BTT230" s="153"/>
      <c r="BTU230" s="152"/>
      <c r="BTV230" s="153"/>
      <c r="BTW230" s="153"/>
      <c r="BTX230" s="153"/>
      <c r="BTY230" s="153"/>
      <c r="BTZ230" s="153"/>
      <c r="BUA230" s="153"/>
      <c r="BUB230" s="153"/>
      <c r="BUC230" s="153"/>
      <c r="BUD230" s="153"/>
      <c r="BUE230" s="153"/>
      <c r="BUF230" s="153"/>
      <c r="BUG230" s="153"/>
      <c r="BUH230" s="153"/>
      <c r="BUI230" s="153"/>
      <c r="BUJ230" s="153"/>
      <c r="BUK230" s="153"/>
      <c r="BUL230" s="153"/>
      <c r="BUM230" s="153"/>
      <c r="BUN230" s="153"/>
      <c r="BUO230" s="153"/>
      <c r="BUP230" s="153"/>
      <c r="BUQ230" s="152"/>
      <c r="BUR230" s="153"/>
      <c r="BUS230" s="153"/>
      <c r="BUT230" s="153"/>
      <c r="BUU230" s="153"/>
      <c r="BUV230" s="153"/>
      <c r="BUW230" s="153"/>
      <c r="BUX230" s="153"/>
      <c r="BUY230" s="153"/>
      <c r="BUZ230" s="153"/>
      <c r="BVA230" s="153"/>
      <c r="BVB230" s="153"/>
      <c r="BVC230" s="153"/>
      <c r="BVD230" s="153"/>
      <c r="BVE230" s="153"/>
      <c r="BVF230" s="153"/>
      <c r="BVG230" s="153"/>
      <c r="BVH230" s="153"/>
      <c r="BVI230" s="153"/>
      <c r="BVJ230" s="153"/>
      <c r="BVK230" s="153"/>
      <c r="BVL230" s="153"/>
      <c r="BVM230" s="152"/>
      <c r="BVN230" s="153"/>
      <c r="BVO230" s="153"/>
      <c r="BVP230" s="153"/>
      <c r="BVQ230" s="153"/>
      <c r="BVR230" s="153"/>
      <c r="BVS230" s="153"/>
      <c r="BVT230" s="153"/>
      <c r="BVU230" s="153"/>
      <c r="BVV230" s="153"/>
      <c r="BVW230" s="153"/>
      <c r="BVX230" s="153"/>
      <c r="BVY230" s="153"/>
      <c r="BVZ230" s="153"/>
      <c r="BWA230" s="153"/>
      <c r="BWB230" s="153"/>
      <c r="BWC230" s="153"/>
      <c r="BWD230" s="153"/>
      <c r="BWE230" s="153"/>
      <c r="BWF230" s="153"/>
      <c r="BWG230" s="153"/>
      <c r="BWH230" s="153"/>
      <c r="BWI230" s="152"/>
      <c r="BWJ230" s="153"/>
      <c r="BWK230" s="153"/>
      <c r="BWL230" s="153"/>
      <c r="BWM230" s="153"/>
      <c r="BWN230" s="153"/>
      <c r="BWO230" s="153"/>
      <c r="BWP230" s="153"/>
      <c r="BWQ230" s="153"/>
      <c r="BWR230" s="153"/>
      <c r="BWS230" s="153"/>
      <c r="BWT230" s="153"/>
      <c r="BWU230" s="153"/>
      <c r="BWV230" s="153"/>
      <c r="BWW230" s="153"/>
      <c r="BWX230" s="153"/>
      <c r="BWY230" s="153"/>
      <c r="BWZ230" s="153"/>
      <c r="BXA230" s="153"/>
      <c r="BXB230" s="153"/>
      <c r="BXC230" s="153"/>
      <c r="BXD230" s="153"/>
      <c r="BXE230" s="152"/>
      <c r="BXF230" s="153"/>
      <c r="BXG230" s="153"/>
      <c r="BXH230" s="153"/>
      <c r="BXI230" s="153"/>
      <c r="BXJ230" s="153"/>
      <c r="BXK230" s="153"/>
      <c r="BXL230" s="153"/>
      <c r="BXM230" s="153"/>
      <c r="BXN230" s="153"/>
      <c r="BXO230" s="153"/>
      <c r="BXP230" s="153"/>
      <c r="BXQ230" s="153"/>
      <c r="BXR230" s="153"/>
      <c r="BXS230" s="153"/>
      <c r="BXT230" s="153"/>
      <c r="BXU230" s="153"/>
      <c r="BXV230" s="153"/>
      <c r="BXW230" s="153"/>
      <c r="BXX230" s="153"/>
      <c r="BXY230" s="153"/>
      <c r="BXZ230" s="153"/>
      <c r="BYA230" s="152"/>
      <c r="BYB230" s="153"/>
      <c r="BYC230" s="153"/>
      <c r="BYD230" s="153"/>
      <c r="BYE230" s="153"/>
      <c r="BYF230" s="153"/>
      <c r="BYG230" s="153"/>
      <c r="BYH230" s="153"/>
      <c r="BYI230" s="153"/>
      <c r="BYJ230" s="153"/>
      <c r="BYK230" s="153"/>
      <c r="BYL230" s="153"/>
      <c r="BYM230" s="153"/>
      <c r="BYN230" s="153"/>
      <c r="BYO230" s="153"/>
      <c r="BYP230" s="153"/>
      <c r="BYQ230" s="153"/>
      <c r="BYR230" s="153"/>
      <c r="BYS230" s="153"/>
      <c r="BYT230" s="153"/>
      <c r="BYU230" s="153"/>
      <c r="BYV230" s="153"/>
      <c r="BYW230" s="152"/>
      <c r="BYX230" s="153"/>
      <c r="BYY230" s="153"/>
      <c r="BYZ230" s="153"/>
      <c r="BZA230" s="153"/>
      <c r="BZB230" s="153"/>
      <c r="BZC230" s="153"/>
      <c r="BZD230" s="153"/>
      <c r="BZE230" s="153"/>
      <c r="BZF230" s="153"/>
      <c r="BZG230" s="153"/>
      <c r="BZH230" s="153"/>
      <c r="BZI230" s="153"/>
      <c r="BZJ230" s="153"/>
      <c r="BZK230" s="153"/>
      <c r="BZL230" s="153"/>
      <c r="BZM230" s="153"/>
      <c r="BZN230" s="153"/>
      <c r="BZO230" s="153"/>
      <c r="BZP230" s="153"/>
      <c r="BZQ230" s="153"/>
      <c r="BZR230" s="153"/>
      <c r="BZS230" s="152"/>
      <c r="BZT230" s="153"/>
      <c r="BZU230" s="153"/>
      <c r="BZV230" s="153"/>
      <c r="BZW230" s="153"/>
      <c r="BZX230" s="153"/>
      <c r="BZY230" s="153"/>
      <c r="BZZ230" s="153"/>
      <c r="CAA230" s="153"/>
      <c r="CAB230" s="153"/>
      <c r="CAC230" s="153"/>
      <c r="CAD230" s="153"/>
      <c r="CAE230" s="153"/>
      <c r="CAF230" s="153"/>
      <c r="CAG230" s="153"/>
      <c r="CAH230" s="153"/>
      <c r="CAI230" s="153"/>
      <c r="CAJ230" s="153"/>
      <c r="CAK230" s="153"/>
      <c r="CAL230" s="153"/>
      <c r="CAM230" s="153"/>
      <c r="CAN230" s="153"/>
      <c r="CAO230" s="152"/>
      <c r="CAP230" s="153"/>
      <c r="CAQ230" s="153"/>
      <c r="CAR230" s="153"/>
      <c r="CAS230" s="153"/>
      <c r="CAT230" s="153"/>
      <c r="CAU230" s="153"/>
      <c r="CAV230" s="153"/>
      <c r="CAW230" s="153"/>
      <c r="CAX230" s="153"/>
      <c r="CAY230" s="153"/>
      <c r="CAZ230" s="153"/>
      <c r="CBA230" s="153"/>
      <c r="CBB230" s="153"/>
      <c r="CBC230" s="153"/>
      <c r="CBD230" s="153"/>
      <c r="CBE230" s="153"/>
      <c r="CBF230" s="153"/>
      <c r="CBG230" s="153"/>
      <c r="CBH230" s="153"/>
      <c r="CBI230" s="153"/>
      <c r="CBJ230" s="153"/>
      <c r="CBK230" s="152"/>
      <c r="CBL230" s="153"/>
      <c r="CBM230" s="153"/>
      <c r="CBN230" s="153"/>
      <c r="CBO230" s="153"/>
      <c r="CBP230" s="153"/>
      <c r="CBQ230" s="153"/>
      <c r="CBR230" s="153"/>
      <c r="CBS230" s="153"/>
      <c r="CBT230" s="153"/>
      <c r="CBU230" s="153"/>
      <c r="CBV230" s="153"/>
      <c r="CBW230" s="153"/>
      <c r="CBX230" s="153"/>
      <c r="CBY230" s="153"/>
      <c r="CBZ230" s="153"/>
      <c r="CCA230" s="153"/>
      <c r="CCB230" s="153"/>
      <c r="CCC230" s="153"/>
      <c r="CCD230" s="153"/>
      <c r="CCE230" s="153"/>
      <c r="CCF230" s="153"/>
      <c r="CCG230" s="152"/>
      <c r="CCH230" s="153"/>
      <c r="CCI230" s="153"/>
      <c r="CCJ230" s="153"/>
      <c r="CCK230" s="153"/>
      <c r="CCL230" s="153"/>
      <c r="CCM230" s="153"/>
      <c r="CCN230" s="153"/>
      <c r="CCO230" s="153"/>
      <c r="CCP230" s="153"/>
      <c r="CCQ230" s="153"/>
      <c r="CCR230" s="153"/>
      <c r="CCS230" s="153"/>
      <c r="CCT230" s="153"/>
      <c r="CCU230" s="153"/>
      <c r="CCV230" s="153"/>
      <c r="CCW230" s="153"/>
      <c r="CCX230" s="153"/>
      <c r="CCY230" s="153"/>
      <c r="CCZ230" s="153"/>
      <c r="CDA230" s="153"/>
      <c r="CDB230" s="153"/>
      <c r="CDC230" s="152"/>
      <c r="CDD230" s="153"/>
      <c r="CDE230" s="153"/>
      <c r="CDF230" s="153"/>
      <c r="CDG230" s="153"/>
      <c r="CDH230" s="153"/>
      <c r="CDI230" s="153"/>
      <c r="CDJ230" s="153"/>
      <c r="CDK230" s="153"/>
      <c r="CDL230" s="153"/>
      <c r="CDM230" s="153"/>
      <c r="CDN230" s="153"/>
      <c r="CDO230" s="153"/>
      <c r="CDP230" s="153"/>
      <c r="CDQ230" s="153"/>
      <c r="CDR230" s="153"/>
      <c r="CDS230" s="153"/>
      <c r="CDT230" s="153"/>
      <c r="CDU230" s="153"/>
      <c r="CDV230" s="153"/>
      <c r="CDW230" s="153"/>
      <c r="CDX230" s="153"/>
      <c r="CDY230" s="152"/>
      <c r="CDZ230" s="153"/>
      <c r="CEA230" s="153"/>
      <c r="CEB230" s="153"/>
      <c r="CEC230" s="153"/>
      <c r="CED230" s="153"/>
      <c r="CEE230" s="153"/>
      <c r="CEF230" s="153"/>
      <c r="CEG230" s="153"/>
      <c r="CEH230" s="153"/>
      <c r="CEI230" s="153"/>
      <c r="CEJ230" s="153"/>
      <c r="CEK230" s="153"/>
      <c r="CEL230" s="153"/>
      <c r="CEM230" s="153"/>
      <c r="CEN230" s="153"/>
      <c r="CEO230" s="153"/>
      <c r="CEP230" s="153"/>
      <c r="CEQ230" s="153"/>
      <c r="CER230" s="153"/>
      <c r="CES230" s="153"/>
      <c r="CET230" s="153"/>
      <c r="CEU230" s="152"/>
      <c r="CEV230" s="153"/>
      <c r="CEW230" s="153"/>
      <c r="CEX230" s="153"/>
      <c r="CEY230" s="153"/>
      <c r="CEZ230" s="153"/>
      <c r="CFA230" s="153"/>
      <c r="CFB230" s="153"/>
      <c r="CFC230" s="153"/>
      <c r="CFD230" s="153"/>
      <c r="CFE230" s="153"/>
      <c r="CFF230" s="153"/>
      <c r="CFG230" s="153"/>
      <c r="CFH230" s="153"/>
      <c r="CFI230" s="153"/>
      <c r="CFJ230" s="153"/>
      <c r="CFK230" s="153"/>
      <c r="CFL230" s="153"/>
      <c r="CFM230" s="153"/>
      <c r="CFN230" s="153"/>
      <c r="CFO230" s="153"/>
      <c r="CFP230" s="153"/>
      <c r="CFQ230" s="152"/>
      <c r="CFR230" s="153"/>
      <c r="CFS230" s="153"/>
      <c r="CFT230" s="153"/>
      <c r="CFU230" s="153"/>
      <c r="CFV230" s="153"/>
      <c r="CFW230" s="153"/>
      <c r="CFX230" s="153"/>
      <c r="CFY230" s="153"/>
      <c r="CFZ230" s="153"/>
      <c r="CGA230" s="153"/>
      <c r="CGB230" s="153"/>
      <c r="CGC230" s="153"/>
      <c r="CGD230" s="153"/>
      <c r="CGE230" s="153"/>
      <c r="CGF230" s="153"/>
      <c r="CGG230" s="153"/>
      <c r="CGH230" s="153"/>
      <c r="CGI230" s="153"/>
      <c r="CGJ230" s="153"/>
      <c r="CGK230" s="153"/>
      <c r="CGL230" s="153"/>
      <c r="CGM230" s="152"/>
      <c r="CGN230" s="153"/>
      <c r="CGO230" s="153"/>
      <c r="CGP230" s="153"/>
      <c r="CGQ230" s="153"/>
      <c r="CGR230" s="153"/>
      <c r="CGS230" s="153"/>
      <c r="CGT230" s="153"/>
      <c r="CGU230" s="153"/>
      <c r="CGV230" s="153"/>
      <c r="CGW230" s="153"/>
      <c r="CGX230" s="153"/>
      <c r="CGY230" s="153"/>
      <c r="CGZ230" s="153"/>
      <c r="CHA230" s="153"/>
      <c r="CHB230" s="153"/>
      <c r="CHC230" s="153"/>
      <c r="CHD230" s="153"/>
      <c r="CHE230" s="153"/>
      <c r="CHF230" s="153"/>
      <c r="CHG230" s="153"/>
      <c r="CHH230" s="153"/>
      <c r="CHI230" s="152"/>
      <c r="CHJ230" s="153"/>
      <c r="CHK230" s="153"/>
      <c r="CHL230" s="153"/>
      <c r="CHM230" s="153"/>
      <c r="CHN230" s="153"/>
      <c r="CHO230" s="153"/>
      <c r="CHP230" s="153"/>
      <c r="CHQ230" s="153"/>
      <c r="CHR230" s="153"/>
      <c r="CHS230" s="153"/>
      <c r="CHT230" s="153"/>
      <c r="CHU230" s="153"/>
      <c r="CHV230" s="153"/>
      <c r="CHW230" s="153"/>
      <c r="CHX230" s="153"/>
      <c r="CHY230" s="153"/>
      <c r="CHZ230" s="153"/>
      <c r="CIA230" s="153"/>
      <c r="CIB230" s="153"/>
      <c r="CIC230" s="153"/>
      <c r="CID230" s="153"/>
      <c r="CIE230" s="152"/>
      <c r="CIF230" s="153"/>
      <c r="CIG230" s="153"/>
      <c r="CIH230" s="153"/>
      <c r="CII230" s="153"/>
      <c r="CIJ230" s="153"/>
      <c r="CIK230" s="153"/>
      <c r="CIL230" s="153"/>
      <c r="CIM230" s="153"/>
      <c r="CIN230" s="153"/>
      <c r="CIO230" s="153"/>
      <c r="CIP230" s="153"/>
      <c r="CIQ230" s="153"/>
      <c r="CIR230" s="153"/>
      <c r="CIS230" s="153"/>
      <c r="CIT230" s="153"/>
      <c r="CIU230" s="153"/>
      <c r="CIV230" s="153"/>
      <c r="CIW230" s="153"/>
      <c r="CIX230" s="153"/>
      <c r="CIY230" s="153"/>
      <c r="CIZ230" s="153"/>
      <c r="CJA230" s="152"/>
      <c r="CJB230" s="153"/>
      <c r="CJC230" s="153"/>
      <c r="CJD230" s="153"/>
      <c r="CJE230" s="153"/>
      <c r="CJF230" s="153"/>
      <c r="CJG230" s="153"/>
      <c r="CJH230" s="153"/>
      <c r="CJI230" s="153"/>
      <c r="CJJ230" s="153"/>
      <c r="CJK230" s="153"/>
      <c r="CJL230" s="153"/>
      <c r="CJM230" s="153"/>
      <c r="CJN230" s="153"/>
      <c r="CJO230" s="153"/>
      <c r="CJP230" s="153"/>
      <c r="CJQ230" s="153"/>
      <c r="CJR230" s="153"/>
      <c r="CJS230" s="153"/>
      <c r="CJT230" s="153"/>
      <c r="CJU230" s="153"/>
      <c r="CJV230" s="153"/>
      <c r="CJW230" s="152"/>
      <c r="CJX230" s="153"/>
      <c r="CJY230" s="153"/>
      <c r="CJZ230" s="153"/>
      <c r="CKA230" s="153"/>
      <c r="CKB230" s="153"/>
      <c r="CKC230" s="153"/>
      <c r="CKD230" s="153"/>
      <c r="CKE230" s="153"/>
      <c r="CKF230" s="153"/>
      <c r="CKG230" s="153"/>
      <c r="CKH230" s="153"/>
      <c r="CKI230" s="153"/>
      <c r="CKJ230" s="153"/>
      <c r="CKK230" s="153"/>
      <c r="CKL230" s="153"/>
      <c r="CKM230" s="153"/>
      <c r="CKN230" s="153"/>
      <c r="CKO230" s="153"/>
      <c r="CKP230" s="153"/>
      <c r="CKQ230" s="153"/>
      <c r="CKR230" s="153"/>
      <c r="CKS230" s="152"/>
      <c r="CKT230" s="153"/>
      <c r="CKU230" s="153"/>
      <c r="CKV230" s="153"/>
      <c r="CKW230" s="153"/>
      <c r="CKX230" s="153"/>
      <c r="CKY230" s="153"/>
      <c r="CKZ230" s="153"/>
      <c r="CLA230" s="153"/>
      <c r="CLB230" s="153"/>
      <c r="CLC230" s="153"/>
      <c r="CLD230" s="153"/>
      <c r="CLE230" s="153"/>
      <c r="CLF230" s="153"/>
      <c r="CLG230" s="153"/>
      <c r="CLH230" s="153"/>
      <c r="CLI230" s="153"/>
      <c r="CLJ230" s="153"/>
      <c r="CLK230" s="153"/>
      <c r="CLL230" s="153"/>
      <c r="CLM230" s="153"/>
      <c r="CLN230" s="153"/>
      <c r="CLO230" s="152"/>
      <c r="CLP230" s="153"/>
      <c r="CLQ230" s="153"/>
      <c r="CLR230" s="153"/>
      <c r="CLS230" s="153"/>
      <c r="CLT230" s="153"/>
      <c r="CLU230" s="153"/>
      <c r="CLV230" s="153"/>
      <c r="CLW230" s="153"/>
      <c r="CLX230" s="153"/>
      <c r="CLY230" s="153"/>
      <c r="CLZ230" s="153"/>
      <c r="CMA230" s="153"/>
      <c r="CMB230" s="153"/>
      <c r="CMC230" s="153"/>
      <c r="CMD230" s="153"/>
      <c r="CME230" s="153"/>
      <c r="CMF230" s="153"/>
      <c r="CMG230" s="153"/>
      <c r="CMH230" s="153"/>
      <c r="CMI230" s="153"/>
      <c r="CMJ230" s="153"/>
      <c r="CMK230" s="152"/>
      <c r="CML230" s="153"/>
      <c r="CMM230" s="153"/>
      <c r="CMN230" s="153"/>
      <c r="CMO230" s="153"/>
      <c r="CMP230" s="153"/>
      <c r="CMQ230" s="153"/>
      <c r="CMR230" s="153"/>
      <c r="CMS230" s="153"/>
      <c r="CMT230" s="153"/>
      <c r="CMU230" s="153"/>
      <c r="CMV230" s="153"/>
      <c r="CMW230" s="153"/>
      <c r="CMX230" s="153"/>
      <c r="CMY230" s="153"/>
      <c r="CMZ230" s="153"/>
      <c r="CNA230" s="153"/>
      <c r="CNB230" s="153"/>
      <c r="CNC230" s="153"/>
      <c r="CND230" s="153"/>
      <c r="CNE230" s="153"/>
      <c r="CNF230" s="153"/>
      <c r="CNG230" s="152"/>
      <c r="CNH230" s="153"/>
      <c r="CNI230" s="153"/>
      <c r="CNJ230" s="153"/>
      <c r="CNK230" s="153"/>
      <c r="CNL230" s="153"/>
      <c r="CNM230" s="153"/>
      <c r="CNN230" s="153"/>
      <c r="CNO230" s="153"/>
      <c r="CNP230" s="153"/>
      <c r="CNQ230" s="153"/>
      <c r="CNR230" s="153"/>
      <c r="CNS230" s="153"/>
      <c r="CNT230" s="153"/>
      <c r="CNU230" s="153"/>
      <c r="CNV230" s="153"/>
      <c r="CNW230" s="153"/>
      <c r="CNX230" s="153"/>
      <c r="CNY230" s="153"/>
      <c r="CNZ230" s="153"/>
      <c r="COA230" s="153"/>
      <c r="COB230" s="153"/>
      <c r="COC230" s="152"/>
      <c r="COD230" s="153"/>
      <c r="COE230" s="153"/>
      <c r="COF230" s="153"/>
      <c r="COG230" s="153"/>
      <c r="COH230" s="153"/>
      <c r="COI230" s="153"/>
      <c r="COJ230" s="153"/>
      <c r="COK230" s="153"/>
      <c r="COL230" s="153"/>
      <c r="COM230" s="153"/>
      <c r="CON230" s="153"/>
      <c r="COO230" s="153"/>
      <c r="COP230" s="153"/>
      <c r="COQ230" s="153"/>
      <c r="COR230" s="153"/>
      <c r="COS230" s="153"/>
      <c r="COT230" s="153"/>
      <c r="COU230" s="153"/>
      <c r="COV230" s="153"/>
      <c r="COW230" s="153"/>
      <c r="COX230" s="153"/>
      <c r="COY230" s="152"/>
      <c r="COZ230" s="153"/>
      <c r="CPA230" s="153"/>
      <c r="CPB230" s="153"/>
      <c r="CPC230" s="153"/>
      <c r="CPD230" s="153"/>
      <c r="CPE230" s="153"/>
      <c r="CPF230" s="153"/>
      <c r="CPG230" s="153"/>
      <c r="CPH230" s="153"/>
      <c r="CPI230" s="153"/>
      <c r="CPJ230" s="153"/>
      <c r="CPK230" s="153"/>
      <c r="CPL230" s="153"/>
      <c r="CPM230" s="153"/>
      <c r="CPN230" s="153"/>
      <c r="CPO230" s="153"/>
      <c r="CPP230" s="153"/>
      <c r="CPQ230" s="153"/>
      <c r="CPR230" s="153"/>
      <c r="CPS230" s="153"/>
      <c r="CPT230" s="153"/>
      <c r="CPU230" s="152"/>
      <c r="CPV230" s="153"/>
      <c r="CPW230" s="153"/>
      <c r="CPX230" s="153"/>
      <c r="CPY230" s="153"/>
      <c r="CPZ230" s="153"/>
      <c r="CQA230" s="153"/>
      <c r="CQB230" s="153"/>
      <c r="CQC230" s="153"/>
      <c r="CQD230" s="153"/>
      <c r="CQE230" s="153"/>
      <c r="CQF230" s="153"/>
      <c r="CQG230" s="153"/>
      <c r="CQH230" s="153"/>
      <c r="CQI230" s="153"/>
      <c r="CQJ230" s="153"/>
      <c r="CQK230" s="153"/>
      <c r="CQL230" s="153"/>
      <c r="CQM230" s="153"/>
      <c r="CQN230" s="153"/>
      <c r="CQO230" s="153"/>
      <c r="CQP230" s="153"/>
      <c r="CQQ230" s="152"/>
      <c r="CQR230" s="153"/>
      <c r="CQS230" s="153"/>
      <c r="CQT230" s="153"/>
      <c r="CQU230" s="153"/>
      <c r="CQV230" s="153"/>
      <c r="CQW230" s="153"/>
      <c r="CQX230" s="153"/>
      <c r="CQY230" s="153"/>
      <c r="CQZ230" s="153"/>
      <c r="CRA230" s="153"/>
      <c r="CRB230" s="153"/>
      <c r="CRC230" s="153"/>
      <c r="CRD230" s="153"/>
      <c r="CRE230" s="153"/>
      <c r="CRF230" s="153"/>
      <c r="CRG230" s="153"/>
      <c r="CRH230" s="153"/>
      <c r="CRI230" s="153"/>
      <c r="CRJ230" s="153"/>
      <c r="CRK230" s="153"/>
      <c r="CRL230" s="153"/>
      <c r="CRM230" s="152"/>
      <c r="CRN230" s="153"/>
      <c r="CRO230" s="153"/>
      <c r="CRP230" s="153"/>
      <c r="CRQ230" s="153"/>
      <c r="CRR230" s="153"/>
      <c r="CRS230" s="153"/>
      <c r="CRT230" s="153"/>
      <c r="CRU230" s="153"/>
      <c r="CRV230" s="153"/>
      <c r="CRW230" s="153"/>
      <c r="CRX230" s="153"/>
      <c r="CRY230" s="153"/>
      <c r="CRZ230" s="153"/>
      <c r="CSA230" s="153"/>
      <c r="CSB230" s="153"/>
      <c r="CSC230" s="153"/>
      <c r="CSD230" s="153"/>
      <c r="CSE230" s="153"/>
      <c r="CSF230" s="153"/>
      <c r="CSG230" s="153"/>
      <c r="CSH230" s="153"/>
      <c r="CSI230" s="152"/>
      <c r="CSJ230" s="153"/>
      <c r="CSK230" s="153"/>
      <c r="CSL230" s="153"/>
      <c r="CSM230" s="153"/>
      <c r="CSN230" s="153"/>
      <c r="CSO230" s="153"/>
      <c r="CSP230" s="153"/>
      <c r="CSQ230" s="153"/>
      <c r="CSR230" s="153"/>
      <c r="CSS230" s="153"/>
      <c r="CST230" s="153"/>
      <c r="CSU230" s="153"/>
      <c r="CSV230" s="153"/>
      <c r="CSW230" s="153"/>
      <c r="CSX230" s="153"/>
      <c r="CSY230" s="153"/>
      <c r="CSZ230" s="153"/>
      <c r="CTA230" s="153"/>
      <c r="CTB230" s="153"/>
      <c r="CTC230" s="153"/>
      <c r="CTD230" s="153"/>
      <c r="CTE230" s="152"/>
      <c r="CTF230" s="153"/>
      <c r="CTG230" s="153"/>
      <c r="CTH230" s="153"/>
      <c r="CTI230" s="153"/>
      <c r="CTJ230" s="153"/>
      <c r="CTK230" s="153"/>
      <c r="CTL230" s="153"/>
      <c r="CTM230" s="153"/>
      <c r="CTN230" s="153"/>
      <c r="CTO230" s="153"/>
      <c r="CTP230" s="153"/>
      <c r="CTQ230" s="153"/>
      <c r="CTR230" s="153"/>
      <c r="CTS230" s="153"/>
      <c r="CTT230" s="153"/>
      <c r="CTU230" s="153"/>
      <c r="CTV230" s="153"/>
      <c r="CTW230" s="153"/>
      <c r="CTX230" s="153"/>
      <c r="CTY230" s="153"/>
      <c r="CTZ230" s="153"/>
      <c r="CUA230" s="152"/>
      <c r="CUB230" s="153"/>
      <c r="CUC230" s="153"/>
      <c r="CUD230" s="153"/>
      <c r="CUE230" s="153"/>
      <c r="CUF230" s="153"/>
      <c r="CUG230" s="153"/>
      <c r="CUH230" s="153"/>
      <c r="CUI230" s="153"/>
      <c r="CUJ230" s="153"/>
      <c r="CUK230" s="153"/>
      <c r="CUL230" s="153"/>
      <c r="CUM230" s="153"/>
      <c r="CUN230" s="153"/>
      <c r="CUO230" s="153"/>
      <c r="CUP230" s="153"/>
      <c r="CUQ230" s="153"/>
      <c r="CUR230" s="153"/>
      <c r="CUS230" s="153"/>
      <c r="CUT230" s="153"/>
      <c r="CUU230" s="153"/>
      <c r="CUV230" s="153"/>
      <c r="CUW230" s="152"/>
      <c r="CUX230" s="153"/>
      <c r="CUY230" s="153"/>
      <c r="CUZ230" s="153"/>
      <c r="CVA230" s="153"/>
      <c r="CVB230" s="153"/>
      <c r="CVC230" s="153"/>
      <c r="CVD230" s="153"/>
      <c r="CVE230" s="153"/>
      <c r="CVF230" s="153"/>
      <c r="CVG230" s="153"/>
      <c r="CVH230" s="153"/>
      <c r="CVI230" s="153"/>
      <c r="CVJ230" s="153"/>
      <c r="CVK230" s="153"/>
      <c r="CVL230" s="153"/>
      <c r="CVM230" s="153"/>
      <c r="CVN230" s="153"/>
      <c r="CVO230" s="153"/>
      <c r="CVP230" s="153"/>
      <c r="CVQ230" s="153"/>
      <c r="CVR230" s="153"/>
      <c r="CVS230" s="152"/>
      <c r="CVT230" s="153"/>
      <c r="CVU230" s="153"/>
      <c r="CVV230" s="153"/>
      <c r="CVW230" s="153"/>
      <c r="CVX230" s="153"/>
      <c r="CVY230" s="153"/>
      <c r="CVZ230" s="153"/>
      <c r="CWA230" s="153"/>
      <c r="CWB230" s="153"/>
      <c r="CWC230" s="153"/>
      <c r="CWD230" s="153"/>
      <c r="CWE230" s="153"/>
      <c r="CWF230" s="153"/>
      <c r="CWG230" s="153"/>
      <c r="CWH230" s="153"/>
      <c r="CWI230" s="153"/>
      <c r="CWJ230" s="153"/>
      <c r="CWK230" s="153"/>
      <c r="CWL230" s="153"/>
      <c r="CWM230" s="153"/>
      <c r="CWN230" s="153"/>
      <c r="CWO230" s="152"/>
      <c r="CWP230" s="153"/>
      <c r="CWQ230" s="153"/>
      <c r="CWR230" s="153"/>
      <c r="CWS230" s="153"/>
      <c r="CWT230" s="153"/>
      <c r="CWU230" s="153"/>
      <c r="CWV230" s="153"/>
      <c r="CWW230" s="153"/>
      <c r="CWX230" s="153"/>
      <c r="CWY230" s="153"/>
      <c r="CWZ230" s="153"/>
      <c r="CXA230" s="153"/>
      <c r="CXB230" s="153"/>
      <c r="CXC230" s="153"/>
      <c r="CXD230" s="153"/>
      <c r="CXE230" s="153"/>
      <c r="CXF230" s="153"/>
      <c r="CXG230" s="153"/>
      <c r="CXH230" s="153"/>
      <c r="CXI230" s="153"/>
      <c r="CXJ230" s="153"/>
      <c r="CXK230" s="152"/>
      <c r="CXL230" s="153"/>
      <c r="CXM230" s="153"/>
      <c r="CXN230" s="153"/>
      <c r="CXO230" s="153"/>
      <c r="CXP230" s="153"/>
      <c r="CXQ230" s="153"/>
      <c r="CXR230" s="153"/>
      <c r="CXS230" s="153"/>
      <c r="CXT230" s="153"/>
      <c r="CXU230" s="153"/>
      <c r="CXV230" s="153"/>
      <c r="CXW230" s="153"/>
      <c r="CXX230" s="153"/>
      <c r="CXY230" s="153"/>
      <c r="CXZ230" s="153"/>
      <c r="CYA230" s="153"/>
      <c r="CYB230" s="153"/>
      <c r="CYC230" s="153"/>
      <c r="CYD230" s="153"/>
      <c r="CYE230" s="153"/>
      <c r="CYF230" s="153"/>
      <c r="CYG230" s="152"/>
      <c r="CYH230" s="153"/>
      <c r="CYI230" s="153"/>
      <c r="CYJ230" s="153"/>
      <c r="CYK230" s="153"/>
      <c r="CYL230" s="153"/>
      <c r="CYM230" s="153"/>
      <c r="CYN230" s="153"/>
      <c r="CYO230" s="153"/>
      <c r="CYP230" s="153"/>
      <c r="CYQ230" s="153"/>
      <c r="CYR230" s="153"/>
      <c r="CYS230" s="153"/>
      <c r="CYT230" s="153"/>
      <c r="CYU230" s="153"/>
      <c r="CYV230" s="153"/>
      <c r="CYW230" s="153"/>
      <c r="CYX230" s="153"/>
      <c r="CYY230" s="153"/>
      <c r="CYZ230" s="153"/>
      <c r="CZA230" s="153"/>
      <c r="CZB230" s="153"/>
      <c r="CZC230" s="152"/>
      <c r="CZD230" s="153"/>
      <c r="CZE230" s="153"/>
      <c r="CZF230" s="153"/>
      <c r="CZG230" s="153"/>
      <c r="CZH230" s="153"/>
      <c r="CZI230" s="153"/>
      <c r="CZJ230" s="153"/>
      <c r="CZK230" s="153"/>
      <c r="CZL230" s="153"/>
      <c r="CZM230" s="153"/>
      <c r="CZN230" s="153"/>
      <c r="CZO230" s="153"/>
      <c r="CZP230" s="153"/>
      <c r="CZQ230" s="153"/>
      <c r="CZR230" s="153"/>
      <c r="CZS230" s="153"/>
      <c r="CZT230" s="153"/>
      <c r="CZU230" s="153"/>
      <c r="CZV230" s="153"/>
      <c r="CZW230" s="153"/>
      <c r="CZX230" s="153"/>
      <c r="CZY230" s="152"/>
      <c r="CZZ230" s="153"/>
      <c r="DAA230" s="153"/>
      <c r="DAB230" s="153"/>
      <c r="DAC230" s="153"/>
      <c r="DAD230" s="153"/>
      <c r="DAE230" s="153"/>
      <c r="DAF230" s="153"/>
      <c r="DAG230" s="153"/>
      <c r="DAH230" s="153"/>
      <c r="DAI230" s="153"/>
      <c r="DAJ230" s="153"/>
      <c r="DAK230" s="153"/>
      <c r="DAL230" s="153"/>
      <c r="DAM230" s="153"/>
      <c r="DAN230" s="153"/>
      <c r="DAO230" s="153"/>
      <c r="DAP230" s="153"/>
      <c r="DAQ230" s="153"/>
      <c r="DAR230" s="153"/>
      <c r="DAS230" s="153"/>
      <c r="DAT230" s="153"/>
      <c r="DAU230" s="152"/>
      <c r="DAV230" s="153"/>
      <c r="DAW230" s="153"/>
      <c r="DAX230" s="153"/>
      <c r="DAY230" s="153"/>
      <c r="DAZ230" s="153"/>
      <c r="DBA230" s="153"/>
      <c r="DBB230" s="153"/>
      <c r="DBC230" s="153"/>
      <c r="DBD230" s="153"/>
      <c r="DBE230" s="153"/>
      <c r="DBF230" s="153"/>
      <c r="DBG230" s="153"/>
      <c r="DBH230" s="153"/>
      <c r="DBI230" s="153"/>
      <c r="DBJ230" s="153"/>
      <c r="DBK230" s="153"/>
      <c r="DBL230" s="153"/>
      <c r="DBM230" s="153"/>
      <c r="DBN230" s="153"/>
      <c r="DBO230" s="153"/>
      <c r="DBP230" s="153"/>
      <c r="DBQ230" s="152"/>
      <c r="DBR230" s="153"/>
      <c r="DBS230" s="153"/>
      <c r="DBT230" s="153"/>
      <c r="DBU230" s="153"/>
      <c r="DBV230" s="153"/>
      <c r="DBW230" s="153"/>
      <c r="DBX230" s="153"/>
      <c r="DBY230" s="153"/>
      <c r="DBZ230" s="153"/>
      <c r="DCA230" s="153"/>
      <c r="DCB230" s="153"/>
      <c r="DCC230" s="153"/>
      <c r="DCD230" s="153"/>
      <c r="DCE230" s="153"/>
      <c r="DCF230" s="153"/>
      <c r="DCG230" s="153"/>
      <c r="DCH230" s="153"/>
      <c r="DCI230" s="153"/>
      <c r="DCJ230" s="153"/>
      <c r="DCK230" s="153"/>
      <c r="DCL230" s="153"/>
      <c r="DCM230" s="152"/>
      <c r="DCN230" s="153"/>
      <c r="DCO230" s="153"/>
      <c r="DCP230" s="153"/>
      <c r="DCQ230" s="153"/>
      <c r="DCR230" s="153"/>
      <c r="DCS230" s="153"/>
      <c r="DCT230" s="153"/>
      <c r="DCU230" s="153"/>
      <c r="DCV230" s="153"/>
      <c r="DCW230" s="153"/>
      <c r="DCX230" s="153"/>
      <c r="DCY230" s="153"/>
      <c r="DCZ230" s="153"/>
      <c r="DDA230" s="153"/>
      <c r="DDB230" s="153"/>
      <c r="DDC230" s="153"/>
      <c r="DDD230" s="153"/>
      <c r="DDE230" s="153"/>
      <c r="DDF230" s="153"/>
      <c r="DDG230" s="153"/>
      <c r="DDH230" s="153"/>
      <c r="DDI230" s="152"/>
      <c r="DDJ230" s="153"/>
      <c r="DDK230" s="153"/>
      <c r="DDL230" s="153"/>
      <c r="DDM230" s="153"/>
      <c r="DDN230" s="153"/>
      <c r="DDO230" s="153"/>
      <c r="DDP230" s="153"/>
      <c r="DDQ230" s="153"/>
      <c r="DDR230" s="153"/>
      <c r="DDS230" s="153"/>
      <c r="DDT230" s="153"/>
      <c r="DDU230" s="153"/>
      <c r="DDV230" s="153"/>
      <c r="DDW230" s="153"/>
      <c r="DDX230" s="153"/>
      <c r="DDY230" s="153"/>
      <c r="DDZ230" s="153"/>
      <c r="DEA230" s="153"/>
      <c r="DEB230" s="153"/>
      <c r="DEC230" s="153"/>
      <c r="DED230" s="153"/>
      <c r="DEE230" s="152"/>
      <c r="DEF230" s="153"/>
      <c r="DEG230" s="153"/>
      <c r="DEH230" s="153"/>
      <c r="DEI230" s="153"/>
      <c r="DEJ230" s="153"/>
      <c r="DEK230" s="153"/>
      <c r="DEL230" s="153"/>
      <c r="DEM230" s="153"/>
      <c r="DEN230" s="153"/>
      <c r="DEO230" s="153"/>
      <c r="DEP230" s="153"/>
      <c r="DEQ230" s="153"/>
      <c r="DER230" s="153"/>
      <c r="DES230" s="153"/>
      <c r="DET230" s="153"/>
      <c r="DEU230" s="153"/>
      <c r="DEV230" s="153"/>
      <c r="DEW230" s="153"/>
      <c r="DEX230" s="153"/>
      <c r="DEY230" s="153"/>
      <c r="DEZ230" s="153"/>
      <c r="DFA230" s="152"/>
      <c r="DFB230" s="153"/>
      <c r="DFC230" s="153"/>
      <c r="DFD230" s="153"/>
      <c r="DFE230" s="153"/>
      <c r="DFF230" s="153"/>
      <c r="DFG230" s="153"/>
      <c r="DFH230" s="153"/>
      <c r="DFI230" s="153"/>
      <c r="DFJ230" s="153"/>
      <c r="DFK230" s="153"/>
      <c r="DFL230" s="153"/>
      <c r="DFM230" s="153"/>
      <c r="DFN230" s="153"/>
      <c r="DFO230" s="153"/>
      <c r="DFP230" s="153"/>
      <c r="DFQ230" s="153"/>
      <c r="DFR230" s="153"/>
      <c r="DFS230" s="153"/>
      <c r="DFT230" s="153"/>
      <c r="DFU230" s="153"/>
      <c r="DFV230" s="153"/>
      <c r="DFW230" s="152"/>
      <c r="DFX230" s="153"/>
      <c r="DFY230" s="153"/>
      <c r="DFZ230" s="153"/>
      <c r="DGA230" s="153"/>
      <c r="DGB230" s="153"/>
      <c r="DGC230" s="153"/>
      <c r="DGD230" s="153"/>
      <c r="DGE230" s="153"/>
      <c r="DGF230" s="153"/>
      <c r="DGG230" s="153"/>
      <c r="DGH230" s="153"/>
      <c r="DGI230" s="153"/>
      <c r="DGJ230" s="153"/>
      <c r="DGK230" s="153"/>
      <c r="DGL230" s="153"/>
      <c r="DGM230" s="153"/>
      <c r="DGN230" s="153"/>
      <c r="DGO230" s="153"/>
      <c r="DGP230" s="153"/>
      <c r="DGQ230" s="153"/>
      <c r="DGR230" s="153"/>
      <c r="DGS230" s="152"/>
      <c r="DGT230" s="153"/>
      <c r="DGU230" s="153"/>
      <c r="DGV230" s="153"/>
      <c r="DGW230" s="153"/>
      <c r="DGX230" s="153"/>
      <c r="DGY230" s="153"/>
      <c r="DGZ230" s="153"/>
      <c r="DHA230" s="153"/>
      <c r="DHB230" s="153"/>
      <c r="DHC230" s="153"/>
      <c r="DHD230" s="153"/>
      <c r="DHE230" s="153"/>
      <c r="DHF230" s="153"/>
      <c r="DHG230" s="153"/>
      <c r="DHH230" s="153"/>
      <c r="DHI230" s="153"/>
      <c r="DHJ230" s="153"/>
      <c r="DHK230" s="153"/>
      <c r="DHL230" s="153"/>
      <c r="DHM230" s="153"/>
      <c r="DHN230" s="153"/>
      <c r="DHO230" s="152"/>
      <c r="DHP230" s="153"/>
      <c r="DHQ230" s="153"/>
      <c r="DHR230" s="153"/>
      <c r="DHS230" s="153"/>
      <c r="DHT230" s="153"/>
      <c r="DHU230" s="153"/>
      <c r="DHV230" s="153"/>
      <c r="DHW230" s="153"/>
      <c r="DHX230" s="153"/>
      <c r="DHY230" s="153"/>
      <c r="DHZ230" s="153"/>
      <c r="DIA230" s="153"/>
      <c r="DIB230" s="153"/>
      <c r="DIC230" s="153"/>
      <c r="DID230" s="153"/>
      <c r="DIE230" s="153"/>
      <c r="DIF230" s="153"/>
      <c r="DIG230" s="153"/>
      <c r="DIH230" s="153"/>
      <c r="DII230" s="153"/>
      <c r="DIJ230" s="153"/>
      <c r="DIK230" s="152"/>
      <c r="DIL230" s="153"/>
      <c r="DIM230" s="153"/>
      <c r="DIN230" s="153"/>
      <c r="DIO230" s="153"/>
      <c r="DIP230" s="153"/>
      <c r="DIQ230" s="153"/>
      <c r="DIR230" s="153"/>
      <c r="DIS230" s="153"/>
      <c r="DIT230" s="153"/>
      <c r="DIU230" s="153"/>
      <c r="DIV230" s="153"/>
      <c r="DIW230" s="153"/>
      <c r="DIX230" s="153"/>
      <c r="DIY230" s="153"/>
      <c r="DIZ230" s="153"/>
      <c r="DJA230" s="153"/>
      <c r="DJB230" s="153"/>
      <c r="DJC230" s="153"/>
      <c r="DJD230" s="153"/>
      <c r="DJE230" s="153"/>
      <c r="DJF230" s="153"/>
      <c r="DJG230" s="152"/>
      <c r="DJH230" s="153"/>
      <c r="DJI230" s="153"/>
      <c r="DJJ230" s="153"/>
      <c r="DJK230" s="153"/>
      <c r="DJL230" s="153"/>
      <c r="DJM230" s="153"/>
      <c r="DJN230" s="153"/>
      <c r="DJO230" s="153"/>
      <c r="DJP230" s="153"/>
      <c r="DJQ230" s="153"/>
      <c r="DJR230" s="153"/>
      <c r="DJS230" s="153"/>
      <c r="DJT230" s="153"/>
      <c r="DJU230" s="153"/>
      <c r="DJV230" s="153"/>
      <c r="DJW230" s="153"/>
      <c r="DJX230" s="153"/>
      <c r="DJY230" s="153"/>
      <c r="DJZ230" s="153"/>
      <c r="DKA230" s="153"/>
      <c r="DKB230" s="153"/>
      <c r="DKC230" s="152"/>
      <c r="DKD230" s="153"/>
      <c r="DKE230" s="153"/>
      <c r="DKF230" s="153"/>
      <c r="DKG230" s="153"/>
      <c r="DKH230" s="153"/>
      <c r="DKI230" s="153"/>
      <c r="DKJ230" s="153"/>
      <c r="DKK230" s="153"/>
      <c r="DKL230" s="153"/>
      <c r="DKM230" s="153"/>
      <c r="DKN230" s="153"/>
      <c r="DKO230" s="153"/>
      <c r="DKP230" s="153"/>
      <c r="DKQ230" s="153"/>
      <c r="DKR230" s="153"/>
      <c r="DKS230" s="153"/>
      <c r="DKT230" s="153"/>
      <c r="DKU230" s="153"/>
      <c r="DKV230" s="153"/>
      <c r="DKW230" s="153"/>
      <c r="DKX230" s="153"/>
      <c r="DKY230" s="152"/>
      <c r="DKZ230" s="153"/>
      <c r="DLA230" s="153"/>
      <c r="DLB230" s="153"/>
      <c r="DLC230" s="153"/>
      <c r="DLD230" s="153"/>
      <c r="DLE230" s="153"/>
      <c r="DLF230" s="153"/>
      <c r="DLG230" s="153"/>
      <c r="DLH230" s="153"/>
      <c r="DLI230" s="153"/>
      <c r="DLJ230" s="153"/>
      <c r="DLK230" s="153"/>
      <c r="DLL230" s="153"/>
      <c r="DLM230" s="153"/>
      <c r="DLN230" s="153"/>
      <c r="DLO230" s="153"/>
      <c r="DLP230" s="153"/>
      <c r="DLQ230" s="153"/>
      <c r="DLR230" s="153"/>
      <c r="DLS230" s="153"/>
      <c r="DLT230" s="153"/>
      <c r="DLU230" s="152"/>
      <c r="DLV230" s="153"/>
      <c r="DLW230" s="153"/>
      <c r="DLX230" s="153"/>
      <c r="DLY230" s="153"/>
      <c r="DLZ230" s="153"/>
      <c r="DMA230" s="153"/>
      <c r="DMB230" s="153"/>
      <c r="DMC230" s="153"/>
      <c r="DMD230" s="153"/>
      <c r="DME230" s="153"/>
      <c r="DMF230" s="153"/>
      <c r="DMG230" s="153"/>
      <c r="DMH230" s="153"/>
      <c r="DMI230" s="153"/>
      <c r="DMJ230" s="153"/>
      <c r="DMK230" s="153"/>
      <c r="DML230" s="153"/>
      <c r="DMM230" s="153"/>
      <c r="DMN230" s="153"/>
      <c r="DMO230" s="153"/>
      <c r="DMP230" s="153"/>
      <c r="DMQ230" s="152"/>
      <c r="DMR230" s="153"/>
      <c r="DMS230" s="153"/>
      <c r="DMT230" s="153"/>
      <c r="DMU230" s="153"/>
      <c r="DMV230" s="153"/>
      <c r="DMW230" s="153"/>
      <c r="DMX230" s="153"/>
      <c r="DMY230" s="153"/>
      <c r="DMZ230" s="153"/>
      <c r="DNA230" s="153"/>
      <c r="DNB230" s="153"/>
      <c r="DNC230" s="153"/>
      <c r="DND230" s="153"/>
      <c r="DNE230" s="153"/>
      <c r="DNF230" s="153"/>
      <c r="DNG230" s="153"/>
      <c r="DNH230" s="153"/>
      <c r="DNI230" s="153"/>
      <c r="DNJ230" s="153"/>
      <c r="DNK230" s="153"/>
      <c r="DNL230" s="153"/>
      <c r="DNM230" s="152"/>
      <c r="DNN230" s="153"/>
      <c r="DNO230" s="153"/>
      <c r="DNP230" s="153"/>
      <c r="DNQ230" s="153"/>
      <c r="DNR230" s="153"/>
      <c r="DNS230" s="153"/>
      <c r="DNT230" s="153"/>
      <c r="DNU230" s="153"/>
      <c r="DNV230" s="153"/>
      <c r="DNW230" s="153"/>
      <c r="DNX230" s="153"/>
      <c r="DNY230" s="153"/>
      <c r="DNZ230" s="153"/>
      <c r="DOA230" s="153"/>
      <c r="DOB230" s="153"/>
      <c r="DOC230" s="153"/>
      <c r="DOD230" s="153"/>
      <c r="DOE230" s="153"/>
      <c r="DOF230" s="153"/>
      <c r="DOG230" s="153"/>
      <c r="DOH230" s="153"/>
      <c r="DOI230" s="152"/>
      <c r="DOJ230" s="153"/>
      <c r="DOK230" s="153"/>
      <c r="DOL230" s="153"/>
      <c r="DOM230" s="153"/>
      <c r="DON230" s="153"/>
      <c r="DOO230" s="153"/>
      <c r="DOP230" s="153"/>
      <c r="DOQ230" s="153"/>
      <c r="DOR230" s="153"/>
      <c r="DOS230" s="153"/>
      <c r="DOT230" s="153"/>
      <c r="DOU230" s="153"/>
      <c r="DOV230" s="153"/>
      <c r="DOW230" s="153"/>
      <c r="DOX230" s="153"/>
      <c r="DOY230" s="153"/>
      <c r="DOZ230" s="153"/>
      <c r="DPA230" s="153"/>
      <c r="DPB230" s="153"/>
      <c r="DPC230" s="153"/>
      <c r="DPD230" s="153"/>
      <c r="DPE230" s="152"/>
      <c r="DPF230" s="153"/>
      <c r="DPG230" s="153"/>
      <c r="DPH230" s="153"/>
      <c r="DPI230" s="153"/>
      <c r="DPJ230" s="153"/>
      <c r="DPK230" s="153"/>
      <c r="DPL230" s="153"/>
      <c r="DPM230" s="153"/>
      <c r="DPN230" s="153"/>
      <c r="DPO230" s="153"/>
      <c r="DPP230" s="153"/>
      <c r="DPQ230" s="153"/>
      <c r="DPR230" s="153"/>
      <c r="DPS230" s="153"/>
      <c r="DPT230" s="153"/>
      <c r="DPU230" s="153"/>
      <c r="DPV230" s="153"/>
      <c r="DPW230" s="153"/>
      <c r="DPX230" s="153"/>
      <c r="DPY230" s="153"/>
      <c r="DPZ230" s="153"/>
      <c r="DQA230" s="152"/>
      <c r="DQB230" s="153"/>
      <c r="DQC230" s="153"/>
      <c r="DQD230" s="153"/>
      <c r="DQE230" s="153"/>
      <c r="DQF230" s="153"/>
      <c r="DQG230" s="153"/>
      <c r="DQH230" s="153"/>
      <c r="DQI230" s="153"/>
      <c r="DQJ230" s="153"/>
      <c r="DQK230" s="153"/>
      <c r="DQL230" s="153"/>
      <c r="DQM230" s="153"/>
      <c r="DQN230" s="153"/>
      <c r="DQO230" s="153"/>
      <c r="DQP230" s="153"/>
      <c r="DQQ230" s="153"/>
      <c r="DQR230" s="153"/>
      <c r="DQS230" s="153"/>
      <c r="DQT230" s="153"/>
      <c r="DQU230" s="153"/>
      <c r="DQV230" s="153"/>
      <c r="DQW230" s="152"/>
      <c r="DQX230" s="153"/>
      <c r="DQY230" s="153"/>
      <c r="DQZ230" s="153"/>
      <c r="DRA230" s="153"/>
      <c r="DRB230" s="153"/>
      <c r="DRC230" s="153"/>
      <c r="DRD230" s="153"/>
      <c r="DRE230" s="153"/>
      <c r="DRF230" s="153"/>
      <c r="DRG230" s="153"/>
      <c r="DRH230" s="153"/>
      <c r="DRI230" s="153"/>
      <c r="DRJ230" s="153"/>
      <c r="DRK230" s="153"/>
      <c r="DRL230" s="153"/>
      <c r="DRM230" s="153"/>
      <c r="DRN230" s="153"/>
      <c r="DRO230" s="153"/>
      <c r="DRP230" s="153"/>
      <c r="DRQ230" s="153"/>
      <c r="DRR230" s="153"/>
      <c r="DRS230" s="152"/>
      <c r="DRT230" s="153"/>
      <c r="DRU230" s="153"/>
      <c r="DRV230" s="153"/>
      <c r="DRW230" s="153"/>
      <c r="DRX230" s="153"/>
      <c r="DRY230" s="153"/>
      <c r="DRZ230" s="153"/>
      <c r="DSA230" s="153"/>
      <c r="DSB230" s="153"/>
      <c r="DSC230" s="153"/>
      <c r="DSD230" s="153"/>
      <c r="DSE230" s="153"/>
      <c r="DSF230" s="153"/>
      <c r="DSG230" s="153"/>
      <c r="DSH230" s="153"/>
      <c r="DSI230" s="153"/>
      <c r="DSJ230" s="153"/>
      <c r="DSK230" s="153"/>
      <c r="DSL230" s="153"/>
      <c r="DSM230" s="153"/>
      <c r="DSN230" s="153"/>
      <c r="DSO230" s="152"/>
      <c r="DSP230" s="153"/>
      <c r="DSQ230" s="153"/>
      <c r="DSR230" s="153"/>
      <c r="DSS230" s="153"/>
      <c r="DST230" s="153"/>
      <c r="DSU230" s="153"/>
      <c r="DSV230" s="153"/>
      <c r="DSW230" s="153"/>
      <c r="DSX230" s="153"/>
      <c r="DSY230" s="153"/>
      <c r="DSZ230" s="153"/>
      <c r="DTA230" s="153"/>
      <c r="DTB230" s="153"/>
      <c r="DTC230" s="153"/>
      <c r="DTD230" s="153"/>
      <c r="DTE230" s="153"/>
      <c r="DTF230" s="153"/>
      <c r="DTG230" s="153"/>
      <c r="DTH230" s="153"/>
      <c r="DTI230" s="153"/>
      <c r="DTJ230" s="153"/>
      <c r="DTK230" s="152"/>
      <c r="DTL230" s="153"/>
      <c r="DTM230" s="153"/>
      <c r="DTN230" s="153"/>
      <c r="DTO230" s="153"/>
      <c r="DTP230" s="153"/>
      <c r="DTQ230" s="153"/>
      <c r="DTR230" s="153"/>
      <c r="DTS230" s="153"/>
      <c r="DTT230" s="153"/>
      <c r="DTU230" s="153"/>
      <c r="DTV230" s="153"/>
      <c r="DTW230" s="153"/>
      <c r="DTX230" s="153"/>
      <c r="DTY230" s="153"/>
      <c r="DTZ230" s="153"/>
      <c r="DUA230" s="153"/>
      <c r="DUB230" s="153"/>
      <c r="DUC230" s="153"/>
      <c r="DUD230" s="153"/>
      <c r="DUE230" s="153"/>
      <c r="DUF230" s="153"/>
      <c r="DUG230" s="152"/>
      <c r="DUH230" s="153"/>
      <c r="DUI230" s="153"/>
      <c r="DUJ230" s="153"/>
      <c r="DUK230" s="153"/>
      <c r="DUL230" s="153"/>
      <c r="DUM230" s="153"/>
      <c r="DUN230" s="153"/>
      <c r="DUO230" s="153"/>
      <c r="DUP230" s="153"/>
      <c r="DUQ230" s="153"/>
      <c r="DUR230" s="153"/>
      <c r="DUS230" s="153"/>
      <c r="DUT230" s="153"/>
      <c r="DUU230" s="153"/>
      <c r="DUV230" s="153"/>
      <c r="DUW230" s="153"/>
      <c r="DUX230" s="153"/>
      <c r="DUY230" s="153"/>
      <c r="DUZ230" s="153"/>
      <c r="DVA230" s="153"/>
      <c r="DVB230" s="153"/>
      <c r="DVC230" s="152"/>
      <c r="DVD230" s="153"/>
      <c r="DVE230" s="153"/>
      <c r="DVF230" s="153"/>
      <c r="DVG230" s="153"/>
      <c r="DVH230" s="153"/>
      <c r="DVI230" s="153"/>
      <c r="DVJ230" s="153"/>
      <c r="DVK230" s="153"/>
      <c r="DVL230" s="153"/>
      <c r="DVM230" s="153"/>
      <c r="DVN230" s="153"/>
      <c r="DVO230" s="153"/>
      <c r="DVP230" s="153"/>
      <c r="DVQ230" s="153"/>
      <c r="DVR230" s="153"/>
      <c r="DVS230" s="153"/>
      <c r="DVT230" s="153"/>
      <c r="DVU230" s="153"/>
      <c r="DVV230" s="153"/>
      <c r="DVW230" s="153"/>
      <c r="DVX230" s="153"/>
      <c r="DVY230" s="152"/>
      <c r="DVZ230" s="153"/>
      <c r="DWA230" s="153"/>
      <c r="DWB230" s="153"/>
      <c r="DWC230" s="153"/>
      <c r="DWD230" s="153"/>
      <c r="DWE230" s="153"/>
      <c r="DWF230" s="153"/>
      <c r="DWG230" s="153"/>
      <c r="DWH230" s="153"/>
      <c r="DWI230" s="153"/>
      <c r="DWJ230" s="153"/>
      <c r="DWK230" s="153"/>
      <c r="DWL230" s="153"/>
      <c r="DWM230" s="153"/>
      <c r="DWN230" s="153"/>
      <c r="DWO230" s="153"/>
      <c r="DWP230" s="153"/>
      <c r="DWQ230" s="153"/>
      <c r="DWR230" s="153"/>
      <c r="DWS230" s="153"/>
      <c r="DWT230" s="153"/>
      <c r="DWU230" s="152"/>
      <c r="DWV230" s="153"/>
      <c r="DWW230" s="153"/>
      <c r="DWX230" s="153"/>
      <c r="DWY230" s="153"/>
      <c r="DWZ230" s="153"/>
      <c r="DXA230" s="153"/>
      <c r="DXB230" s="153"/>
      <c r="DXC230" s="153"/>
      <c r="DXD230" s="153"/>
      <c r="DXE230" s="153"/>
      <c r="DXF230" s="153"/>
      <c r="DXG230" s="153"/>
      <c r="DXH230" s="153"/>
      <c r="DXI230" s="153"/>
      <c r="DXJ230" s="153"/>
      <c r="DXK230" s="153"/>
      <c r="DXL230" s="153"/>
      <c r="DXM230" s="153"/>
      <c r="DXN230" s="153"/>
      <c r="DXO230" s="153"/>
      <c r="DXP230" s="153"/>
      <c r="DXQ230" s="152"/>
      <c r="DXR230" s="153"/>
      <c r="DXS230" s="153"/>
      <c r="DXT230" s="153"/>
      <c r="DXU230" s="153"/>
      <c r="DXV230" s="153"/>
      <c r="DXW230" s="153"/>
      <c r="DXX230" s="153"/>
      <c r="DXY230" s="153"/>
      <c r="DXZ230" s="153"/>
      <c r="DYA230" s="153"/>
      <c r="DYB230" s="153"/>
      <c r="DYC230" s="153"/>
      <c r="DYD230" s="153"/>
      <c r="DYE230" s="153"/>
      <c r="DYF230" s="153"/>
      <c r="DYG230" s="153"/>
      <c r="DYH230" s="153"/>
      <c r="DYI230" s="153"/>
      <c r="DYJ230" s="153"/>
      <c r="DYK230" s="153"/>
      <c r="DYL230" s="153"/>
      <c r="DYM230" s="152"/>
      <c r="DYN230" s="153"/>
      <c r="DYO230" s="153"/>
      <c r="DYP230" s="153"/>
      <c r="DYQ230" s="153"/>
      <c r="DYR230" s="153"/>
      <c r="DYS230" s="153"/>
      <c r="DYT230" s="153"/>
      <c r="DYU230" s="153"/>
      <c r="DYV230" s="153"/>
      <c r="DYW230" s="153"/>
      <c r="DYX230" s="153"/>
      <c r="DYY230" s="153"/>
      <c r="DYZ230" s="153"/>
      <c r="DZA230" s="153"/>
      <c r="DZB230" s="153"/>
      <c r="DZC230" s="153"/>
      <c r="DZD230" s="153"/>
      <c r="DZE230" s="153"/>
      <c r="DZF230" s="153"/>
      <c r="DZG230" s="153"/>
      <c r="DZH230" s="153"/>
      <c r="DZI230" s="152"/>
      <c r="DZJ230" s="153"/>
      <c r="DZK230" s="153"/>
      <c r="DZL230" s="153"/>
      <c r="DZM230" s="153"/>
      <c r="DZN230" s="153"/>
      <c r="DZO230" s="153"/>
      <c r="DZP230" s="153"/>
      <c r="DZQ230" s="153"/>
      <c r="DZR230" s="153"/>
      <c r="DZS230" s="153"/>
      <c r="DZT230" s="153"/>
      <c r="DZU230" s="153"/>
      <c r="DZV230" s="153"/>
      <c r="DZW230" s="153"/>
      <c r="DZX230" s="153"/>
      <c r="DZY230" s="153"/>
      <c r="DZZ230" s="153"/>
      <c r="EAA230" s="153"/>
      <c r="EAB230" s="153"/>
      <c r="EAC230" s="153"/>
      <c r="EAD230" s="153"/>
      <c r="EAE230" s="152"/>
      <c r="EAF230" s="153"/>
      <c r="EAG230" s="153"/>
      <c r="EAH230" s="153"/>
      <c r="EAI230" s="153"/>
      <c r="EAJ230" s="153"/>
      <c r="EAK230" s="153"/>
      <c r="EAL230" s="153"/>
      <c r="EAM230" s="153"/>
      <c r="EAN230" s="153"/>
      <c r="EAO230" s="153"/>
      <c r="EAP230" s="153"/>
      <c r="EAQ230" s="153"/>
      <c r="EAR230" s="153"/>
      <c r="EAS230" s="153"/>
      <c r="EAT230" s="153"/>
      <c r="EAU230" s="153"/>
      <c r="EAV230" s="153"/>
      <c r="EAW230" s="153"/>
      <c r="EAX230" s="153"/>
      <c r="EAY230" s="153"/>
      <c r="EAZ230" s="153"/>
      <c r="EBA230" s="152"/>
      <c r="EBB230" s="153"/>
      <c r="EBC230" s="153"/>
      <c r="EBD230" s="153"/>
      <c r="EBE230" s="153"/>
      <c r="EBF230" s="153"/>
      <c r="EBG230" s="153"/>
      <c r="EBH230" s="153"/>
      <c r="EBI230" s="153"/>
      <c r="EBJ230" s="153"/>
      <c r="EBK230" s="153"/>
      <c r="EBL230" s="153"/>
      <c r="EBM230" s="153"/>
      <c r="EBN230" s="153"/>
      <c r="EBO230" s="153"/>
      <c r="EBP230" s="153"/>
      <c r="EBQ230" s="153"/>
      <c r="EBR230" s="153"/>
      <c r="EBS230" s="153"/>
      <c r="EBT230" s="153"/>
      <c r="EBU230" s="153"/>
      <c r="EBV230" s="153"/>
      <c r="EBW230" s="152"/>
      <c r="EBX230" s="153"/>
      <c r="EBY230" s="153"/>
      <c r="EBZ230" s="153"/>
      <c r="ECA230" s="153"/>
      <c r="ECB230" s="153"/>
      <c r="ECC230" s="153"/>
      <c r="ECD230" s="153"/>
      <c r="ECE230" s="153"/>
      <c r="ECF230" s="153"/>
      <c r="ECG230" s="153"/>
      <c r="ECH230" s="153"/>
      <c r="ECI230" s="153"/>
      <c r="ECJ230" s="153"/>
      <c r="ECK230" s="153"/>
      <c r="ECL230" s="153"/>
      <c r="ECM230" s="153"/>
      <c r="ECN230" s="153"/>
      <c r="ECO230" s="153"/>
      <c r="ECP230" s="153"/>
      <c r="ECQ230" s="153"/>
      <c r="ECR230" s="153"/>
      <c r="ECS230" s="152"/>
      <c r="ECT230" s="153"/>
      <c r="ECU230" s="153"/>
      <c r="ECV230" s="153"/>
      <c r="ECW230" s="153"/>
      <c r="ECX230" s="153"/>
      <c r="ECY230" s="153"/>
      <c r="ECZ230" s="153"/>
      <c r="EDA230" s="153"/>
      <c r="EDB230" s="153"/>
      <c r="EDC230" s="153"/>
      <c r="EDD230" s="153"/>
      <c r="EDE230" s="153"/>
      <c r="EDF230" s="153"/>
      <c r="EDG230" s="153"/>
      <c r="EDH230" s="153"/>
      <c r="EDI230" s="153"/>
      <c r="EDJ230" s="153"/>
      <c r="EDK230" s="153"/>
      <c r="EDL230" s="153"/>
      <c r="EDM230" s="153"/>
      <c r="EDN230" s="153"/>
      <c r="EDO230" s="152"/>
      <c r="EDP230" s="153"/>
      <c r="EDQ230" s="153"/>
      <c r="EDR230" s="153"/>
      <c r="EDS230" s="153"/>
      <c r="EDT230" s="153"/>
      <c r="EDU230" s="153"/>
      <c r="EDV230" s="153"/>
      <c r="EDW230" s="153"/>
      <c r="EDX230" s="153"/>
      <c r="EDY230" s="153"/>
      <c r="EDZ230" s="153"/>
      <c r="EEA230" s="153"/>
      <c r="EEB230" s="153"/>
      <c r="EEC230" s="153"/>
      <c r="EED230" s="153"/>
      <c r="EEE230" s="153"/>
      <c r="EEF230" s="153"/>
      <c r="EEG230" s="153"/>
      <c r="EEH230" s="153"/>
      <c r="EEI230" s="153"/>
      <c r="EEJ230" s="153"/>
      <c r="EEK230" s="152"/>
      <c r="EEL230" s="153"/>
      <c r="EEM230" s="153"/>
      <c r="EEN230" s="153"/>
      <c r="EEO230" s="153"/>
      <c r="EEP230" s="153"/>
      <c r="EEQ230" s="153"/>
      <c r="EER230" s="153"/>
      <c r="EES230" s="153"/>
      <c r="EET230" s="153"/>
      <c r="EEU230" s="153"/>
      <c r="EEV230" s="153"/>
      <c r="EEW230" s="153"/>
      <c r="EEX230" s="153"/>
      <c r="EEY230" s="153"/>
      <c r="EEZ230" s="153"/>
      <c r="EFA230" s="153"/>
      <c r="EFB230" s="153"/>
      <c r="EFC230" s="153"/>
      <c r="EFD230" s="153"/>
      <c r="EFE230" s="153"/>
      <c r="EFF230" s="153"/>
      <c r="EFG230" s="152"/>
      <c r="EFH230" s="153"/>
      <c r="EFI230" s="153"/>
      <c r="EFJ230" s="153"/>
      <c r="EFK230" s="153"/>
      <c r="EFL230" s="153"/>
      <c r="EFM230" s="153"/>
      <c r="EFN230" s="153"/>
      <c r="EFO230" s="153"/>
      <c r="EFP230" s="153"/>
      <c r="EFQ230" s="153"/>
      <c r="EFR230" s="153"/>
      <c r="EFS230" s="153"/>
      <c r="EFT230" s="153"/>
      <c r="EFU230" s="153"/>
      <c r="EFV230" s="153"/>
      <c r="EFW230" s="153"/>
      <c r="EFX230" s="153"/>
      <c r="EFY230" s="153"/>
      <c r="EFZ230" s="153"/>
      <c r="EGA230" s="153"/>
      <c r="EGB230" s="153"/>
      <c r="EGC230" s="152"/>
      <c r="EGD230" s="153"/>
      <c r="EGE230" s="153"/>
      <c r="EGF230" s="153"/>
      <c r="EGG230" s="153"/>
      <c r="EGH230" s="153"/>
      <c r="EGI230" s="153"/>
      <c r="EGJ230" s="153"/>
      <c r="EGK230" s="153"/>
      <c r="EGL230" s="153"/>
      <c r="EGM230" s="153"/>
      <c r="EGN230" s="153"/>
      <c r="EGO230" s="153"/>
      <c r="EGP230" s="153"/>
      <c r="EGQ230" s="153"/>
      <c r="EGR230" s="153"/>
      <c r="EGS230" s="153"/>
      <c r="EGT230" s="153"/>
      <c r="EGU230" s="153"/>
      <c r="EGV230" s="153"/>
      <c r="EGW230" s="153"/>
      <c r="EGX230" s="153"/>
      <c r="EGY230" s="152"/>
      <c r="EGZ230" s="153"/>
      <c r="EHA230" s="153"/>
      <c r="EHB230" s="153"/>
      <c r="EHC230" s="153"/>
      <c r="EHD230" s="153"/>
      <c r="EHE230" s="153"/>
      <c r="EHF230" s="153"/>
      <c r="EHG230" s="153"/>
      <c r="EHH230" s="153"/>
      <c r="EHI230" s="153"/>
      <c r="EHJ230" s="153"/>
      <c r="EHK230" s="153"/>
      <c r="EHL230" s="153"/>
      <c r="EHM230" s="153"/>
      <c r="EHN230" s="153"/>
      <c r="EHO230" s="153"/>
      <c r="EHP230" s="153"/>
      <c r="EHQ230" s="153"/>
      <c r="EHR230" s="153"/>
      <c r="EHS230" s="153"/>
      <c r="EHT230" s="153"/>
      <c r="EHU230" s="152"/>
      <c r="EHV230" s="153"/>
      <c r="EHW230" s="153"/>
      <c r="EHX230" s="153"/>
      <c r="EHY230" s="153"/>
      <c r="EHZ230" s="153"/>
      <c r="EIA230" s="153"/>
      <c r="EIB230" s="153"/>
      <c r="EIC230" s="153"/>
      <c r="EID230" s="153"/>
      <c r="EIE230" s="153"/>
      <c r="EIF230" s="153"/>
      <c r="EIG230" s="153"/>
      <c r="EIH230" s="153"/>
      <c r="EII230" s="153"/>
      <c r="EIJ230" s="153"/>
      <c r="EIK230" s="153"/>
      <c r="EIL230" s="153"/>
      <c r="EIM230" s="153"/>
      <c r="EIN230" s="153"/>
      <c r="EIO230" s="153"/>
      <c r="EIP230" s="153"/>
      <c r="EIQ230" s="152"/>
      <c r="EIR230" s="153"/>
      <c r="EIS230" s="153"/>
      <c r="EIT230" s="153"/>
      <c r="EIU230" s="153"/>
      <c r="EIV230" s="153"/>
      <c r="EIW230" s="153"/>
      <c r="EIX230" s="153"/>
      <c r="EIY230" s="153"/>
      <c r="EIZ230" s="153"/>
      <c r="EJA230" s="153"/>
      <c r="EJB230" s="153"/>
      <c r="EJC230" s="153"/>
      <c r="EJD230" s="153"/>
      <c r="EJE230" s="153"/>
      <c r="EJF230" s="153"/>
      <c r="EJG230" s="153"/>
      <c r="EJH230" s="153"/>
      <c r="EJI230" s="153"/>
      <c r="EJJ230" s="153"/>
      <c r="EJK230" s="153"/>
      <c r="EJL230" s="153"/>
      <c r="EJM230" s="152"/>
      <c r="EJN230" s="153"/>
      <c r="EJO230" s="153"/>
      <c r="EJP230" s="153"/>
      <c r="EJQ230" s="153"/>
      <c r="EJR230" s="153"/>
      <c r="EJS230" s="153"/>
      <c r="EJT230" s="153"/>
      <c r="EJU230" s="153"/>
      <c r="EJV230" s="153"/>
      <c r="EJW230" s="153"/>
      <c r="EJX230" s="153"/>
      <c r="EJY230" s="153"/>
      <c r="EJZ230" s="153"/>
      <c r="EKA230" s="153"/>
      <c r="EKB230" s="153"/>
      <c r="EKC230" s="153"/>
      <c r="EKD230" s="153"/>
      <c r="EKE230" s="153"/>
      <c r="EKF230" s="153"/>
      <c r="EKG230" s="153"/>
      <c r="EKH230" s="153"/>
      <c r="EKI230" s="152"/>
      <c r="EKJ230" s="153"/>
      <c r="EKK230" s="153"/>
      <c r="EKL230" s="153"/>
      <c r="EKM230" s="153"/>
      <c r="EKN230" s="153"/>
      <c r="EKO230" s="153"/>
      <c r="EKP230" s="153"/>
      <c r="EKQ230" s="153"/>
      <c r="EKR230" s="153"/>
      <c r="EKS230" s="153"/>
      <c r="EKT230" s="153"/>
      <c r="EKU230" s="153"/>
      <c r="EKV230" s="153"/>
      <c r="EKW230" s="153"/>
      <c r="EKX230" s="153"/>
      <c r="EKY230" s="153"/>
      <c r="EKZ230" s="153"/>
      <c r="ELA230" s="153"/>
      <c r="ELB230" s="153"/>
      <c r="ELC230" s="153"/>
      <c r="ELD230" s="153"/>
      <c r="ELE230" s="152"/>
      <c r="ELF230" s="153"/>
      <c r="ELG230" s="153"/>
      <c r="ELH230" s="153"/>
      <c r="ELI230" s="153"/>
      <c r="ELJ230" s="153"/>
      <c r="ELK230" s="153"/>
      <c r="ELL230" s="153"/>
      <c r="ELM230" s="153"/>
      <c r="ELN230" s="153"/>
      <c r="ELO230" s="153"/>
      <c r="ELP230" s="153"/>
      <c r="ELQ230" s="153"/>
      <c r="ELR230" s="153"/>
      <c r="ELS230" s="153"/>
      <c r="ELT230" s="153"/>
      <c r="ELU230" s="153"/>
      <c r="ELV230" s="153"/>
      <c r="ELW230" s="153"/>
      <c r="ELX230" s="153"/>
      <c r="ELY230" s="153"/>
      <c r="ELZ230" s="153"/>
      <c r="EMA230" s="152"/>
      <c r="EMB230" s="153"/>
      <c r="EMC230" s="153"/>
      <c r="EMD230" s="153"/>
      <c r="EME230" s="153"/>
      <c r="EMF230" s="153"/>
      <c r="EMG230" s="153"/>
      <c r="EMH230" s="153"/>
      <c r="EMI230" s="153"/>
      <c r="EMJ230" s="153"/>
      <c r="EMK230" s="153"/>
      <c r="EML230" s="153"/>
      <c r="EMM230" s="153"/>
      <c r="EMN230" s="153"/>
      <c r="EMO230" s="153"/>
      <c r="EMP230" s="153"/>
      <c r="EMQ230" s="153"/>
      <c r="EMR230" s="153"/>
      <c r="EMS230" s="153"/>
      <c r="EMT230" s="153"/>
      <c r="EMU230" s="153"/>
      <c r="EMV230" s="153"/>
      <c r="EMW230" s="152"/>
      <c r="EMX230" s="153"/>
      <c r="EMY230" s="153"/>
      <c r="EMZ230" s="153"/>
      <c r="ENA230" s="153"/>
      <c r="ENB230" s="153"/>
      <c r="ENC230" s="153"/>
      <c r="END230" s="153"/>
      <c r="ENE230" s="153"/>
      <c r="ENF230" s="153"/>
      <c r="ENG230" s="153"/>
      <c r="ENH230" s="153"/>
      <c r="ENI230" s="153"/>
      <c r="ENJ230" s="153"/>
      <c r="ENK230" s="153"/>
      <c r="ENL230" s="153"/>
      <c r="ENM230" s="153"/>
      <c r="ENN230" s="153"/>
      <c r="ENO230" s="153"/>
      <c r="ENP230" s="153"/>
      <c r="ENQ230" s="153"/>
      <c r="ENR230" s="153"/>
      <c r="ENS230" s="152"/>
      <c r="ENT230" s="153"/>
      <c r="ENU230" s="153"/>
      <c r="ENV230" s="153"/>
      <c r="ENW230" s="153"/>
      <c r="ENX230" s="153"/>
      <c r="ENY230" s="153"/>
      <c r="ENZ230" s="153"/>
      <c r="EOA230" s="153"/>
      <c r="EOB230" s="153"/>
      <c r="EOC230" s="153"/>
      <c r="EOD230" s="153"/>
      <c r="EOE230" s="153"/>
      <c r="EOF230" s="153"/>
      <c r="EOG230" s="153"/>
      <c r="EOH230" s="153"/>
      <c r="EOI230" s="153"/>
      <c r="EOJ230" s="153"/>
      <c r="EOK230" s="153"/>
      <c r="EOL230" s="153"/>
      <c r="EOM230" s="153"/>
      <c r="EON230" s="153"/>
      <c r="EOO230" s="152"/>
      <c r="EOP230" s="153"/>
      <c r="EOQ230" s="153"/>
      <c r="EOR230" s="153"/>
      <c r="EOS230" s="153"/>
      <c r="EOT230" s="153"/>
      <c r="EOU230" s="153"/>
      <c r="EOV230" s="153"/>
      <c r="EOW230" s="153"/>
      <c r="EOX230" s="153"/>
      <c r="EOY230" s="153"/>
      <c r="EOZ230" s="153"/>
      <c r="EPA230" s="153"/>
      <c r="EPB230" s="153"/>
      <c r="EPC230" s="153"/>
      <c r="EPD230" s="153"/>
      <c r="EPE230" s="153"/>
      <c r="EPF230" s="153"/>
      <c r="EPG230" s="153"/>
      <c r="EPH230" s="153"/>
      <c r="EPI230" s="153"/>
      <c r="EPJ230" s="153"/>
      <c r="EPK230" s="152"/>
      <c r="EPL230" s="153"/>
      <c r="EPM230" s="153"/>
      <c r="EPN230" s="153"/>
      <c r="EPO230" s="153"/>
      <c r="EPP230" s="153"/>
      <c r="EPQ230" s="153"/>
      <c r="EPR230" s="153"/>
      <c r="EPS230" s="153"/>
      <c r="EPT230" s="153"/>
      <c r="EPU230" s="153"/>
      <c r="EPV230" s="153"/>
      <c r="EPW230" s="153"/>
      <c r="EPX230" s="153"/>
      <c r="EPY230" s="153"/>
      <c r="EPZ230" s="153"/>
      <c r="EQA230" s="153"/>
      <c r="EQB230" s="153"/>
      <c r="EQC230" s="153"/>
      <c r="EQD230" s="153"/>
      <c r="EQE230" s="153"/>
      <c r="EQF230" s="153"/>
      <c r="EQG230" s="152"/>
      <c r="EQH230" s="153"/>
      <c r="EQI230" s="153"/>
      <c r="EQJ230" s="153"/>
      <c r="EQK230" s="153"/>
      <c r="EQL230" s="153"/>
      <c r="EQM230" s="153"/>
      <c r="EQN230" s="153"/>
      <c r="EQO230" s="153"/>
      <c r="EQP230" s="153"/>
      <c r="EQQ230" s="153"/>
      <c r="EQR230" s="153"/>
      <c r="EQS230" s="153"/>
      <c r="EQT230" s="153"/>
      <c r="EQU230" s="153"/>
      <c r="EQV230" s="153"/>
      <c r="EQW230" s="153"/>
      <c r="EQX230" s="153"/>
      <c r="EQY230" s="153"/>
      <c r="EQZ230" s="153"/>
      <c r="ERA230" s="153"/>
      <c r="ERB230" s="153"/>
      <c r="ERC230" s="152"/>
      <c r="ERD230" s="153"/>
      <c r="ERE230" s="153"/>
      <c r="ERF230" s="153"/>
      <c r="ERG230" s="153"/>
      <c r="ERH230" s="153"/>
      <c r="ERI230" s="153"/>
      <c r="ERJ230" s="153"/>
      <c r="ERK230" s="153"/>
      <c r="ERL230" s="153"/>
      <c r="ERM230" s="153"/>
      <c r="ERN230" s="153"/>
      <c r="ERO230" s="153"/>
      <c r="ERP230" s="153"/>
      <c r="ERQ230" s="153"/>
      <c r="ERR230" s="153"/>
      <c r="ERS230" s="153"/>
      <c r="ERT230" s="153"/>
      <c r="ERU230" s="153"/>
      <c r="ERV230" s="153"/>
      <c r="ERW230" s="153"/>
      <c r="ERX230" s="153"/>
      <c r="ERY230" s="152"/>
      <c r="ERZ230" s="153"/>
      <c r="ESA230" s="153"/>
      <c r="ESB230" s="153"/>
      <c r="ESC230" s="153"/>
      <c r="ESD230" s="153"/>
      <c r="ESE230" s="153"/>
      <c r="ESF230" s="153"/>
      <c r="ESG230" s="153"/>
      <c r="ESH230" s="153"/>
      <c r="ESI230" s="153"/>
      <c r="ESJ230" s="153"/>
      <c r="ESK230" s="153"/>
      <c r="ESL230" s="153"/>
      <c r="ESM230" s="153"/>
      <c r="ESN230" s="153"/>
      <c r="ESO230" s="153"/>
      <c r="ESP230" s="153"/>
      <c r="ESQ230" s="153"/>
      <c r="ESR230" s="153"/>
      <c r="ESS230" s="153"/>
      <c r="EST230" s="153"/>
      <c r="ESU230" s="152"/>
      <c r="ESV230" s="153"/>
      <c r="ESW230" s="153"/>
      <c r="ESX230" s="153"/>
      <c r="ESY230" s="153"/>
      <c r="ESZ230" s="153"/>
      <c r="ETA230" s="153"/>
      <c r="ETB230" s="153"/>
      <c r="ETC230" s="153"/>
      <c r="ETD230" s="153"/>
      <c r="ETE230" s="153"/>
      <c r="ETF230" s="153"/>
      <c r="ETG230" s="153"/>
      <c r="ETH230" s="153"/>
      <c r="ETI230" s="153"/>
      <c r="ETJ230" s="153"/>
      <c r="ETK230" s="153"/>
      <c r="ETL230" s="153"/>
      <c r="ETM230" s="153"/>
      <c r="ETN230" s="153"/>
      <c r="ETO230" s="153"/>
      <c r="ETP230" s="153"/>
      <c r="ETQ230" s="152"/>
      <c r="ETR230" s="153"/>
      <c r="ETS230" s="153"/>
      <c r="ETT230" s="153"/>
      <c r="ETU230" s="153"/>
      <c r="ETV230" s="153"/>
      <c r="ETW230" s="153"/>
      <c r="ETX230" s="153"/>
      <c r="ETY230" s="153"/>
      <c r="ETZ230" s="153"/>
      <c r="EUA230" s="153"/>
      <c r="EUB230" s="153"/>
      <c r="EUC230" s="153"/>
      <c r="EUD230" s="153"/>
      <c r="EUE230" s="153"/>
      <c r="EUF230" s="153"/>
      <c r="EUG230" s="153"/>
      <c r="EUH230" s="153"/>
      <c r="EUI230" s="153"/>
      <c r="EUJ230" s="153"/>
      <c r="EUK230" s="153"/>
      <c r="EUL230" s="153"/>
      <c r="EUM230" s="152"/>
      <c r="EUN230" s="153"/>
      <c r="EUO230" s="153"/>
      <c r="EUP230" s="153"/>
      <c r="EUQ230" s="153"/>
      <c r="EUR230" s="153"/>
      <c r="EUS230" s="153"/>
      <c r="EUT230" s="153"/>
      <c r="EUU230" s="153"/>
      <c r="EUV230" s="153"/>
      <c r="EUW230" s="153"/>
      <c r="EUX230" s="153"/>
      <c r="EUY230" s="153"/>
      <c r="EUZ230" s="153"/>
      <c r="EVA230" s="153"/>
      <c r="EVB230" s="153"/>
      <c r="EVC230" s="153"/>
      <c r="EVD230" s="153"/>
      <c r="EVE230" s="153"/>
      <c r="EVF230" s="153"/>
      <c r="EVG230" s="153"/>
      <c r="EVH230" s="153"/>
      <c r="EVI230" s="152"/>
      <c r="EVJ230" s="153"/>
      <c r="EVK230" s="153"/>
      <c r="EVL230" s="153"/>
      <c r="EVM230" s="153"/>
      <c r="EVN230" s="153"/>
      <c r="EVO230" s="153"/>
      <c r="EVP230" s="153"/>
      <c r="EVQ230" s="153"/>
      <c r="EVR230" s="153"/>
      <c r="EVS230" s="153"/>
      <c r="EVT230" s="153"/>
      <c r="EVU230" s="153"/>
      <c r="EVV230" s="153"/>
      <c r="EVW230" s="153"/>
      <c r="EVX230" s="153"/>
      <c r="EVY230" s="153"/>
      <c r="EVZ230" s="153"/>
      <c r="EWA230" s="153"/>
      <c r="EWB230" s="153"/>
      <c r="EWC230" s="153"/>
      <c r="EWD230" s="153"/>
      <c r="EWE230" s="152"/>
      <c r="EWF230" s="153"/>
      <c r="EWG230" s="153"/>
      <c r="EWH230" s="153"/>
      <c r="EWI230" s="153"/>
      <c r="EWJ230" s="153"/>
      <c r="EWK230" s="153"/>
      <c r="EWL230" s="153"/>
      <c r="EWM230" s="153"/>
      <c r="EWN230" s="153"/>
      <c r="EWO230" s="153"/>
      <c r="EWP230" s="153"/>
      <c r="EWQ230" s="153"/>
      <c r="EWR230" s="153"/>
      <c r="EWS230" s="153"/>
      <c r="EWT230" s="153"/>
      <c r="EWU230" s="153"/>
      <c r="EWV230" s="153"/>
      <c r="EWW230" s="153"/>
      <c r="EWX230" s="153"/>
      <c r="EWY230" s="153"/>
      <c r="EWZ230" s="153"/>
      <c r="EXA230" s="152"/>
      <c r="EXB230" s="153"/>
      <c r="EXC230" s="153"/>
      <c r="EXD230" s="153"/>
      <c r="EXE230" s="153"/>
      <c r="EXF230" s="153"/>
      <c r="EXG230" s="153"/>
      <c r="EXH230" s="153"/>
      <c r="EXI230" s="153"/>
      <c r="EXJ230" s="153"/>
      <c r="EXK230" s="153"/>
      <c r="EXL230" s="153"/>
      <c r="EXM230" s="153"/>
      <c r="EXN230" s="153"/>
      <c r="EXO230" s="153"/>
      <c r="EXP230" s="153"/>
      <c r="EXQ230" s="153"/>
      <c r="EXR230" s="153"/>
      <c r="EXS230" s="153"/>
      <c r="EXT230" s="153"/>
      <c r="EXU230" s="153"/>
      <c r="EXV230" s="153"/>
      <c r="EXW230" s="152"/>
      <c r="EXX230" s="153"/>
      <c r="EXY230" s="153"/>
      <c r="EXZ230" s="153"/>
      <c r="EYA230" s="153"/>
      <c r="EYB230" s="153"/>
      <c r="EYC230" s="153"/>
      <c r="EYD230" s="153"/>
      <c r="EYE230" s="153"/>
      <c r="EYF230" s="153"/>
      <c r="EYG230" s="153"/>
      <c r="EYH230" s="153"/>
      <c r="EYI230" s="153"/>
      <c r="EYJ230" s="153"/>
      <c r="EYK230" s="153"/>
      <c r="EYL230" s="153"/>
      <c r="EYM230" s="153"/>
      <c r="EYN230" s="153"/>
      <c r="EYO230" s="153"/>
      <c r="EYP230" s="153"/>
      <c r="EYQ230" s="153"/>
      <c r="EYR230" s="153"/>
      <c r="EYS230" s="152"/>
      <c r="EYT230" s="153"/>
      <c r="EYU230" s="153"/>
      <c r="EYV230" s="153"/>
      <c r="EYW230" s="153"/>
      <c r="EYX230" s="153"/>
      <c r="EYY230" s="153"/>
      <c r="EYZ230" s="153"/>
      <c r="EZA230" s="153"/>
      <c r="EZB230" s="153"/>
      <c r="EZC230" s="153"/>
      <c r="EZD230" s="153"/>
      <c r="EZE230" s="153"/>
      <c r="EZF230" s="153"/>
      <c r="EZG230" s="153"/>
      <c r="EZH230" s="153"/>
      <c r="EZI230" s="153"/>
      <c r="EZJ230" s="153"/>
      <c r="EZK230" s="153"/>
      <c r="EZL230" s="153"/>
      <c r="EZM230" s="153"/>
      <c r="EZN230" s="153"/>
      <c r="EZO230" s="152"/>
      <c r="EZP230" s="153"/>
      <c r="EZQ230" s="153"/>
      <c r="EZR230" s="153"/>
      <c r="EZS230" s="153"/>
      <c r="EZT230" s="153"/>
      <c r="EZU230" s="153"/>
      <c r="EZV230" s="153"/>
      <c r="EZW230" s="153"/>
      <c r="EZX230" s="153"/>
      <c r="EZY230" s="153"/>
      <c r="EZZ230" s="153"/>
      <c r="FAA230" s="153"/>
      <c r="FAB230" s="153"/>
      <c r="FAC230" s="153"/>
      <c r="FAD230" s="153"/>
      <c r="FAE230" s="153"/>
      <c r="FAF230" s="153"/>
      <c r="FAG230" s="153"/>
      <c r="FAH230" s="153"/>
      <c r="FAI230" s="153"/>
      <c r="FAJ230" s="153"/>
      <c r="FAK230" s="152"/>
      <c r="FAL230" s="153"/>
      <c r="FAM230" s="153"/>
      <c r="FAN230" s="153"/>
      <c r="FAO230" s="153"/>
      <c r="FAP230" s="153"/>
      <c r="FAQ230" s="153"/>
      <c r="FAR230" s="153"/>
      <c r="FAS230" s="153"/>
      <c r="FAT230" s="153"/>
      <c r="FAU230" s="153"/>
      <c r="FAV230" s="153"/>
      <c r="FAW230" s="153"/>
      <c r="FAX230" s="153"/>
      <c r="FAY230" s="153"/>
      <c r="FAZ230" s="153"/>
      <c r="FBA230" s="153"/>
      <c r="FBB230" s="153"/>
      <c r="FBC230" s="153"/>
      <c r="FBD230" s="153"/>
      <c r="FBE230" s="153"/>
      <c r="FBF230" s="153"/>
      <c r="FBG230" s="152"/>
      <c r="FBH230" s="153"/>
      <c r="FBI230" s="153"/>
      <c r="FBJ230" s="153"/>
      <c r="FBK230" s="153"/>
      <c r="FBL230" s="153"/>
      <c r="FBM230" s="153"/>
      <c r="FBN230" s="153"/>
      <c r="FBO230" s="153"/>
      <c r="FBP230" s="153"/>
      <c r="FBQ230" s="153"/>
      <c r="FBR230" s="153"/>
      <c r="FBS230" s="153"/>
      <c r="FBT230" s="153"/>
      <c r="FBU230" s="153"/>
      <c r="FBV230" s="153"/>
      <c r="FBW230" s="153"/>
      <c r="FBX230" s="153"/>
      <c r="FBY230" s="153"/>
      <c r="FBZ230" s="153"/>
      <c r="FCA230" s="153"/>
      <c r="FCB230" s="153"/>
      <c r="FCC230" s="152"/>
      <c r="FCD230" s="153"/>
      <c r="FCE230" s="153"/>
      <c r="FCF230" s="153"/>
      <c r="FCG230" s="153"/>
      <c r="FCH230" s="153"/>
      <c r="FCI230" s="153"/>
      <c r="FCJ230" s="153"/>
      <c r="FCK230" s="153"/>
      <c r="FCL230" s="153"/>
      <c r="FCM230" s="153"/>
      <c r="FCN230" s="153"/>
      <c r="FCO230" s="153"/>
      <c r="FCP230" s="153"/>
      <c r="FCQ230" s="153"/>
      <c r="FCR230" s="153"/>
      <c r="FCS230" s="153"/>
      <c r="FCT230" s="153"/>
      <c r="FCU230" s="153"/>
      <c r="FCV230" s="153"/>
      <c r="FCW230" s="153"/>
      <c r="FCX230" s="153"/>
      <c r="FCY230" s="152"/>
      <c r="FCZ230" s="153"/>
      <c r="FDA230" s="153"/>
      <c r="FDB230" s="153"/>
      <c r="FDC230" s="153"/>
      <c r="FDD230" s="153"/>
      <c r="FDE230" s="153"/>
      <c r="FDF230" s="153"/>
      <c r="FDG230" s="153"/>
      <c r="FDH230" s="153"/>
      <c r="FDI230" s="153"/>
      <c r="FDJ230" s="153"/>
      <c r="FDK230" s="153"/>
      <c r="FDL230" s="153"/>
      <c r="FDM230" s="153"/>
      <c r="FDN230" s="153"/>
      <c r="FDO230" s="153"/>
      <c r="FDP230" s="153"/>
      <c r="FDQ230" s="153"/>
      <c r="FDR230" s="153"/>
      <c r="FDS230" s="153"/>
      <c r="FDT230" s="153"/>
      <c r="FDU230" s="152"/>
      <c r="FDV230" s="153"/>
      <c r="FDW230" s="153"/>
      <c r="FDX230" s="153"/>
      <c r="FDY230" s="153"/>
      <c r="FDZ230" s="153"/>
      <c r="FEA230" s="153"/>
      <c r="FEB230" s="153"/>
      <c r="FEC230" s="153"/>
      <c r="FED230" s="153"/>
      <c r="FEE230" s="153"/>
      <c r="FEF230" s="153"/>
      <c r="FEG230" s="153"/>
      <c r="FEH230" s="153"/>
      <c r="FEI230" s="153"/>
      <c r="FEJ230" s="153"/>
      <c r="FEK230" s="153"/>
      <c r="FEL230" s="153"/>
      <c r="FEM230" s="153"/>
      <c r="FEN230" s="153"/>
      <c r="FEO230" s="153"/>
      <c r="FEP230" s="153"/>
      <c r="FEQ230" s="152"/>
      <c r="FER230" s="153"/>
      <c r="FES230" s="153"/>
      <c r="FET230" s="153"/>
      <c r="FEU230" s="153"/>
      <c r="FEV230" s="153"/>
      <c r="FEW230" s="153"/>
      <c r="FEX230" s="153"/>
      <c r="FEY230" s="153"/>
      <c r="FEZ230" s="153"/>
      <c r="FFA230" s="153"/>
      <c r="FFB230" s="153"/>
      <c r="FFC230" s="153"/>
      <c r="FFD230" s="153"/>
      <c r="FFE230" s="153"/>
      <c r="FFF230" s="153"/>
      <c r="FFG230" s="153"/>
      <c r="FFH230" s="153"/>
      <c r="FFI230" s="153"/>
      <c r="FFJ230" s="153"/>
      <c r="FFK230" s="153"/>
      <c r="FFL230" s="153"/>
      <c r="FFM230" s="152"/>
      <c r="FFN230" s="153"/>
      <c r="FFO230" s="153"/>
      <c r="FFP230" s="153"/>
      <c r="FFQ230" s="153"/>
      <c r="FFR230" s="153"/>
      <c r="FFS230" s="153"/>
      <c r="FFT230" s="153"/>
      <c r="FFU230" s="153"/>
      <c r="FFV230" s="153"/>
      <c r="FFW230" s="153"/>
      <c r="FFX230" s="153"/>
      <c r="FFY230" s="153"/>
      <c r="FFZ230" s="153"/>
      <c r="FGA230" s="153"/>
      <c r="FGB230" s="153"/>
      <c r="FGC230" s="153"/>
      <c r="FGD230" s="153"/>
      <c r="FGE230" s="153"/>
      <c r="FGF230" s="153"/>
      <c r="FGG230" s="153"/>
      <c r="FGH230" s="153"/>
      <c r="FGI230" s="152"/>
      <c r="FGJ230" s="153"/>
      <c r="FGK230" s="153"/>
      <c r="FGL230" s="153"/>
      <c r="FGM230" s="153"/>
      <c r="FGN230" s="153"/>
      <c r="FGO230" s="153"/>
      <c r="FGP230" s="153"/>
      <c r="FGQ230" s="153"/>
      <c r="FGR230" s="153"/>
      <c r="FGS230" s="153"/>
      <c r="FGT230" s="153"/>
      <c r="FGU230" s="153"/>
      <c r="FGV230" s="153"/>
      <c r="FGW230" s="153"/>
      <c r="FGX230" s="153"/>
      <c r="FGY230" s="153"/>
      <c r="FGZ230" s="153"/>
      <c r="FHA230" s="153"/>
      <c r="FHB230" s="153"/>
      <c r="FHC230" s="153"/>
      <c r="FHD230" s="153"/>
      <c r="FHE230" s="152"/>
      <c r="FHF230" s="153"/>
      <c r="FHG230" s="153"/>
      <c r="FHH230" s="153"/>
      <c r="FHI230" s="153"/>
      <c r="FHJ230" s="153"/>
      <c r="FHK230" s="153"/>
      <c r="FHL230" s="153"/>
      <c r="FHM230" s="153"/>
      <c r="FHN230" s="153"/>
      <c r="FHO230" s="153"/>
      <c r="FHP230" s="153"/>
      <c r="FHQ230" s="153"/>
      <c r="FHR230" s="153"/>
      <c r="FHS230" s="153"/>
      <c r="FHT230" s="153"/>
      <c r="FHU230" s="153"/>
      <c r="FHV230" s="153"/>
      <c r="FHW230" s="153"/>
      <c r="FHX230" s="153"/>
      <c r="FHY230" s="153"/>
      <c r="FHZ230" s="153"/>
      <c r="FIA230" s="152"/>
      <c r="FIB230" s="153"/>
      <c r="FIC230" s="153"/>
      <c r="FID230" s="153"/>
      <c r="FIE230" s="153"/>
      <c r="FIF230" s="153"/>
      <c r="FIG230" s="153"/>
      <c r="FIH230" s="153"/>
      <c r="FII230" s="153"/>
      <c r="FIJ230" s="153"/>
      <c r="FIK230" s="153"/>
      <c r="FIL230" s="153"/>
      <c r="FIM230" s="153"/>
      <c r="FIN230" s="153"/>
      <c r="FIO230" s="153"/>
      <c r="FIP230" s="153"/>
      <c r="FIQ230" s="153"/>
      <c r="FIR230" s="153"/>
      <c r="FIS230" s="153"/>
      <c r="FIT230" s="153"/>
      <c r="FIU230" s="153"/>
      <c r="FIV230" s="153"/>
      <c r="FIW230" s="152"/>
      <c r="FIX230" s="153"/>
      <c r="FIY230" s="153"/>
      <c r="FIZ230" s="153"/>
      <c r="FJA230" s="153"/>
      <c r="FJB230" s="153"/>
      <c r="FJC230" s="153"/>
      <c r="FJD230" s="153"/>
      <c r="FJE230" s="153"/>
      <c r="FJF230" s="153"/>
      <c r="FJG230" s="153"/>
      <c r="FJH230" s="153"/>
      <c r="FJI230" s="153"/>
      <c r="FJJ230" s="153"/>
      <c r="FJK230" s="153"/>
      <c r="FJL230" s="153"/>
      <c r="FJM230" s="153"/>
      <c r="FJN230" s="153"/>
      <c r="FJO230" s="153"/>
      <c r="FJP230" s="153"/>
      <c r="FJQ230" s="153"/>
      <c r="FJR230" s="153"/>
      <c r="FJS230" s="152"/>
      <c r="FJT230" s="153"/>
      <c r="FJU230" s="153"/>
      <c r="FJV230" s="153"/>
      <c r="FJW230" s="153"/>
      <c r="FJX230" s="153"/>
      <c r="FJY230" s="153"/>
      <c r="FJZ230" s="153"/>
      <c r="FKA230" s="153"/>
      <c r="FKB230" s="153"/>
      <c r="FKC230" s="153"/>
      <c r="FKD230" s="153"/>
      <c r="FKE230" s="153"/>
      <c r="FKF230" s="153"/>
      <c r="FKG230" s="153"/>
      <c r="FKH230" s="153"/>
      <c r="FKI230" s="153"/>
      <c r="FKJ230" s="153"/>
      <c r="FKK230" s="153"/>
      <c r="FKL230" s="153"/>
      <c r="FKM230" s="153"/>
      <c r="FKN230" s="153"/>
      <c r="FKO230" s="152"/>
      <c r="FKP230" s="153"/>
      <c r="FKQ230" s="153"/>
      <c r="FKR230" s="153"/>
      <c r="FKS230" s="153"/>
      <c r="FKT230" s="153"/>
      <c r="FKU230" s="153"/>
      <c r="FKV230" s="153"/>
      <c r="FKW230" s="153"/>
      <c r="FKX230" s="153"/>
      <c r="FKY230" s="153"/>
      <c r="FKZ230" s="153"/>
      <c r="FLA230" s="153"/>
      <c r="FLB230" s="153"/>
      <c r="FLC230" s="153"/>
      <c r="FLD230" s="153"/>
      <c r="FLE230" s="153"/>
      <c r="FLF230" s="153"/>
      <c r="FLG230" s="153"/>
      <c r="FLH230" s="153"/>
      <c r="FLI230" s="153"/>
      <c r="FLJ230" s="153"/>
      <c r="FLK230" s="152"/>
      <c r="FLL230" s="153"/>
      <c r="FLM230" s="153"/>
      <c r="FLN230" s="153"/>
      <c r="FLO230" s="153"/>
      <c r="FLP230" s="153"/>
      <c r="FLQ230" s="153"/>
      <c r="FLR230" s="153"/>
      <c r="FLS230" s="153"/>
      <c r="FLT230" s="153"/>
      <c r="FLU230" s="153"/>
      <c r="FLV230" s="153"/>
      <c r="FLW230" s="153"/>
      <c r="FLX230" s="153"/>
      <c r="FLY230" s="153"/>
      <c r="FLZ230" s="153"/>
      <c r="FMA230" s="153"/>
      <c r="FMB230" s="153"/>
      <c r="FMC230" s="153"/>
      <c r="FMD230" s="153"/>
      <c r="FME230" s="153"/>
      <c r="FMF230" s="153"/>
      <c r="FMG230" s="152"/>
      <c r="FMH230" s="153"/>
      <c r="FMI230" s="153"/>
      <c r="FMJ230" s="153"/>
      <c r="FMK230" s="153"/>
      <c r="FML230" s="153"/>
      <c r="FMM230" s="153"/>
      <c r="FMN230" s="153"/>
      <c r="FMO230" s="153"/>
      <c r="FMP230" s="153"/>
      <c r="FMQ230" s="153"/>
      <c r="FMR230" s="153"/>
      <c r="FMS230" s="153"/>
      <c r="FMT230" s="153"/>
      <c r="FMU230" s="153"/>
      <c r="FMV230" s="153"/>
      <c r="FMW230" s="153"/>
      <c r="FMX230" s="153"/>
      <c r="FMY230" s="153"/>
      <c r="FMZ230" s="153"/>
      <c r="FNA230" s="153"/>
      <c r="FNB230" s="153"/>
      <c r="FNC230" s="152"/>
      <c r="FND230" s="153"/>
      <c r="FNE230" s="153"/>
      <c r="FNF230" s="153"/>
      <c r="FNG230" s="153"/>
      <c r="FNH230" s="153"/>
      <c r="FNI230" s="153"/>
      <c r="FNJ230" s="153"/>
      <c r="FNK230" s="153"/>
      <c r="FNL230" s="153"/>
      <c r="FNM230" s="153"/>
      <c r="FNN230" s="153"/>
      <c r="FNO230" s="153"/>
      <c r="FNP230" s="153"/>
      <c r="FNQ230" s="153"/>
      <c r="FNR230" s="153"/>
      <c r="FNS230" s="153"/>
      <c r="FNT230" s="153"/>
      <c r="FNU230" s="153"/>
      <c r="FNV230" s="153"/>
      <c r="FNW230" s="153"/>
      <c r="FNX230" s="153"/>
      <c r="FNY230" s="152"/>
      <c r="FNZ230" s="153"/>
      <c r="FOA230" s="153"/>
      <c r="FOB230" s="153"/>
      <c r="FOC230" s="153"/>
      <c r="FOD230" s="153"/>
      <c r="FOE230" s="153"/>
      <c r="FOF230" s="153"/>
      <c r="FOG230" s="153"/>
      <c r="FOH230" s="153"/>
      <c r="FOI230" s="153"/>
      <c r="FOJ230" s="153"/>
      <c r="FOK230" s="153"/>
      <c r="FOL230" s="153"/>
      <c r="FOM230" s="153"/>
      <c r="FON230" s="153"/>
      <c r="FOO230" s="153"/>
      <c r="FOP230" s="153"/>
      <c r="FOQ230" s="153"/>
      <c r="FOR230" s="153"/>
      <c r="FOS230" s="153"/>
      <c r="FOT230" s="153"/>
      <c r="FOU230" s="152"/>
      <c r="FOV230" s="153"/>
      <c r="FOW230" s="153"/>
      <c r="FOX230" s="153"/>
      <c r="FOY230" s="153"/>
      <c r="FOZ230" s="153"/>
      <c r="FPA230" s="153"/>
      <c r="FPB230" s="153"/>
      <c r="FPC230" s="153"/>
      <c r="FPD230" s="153"/>
      <c r="FPE230" s="153"/>
      <c r="FPF230" s="153"/>
      <c r="FPG230" s="153"/>
      <c r="FPH230" s="153"/>
      <c r="FPI230" s="153"/>
      <c r="FPJ230" s="153"/>
      <c r="FPK230" s="153"/>
      <c r="FPL230" s="153"/>
      <c r="FPM230" s="153"/>
      <c r="FPN230" s="153"/>
      <c r="FPO230" s="153"/>
      <c r="FPP230" s="153"/>
      <c r="FPQ230" s="152"/>
      <c r="FPR230" s="153"/>
      <c r="FPS230" s="153"/>
      <c r="FPT230" s="153"/>
      <c r="FPU230" s="153"/>
      <c r="FPV230" s="153"/>
      <c r="FPW230" s="153"/>
      <c r="FPX230" s="153"/>
      <c r="FPY230" s="153"/>
      <c r="FPZ230" s="153"/>
      <c r="FQA230" s="153"/>
      <c r="FQB230" s="153"/>
      <c r="FQC230" s="153"/>
      <c r="FQD230" s="153"/>
      <c r="FQE230" s="153"/>
      <c r="FQF230" s="153"/>
      <c r="FQG230" s="153"/>
      <c r="FQH230" s="153"/>
      <c r="FQI230" s="153"/>
      <c r="FQJ230" s="153"/>
      <c r="FQK230" s="153"/>
      <c r="FQL230" s="153"/>
      <c r="FQM230" s="152"/>
      <c r="FQN230" s="153"/>
      <c r="FQO230" s="153"/>
      <c r="FQP230" s="153"/>
      <c r="FQQ230" s="153"/>
      <c r="FQR230" s="153"/>
      <c r="FQS230" s="153"/>
      <c r="FQT230" s="153"/>
      <c r="FQU230" s="153"/>
      <c r="FQV230" s="153"/>
      <c r="FQW230" s="153"/>
      <c r="FQX230" s="153"/>
      <c r="FQY230" s="153"/>
      <c r="FQZ230" s="153"/>
      <c r="FRA230" s="153"/>
      <c r="FRB230" s="153"/>
      <c r="FRC230" s="153"/>
      <c r="FRD230" s="153"/>
      <c r="FRE230" s="153"/>
      <c r="FRF230" s="153"/>
      <c r="FRG230" s="153"/>
      <c r="FRH230" s="153"/>
      <c r="FRI230" s="152"/>
      <c r="FRJ230" s="153"/>
      <c r="FRK230" s="153"/>
      <c r="FRL230" s="153"/>
      <c r="FRM230" s="153"/>
      <c r="FRN230" s="153"/>
      <c r="FRO230" s="153"/>
      <c r="FRP230" s="153"/>
      <c r="FRQ230" s="153"/>
      <c r="FRR230" s="153"/>
      <c r="FRS230" s="153"/>
      <c r="FRT230" s="153"/>
      <c r="FRU230" s="153"/>
      <c r="FRV230" s="153"/>
      <c r="FRW230" s="153"/>
      <c r="FRX230" s="153"/>
      <c r="FRY230" s="153"/>
      <c r="FRZ230" s="153"/>
      <c r="FSA230" s="153"/>
      <c r="FSB230" s="153"/>
      <c r="FSC230" s="153"/>
      <c r="FSD230" s="153"/>
      <c r="FSE230" s="152"/>
      <c r="FSF230" s="153"/>
      <c r="FSG230" s="153"/>
      <c r="FSH230" s="153"/>
      <c r="FSI230" s="153"/>
      <c r="FSJ230" s="153"/>
      <c r="FSK230" s="153"/>
      <c r="FSL230" s="153"/>
      <c r="FSM230" s="153"/>
      <c r="FSN230" s="153"/>
      <c r="FSO230" s="153"/>
      <c r="FSP230" s="153"/>
      <c r="FSQ230" s="153"/>
      <c r="FSR230" s="153"/>
      <c r="FSS230" s="153"/>
      <c r="FST230" s="153"/>
      <c r="FSU230" s="153"/>
      <c r="FSV230" s="153"/>
      <c r="FSW230" s="153"/>
      <c r="FSX230" s="153"/>
      <c r="FSY230" s="153"/>
      <c r="FSZ230" s="153"/>
      <c r="FTA230" s="152"/>
      <c r="FTB230" s="153"/>
      <c r="FTC230" s="153"/>
      <c r="FTD230" s="153"/>
      <c r="FTE230" s="153"/>
      <c r="FTF230" s="153"/>
      <c r="FTG230" s="153"/>
      <c r="FTH230" s="153"/>
      <c r="FTI230" s="153"/>
      <c r="FTJ230" s="153"/>
      <c r="FTK230" s="153"/>
      <c r="FTL230" s="153"/>
      <c r="FTM230" s="153"/>
      <c r="FTN230" s="153"/>
      <c r="FTO230" s="153"/>
      <c r="FTP230" s="153"/>
      <c r="FTQ230" s="153"/>
      <c r="FTR230" s="153"/>
      <c r="FTS230" s="153"/>
      <c r="FTT230" s="153"/>
      <c r="FTU230" s="153"/>
      <c r="FTV230" s="153"/>
      <c r="FTW230" s="152"/>
      <c r="FTX230" s="153"/>
      <c r="FTY230" s="153"/>
      <c r="FTZ230" s="153"/>
      <c r="FUA230" s="153"/>
      <c r="FUB230" s="153"/>
      <c r="FUC230" s="153"/>
      <c r="FUD230" s="153"/>
      <c r="FUE230" s="153"/>
      <c r="FUF230" s="153"/>
      <c r="FUG230" s="153"/>
      <c r="FUH230" s="153"/>
      <c r="FUI230" s="153"/>
      <c r="FUJ230" s="153"/>
      <c r="FUK230" s="153"/>
      <c r="FUL230" s="153"/>
      <c r="FUM230" s="153"/>
      <c r="FUN230" s="153"/>
      <c r="FUO230" s="153"/>
      <c r="FUP230" s="153"/>
      <c r="FUQ230" s="153"/>
      <c r="FUR230" s="153"/>
      <c r="FUS230" s="152"/>
      <c r="FUT230" s="153"/>
      <c r="FUU230" s="153"/>
      <c r="FUV230" s="153"/>
      <c r="FUW230" s="153"/>
      <c r="FUX230" s="153"/>
      <c r="FUY230" s="153"/>
      <c r="FUZ230" s="153"/>
      <c r="FVA230" s="153"/>
      <c r="FVB230" s="153"/>
      <c r="FVC230" s="153"/>
      <c r="FVD230" s="153"/>
      <c r="FVE230" s="153"/>
      <c r="FVF230" s="153"/>
      <c r="FVG230" s="153"/>
      <c r="FVH230" s="153"/>
      <c r="FVI230" s="153"/>
      <c r="FVJ230" s="153"/>
      <c r="FVK230" s="153"/>
      <c r="FVL230" s="153"/>
      <c r="FVM230" s="153"/>
      <c r="FVN230" s="153"/>
      <c r="FVO230" s="152"/>
      <c r="FVP230" s="153"/>
      <c r="FVQ230" s="153"/>
      <c r="FVR230" s="153"/>
      <c r="FVS230" s="153"/>
      <c r="FVT230" s="153"/>
      <c r="FVU230" s="153"/>
      <c r="FVV230" s="153"/>
      <c r="FVW230" s="153"/>
      <c r="FVX230" s="153"/>
      <c r="FVY230" s="153"/>
      <c r="FVZ230" s="153"/>
      <c r="FWA230" s="153"/>
      <c r="FWB230" s="153"/>
      <c r="FWC230" s="153"/>
      <c r="FWD230" s="153"/>
      <c r="FWE230" s="153"/>
      <c r="FWF230" s="153"/>
      <c r="FWG230" s="153"/>
      <c r="FWH230" s="153"/>
      <c r="FWI230" s="153"/>
      <c r="FWJ230" s="153"/>
      <c r="FWK230" s="152"/>
      <c r="FWL230" s="153"/>
      <c r="FWM230" s="153"/>
      <c r="FWN230" s="153"/>
      <c r="FWO230" s="153"/>
      <c r="FWP230" s="153"/>
      <c r="FWQ230" s="153"/>
      <c r="FWR230" s="153"/>
      <c r="FWS230" s="153"/>
      <c r="FWT230" s="153"/>
      <c r="FWU230" s="153"/>
      <c r="FWV230" s="153"/>
      <c r="FWW230" s="153"/>
      <c r="FWX230" s="153"/>
      <c r="FWY230" s="153"/>
      <c r="FWZ230" s="153"/>
      <c r="FXA230" s="153"/>
      <c r="FXB230" s="153"/>
      <c r="FXC230" s="153"/>
      <c r="FXD230" s="153"/>
      <c r="FXE230" s="153"/>
      <c r="FXF230" s="153"/>
      <c r="FXG230" s="152"/>
      <c r="FXH230" s="153"/>
      <c r="FXI230" s="153"/>
      <c r="FXJ230" s="153"/>
      <c r="FXK230" s="153"/>
      <c r="FXL230" s="153"/>
      <c r="FXM230" s="153"/>
      <c r="FXN230" s="153"/>
      <c r="FXO230" s="153"/>
      <c r="FXP230" s="153"/>
      <c r="FXQ230" s="153"/>
      <c r="FXR230" s="153"/>
      <c r="FXS230" s="153"/>
      <c r="FXT230" s="153"/>
      <c r="FXU230" s="153"/>
      <c r="FXV230" s="153"/>
      <c r="FXW230" s="153"/>
      <c r="FXX230" s="153"/>
      <c r="FXY230" s="153"/>
      <c r="FXZ230" s="153"/>
      <c r="FYA230" s="153"/>
      <c r="FYB230" s="153"/>
      <c r="FYC230" s="152"/>
      <c r="FYD230" s="153"/>
      <c r="FYE230" s="153"/>
      <c r="FYF230" s="153"/>
      <c r="FYG230" s="153"/>
      <c r="FYH230" s="153"/>
      <c r="FYI230" s="153"/>
      <c r="FYJ230" s="153"/>
      <c r="FYK230" s="153"/>
      <c r="FYL230" s="153"/>
      <c r="FYM230" s="153"/>
      <c r="FYN230" s="153"/>
      <c r="FYO230" s="153"/>
      <c r="FYP230" s="153"/>
      <c r="FYQ230" s="153"/>
      <c r="FYR230" s="153"/>
      <c r="FYS230" s="153"/>
      <c r="FYT230" s="153"/>
      <c r="FYU230" s="153"/>
      <c r="FYV230" s="153"/>
      <c r="FYW230" s="153"/>
      <c r="FYX230" s="153"/>
      <c r="FYY230" s="152"/>
      <c r="FYZ230" s="153"/>
      <c r="FZA230" s="153"/>
      <c r="FZB230" s="153"/>
      <c r="FZC230" s="153"/>
      <c r="FZD230" s="153"/>
      <c r="FZE230" s="153"/>
      <c r="FZF230" s="153"/>
      <c r="FZG230" s="153"/>
      <c r="FZH230" s="153"/>
      <c r="FZI230" s="153"/>
      <c r="FZJ230" s="153"/>
      <c r="FZK230" s="153"/>
      <c r="FZL230" s="153"/>
      <c r="FZM230" s="153"/>
      <c r="FZN230" s="153"/>
      <c r="FZO230" s="153"/>
      <c r="FZP230" s="153"/>
      <c r="FZQ230" s="153"/>
      <c r="FZR230" s="153"/>
      <c r="FZS230" s="153"/>
      <c r="FZT230" s="153"/>
      <c r="FZU230" s="152"/>
      <c r="FZV230" s="153"/>
      <c r="FZW230" s="153"/>
      <c r="FZX230" s="153"/>
      <c r="FZY230" s="153"/>
      <c r="FZZ230" s="153"/>
      <c r="GAA230" s="153"/>
      <c r="GAB230" s="153"/>
      <c r="GAC230" s="153"/>
      <c r="GAD230" s="153"/>
      <c r="GAE230" s="153"/>
      <c r="GAF230" s="153"/>
      <c r="GAG230" s="153"/>
      <c r="GAH230" s="153"/>
      <c r="GAI230" s="153"/>
      <c r="GAJ230" s="153"/>
      <c r="GAK230" s="153"/>
      <c r="GAL230" s="153"/>
      <c r="GAM230" s="153"/>
      <c r="GAN230" s="153"/>
      <c r="GAO230" s="153"/>
      <c r="GAP230" s="153"/>
      <c r="GAQ230" s="152"/>
      <c r="GAR230" s="153"/>
      <c r="GAS230" s="153"/>
      <c r="GAT230" s="153"/>
      <c r="GAU230" s="153"/>
      <c r="GAV230" s="153"/>
      <c r="GAW230" s="153"/>
      <c r="GAX230" s="153"/>
      <c r="GAY230" s="153"/>
      <c r="GAZ230" s="153"/>
      <c r="GBA230" s="153"/>
      <c r="GBB230" s="153"/>
      <c r="GBC230" s="153"/>
      <c r="GBD230" s="153"/>
      <c r="GBE230" s="153"/>
      <c r="GBF230" s="153"/>
      <c r="GBG230" s="153"/>
      <c r="GBH230" s="153"/>
      <c r="GBI230" s="153"/>
      <c r="GBJ230" s="153"/>
      <c r="GBK230" s="153"/>
      <c r="GBL230" s="153"/>
      <c r="GBM230" s="152"/>
      <c r="GBN230" s="153"/>
      <c r="GBO230" s="153"/>
      <c r="GBP230" s="153"/>
      <c r="GBQ230" s="153"/>
      <c r="GBR230" s="153"/>
      <c r="GBS230" s="153"/>
      <c r="GBT230" s="153"/>
      <c r="GBU230" s="153"/>
      <c r="GBV230" s="153"/>
      <c r="GBW230" s="153"/>
      <c r="GBX230" s="153"/>
      <c r="GBY230" s="153"/>
      <c r="GBZ230" s="153"/>
      <c r="GCA230" s="153"/>
      <c r="GCB230" s="153"/>
      <c r="GCC230" s="153"/>
      <c r="GCD230" s="153"/>
      <c r="GCE230" s="153"/>
      <c r="GCF230" s="153"/>
      <c r="GCG230" s="153"/>
      <c r="GCH230" s="153"/>
      <c r="GCI230" s="152"/>
      <c r="GCJ230" s="153"/>
      <c r="GCK230" s="153"/>
      <c r="GCL230" s="153"/>
      <c r="GCM230" s="153"/>
      <c r="GCN230" s="153"/>
      <c r="GCO230" s="153"/>
      <c r="GCP230" s="153"/>
      <c r="GCQ230" s="153"/>
      <c r="GCR230" s="153"/>
      <c r="GCS230" s="153"/>
      <c r="GCT230" s="153"/>
      <c r="GCU230" s="153"/>
      <c r="GCV230" s="153"/>
      <c r="GCW230" s="153"/>
      <c r="GCX230" s="153"/>
      <c r="GCY230" s="153"/>
      <c r="GCZ230" s="153"/>
      <c r="GDA230" s="153"/>
      <c r="GDB230" s="153"/>
      <c r="GDC230" s="153"/>
      <c r="GDD230" s="153"/>
      <c r="GDE230" s="152"/>
      <c r="GDF230" s="153"/>
      <c r="GDG230" s="153"/>
      <c r="GDH230" s="153"/>
      <c r="GDI230" s="153"/>
      <c r="GDJ230" s="153"/>
      <c r="GDK230" s="153"/>
      <c r="GDL230" s="153"/>
      <c r="GDM230" s="153"/>
      <c r="GDN230" s="153"/>
      <c r="GDO230" s="153"/>
      <c r="GDP230" s="153"/>
      <c r="GDQ230" s="153"/>
      <c r="GDR230" s="153"/>
      <c r="GDS230" s="153"/>
      <c r="GDT230" s="153"/>
      <c r="GDU230" s="153"/>
      <c r="GDV230" s="153"/>
      <c r="GDW230" s="153"/>
      <c r="GDX230" s="153"/>
      <c r="GDY230" s="153"/>
      <c r="GDZ230" s="153"/>
      <c r="GEA230" s="152"/>
      <c r="GEB230" s="153"/>
      <c r="GEC230" s="153"/>
      <c r="GED230" s="153"/>
      <c r="GEE230" s="153"/>
      <c r="GEF230" s="153"/>
      <c r="GEG230" s="153"/>
      <c r="GEH230" s="153"/>
      <c r="GEI230" s="153"/>
      <c r="GEJ230" s="153"/>
      <c r="GEK230" s="153"/>
      <c r="GEL230" s="153"/>
      <c r="GEM230" s="153"/>
      <c r="GEN230" s="153"/>
      <c r="GEO230" s="153"/>
      <c r="GEP230" s="153"/>
      <c r="GEQ230" s="153"/>
      <c r="GER230" s="153"/>
      <c r="GES230" s="153"/>
      <c r="GET230" s="153"/>
      <c r="GEU230" s="153"/>
      <c r="GEV230" s="153"/>
      <c r="GEW230" s="152"/>
      <c r="GEX230" s="153"/>
      <c r="GEY230" s="153"/>
      <c r="GEZ230" s="153"/>
      <c r="GFA230" s="153"/>
      <c r="GFB230" s="153"/>
      <c r="GFC230" s="153"/>
      <c r="GFD230" s="153"/>
      <c r="GFE230" s="153"/>
      <c r="GFF230" s="153"/>
      <c r="GFG230" s="153"/>
      <c r="GFH230" s="153"/>
      <c r="GFI230" s="153"/>
      <c r="GFJ230" s="153"/>
      <c r="GFK230" s="153"/>
      <c r="GFL230" s="153"/>
      <c r="GFM230" s="153"/>
      <c r="GFN230" s="153"/>
      <c r="GFO230" s="153"/>
      <c r="GFP230" s="153"/>
      <c r="GFQ230" s="153"/>
      <c r="GFR230" s="153"/>
      <c r="GFS230" s="152"/>
      <c r="GFT230" s="153"/>
      <c r="GFU230" s="153"/>
      <c r="GFV230" s="153"/>
      <c r="GFW230" s="153"/>
      <c r="GFX230" s="153"/>
      <c r="GFY230" s="153"/>
      <c r="GFZ230" s="153"/>
      <c r="GGA230" s="153"/>
      <c r="GGB230" s="153"/>
      <c r="GGC230" s="153"/>
      <c r="GGD230" s="153"/>
      <c r="GGE230" s="153"/>
      <c r="GGF230" s="153"/>
      <c r="GGG230" s="153"/>
      <c r="GGH230" s="153"/>
      <c r="GGI230" s="153"/>
      <c r="GGJ230" s="153"/>
      <c r="GGK230" s="153"/>
      <c r="GGL230" s="153"/>
      <c r="GGM230" s="153"/>
      <c r="GGN230" s="153"/>
      <c r="GGO230" s="152"/>
      <c r="GGP230" s="153"/>
      <c r="GGQ230" s="153"/>
      <c r="GGR230" s="153"/>
      <c r="GGS230" s="153"/>
      <c r="GGT230" s="153"/>
      <c r="GGU230" s="153"/>
      <c r="GGV230" s="153"/>
      <c r="GGW230" s="153"/>
      <c r="GGX230" s="153"/>
      <c r="GGY230" s="153"/>
      <c r="GGZ230" s="153"/>
      <c r="GHA230" s="153"/>
      <c r="GHB230" s="153"/>
      <c r="GHC230" s="153"/>
      <c r="GHD230" s="153"/>
      <c r="GHE230" s="153"/>
      <c r="GHF230" s="153"/>
      <c r="GHG230" s="153"/>
      <c r="GHH230" s="153"/>
      <c r="GHI230" s="153"/>
      <c r="GHJ230" s="153"/>
      <c r="GHK230" s="152"/>
      <c r="GHL230" s="153"/>
      <c r="GHM230" s="153"/>
      <c r="GHN230" s="153"/>
      <c r="GHO230" s="153"/>
      <c r="GHP230" s="153"/>
      <c r="GHQ230" s="153"/>
      <c r="GHR230" s="153"/>
      <c r="GHS230" s="153"/>
      <c r="GHT230" s="153"/>
      <c r="GHU230" s="153"/>
      <c r="GHV230" s="153"/>
      <c r="GHW230" s="153"/>
      <c r="GHX230" s="153"/>
      <c r="GHY230" s="153"/>
      <c r="GHZ230" s="153"/>
      <c r="GIA230" s="153"/>
      <c r="GIB230" s="153"/>
      <c r="GIC230" s="153"/>
      <c r="GID230" s="153"/>
      <c r="GIE230" s="153"/>
      <c r="GIF230" s="153"/>
      <c r="GIG230" s="152"/>
      <c r="GIH230" s="153"/>
      <c r="GII230" s="153"/>
      <c r="GIJ230" s="153"/>
      <c r="GIK230" s="153"/>
      <c r="GIL230" s="153"/>
      <c r="GIM230" s="153"/>
      <c r="GIN230" s="153"/>
      <c r="GIO230" s="153"/>
      <c r="GIP230" s="153"/>
      <c r="GIQ230" s="153"/>
      <c r="GIR230" s="153"/>
      <c r="GIS230" s="153"/>
      <c r="GIT230" s="153"/>
      <c r="GIU230" s="153"/>
      <c r="GIV230" s="153"/>
      <c r="GIW230" s="153"/>
      <c r="GIX230" s="153"/>
      <c r="GIY230" s="153"/>
      <c r="GIZ230" s="153"/>
      <c r="GJA230" s="153"/>
      <c r="GJB230" s="153"/>
      <c r="GJC230" s="152"/>
      <c r="GJD230" s="153"/>
      <c r="GJE230" s="153"/>
      <c r="GJF230" s="153"/>
      <c r="GJG230" s="153"/>
      <c r="GJH230" s="153"/>
      <c r="GJI230" s="153"/>
      <c r="GJJ230" s="153"/>
      <c r="GJK230" s="153"/>
      <c r="GJL230" s="153"/>
      <c r="GJM230" s="153"/>
      <c r="GJN230" s="153"/>
      <c r="GJO230" s="153"/>
      <c r="GJP230" s="153"/>
      <c r="GJQ230" s="153"/>
      <c r="GJR230" s="153"/>
      <c r="GJS230" s="153"/>
      <c r="GJT230" s="153"/>
      <c r="GJU230" s="153"/>
      <c r="GJV230" s="153"/>
      <c r="GJW230" s="153"/>
      <c r="GJX230" s="153"/>
      <c r="GJY230" s="152"/>
      <c r="GJZ230" s="153"/>
      <c r="GKA230" s="153"/>
      <c r="GKB230" s="153"/>
      <c r="GKC230" s="153"/>
      <c r="GKD230" s="153"/>
      <c r="GKE230" s="153"/>
      <c r="GKF230" s="153"/>
      <c r="GKG230" s="153"/>
      <c r="GKH230" s="153"/>
      <c r="GKI230" s="153"/>
      <c r="GKJ230" s="153"/>
      <c r="GKK230" s="153"/>
      <c r="GKL230" s="153"/>
      <c r="GKM230" s="153"/>
      <c r="GKN230" s="153"/>
      <c r="GKO230" s="153"/>
      <c r="GKP230" s="153"/>
      <c r="GKQ230" s="153"/>
      <c r="GKR230" s="153"/>
      <c r="GKS230" s="153"/>
      <c r="GKT230" s="153"/>
      <c r="GKU230" s="152"/>
      <c r="GKV230" s="153"/>
      <c r="GKW230" s="153"/>
      <c r="GKX230" s="153"/>
      <c r="GKY230" s="153"/>
      <c r="GKZ230" s="153"/>
      <c r="GLA230" s="153"/>
      <c r="GLB230" s="153"/>
      <c r="GLC230" s="153"/>
      <c r="GLD230" s="153"/>
      <c r="GLE230" s="153"/>
      <c r="GLF230" s="153"/>
      <c r="GLG230" s="153"/>
      <c r="GLH230" s="153"/>
      <c r="GLI230" s="153"/>
      <c r="GLJ230" s="153"/>
      <c r="GLK230" s="153"/>
      <c r="GLL230" s="153"/>
      <c r="GLM230" s="153"/>
      <c r="GLN230" s="153"/>
      <c r="GLO230" s="153"/>
      <c r="GLP230" s="153"/>
      <c r="GLQ230" s="152"/>
      <c r="GLR230" s="153"/>
      <c r="GLS230" s="153"/>
      <c r="GLT230" s="153"/>
      <c r="GLU230" s="153"/>
      <c r="GLV230" s="153"/>
      <c r="GLW230" s="153"/>
      <c r="GLX230" s="153"/>
      <c r="GLY230" s="153"/>
      <c r="GLZ230" s="153"/>
      <c r="GMA230" s="153"/>
      <c r="GMB230" s="153"/>
      <c r="GMC230" s="153"/>
      <c r="GMD230" s="153"/>
      <c r="GME230" s="153"/>
      <c r="GMF230" s="153"/>
      <c r="GMG230" s="153"/>
      <c r="GMH230" s="153"/>
      <c r="GMI230" s="153"/>
      <c r="GMJ230" s="153"/>
      <c r="GMK230" s="153"/>
      <c r="GML230" s="153"/>
      <c r="GMM230" s="152"/>
      <c r="GMN230" s="153"/>
      <c r="GMO230" s="153"/>
      <c r="GMP230" s="153"/>
      <c r="GMQ230" s="153"/>
      <c r="GMR230" s="153"/>
      <c r="GMS230" s="153"/>
      <c r="GMT230" s="153"/>
      <c r="GMU230" s="153"/>
      <c r="GMV230" s="153"/>
      <c r="GMW230" s="153"/>
      <c r="GMX230" s="153"/>
      <c r="GMY230" s="153"/>
      <c r="GMZ230" s="153"/>
      <c r="GNA230" s="153"/>
      <c r="GNB230" s="153"/>
      <c r="GNC230" s="153"/>
      <c r="GND230" s="153"/>
      <c r="GNE230" s="153"/>
      <c r="GNF230" s="153"/>
      <c r="GNG230" s="153"/>
      <c r="GNH230" s="153"/>
      <c r="GNI230" s="152"/>
      <c r="GNJ230" s="153"/>
      <c r="GNK230" s="153"/>
      <c r="GNL230" s="153"/>
      <c r="GNM230" s="153"/>
      <c r="GNN230" s="153"/>
      <c r="GNO230" s="153"/>
      <c r="GNP230" s="153"/>
      <c r="GNQ230" s="153"/>
      <c r="GNR230" s="153"/>
      <c r="GNS230" s="153"/>
      <c r="GNT230" s="153"/>
      <c r="GNU230" s="153"/>
      <c r="GNV230" s="153"/>
      <c r="GNW230" s="153"/>
      <c r="GNX230" s="153"/>
      <c r="GNY230" s="153"/>
      <c r="GNZ230" s="153"/>
      <c r="GOA230" s="153"/>
      <c r="GOB230" s="153"/>
      <c r="GOC230" s="153"/>
      <c r="GOD230" s="153"/>
      <c r="GOE230" s="152"/>
      <c r="GOF230" s="153"/>
      <c r="GOG230" s="153"/>
      <c r="GOH230" s="153"/>
      <c r="GOI230" s="153"/>
      <c r="GOJ230" s="153"/>
      <c r="GOK230" s="153"/>
      <c r="GOL230" s="153"/>
      <c r="GOM230" s="153"/>
      <c r="GON230" s="153"/>
      <c r="GOO230" s="153"/>
      <c r="GOP230" s="153"/>
      <c r="GOQ230" s="153"/>
      <c r="GOR230" s="153"/>
      <c r="GOS230" s="153"/>
      <c r="GOT230" s="153"/>
      <c r="GOU230" s="153"/>
      <c r="GOV230" s="153"/>
      <c r="GOW230" s="153"/>
      <c r="GOX230" s="153"/>
      <c r="GOY230" s="153"/>
      <c r="GOZ230" s="153"/>
      <c r="GPA230" s="152"/>
      <c r="GPB230" s="153"/>
      <c r="GPC230" s="153"/>
      <c r="GPD230" s="153"/>
      <c r="GPE230" s="153"/>
      <c r="GPF230" s="153"/>
      <c r="GPG230" s="153"/>
      <c r="GPH230" s="153"/>
      <c r="GPI230" s="153"/>
      <c r="GPJ230" s="153"/>
      <c r="GPK230" s="153"/>
      <c r="GPL230" s="153"/>
      <c r="GPM230" s="153"/>
      <c r="GPN230" s="153"/>
      <c r="GPO230" s="153"/>
      <c r="GPP230" s="153"/>
      <c r="GPQ230" s="153"/>
      <c r="GPR230" s="153"/>
      <c r="GPS230" s="153"/>
      <c r="GPT230" s="153"/>
      <c r="GPU230" s="153"/>
      <c r="GPV230" s="153"/>
      <c r="GPW230" s="152"/>
      <c r="GPX230" s="153"/>
      <c r="GPY230" s="153"/>
      <c r="GPZ230" s="153"/>
      <c r="GQA230" s="153"/>
      <c r="GQB230" s="153"/>
      <c r="GQC230" s="153"/>
      <c r="GQD230" s="153"/>
      <c r="GQE230" s="153"/>
      <c r="GQF230" s="153"/>
      <c r="GQG230" s="153"/>
      <c r="GQH230" s="153"/>
      <c r="GQI230" s="153"/>
      <c r="GQJ230" s="153"/>
      <c r="GQK230" s="153"/>
      <c r="GQL230" s="153"/>
      <c r="GQM230" s="153"/>
      <c r="GQN230" s="153"/>
      <c r="GQO230" s="153"/>
      <c r="GQP230" s="153"/>
      <c r="GQQ230" s="153"/>
      <c r="GQR230" s="153"/>
      <c r="GQS230" s="152"/>
      <c r="GQT230" s="153"/>
      <c r="GQU230" s="153"/>
      <c r="GQV230" s="153"/>
      <c r="GQW230" s="153"/>
      <c r="GQX230" s="153"/>
      <c r="GQY230" s="153"/>
      <c r="GQZ230" s="153"/>
      <c r="GRA230" s="153"/>
      <c r="GRB230" s="153"/>
      <c r="GRC230" s="153"/>
      <c r="GRD230" s="153"/>
      <c r="GRE230" s="153"/>
      <c r="GRF230" s="153"/>
      <c r="GRG230" s="153"/>
      <c r="GRH230" s="153"/>
      <c r="GRI230" s="153"/>
      <c r="GRJ230" s="153"/>
      <c r="GRK230" s="153"/>
      <c r="GRL230" s="153"/>
      <c r="GRM230" s="153"/>
      <c r="GRN230" s="153"/>
      <c r="GRO230" s="152"/>
      <c r="GRP230" s="153"/>
      <c r="GRQ230" s="153"/>
      <c r="GRR230" s="153"/>
      <c r="GRS230" s="153"/>
      <c r="GRT230" s="153"/>
      <c r="GRU230" s="153"/>
      <c r="GRV230" s="153"/>
      <c r="GRW230" s="153"/>
      <c r="GRX230" s="153"/>
      <c r="GRY230" s="153"/>
      <c r="GRZ230" s="153"/>
      <c r="GSA230" s="153"/>
      <c r="GSB230" s="153"/>
      <c r="GSC230" s="153"/>
      <c r="GSD230" s="153"/>
      <c r="GSE230" s="153"/>
      <c r="GSF230" s="153"/>
      <c r="GSG230" s="153"/>
      <c r="GSH230" s="153"/>
      <c r="GSI230" s="153"/>
      <c r="GSJ230" s="153"/>
      <c r="GSK230" s="152"/>
      <c r="GSL230" s="153"/>
      <c r="GSM230" s="153"/>
      <c r="GSN230" s="153"/>
      <c r="GSO230" s="153"/>
      <c r="GSP230" s="153"/>
      <c r="GSQ230" s="153"/>
      <c r="GSR230" s="153"/>
      <c r="GSS230" s="153"/>
      <c r="GST230" s="153"/>
      <c r="GSU230" s="153"/>
      <c r="GSV230" s="153"/>
      <c r="GSW230" s="153"/>
      <c r="GSX230" s="153"/>
      <c r="GSY230" s="153"/>
      <c r="GSZ230" s="153"/>
      <c r="GTA230" s="153"/>
      <c r="GTB230" s="153"/>
      <c r="GTC230" s="153"/>
      <c r="GTD230" s="153"/>
      <c r="GTE230" s="153"/>
      <c r="GTF230" s="153"/>
      <c r="GTG230" s="152"/>
      <c r="GTH230" s="153"/>
      <c r="GTI230" s="153"/>
      <c r="GTJ230" s="153"/>
      <c r="GTK230" s="153"/>
      <c r="GTL230" s="153"/>
      <c r="GTM230" s="153"/>
      <c r="GTN230" s="153"/>
      <c r="GTO230" s="153"/>
      <c r="GTP230" s="153"/>
      <c r="GTQ230" s="153"/>
      <c r="GTR230" s="153"/>
      <c r="GTS230" s="153"/>
      <c r="GTT230" s="153"/>
      <c r="GTU230" s="153"/>
      <c r="GTV230" s="153"/>
      <c r="GTW230" s="153"/>
      <c r="GTX230" s="153"/>
      <c r="GTY230" s="153"/>
      <c r="GTZ230" s="153"/>
      <c r="GUA230" s="153"/>
      <c r="GUB230" s="153"/>
      <c r="GUC230" s="152"/>
      <c r="GUD230" s="153"/>
      <c r="GUE230" s="153"/>
      <c r="GUF230" s="153"/>
      <c r="GUG230" s="153"/>
      <c r="GUH230" s="153"/>
      <c r="GUI230" s="153"/>
      <c r="GUJ230" s="153"/>
      <c r="GUK230" s="153"/>
      <c r="GUL230" s="153"/>
      <c r="GUM230" s="153"/>
      <c r="GUN230" s="153"/>
      <c r="GUO230" s="153"/>
      <c r="GUP230" s="153"/>
      <c r="GUQ230" s="153"/>
      <c r="GUR230" s="153"/>
      <c r="GUS230" s="153"/>
      <c r="GUT230" s="153"/>
      <c r="GUU230" s="153"/>
      <c r="GUV230" s="153"/>
      <c r="GUW230" s="153"/>
      <c r="GUX230" s="153"/>
      <c r="GUY230" s="152"/>
      <c r="GUZ230" s="153"/>
      <c r="GVA230" s="153"/>
      <c r="GVB230" s="153"/>
      <c r="GVC230" s="153"/>
      <c r="GVD230" s="153"/>
      <c r="GVE230" s="153"/>
      <c r="GVF230" s="153"/>
      <c r="GVG230" s="153"/>
      <c r="GVH230" s="153"/>
      <c r="GVI230" s="153"/>
      <c r="GVJ230" s="153"/>
      <c r="GVK230" s="153"/>
      <c r="GVL230" s="153"/>
      <c r="GVM230" s="153"/>
      <c r="GVN230" s="153"/>
      <c r="GVO230" s="153"/>
      <c r="GVP230" s="153"/>
      <c r="GVQ230" s="153"/>
      <c r="GVR230" s="153"/>
      <c r="GVS230" s="153"/>
      <c r="GVT230" s="153"/>
      <c r="GVU230" s="152"/>
      <c r="GVV230" s="153"/>
      <c r="GVW230" s="153"/>
      <c r="GVX230" s="153"/>
      <c r="GVY230" s="153"/>
      <c r="GVZ230" s="153"/>
      <c r="GWA230" s="153"/>
      <c r="GWB230" s="153"/>
      <c r="GWC230" s="153"/>
      <c r="GWD230" s="153"/>
      <c r="GWE230" s="153"/>
      <c r="GWF230" s="153"/>
      <c r="GWG230" s="153"/>
      <c r="GWH230" s="153"/>
      <c r="GWI230" s="153"/>
      <c r="GWJ230" s="153"/>
      <c r="GWK230" s="153"/>
      <c r="GWL230" s="153"/>
      <c r="GWM230" s="153"/>
      <c r="GWN230" s="153"/>
      <c r="GWO230" s="153"/>
      <c r="GWP230" s="153"/>
      <c r="GWQ230" s="152"/>
      <c r="GWR230" s="153"/>
      <c r="GWS230" s="153"/>
      <c r="GWT230" s="153"/>
      <c r="GWU230" s="153"/>
      <c r="GWV230" s="153"/>
      <c r="GWW230" s="153"/>
      <c r="GWX230" s="153"/>
      <c r="GWY230" s="153"/>
      <c r="GWZ230" s="153"/>
      <c r="GXA230" s="153"/>
      <c r="GXB230" s="153"/>
      <c r="GXC230" s="153"/>
      <c r="GXD230" s="153"/>
      <c r="GXE230" s="153"/>
      <c r="GXF230" s="153"/>
      <c r="GXG230" s="153"/>
      <c r="GXH230" s="153"/>
      <c r="GXI230" s="153"/>
      <c r="GXJ230" s="153"/>
      <c r="GXK230" s="153"/>
      <c r="GXL230" s="153"/>
      <c r="GXM230" s="152"/>
      <c r="GXN230" s="153"/>
      <c r="GXO230" s="153"/>
      <c r="GXP230" s="153"/>
      <c r="GXQ230" s="153"/>
      <c r="GXR230" s="153"/>
      <c r="GXS230" s="153"/>
      <c r="GXT230" s="153"/>
      <c r="GXU230" s="153"/>
      <c r="GXV230" s="153"/>
      <c r="GXW230" s="153"/>
      <c r="GXX230" s="153"/>
      <c r="GXY230" s="153"/>
      <c r="GXZ230" s="153"/>
      <c r="GYA230" s="153"/>
      <c r="GYB230" s="153"/>
      <c r="GYC230" s="153"/>
      <c r="GYD230" s="153"/>
      <c r="GYE230" s="153"/>
      <c r="GYF230" s="153"/>
      <c r="GYG230" s="153"/>
      <c r="GYH230" s="153"/>
      <c r="GYI230" s="152"/>
      <c r="GYJ230" s="153"/>
      <c r="GYK230" s="153"/>
      <c r="GYL230" s="153"/>
      <c r="GYM230" s="153"/>
      <c r="GYN230" s="153"/>
      <c r="GYO230" s="153"/>
      <c r="GYP230" s="153"/>
      <c r="GYQ230" s="153"/>
      <c r="GYR230" s="153"/>
      <c r="GYS230" s="153"/>
      <c r="GYT230" s="153"/>
      <c r="GYU230" s="153"/>
      <c r="GYV230" s="153"/>
      <c r="GYW230" s="153"/>
      <c r="GYX230" s="153"/>
      <c r="GYY230" s="153"/>
      <c r="GYZ230" s="153"/>
      <c r="GZA230" s="153"/>
      <c r="GZB230" s="153"/>
      <c r="GZC230" s="153"/>
      <c r="GZD230" s="153"/>
      <c r="GZE230" s="152"/>
      <c r="GZF230" s="153"/>
      <c r="GZG230" s="153"/>
      <c r="GZH230" s="153"/>
      <c r="GZI230" s="153"/>
      <c r="GZJ230" s="153"/>
      <c r="GZK230" s="153"/>
      <c r="GZL230" s="153"/>
      <c r="GZM230" s="153"/>
      <c r="GZN230" s="153"/>
      <c r="GZO230" s="153"/>
      <c r="GZP230" s="153"/>
      <c r="GZQ230" s="153"/>
      <c r="GZR230" s="153"/>
      <c r="GZS230" s="153"/>
      <c r="GZT230" s="153"/>
      <c r="GZU230" s="153"/>
      <c r="GZV230" s="153"/>
      <c r="GZW230" s="153"/>
      <c r="GZX230" s="153"/>
      <c r="GZY230" s="153"/>
      <c r="GZZ230" s="153"/>
      <c r="HAA230" s="152"/>
      <c r="HAB230" s="153"/>
      <c r="HAC230" s="153"/>
      <c r="HAD230" s="153"/>
      <c r="HAE230" s="153"/>
      <c r="HAF230" s="153"/>
      <c r="HAG230" s="153"/>
      <c r="HAH230" s="153"/>
      <c r="HAI230" s="153"/>
      <c r="HAJ230" s="153"/>
      <c r="HAK230" s="153"/>
      <c r="HAL230" s="153"/>
      <c r="HAM230" s="153"/>
      <c r="HAN230" s="153"/>
      <c r="HAO230" s="153"/>
      <c r="HAP230" s="153"/>
      <c r="HAQ230" s="153"/>
      <c r="HAR230" s="153"/>
      <c r="HAS230" s="153"/>
      <c r="HAT230" s="153"/>
      <c r="HAU230" s="153"/>
      <c r="HAV230" s="153"/>
      <c r="HAW230" s="152"/>
      <c r="HAX230" s="153"/>
      <c r="HAY230" s="153"/>
      <c r="HAZ230" s="153"/>
      <c r="HBA230" s="153"/>
      <c r="HBB230" s="153"/>
      <c r="HBC230" s="153"/>
      <c r="HBD230" s="153"/>
      <c r="HBE230" s="153"/>
      <c r="HBF230" s="153"/>
      <c r="HBG230" s="153"/>
      <c r="HBH230" s="153"/>
      <c r="HBI230" s="153"/>
      <c r="HBJ230" s="153"/>
      <c r="HBK230" s="153"/>
      <c r="HBL230" s="153"/>
      <c r="HBM230" s="153"/>
      <c r="HBN230" s="153"/>
      <c r="HBO230" s="153"/>
      <c r="HBP230" s="153"/>
      <c r="HBQ230" s="153"/>
      <c r="HBR230" s="153"/>
      <c r="HBS230" s="152"/>
      <c r="HBT230" s="153"/>
      <c r="HBU230" s="153"/>
      <c r="HBV230" s="153"/>
      <c r="HBW230" s="153"/>
      <c r="HBX230" s="153"/>
      <c r="HBY230" s="153"/>
      <c r="HBZ230" s="153"/>
      <c r="HCA230" s="153"/>
      <c r="HCB230" s="153"/>
      <c r="HCC230" s="153"/>
      <c r="HCD230" s="153"/>
      <c r="HCE230" s="153"/>
      <c r="HCF230" s="153"/>
      <c r="HCG230" s="153"/>
      <c r="HCH230" s="153"/>
      <c r="HCI230" s="153"/>
      <c r="HCJ230" s="153"/>
      <c r="HCK230" s="153"/>
      <c r="HCL230" s="153"/>
      <c r="HCM230" s="153"/>
      <c r="HCN230" s="153"/>
      <c r="HCO230" s="152"/>
      <c r="HCP230" s="153"/>
      <c r="HCQ230" s="153"/>
      <c r="HCR230" s="153"/>
      <c r="HCS230" s="153"/>
      <c r="HCT230" s="153"/>
      <c r="HCU230" s="153"/>
      <c r="HCV230" s="153"/>
      <c r="HCW230" s="153"/>
      <c r="HCX230" s="153"/>
      <c r="HCY230" s="153"/>
      <c r="HCZ230" s="153"/>
      <c r="HDA230" s="153"/>
      <c r="HDB230" s="153"/>
      <c r="HDC230" s="153"/>
      <c r="HDD230" s="153"/>
      <c r="HDE230" s="153"/>
      <c r="HDF230" s="153"/>
      <c r="HDG230" s="153"/>
      <c r="HDH230" s="153"/>
      <c r="HDI230" s="153"/>
      <c r="HDJ230" s="153"/>
      <c r="HDK230" s="152"/>
      <c r="HDL230" s="153"/>
      <c r="HDM230" s="153"/>
      <c r="HDN230" s="153"/>
      <c r="HDO230" s="153"/>
      <c r="HDP230" s="153"/>
      <c r="HDQ230" s="153"/>
      <c r="HDR230" s="153"/>
      <c r="HDS230" s="153"/>
      <c r="HDT230" s="153"/>
      <c r="HDU230" s="153"/>
      <c r="HDV230" s="153"/>
      <c r="HDW230" s="153"/>
      <c r="HDX230" s="153"/>
      <c r="HDY230" s="153"/>
      <c r="HDZ230" s="153"/>
      <c r="HEA230" s="153"/>
      <c r="HEB230" s="153"/>
      <c r="HEC230" s="153"/>
      <c r="HED230" s="153"/>
      <c r="HEE230" s="153"/>
      <c r="HEF230" s="153"/>
      <c r="HEG230" s="152"/>
      <c r="HEH230" s="153"/>
      <c r="HEI230" s="153"/>
      <c r="HEJ230" s="153"/>
      <c r="HEK230" s="153"/>
      <c r="HEL230" s="153"/>
      <c r="HEM230" s="153"/>
      <c r="HEN230" s="153"/>
      <c r="HEO230" s="153"/>
      <c r="HEP230" s="153"/>
      <c r="HEQ230" s="153"/>
      <c r="HER230" s="153"/>
      <c r="HES230" s="153"/>
      <c r="HET230" s="153"/>
      <c r="HEU230" s="153"/>
      <c r="HEV230" s="153"/>
      <c r="HEW230" s="153"/>
      <c r="HEX230" s="153"/>
      <c r="HEY230" s="153"/>
      <c r="HEZ230" s="153"/>
      <c r="HFA230" s="153"/>
      <c r="HFB230" s="153"/>
      <c r="HFC230" s="152"/>
      <c r="HFD230" s="153"/>
      <c r="HFE230" s="153"/>
      <c r="HFF230" s="153"/>
      <c r="HFG230" s="153"/>
      <c r="HFH230" s="153"/>
      <c r="HFI230" s="153"/>
      <c r="HFJ230" s="153"/>
      <c r="HFK230" s="153"/>
      <c r="HFL230" s="153"/>
      <c r="HFM230" s="153"/>
      <c r="HFN230" s="153"/>
      <c r="HFO230" s="153"/>
      <c r="HFP230" s="153"/>
      <c r="HFQ230" s="153"/>
      <c r="HFR230" s="153"/>
      <c r="HFS230" s="153"/>
      <c r="HFT230" s="153"/>
      <c r="HFU230" s="153"/>
      <c r="HFV230" s="153"/>
      <c r="HFW230" s="153"/>
      <c r="HFX230" s="153"/>
      <c r="HFY230" s="152"/>
      <c r="HFZ230" s="153"/>
      <c r="HGA230" s="153"/>
      <c r="HGB230" s="153"/>
      <c r="HGC230" s="153"/>
      <c r="HGD230" s="153"/>
      <c r="HGE230" s="153"/>
      <c r="HGF230" s="153"/>
      <c r="HGG230" s="153"/>
      <c r="HGH230" s="153"/>
      <c r="HGI230" s="153"/>
      <c r="HGJ230" s="153"/>
      <c r="HGK230" s="153"/>
      <c r="HGL230" s="153"/>
      <c r="HGM230" s="153"/>
      <c r="HGN230" s="153"/>
      <c r="HGO230" s="153"/>
      <c r="HGP230" s="153"/>
      <c r="HGQ230" s="153"/>
      <c r="HGR230" s="153"/>
      <c r="HGS230" s="153"/>
      <c r="HGT230" s="153"/>
      <c r="HGU230" s="152"/>
      <c r="HGV230" s="153"/>
      <c r="HGW230" s="153"/>
      <c r="HGX230" s="153"/>
      <c r="HGY230" s="153"/>
      <c r="HGZ230" s="153"/>
      <c r="HHA230" s="153"/>
      <c r="HHB230" s="153"/>
      <c r="HHC230" s="153"/>
      <c r="HHD230" s="153"/>
      <c r="HHE230" s="153"/>
      <c r="HHF230" s="153"/>
      <c r="HHG230" s="153"/>
      <c r="HHH230" s="153"/>
      <c r="HHI230" s="153"/>
      <c r="HHJ230" s="153"/>
      <c r="HHK230" s="153"/>
      <c r="HHL230" s="153"/>
      <c r="HHM230" s="153"/>
      <c r="HHN230" s="153"/>
      <c r="HHO230" s="153"/>
      <c r="HHP230" s="153"/>
      <c r="HHQ230" s="152"/>
      <c r="HHR230" s="153"/>
      <c r="HHS230" s="153"/>
      <c r="HHT230" s="153"/>
      <c r="HHU230" s="153"/>
      <c r="HHV230" s="153"/>
      <c r="HHW230" s="153"/>
      <c r="HHX230" s="153"/>
      <c r="HHY230" s="153"/>
      <c r="HHZ230" s="153"/>
      <c r="HIA230" s="153"/>
      <c r="HIB230" s="153"/>
      <c r="HIC230" s="153"/>
      <c r="HID230" s="153"/>
      <c r="HIE230" s="153"/>
      <c r="HIF230" s="153"/>
      <c r="HIG230" s="153"/>
      <c r="HIH230" s="153"/>
      <c r="HII230" s="153"/>
      <c r="HIJ230" s="153"/>
      <c r="HIK230" s="153"/>
      <c r="HIL230" s="153"/>
      <c r="HIM230" s="152"/>
      <c r="HIN230" s="153"/>
      <c r="HIO230" s="153"/>
      <c r="HIP230" s="153"/>
      <c r="HIQ230" s="153"/>
      <c r="HIR230" s="153"/>
      <c r="HIS230" s="153"/>
      <c r="HIT230" s="153"/>
      <c r="HIU230" s="153"/>
      <c r="HIV230" s="153"/>
      <c r="HIW230" s="153"/>
      <c r="HIX230" s="153"/>
      <c r="HIY230" s="153"/>
      <c r="HIZ230" s="153"/>
      <c r="HJA230" s="153"/>
      <c r="HJB230" s="153"/>
      <c r="HJC230" s="153"/>
      <c r="HJD230" s="153"/>
      <c r="HJE230" s="153"/>
      <c r="HJF230" s="153"/>
      <c r="HJG230" s="153"/>
      <c r="HJH230" s="153"/>
      <c r="HJI230" s="152"/>
      <c r="HJJ230" s="153"/>
      <c r="HJK230" s="153"/>
      <c r="HJL230" s="153"/>
      <c r="HJM230" s="153"/>
      <c r="HJN230" s="153"/>
      <c r="HJO230" s="153"/>
      <c r="HJP230" s="153"/>
      <c r="HJQ230" s="153"/>
      <c r="HJR230" s="153"/>
      <c r="HJS230" s="153"/>
      <c r="HJT230" s="153"/>
      <c r="HJU230" s="153"/>
      <c r="HJV230" s="153"/>
      <c r="HJW230" s="153"/>
      <c r="HJX230" s="153"/>
      <c r="HJY230" s="153"/>
      <c r="HJZ230" s="153"/>
      <c r="HKA230" s="153"/>
      <c r="HKB230" s="153"/>
      <c r="HKC230" s="153"/>
      <c r="HKD230" s="153"/>
      <c r="HKE230" s="152"/>
      <c r="HKF230" s="153"/>
      <c r="HKG230" s="153"/>
      <c r="HKH230" s="153"/>
      <c r="HKI230" s="153"/>
      <c r="HKJ230" s="153"/>
      <c r="HKK230" s="153"/>
      <c r="HKL230" s="153"/>
      <c r="HKM230" s="153"/>
      <c r="HKN230" s="153"/>
      <c r="HKO230" s="153"/>
      <c r="HKP230" s="153"/>
      <c r="HKQ230" s="153"/>
      <c r="HKR230" s="153"/>
      <c r="HKS230" s="153"/>
      <c r="HKT230" s="153"/>
      <c r="HKU230" s="153"/>
      <c r="HKV230" s="153"/>
      <c r="HKW230" s="153"/>
      <c r="HKX230" s="153"/>
      <c r="HKY230" s="153"/>
      <c r="HKZ230" s="153"/>
      <c r="HLA230" s="152"/>
      <c r="HLB230" s="153"/>
      <c r="HLC230" s="153"/>
      <c r="HLD230" s="153"/>
      <c r="HLE230" s="153"/>
      <c r="HLF230" s="153"/>
      <c r="HLG230" s="153"/>
      <c r="HLH230" s="153"/>
      <c r="HLI230" s="153"/>
      <c r="HLJ230" s="153"/>
      <c r="HLK230" s="153"/>
      <c r="HLL230" s="153"/>
      <c r="HLM230" s="153"/>
      <c r="HLN230" s="153"/>
      <c r="HLO230" s="153"/>
      <c r="HLP230" s="153"/>
      <c r="HLQ230" s="153"/>
      <c r="HLR230" s="153"/>
      <c r="HLS230" s="153"/>
      <c r="HLT230" s="153"/>
      <c r="HLU230" s="153"/>
      <c r="HLV230" s="153"/>
      <c r="HLW230" s="152"/>
      <c r="HLX230" s="153"/>
      <c r="HLY230" s="153"/>
      <c r="HLZ230" s="153"/>
      <c r="HMA230" s="153"/>
      <c r="HMB230" s="153"/>
      <c r="HMC230" s="153"/>
      <c r="HMD230" s="153"/>
      <c r="HME230" s="153"/>
      <c r="HMF230" s="153"/>
      <c r="HMG230" s="153"/>
      <c r="HMH230" s="153"/>
      <c r="HMI230" s="153"/>
      <c r="HMJ230" s="153"/>
      <c r="HMK230" s="153"/>
      <c r="HML230" s="153"/>
      <c r="HMM230" s="153"/>
      <c r="HMN230" s="153"/>
      <c r="HMO230" s="153"/>
      <c r="HMP230" s="153"/>
      <c r="HMQ230" s="153"/>
      <c r="HMR230" s="153"/>
      <c r="HMS230" s="152"/>
      <c r="HMT230" s="153"/>
      <c r="HMU230" s="153"/>
      <c r="HMV230" s="153"/>
      <c r="HMW230" s="153"/>
      <c r="HMX230" s="153"/>
      <c r="HMY230" s="153"/>
      <c r="HMZ230" s="153"/>
      <c r="HNA230" s="153"/>
      <c r="HNB230" s="153"/>
      <c r="HNC230" s="153"/>
      <c r="HND230" s="153"/>
      <c r="HNE230" s="153"/>
      <c r="HNF230" s="153"/>
      <c r="HNG230" s="153"/>
      <c r="HNH230" s="153"/>
      <c r="HNI230" s="153"/>
      <c r="HNJ230" s="153"/>
      <c r="HNK230" s="153"/>
      <c r="HNL230" s="153"/>
      <c r="HNM230" s="153"/>
      <c r="HNN230" s="153"/>
      <c r="HNO230" s="152"/>
      <c r="HNP230" s="153"/>
      <c r="HNQ230" s="153"/>
      <c r="HNR230" s="153"/>
      <c r="HNS230" s="153"/>
      <c r="HNT230" s="153"/>
      <c r="HNU230" s="153"/>
      <c r="HNV230" s="153"/>
      <c r="HNW230" s="153"/>
      <c r="HNX230" s="153"/>
      <c r="HNY230" s="153"/>
      <c r="HNZ230" s="153"/>
      <c r="HOA230" s="153"/>
      <c r="HOB230" s="153"/>
      <c r="HOC230" s="153"/>
      <c r="HOD230" s="153"/>
      <c r="HOE230" s="153"/>
      <c r="HOF230" s="153"/>
      <c r="HOG230" s="153"/>
      <c r="HOH230" s="153"/>
      <c r="HOI230" s="153"/>
      <c r="HOJ230" s="153"/>
      <c r="HOK230" s="152"/>
      <c r="HOL230" s="153"/>
      <c r="HOM230" s="153"/>
      <c r="HON230" s="153"/>
      <c r="HOO230" s="153"/>
      <c r="HOP230" s="153"/>
      <c r="HOQ230" s="153"/>
      <c r="HOR230" s="153"/>
      <c r="HOS230" s="153"/>
      <c r="HOT230" s="153"/>
      <c r="HOU230" s="153"/>
      <c r="HOV230" s="153"/>
      <c r="HOW230" s="153"/>
      <c r="HOX230" s="153"/>
      <c r="HOY230" s="153"/>
      <c r="HOZ230" s="153"/>
      <c r="HPA230" s="153"/>
      <c r="HPB230" s="153"/>
      <c r="HPC230" s="153"/>
      <c r="HPD230" s="153"/>
      <c r="HPE230" s="153"/>
      <c r="HPF230" s="153"/>
      <c r="HPG230" s="152"/>
      <c r="HPH230" s="153"/>
      <c r="HPI230" s="153"/>
      <c r="HPJ230" s="153"/>
      <c r="HPK230" s="153"/>
      <c r="HPL230" s="153"/>
      <c r="HPM230" s="153"/>
      <c r="HPN230" s="153"/>
      <c r="HPO230" s="153"/>
      <c r="HPP230" s="153"/>
      <c r="HPQ230" s="153"/>
      <c r="HPR230" s="153"/>
      <c r="HPS230" s="153"/>
      <c r="HPT230" s="153"/>
      <c r="HPU230" s="153"/>
      <c r="HPV230" s="153"/>
      <c r="HPW230" s="153"/>
      <c r="HPX230" s="153"/>
      <c r="HPY230" s="153"/>
      <c r="HPZ230" s="153"/>
      <c r="HQA230" s="153"/>
      <c r="HQB230" s="153"/>
      <c r="HQC230" s="152"/>
      <c r="HQD230" s="153"/>
      <c r="HQE230" s="153"/>
      <c r="HQF230" s="153"/>
      <c r="HQG230" s="153"/>
      <c r="HQH230" s="153"/>
      <c r="HQI230" s="153"/>
      <c r="HQJ230" s="153"/>
      <c r="HQK230" s="153"/>
      <c r="HQL230" s="153"/>
      <c r="HQM230" s="153"/>
      <c r="HQN230" s="153"/>
      <c r="HQO230" s="153"/>
      <c r="HQP230" s="153"/>
      <c r="HQQ230" s="153"/>
      <c r="HQR230" s="153"/>
      <c r="HQS230" s="153"/>
      <c r="HQT230" s="153"/>
      <c r="HQU230" s="153"/>
      <c r="HQV230" s="153"/>
      <c r="HQW230" s="153"/>
      <c r="HQX230" s="153"/>
      <c r="HQY230" s="152"/>
      <c r="HQZ230" s="153"/>
      <c r="HRA230" s="153"/>
      <c r="HRB230" s="153"/>
      <c r="HRC230" s="153"/>
      <c r="HRD230" s="153"/>
      <c r="HRE230" s="153"/>
      <c r="HRF230" s="153"/>
      <c r="HRG230" s="153"/>
      <c r="HRH230" s="153"/>
      <c r="HRI230" s="153"/>
      <c r="HRJ230" s="153"/>
      <c r="HRK230" s="153"/>
      <c r="HRL230" s="153"/>
      <c r="HRM230" s="153"/>
      <c r="HRN230" s="153"/>
      <c r="HRO230" s="153"/>
      <c r="HRP230" s="153"/>
      <c r="HRQ230" s="153"/>
      <c r="HRR230" s="153"/>
      <c r="HRS230" s="153"/>
      <c r="HRT230" s="153"/>
      <c r="HRU230" s="152"/>
      <c r="HRV230" s="153"/>
      <c r="HRW230" s="153"/>
      <c r="HRX230" s="153"/>
      <c r="HRY230" s="153"/>
      <c r="HRZ230" s="153"/>
      <c r="HSA230" s="153"/>
      <c r="HSB230" s="153"/>
      <c r="HSC230" s="153"/>
      <c r="HSD230" s="153"/>
      <c r="HSE230" s="153"/>
      <c r="HSF230" s="153"/>
      <c r="HSG230" s="153"/>
      <c r="HSH230" s="153"/>
      <c r="HSI230" s="153"/>
      <c r="HSJ230" s="153"/>
      <c r="HSK230" s="153"/>
      <c r="HSL230" s="153"/>
      <c r="HSM230" s="153"/>
      <c r="HSN230" s="153"/>
      <c r="HSO230" s="153"/>
      <c r="HSP230" s="153"/>
      <c r="HSQ230" s="152"/>
      <c r="HSR230" s="153"/>
      <c r="HSS230" s="153"/>
      <c r="HST230" s="153"/>
      <c r="HSU230" s="153"/>
      <c r="HSV230" s="153"/>
      <c r="HSW230" s="153"/>
      <c r="HSX230" s="153"/>
      <c r="HSY230" s="153"/>
      <c r="HSZ230" s="153"/>
      <c r="HTA230" s="153"/>
      <c r="HTB230" s="153"/>
      <c r="HTC230" s="153"/>
      <c r="HTD230" s="153"/>
      <c r="HTE230" s="153"/>
      <c r="HTF230" s="153"/>
      <c r="HTG230" s="153"/>
      <c r="HTH230" s="153"/>
      <c r="HTI230" s="153"/>
      <c r="HTJ230" s="153"/>
      <c r="HTK230" s="153"/>
      <c r="HTL230" s="153"/>
      <c r="HTM230" s="152"/>
      <c r="HTN230" s="153"/>
      <c r="HTO230" s="153"/>
      <c r="HTP230" s="153"/>
      <c r="HTQ230" s="153"/>
      <c r="HTR230" s="153"/>
      <c r="HTS230" s="153"/>
      <c r="HTT230" s="153"/>
      <c r="HTU230" s="153"/>
      <c r="HTV230" s="153"/>
      <c r="HTW230" s="153"/>
      <c r="HTX230" s="153"/>
      <c r="HTY230" s="153"/>
      <c r="HTZ230" s="153"/>
      <c r="HUA230" s="153"/>
      <c r="HUB230" s="153"/>
      <c r="HUC230" s="153"/>
      <c r="HUD230" s="153"/>
      <c r="HUE230" s="153"/>
      <c r="HUF230" s="153"/>
      <c r="HUG230" s="153"/>
      <c r="HUH230" s="153"/>
      <c r="HUI230" s="152"/>
      <c r="HUJ230" s="153"/>
      <c r="HUK230" s="153"/>
      <c r="HUL230" s="153"/>
      <c r="HUM230" s="153"/>
      <c r="HUN230" s="153"/>
      <c r="HUO230" s="153"/>
      <c r="HUP230" s="153"/>
      <c r="HUQ230" s="153"/>
      <c r="HUR230" s="153"/>
      <c r="HUS230" s="153"/>
      <c r="HUT230" s="153"/>
      <c r="HUU230" s="153"/>
      <c r="HUV230" s="153"/>
      <c r="HUW230" s="153"/>
      <c r="HUX230" s="153"/>
      <c r="HUY230" s="153"/>
      <c r="HUZ230" s="153"/>
      <c r="HVA230" s="153"/>
      <c r="HVB230" s="153"/>
      <c r="HVC230" s="153"/>
      <c r="HVD230" s="153"/>
      <c r="HVE230" s="152"/>
      <c r="HVF230" s="153"/>
      <c r="HVG230" s="153"/>
      <c r="HVH230" s="153"/>
      <c r="HVI230" s="153"/>
      <c r="HVJ230" s="153"/>
      <c r="HVK230" s="153"/>
      <c r="HVL230" s="153"/>
      <c r="HVM230" s="153"/>
      <c r="HVN230" s="153"/>
      <c r="HVO230" s="153"/>
      <c r="HVP230" s="153"/>
      <c r="HVQ230" s="153"/>
      <c r="HVR230" s="153"/>
      <c r="HVS230" s="153"/>
      <c r="HVT230" s="153"/>
      <c r="HVU230" s="153"/>
      <c r="HVV230" s="153"/>
      <c r="HVW230" s="153"/>
      <c r="HVX230" s="153"/>
      <c r="HVY230" s="153"/>
      <c r="HVZ230" s="153"/>
      <c r="HWA230" s="152"/>
      <c r="HWB230" s="153"/>
      <c r="HWC230" s="153"/>
      <c r="HWD230" s="153"/>
      <c r="HWE230" s="153"/>
      <c r="HWF230" s="153"/>
      <c r="HWG230" s="153"/>
      <c r="HWH230" s="153"/>
      <c r="HWI230" s="153"/>
      <c r="HWJ230" s="153"/>
      <c r="HWK230" s="153"/>
      <c r="HWL230" s="153"/>
      <c r="HWM230" s="153"/>
      <c r="HWN230" s="153"/>
      <c r="HWO230" s="153"/>
      <c r="HWP230" s="153"/>
      <c r="HWQ230" s="153"/>
      <c r="HWR230" s="153"/>
      <c r="HWS230" s="153"/>
      <c r="HWT230" s="153"/>
      <c r="HWU230" s="153"/>
      <c r="HWV230" s="153"/>
      <c r="HWW230" s="152"/>
      <c r="HWX230" s="153"/>
      <c r="HWY230" s="153"/>
      <c r="HWZ230" s="153"/>
      <c r="HXA230" s="153"/>
      <c r="HXB230" s="153"/>
      <c r="HXC230" s="153"/>
      <c r="HXD230" s="153"/>
      <c r="HXE230" s="153"/>
      <c r="HXF230" s="153"/>
      <c r="HXG230" s="153"/>
      <c r="HXH230" s="153"/>
      <c r="HXI230" s="153"/>
      <c r="HXJ230" s="153"/>
      <c r="HXK230" s="153"/>
      <c r="HXL230" s="153"/>
      <c r="HXM230" s="153"/>
      <c r="HXN230" s="153"/>
      <c r="HXO230" s="153"/>
      <c r="HXP230" s="153"/>
      <c r="HXQ230" s="153"/>
      <c r="HXR230" s="153"/>
      <c r="HXS230" s="152"/>
      <c r="HXT230" s="153"/>
      <c r="HXU230" s="153"/>
      <c r="HXV230" s="153"/>
      <c r="HXW230" s="153"/>
      <c r="HXX230" s="153"/>
      <c r="HXY230" s="153"/>
      <c r="HXZ230" s="153"/>
      <c r="HYA230" s="153"/>
      <c r="HYB230" s="153"/>
      <c r="HYC230" s="153"/>
      <c r="HYD230" s="153"/>
      <c r="HYE230" s="153"/>
      <c r="HYF230" s="153"/>
      <c r="HYG230" s="153"/>
      <c r="HYH230" s="153"/>
      <c r="HYI230" s="153"/>
      <c r="HYJ230" s="153"/>
      <c r="HYK230" s="153"/>
      <c r="HYL230" s="153"/>
      <c r="HYM230" s="153"/>
      <c r="HYN230" s="153"/>
      <c r="HYO230" s="152"/>
      <c r="HYP230" s="153"/>
      <c r="HYQ230" s="153"/>
      <c r="HYR230" s="153"/>
      <c r="HYS230" s="153"/>
      <c r="HYT230" s="153"/>
      <c r="HYU230" s="153"/>
      <c r="HYV230" s="153"/>
      <c r="HYW230" s="153"/>
      <c r="HYX230" s="153"/>
      <c r="HYY230" s="153"/>
      <c r="HYZ230" s="153"/>
      <c r="HZA230" s="153"/>
      <c r="HZB230" s="153"/>
      <c r="HZC230" s="153"/>
      <c r="HZD230" s="153"/>
      <c r="HZE230" s="153"/>
      <c r="HZF230" s="153"/>
      <c r="HZG230" s="153"/>
      <c r="HZH230" s="153"/>
      <c r="HZI230" s="153"/>
      <c r="HZJ230" s="153"/>
      <c r="HZK230" s="152"/>
      <c r="HZL230" s="153"/>
      <c r="HZM230" s="153"/>
      <c r="HZN230" s="153"/>
      <c r="HZO230" s="153"/>
      <c r="HZP230" s="153"/>
      <c r="HZQ230" s="153"/>
      <c r="HZR230" s="153"/>
      <c r="HZS230" s="153"/>
      <c r="HZT230" s="153"/>
      <c r="HZU230" s="153"/>
      <c r="HZV230" s="153"/>
      <c r="HZW230" s="153"/>
      <c r="HZX230" s="153"/>
      <c r="HZY230" s="153"/>
      <c r="HZZ230" s="153"/>
      <c r="IAA230" s="153"/>
      <c r="IAB230" s="153"/>
      <c r="IAC230" s="153"/>
      <c r="IAD230" s="153"/>
      <c r="IAE230" s="153"/>
      <c r="IAF230" s="153"/>
      <c r="IAG230" s="152"/>
      <c r="IAH230" s="153"/>
      <c r="IAI230" s="153"/>
      <c r="IAJ230" s="153"/>
      <c r="IAK230" s="153"/>
      <c r="IAL230" s="153"/>
      <c r="IAM230" s="153"/>
      <c r="IAN230" s="153"/>
      <c r="IAO230" s="153"/>
      <c r="IAP230" s="153"/>
      <c r="IAQ230" s="153"/>
      <c r="IAR230" s="153"/>
      <c r="IAS230" s="153"/>
      <c r="IAT230" s="153"/>
      <c r="IAU230" s="153"/>
      <c r="IAV230" s="153"/>
      <c r="IAW230" s="153"/>
      <c r="IAX230" s="153"/>
      <c r="IAY230" s="153"/>
      <c r="IAZ230" s="153"/>
      <c r="IBA230" s="153"/>
      <c r="IBB230" s="153"/>
      <c r="IBC230" s="152"/>
      <c r="IBD230" s="153"/>
      <c r="IBE230" s="153"/>
      <c r="IBF230" s="153"/>
      <c r="IBG230" s="153"/>
      <c r="IBH230" s="153"/>
      <c r="IBI230" s="153"/>
      <c r="IBJ230" s="153"/>
      <c r="IBK230" s="153"/>
      <c r="IBL230" s="153"/>
      <c r="IBM230" s="153"/>
      <c r="IBN230" s="153"/>
      <c r="IBO230" s="153"/>
      <c r="IBP230" s="153"/>
      <c r="IBQ230" s="153"/>
      <c r="IBR230" s="153"/>
      <c r="IBS230" s="153"/>
      <c r="IBT230" s="153"/>
      <c r="IBU230" s="153"/>
      <c r="IBV230" s="153"/>
      <c r="IBW230" s="153"/>
      <c r="IBX230" s="153"/>
      <c r="IBY230" s="152"/>
      <c r="IBZ230" s="153"/>
      <c r="ICA230" s="153"/>
      <c r="ICB230" s="153"/>
      <c r="ICC230" s="153"/>
      <c r="ICD230" s="153"/>
      <c r="ICE230" s="153"/>
      <c r="ICF230" s="153"/>
      <c r="ICG230" s="153"/>
      <c r="ICH230" s="153"/>
      <c r="ICI230" s="153"/>
      <c r="ICJ230" s="153"/>
      <c r="ICK230" s="153"/>
      <c r="ICL230" s="153"/>
      <c r="ICM230" s="153"/>
      <c r="ICN230" s="153"/>
      <c r="ICO230" s="153"/>
      <c r="ICP230" s="153"/>
      <c r="ICQ230" s="153"/>
      <c r="ICR230" s="153"/>
      <c r="ICS230" s="153"/>
      <c r="ICT230" s="153"/>
      <c r="ICU230" s="152"/>
      <c r="ICV230" s="153"/>
      <c r="ICW230" s="153"/>
      <c r="ICX230" s="153"/>
      <c r="ICY230" s="153"/>
      <c r="ICZ230" s="153"/>
      <c r="IDA230" s="153"/>
      <c r="IDB230" s="153"/>
      <c r="IDC230" s="153"/>
      <c r="IDD230" s="153"/>
      <c r="IDE230" s="153"/>
      <c r="IDF230" s="153"/>
      <c r="IDG230" s="153"/>
      <c r="IDH230" s="153"/>
      <c r="IDI230" s="153"/>
      <c r="IDJ230" s="153"/>
      <c r="IDK230" s="153"/>
      <c r="IDL230" s="153"/>
      <c r="IDM230" s="153"/>
      <c r="IDN230" s="153"/>
      <c r="IDO230" s="153"/>
      <c r="IDP230" s="153"/>
      <c r="IDQ230" s="152"/>
      <c r="IDR230" s="153"/>
      <c r="IDS230" s="153"/>
      <c r="IDT230" s="153"/>
      <c r="IDU230" s="153"/>
      <c r="IDV230" s="153"/>
      <c r="IDW230" s="153"/>
      <c r="IDX230" s="153"/>
      <c r="IDY230" s="153"/>
      <c r="IDZ230" s="153"/>
      <c r="IEA230" s="153"/>
      <c r="IEB230" s="153"/>
      <c r="IEC230" s="153"/>
      <c r="IED230" s="153"/>
      <c r="IEE230" s="153"/>
      <c r="IEF230" s="153"/>
      <c r="IEG230" s="153"/>
      <c r="IEH230" s="153"/>
      <c r="IEI230" s="153"/>
      <c r="IEJ230" s="153"/>
      <c r="IEK230" s="153"/>
      <c r="IEL230" s="153"/>
      <c r="IEM230" s="152"/>
      <c r="IEN230" s="153"/>
      <c r="IEO230" s="153"/>
      <c r="IEP230" s="153"/>
      <c r="IEQ230" s="153"/>
      <c r="IER230" s="153"/>
      <c r="IES230" s="153"/>
      <c r="IET230" s="153"/>
      <c r="IEU230" s="153"/>
      <c r="IEV230" s="153"/>
      <c r="IEW230" s="153"/>
      <c r="IEX230" s="153"/>
      <c r="IEY230" s="153"/>
      <c r="IEZ230" s="153"/>
      <c r="IFA230" s="153"/>
      <c r="IFB230" s="153"/>
      <c r="IFC230" s="153"/>
      <c r="IFD230" s="153"/>
      <c r="IFE230" s="153"/>
      <c r="IFF230" s="153"/>
      <c r="IFG230" s="153"/>
      <c r="IFH230" s="153"/>
      <c r="IFI230" s="152"/>
      <c r="IFJ230" s="153"/>
      <c r="IFK230" s="153"/>
      <c r="IFL230" s="153"/>
      <c r="IFM230" s="153"/>
      <c r="IFN230" s="153"/>
      <c r="IFO230" s="153"/>
      <c r="IFP230" s="153"/>
      <c r="IFQ230" s="153"/>
      <c r="IFR230" s="153"/>
      <c r="IFS230" s="153"/>
      <c r="IFT230" s="153"/>
      <c r="IFU230" s="153"/>
      <c r="IFV230" s="153"/>
      <c r="IFW230" s="153"/>
      <c r="IFX230" s="153"/>
      <c r="IFY230" s="153"/>
      <c r="IFZ230" s="153"/>
      <c r="IGA230" s="153"/>
      <c r="IGB230" s="153"/>
      <c r="IGC230" s="153"/>
      <c r="IGD230" s="153"/>
      <c r="IGE230" s="152"/>
      <c r="IGF230" s="153"/>
      <c r="IGG230" s="153"/>
      <c r="IGH230" s="153"/>
      <c r="IGI230" s="153"/>
      <c r="IGJ230" s="153"/>
      <c r="IGK230" s="153"/>
      <c r="IGL230" s="153"/>
      <c r="IGM230" s="153"/>
      <c r="IGN230" s="153"/>
      <c r="IGO230" s="153"/>
      <c r="IGP230" s="153"/>
      <c r="IGQ230" s="153"/>
      <c r="IGR230" s="153"/>
      <c r="IGS230" s="153"/>
      <c r="IGT230" s="153"/>
      <c r="IGU230" s="153"/>
      <c r="IGV230" s="153"/>
      <c r="IGW230" s="153"/>
      <c r="IGX230" s="153"/>
      <c r="IGY230" s="153"/>
      <c r="IGZ230" s="153"/>
      <c r="IHA230" s="152"/>
      <c r="IHB230" s="153"/>
      <c r="IHC230" s="153"/>
      <c r="IHD230" s="153"/>
      <c r="IHE230" s="153"/>
      <c r="IHF230" s="153"/>
      <c r="IHG230" s="153"/>
      <c r="IHH230" s="153"/>
      <c r="IHI230" s="153"/>
      <c r="IHJ230" s="153"/>
      <c r="IHK230" s="153"/>
      <c r="IHL230" s="153"/>
      <c r="IHM230" s="153"/>
      <c r="IHN230" s="153"/>
      <c r="IHO230" s="153"/>
      <c r="IHP230" s="153"/>
      <c r="IHQ230" s="153"/>
      <c r="IHR230" s="153"/>
      <c r="IHS230" s="153"/>
      <c r="IHT230" s="153"/>
      <c r="IHU230" s="153"/>
      <c r="IHV230" s="153"/>
      <c r="IHW230" s="152"/>
      <c r="IHX230" s="153"/>
      <c r="IHY230" s="153"/>
      <c r="IHZ230" s="153"/>
      <c r="IIA230" s="153"/>
      <c r="IIB230" s="153"/>
      <c r="IIC230" s="153"/>
      <c r="IID230" s="153"/>
      <c r="IIE230" s="153"/>
      <c r="IIF230" s="153"/>
      <c r="IIG230" s="153"/>
      <c r="IIH230" s="153"/>
      <c r="III230" s="153"/>
      <c r="IIJ230" s="153"/>
      <c r="IIK230" s="153"/>
      <c r="IIL230" s="153"/>
      <c r="IIM230" s="153"/>
      <c r="IIN230" s="153"/>
      <c r="IIO230" s="153"/>
      <c r="IIP230" s="153"/>
      <c r="IIQ230" s="153"/>
      <c r="IIR230" s="153"/>
      <c r="IIS230" s="152"/>
      <c r="IIT230" s="153"/>
      <c r="IIU230" s="153"/>
      <c r="IIV230" s="153"/>
      <c r="IIW230" s="153"/>
      <c r="IIX230" s="153"/>
      <c r="IIY230" s="153"/>
      <c r="IIZ230" s="153"/>
      <c r="IJA230" s="153"/>
      <c r="IJB230" s="153"/>
      <c r="IJC230" s="153"/>
      <c r="IJD230" s="153"/>
      <c r="IJE230" s="153"/>
      <c r="IJF230" s="153"/>
      <c r="IJG230" s="153"/>
      <c r="IJH230" s="153"/>
      <c r="IJI230" s="153"/>
      <c r="IJJ230" s="153"/>
      <c r="IJK230" s="153"/>
      <c r="IJL230" s="153"/>
      <c r="IJM230" s="153"/>
      <c r="IJN230" s="153"/>
      <c r="IJO230" s="152"/>
      <c r="IJP230" s="153"/>
      <c r="IJQ230" s="153"/>
      <c r="IJR230" s="153"/>
      <c r="IJS230" s="153"/>
      <c r="IJT230" s="153"/>
      <c r="IJU230" s="153"/>
      <c r="IJV230" s="153"/>
      <c r="IJW230" s="153"/>
      <c r="IJX230" s="153"/>
      <c r="IJY230" s="153"/>
      <c r="IJZ230" s="153"/>
      <c r="IKA230" s="153"/>
      <c r="IKB230" s="153"/>
      <c r="IKC230" s="153"/>
      <c r="IKD230" s="153"/>
      <c r="IKE230" s="153"/>
      <c r="IKF230" s="153"/>
      <c r="IKG230" s="153"/>
      <c r="IKH230" s="153"/>
      <c r="IKI230" s="153"/>
      <c r="IKJ230" s="153"/>
      <c r="IKK230" s="152"/>
      <c r="IKL230" s="153"/>
      <c r="IKM230" s="153"/>
      <c r="IKN230" s="153"/>
      <c r="IKO230" s="153"/>
      <c r="IKP230" s="153"/>
      <c r="IKQ230" s="153"/>
      <c r="IKR230" s="153"/>
      <c r="IKS230" s="153"/>
      <c r="IKT230" s="153"/>
      <c r="IKU230" s="153"/>
      <c r="IKV230" s="153"/>
      <c r="IKW230" s="153"/>
      <c r="IKX230" s="153"/>
      <c r="IKY230" s="153"/>
      <c r="IKZ230" s="153"/>
      <c r="ILA230" s="153"/>
      <c r="ILB230" s="153"/>
      <c r="ILC230" s="153"/>
      <c r="ILD230" s="153"/>
      <c r="ILE230" s="153"/>
      <c r="ILF230" s="153"/>
      <c r="ILG230" s="152"/>
      <c r="ILH230" s="153"/>
      <c r="ILI230" s="153"/>
      <c r="ILJ230" s="153"/>
      <c r="ILK230" s="153"/>
      <c r="ILL230" s="153"/>
      <c r="ILM230" s="153"/>
      <c r="ILN230" s="153"/>
      <c r="ILO230" s="153"/>
      <c r="ILP230" s="153"/>
      <c r="ILQ230" s="153"/>
      <c r="ILR230" s="153"/>
      <c r="ILS230" s="153"/>
      <c r="ILT230" s="153"/>
      <c r="ILU230" s="153"/>
      <c r="ILV230" s="153"/>
      <c r="ILW230" s="153"/>
      <c r="ILX230" s="153"/>
      <c r="ILY230" s="153"/>
      <c r="ILZ230" s="153"/>
      <c r="IMA230" s="153"/>
      <c r="IMB230" s="153"/>
      <c r="IMC230" s="152"/>
      <c r="IMD230" s="153"/>
      <c r="IME230" s="153"/>
      <c r="IMF230" s="153"/>
      <c r="IMG230" s="153"/>
      <c r="IMH230" s="153"/>
      <c r="IMI230" s="153"/>
      <c r="IMJ230" s="153"/>
      <c r="IMK230" s="153"/>
      <c r="IML230" s="153"/>
      <c r="IMM230" s="153"/>
      <c r="IMN230" s="153"/>
      <c r="IMO230" s="153"/>
      <c r="IMP230" s="153"/>
      <c r="IMQ230" s="153"/>
      <c r="IMR230" s="153"/>
      <c r="IMS230" s="153"/>
      <c r="IMT230" s="153"/>
      <c r="IMU230" s="153"/>
      <c r="IMV230" s="153"/>
      <c r="IMW230" s="153"/>
      <c r="IMX230" s="153"/>
      <c r="IMY230" s="152"/>
      <c r="IMZ230" s="153"/>
      <c r="INA230" s="153"/>
      <c r="INB230" s="153"/>
      <c r="INC230" s="153"/>
      <c r="IND230" s="153"/>
      <c r="INE230" s="153"/>
      <c r="INF230" s="153"/>
      <c r="ING230" s="153"/>
      <c r="INH230" s="153"/>
      <c r="INI230" s="153"/>
      <c r="INJ230" s="153"/>
      <c r="INK230" s="153"/>
      <c r="INL230" s="153"/>
      <c r="INM230" s="153"/>
      <c r="INN230" s="153"/>
      <c r="INO230" s="153"/>
      <c r="INP230" s="153"/>
      <c r="INQ230" s="153"/>
      <c r="INR230" s="153"/>
      <c r="INS230" s="153"/>
      <c r="INT230" s="153"/>
      <c r="INU230" s="152"/>
      <c r="INV230" s="153"/>
      <c r="INW230" s="153"/>
      <c r="INX230" s="153"/>
      <c r="INY230" s="153"/>
      <c r="INZ230" s="153"/>
      <c r="IOA230" s="153"/>
      <c r="IOB230" s="153"/>
      <c r="IOC230" s="153"/>
      <c r="IOD230" s="153"/>
      <c r="IOE230" s="153"/>
      <c r="IOF230" s="153"/>
      <c r="IOG230" s="153"/>
      <c r="IOH230" s="153"/>
      <c r="IOI230" s="153"/>
      <c r="IOJ230" s="153"/>
      <c r="IOK230" s="153"/>
      <c r="IOL230" s="153"/>
      <c r="IOM230" s="153"/>
      <c r="ION230" s="153"/>
      <c r="IOO230" s="153"/>
      <c r="IOP230" s="153"/>
      <c r="IOQ230" s="152"/>
      <c r="IOR230" s="153"/>
      <c r="IOS230" s="153"/>
      <c r="IOT230" s="153"/>
      <c r="IOU230" s="153"/>
      <c r="IOV230" s="153"/>
      <c r="IOW230" s="153"/>
      <c r="IOX230" s="153"/>
      <c r="IOY230" s="153"/>
      <c r="IOZ230" s="153"/>
      <c r="IPA230" s="153"/>
      <c r="IPB230" s="153"/>
      <c r="IPC230" s="153"/>
      <c r="IPD230" s="153"/>
      <c r="IPE230" s="153"/>
      <c r="IPF230" s="153"/>
      <c r="IPG230" s="153"/>
      <c r="IPH230" s="153"/>
      <c r="IPI230" s="153"/>
      <c r="IPJ230" s="153"/>
      <c r="IPK230" s="153"/>
      <c r="IPL230" s="153"/>
      <c r="IPM230" s="152"/>
      <c r="IPN230" s="153"/>
      <c r="IPO230" s="153"/>
      <c r="IPP230" s="153"/>
      <c r="IPQ230" s="153"/>
      <c r="IPR230" s="153"/>
      <c r="IPS230" s="153"/>
      <c r="IPT230" s="153"/>
      <c r="IPU230" s="153"/>
      <c r="IPV230" s="153"/>
      <c r="IPW230" s="153"/>
      <c r="IPX230" s="153"/>
      <c r="IPY230" s="153"/>
      <c r="IPZ230" s="153"/>
      <c r="IQA230" s="153"/>
      <c r="IQB230" s="153"/>
      <c r="IQC230" s="153"/>
      <c r="IQD230" s="153"/>
      <c r="IQE230" s="153"/>
      <c r="IQF230" s="153"/>
      <c r="IQG230" s="153"/>
      <c r="IQH230" s="153"/>
      <c r="IQI230" s="152"/>
      <c r="IQJ230" s="153"/>
      <c r="IQK230" s="153"/>
      <c r="IQL230" s="153"/>
      <c r="IQM230" s="153"/>
      <c r="IQN230" s="153"/>
      <c r="IQO230" s="153"/>
      <c r="IQP230" s="153"/>
      <c r="IQQ230" s="153"/>
      <c r="IQR230" s="153"/>
      <c r="IQS230" s="153"/>
      <c r="IQT230" s="153"/>
      <c r="IQU230" s="153"/>
      <c r="IQV230" s="153"/>
      <c r="IQW230" s="153"/>
      <c r="IQX230" s="153"/>
      <c r="IQY230" s="153"/>
      <c r="IQZ230" s="153"/>
      <c r="IRA230" s="153"/>
      <c r="IRB230" s="153"/>
      <c r="IRC230" s="153"/>
      <c r="IRD230" s="153"/>
      <c r="IRE230" s="152"/>
      <c r="IRF230" s="153"/>
      <c r="IRG230" s="153"/>
      <c r="IRH230" s="153"/>
      <c r="IRI230" s="153"/>
      <c r="IRJ230" s="153"/>
      <c r="IRK230" s="153"/>
      <c r="IRL230" s="153"/>
      <c r="IRM230" s="153"/>
      <c r="IRN230" s="153"/>
      <c r="IRO230" s="153"/>
      <c r="IRP230" s="153"/>
      <c r="IRQ230" s="153"/>
      <c r="IRR230" s="153"/>
      <c r="IRS230" s="153"/>
      <c r="IRT230" s="153"/>
      <c r="IRU230" s="153"/>
      <c r="IRV230" s="153"/>
      <c r="IRW230" s="153"/>
      <c r="IRX230" s="153"/>
      <c r="IRY230" s="153"/>
      <c r="IRZ230" s="153"/>
      <c r="ISA230" s="152"/>
      <c r="ISB230" s="153"/>
      <c r="ISC230" s="153"/>
      <c r="ISD230" s="153"/>
      <c r="ISE230" s="153"/>
      <c r="ISF230" s="153"/>
      <c r="ISG230" s="153"/>
      <c r="ISH230" s="153"/>
      <c r="ISI230" s="153"/>
      <c r="ISJ230" s="153"/>
      <c r="ISK230" s="153"/>
      <c r="ISL230" s="153"/>
      <c r="ISM230" s="153"/>
      <c r="ISN230" s="153"/>
      <c r="ISO230" s="153"/>
      <c r="ISP230" s="153"/>
      <c r="ISQ230" s="153"/>
      <c r="ISR230" s="153"/>
      <c r="ISS230" s="153"/>
      <c r="IST230" s="153"/>
      <c r="ISU230" s="153"/>
      <c r="ISV230" s="153"/>
      <c r="ISW230" s="152"/>
      <c r="ISX230" s="153"/>
      <c r="ISY230" s="153"/>
      <c r="ISZ230" s="153"/>
      <c r="ITA230" s="153"/>
      <c r="ITB230" s="153"/>
      <c r="ITC230" s="153"/>
      <c r="ITD230" s="153"/>
      <c r="ITE230" s="153"/>
      <c r="ITF230" s="153"/>
      <c r="ITG230" s="153"/>
      <c r="ITH230" s="153"/>
      <c r="ITI230" s="153"/>
      <c r="ITJ230" s="153"/>
      <c r="ITK230" s="153"/>
      <c r="ITL230" s="153"/>
      <c r="ITM230" s="153"/>
      <c r="ITN230" s="153"/>
      <c r="ITO230" s="153"/>
      <c r="ITP230" s="153"/>
      <c r="ITQ230" s="153"/>
      <c r="ITR230" s="153"/>
      <c r="ITS230" s="152"/>
      <c r="ITT230" s="153"/>
      <c r="ITU230" s="153"/>
      <c r="ITV230" s="153"/>
      <c r="ITW230" s="153"/>
      <c r="ITX230" s="153"/>
      <c r="ITY230" s="153"/>
      <c r="ITZ230" s="153"/>
      <c r="IUA230" s="153"/>
      <c r="IUB230" s="153"/>
      <c r="IUC230" s="153"/>
      <c r="IUD230" s="153"/>
      <c r="IUE230" s="153"/>
      <c r="IUF230" s="153"/>
      <c r="IUG230" s="153"/>
      <c r="IUH230" s="153"/>
      <c r="IUI230" s="153"/>
      <c r="IUJ230" s="153"/>
      <c r="IUK230" s="153"/>
      <c r="IUL230" s="153"/>
      <c r="IUM230" s="153"/>
      <c r="IUN230" s="153"/>
      <c r="IUO230" s="152"/>
      <c r="IUP230" s="153"/>
      <c r="IUQ230" s="153"/>
      <c r="IUR230" s="153"/>
      <c r="IUS230" s="153"/>
      <c r="IUT230" s="153"/>
      <c r="IUU230" s="153"/>
      <c r="IUV230" s="153"/>
      <c r="IUW230" s="153"/>
      <c r="IUX230" s="153"/>
      <c r="IUY230" s="153"/>
      <c r="IUZ230" s="153"/>
      <c r="IVA230" s="153"/>
      <c r="IVB230" s="153"/>
      <c r="IVC230" s="153"/>
      <c r="IVD230" s="153"/>
      <c r="IVE230" s="153"/>
      <c r="IVF230" s="153"/>
      <c r="IVG230" s="153"/>
      <c r="IVH230" s="153"/>
      <c r="IVI230" s="153"/>
      <c r="IVJ230" s="153"/>
      <c r="IVK230" s="152"/>
      <c r="IVL230" s="153"/>
      <c r="IVM230" s="153"/>
      <c r="IVN230" s="153"/>
      <c r="IVO230" s="153"/>
      <c r="IVP230" s="153"/>
      <c r="IVQ230" s="153"/>
      <c r="IVR230" s="153"/>
      <c r="IVS230" s="153"/>
      <c r="IVT230" s="153"/>
      <c r="IVU230" s="153"/>
      <c r="IVV230" s="153"/>
      <c r="IVW230" s="153"/>
      <c r="IVX230" s="153"/>
      <c r="IVY230" s="153"/>
      <c r="IVZ230" s="153"/>
      <c r="IWA230" s="153"/>
      <c r="IWB230" s="153"/>
      <c r="IWC230" s="153"/>
      <c r="IWD230" s="153"/>
      <c r="IWE230" s="153"/>
      <c r="IWF230" s="153"/>
      <c r="IWG230" s="152"/>
      <c r="IWH230" s="153"/>
      <c r="IWI230" s="153"/>
      <c r="IWJ230" s="153"/>
      <c r="IWK230" s="153"/>
      <c r="IWL230" s="153"/>
      <c r="IWM230" s="153"/>
      <c r="IWN230" s="153"/>
      <c r="IWO230" s="153"/>
      <c r="IWP230" s="153"/>
      <c r="IWQ230" s="153"/>
      <c r="IWR230" s="153"/>
      <c r="IWS230" s="153"/>
      <c r="IWT230" s="153"/>
      <c r="IWU230" s="153"/>
      <c r="IWV230" s="153"/>
      <c r="IWW230" s="153"/>
      <c r="IWX230" s="153"/>
      <c r="IWY230" s="153"/>
      <c r="IWZ230" s="153"/>
      <c r="IXA230" s="153"/>
      <c r="IXB230" s="153"/>
      <c r="IXC230" s="152"/>
      <c r="IXD230" s="153"/>
      <c r="IXE230" s="153"/>
      <c r="IXF230" s="153"/>
      <c r="IXG230" s="153"/>
      <c r="IXH230" s="153"/>
      <c r="IXI230" s="153"/>
      <c r="IXJ230" s="153"/>
      <c r="IXK230" s="153"/>
      <c r="IXL230" s="153"/>
      <c r="IXM230" s="153"/>
      <c r="IXN230" s="153"/>
      <c r="IXO230" s="153"/>
      <c r="IXP230" s="153"/>
      <c r="IXQ230" s="153"/>
      <c r="IXR230" s="153"/>
      <c r="IXS230" s="153"/>
      <c r="IXT230" s="153"/>
      <c r="IXU230" s="153"/>
      <c r="IXV230" s="153"/>
      <c r="IXW230" s="153"/>
      <c r="IXX230" s="153"/>
      <c r="IXY230" s="152"/>
      <c r="IXZ230" s="153"/>
      <c r="IYA230" s="153"/>
      <c r="IYB230" s="153"/>
      <c r="IYC230" s="153"/>
      <c r="IYD230" s="153"/>
      <c r="IYE230" s="153"/>
      <c r="IYF230" s="153"/>
      <c r="IYG230" s="153"/>
      <c r="IYH230" s="153"/>
      <c r="IYI230" s="153"/>
      <c r="IYJ230" s="153"/>
      <c r="IYK230" s="153"/>
      <c r="IYL230" s="153"/>
      <c r="IYM230" s="153"/>
      <c r="IYN230" s="153"/>
      <c r="IYO230" s="153"/>
      <c r="IYP230" s="153"/>
      <c r="IYQ230" s="153"/>
      <c r="IYR230" s="153"/>
      <c r="IYS230" s="153"/>
      <c r="IYT230" s="153"/>
      <c r="IYU230" s="152"/>
      <c r="IYV230" s="153"/>
      <c r="IYW230" s="153"/>
      <c r="IYX230" s="153"/>
      <c r="IYY230" s="153"/>
      <c r="IYZ230" s="153"/>
      <c r="IZA230" s="153"/>
      <c r="IZB230" s="153"/>
      <c r="IZC230" s="153"/>
      <c r="IZD230" s="153"/>
      <c r="IZE230" s="153"/>
      <c r="IZF230" s="153"/>
      <c r="IZG230" s="153"/>
      <c r="IZH230" s="153"/>
      <c r="IZI230" s="153"/>
      <c r="IZJ230" s="153"/>
      <c r="IZK230" s="153"/>
      <c r="IZL230" s="153"/>
      <c r="IZM230" s="153"/>
      <c r="IZN230" s="153"/>
      <c r="IZO230" s="153"/>
      <c r="IZP230" s="153"/>
      <c r="IZQ230" s="152"/>
      <c r="IZR230" s="153"/>
      <c r="IZS230" s="153"/>
      <c r="IZT230" s="153"/>
      <c r="IZU230" s="153"/>
      <c r="IZV230" s="153"/>
      <c r="IZW230" s="153"/>
      <c r="IZX230" s="153"/>
      <c r="IZY230" s="153"/>
      <c r="IZZ230" s="153"/>
      <c r="JAA230" s="153"/>
      <c r="JAB230" s="153"/>
      <c r="JAC230" s="153"/>
      <c r="JAD230" s="153"/>
      <c r="JAE230" s="153"/>
      <c r="JAF230" s="153"/>
      <c r="JAG230" s="153"/>
      <c r="JAH230" s="153"/>
      <c r="JAI230" s="153"/>
      <c r="JAJ230" s="153"/>
      <c r="JAK230" s="153"/>
      <c r="JAL230" s="153"/>
      <c r="JAM230" s="152"/>
      <c r="JAN230" s="153"/>
      <c r="JAO230" s="153"/>
      <c r="JAP230" s="153"/>
      <c r="JAQ230" s="153"/>
      <c r="JAR230" s="153"/>
      <c r="JAS230" s="153"/>
      <c r="JAT230" s="153"/>
      <c r="JAU230" s="153"/>
      <c r="JAV230" s="153"/>
      <c r="JAW230" s="153"/>
      <c r="JAX230" s="153"/>
      <c r="JAY230" s="153"/>
      <c r="JAZ230" s="153"/>
      <c r="JBA230" s="153"/>
      <c r="JBB230" s="153"/>
      <c r="JBC230" s="153"/>
      <c r="JBD230" s="153"/>
      <c r="JBE230" s="153"/>
      <c r="JBF230" s="153"/>
      <c r="JBG230" s="153"/>
      <c r="JBH230" s="153"/>
      <c r="JBI230" s="152"/>
      <c r="JBJ230" s="153"/>
      <c r="JBK230" s="153"/>
      <c r="JBL230" s="153"/>
      <c r="JBM230" s="153"/>
      <c r="JBN230" s="153"/>
      <c r="JBO230" s="153"/>
      <c r="JBP230" s="153"/>
      <c r="JBQ230" s="153"/>
      <c r="JBR230" s="153"/>
      <c r="JBS230" s="153"/>
      <c r="JBT230" s="153"/>
      <c r="JBU230" s="153"/>
      <c r="JBV230" s="153"/>
      <c r="JBW230" s="153"/>
      <c r="JBX230" s="153"/>
      <c r="JBY230" s="153"/>
      <c r="JBZ230" s="153"/>
      <c r="JCA230" s="153"/>
      <c r="JCB230" s="153"/>
      <c r="JCC230" s="153"/>
      <c r="JCD230" s="153"/>
      <c r="JCE230" s="152"/>
      <c r="JCF230" s="153"/>
      <c r="JCG230" s="153"/>
      <c r="JCH230" s="153"/>
      <c r="JCI230" s="153"/>
      <c r="JCJ230" s="153"/>
      <c r="JCK230" s="153"/>
      <c r="JCL230" s="153"/>
      <c r="JCM230" s="153"/>
      <c r="JCN230" s="153"/>
      <c r="JCO230" s="153"/>
      <c r="JCP230" s="153"/>
      <c r="JCQ230" s="153"/>
      <c r="JCR230" s="153"/>
      <c r="JCS230" s="153"/>
      <c r="JCT230" s="153"/>
      <c r="JCU230" s="153"/>
      <c r="JCV230" s="153"/>
      <c r="JCW230" s="153"/>
      <c r="JCX230" s="153"/>
      <c r="JCY230" s="153"/>
      <c r="JCZ230" s="153"/>
      <c r="JDA230" s="152"/>
      <c r="JDB230" s="153"/>
      <c r="JDC230" s="153"/>
      <c r="JDD230" s="153"/>
      <c r="JDE230" s="153"/>
      <c r="JDF230" s="153"/>
      <c r="JDG230" s="153"/>
      <c r="JDH230" s="153"/>
      <c r="JDI230" s="153"/>
      <c r="JDJ230" s="153"/>
      <c r="JDK230" s="153"/>
      <c r="JDL230" s="153"/>
      <c r="JDM230" s="153"/>
      <c r="JDN230" s="153"/>
      <c r="JDO230" s="153"/>
      <c r="JDP230" s="153"/>
      <c r="JDQ230" s="153"/>
      <c r="JDR230" s="153"/>
      <c r="JDS230" s="153"/>
      <c r="JDT230" s="153"/>
      <c r="JDU230" s="153"/>
      <c r="JDV230" s="153"/>
      <c r="JDW230" s="152"/>
      <c r="JDX230" s="153"/>
      <c r="JDY230" s="153"/>
      <c r="JDZ230" s="153"/>
      <c r="JEA230" s="153"/>
      <c r="JEB230" s="153"/>
      <c r="JEC230" s="153"/>
      <c r="JED230" s="153"/>
      <c r="JEE230" s="153"/>
      <c r="JEF230" s="153"/>
      <c r="JEG230" s="153"/>
      <c r="JEH230" s="153"/>
      <c r="JEI230" s="153"/>
      <c r="JEJ230" s="153"/>
      <c r="JEK230" s="153"/>
      <c r="JEL230" s="153"/>
      <c r="JEM230" s="153"/>
      <c r="JEN230" s="153"/>
      <c r="JEO230" s="153"/>
      <c r="JEP230" s="153"/>
      <c r="JEQ230" s="153"/>
      <c r="JER230" s="153"/>
      <c r="JES230" s="152"/>
      <c r="JET230" s="153"/>
      <c r="JEU230" s="153"/>
      <c r="JEV230" s="153"/>
      <c r="JEW230" s="153"/>
      <c r="JEX230" s="153"/>
      <c r="JEY230" s="153"/>
      <c r="JEZ230" s="153"/>
      <c r="JFA230" s="153"/>
      <c r="JFB230" s="153"/>
      <c r="JFC230" s="153"/>
      <c r="JFD230" s="153"/>
      <c r="JFE230" s="153"/>
      <c r="JFF230" s="153"/>
      <c r="JFG230" s="153"/>
      <c r="JFH230" s="153"/>
      <c r="JFI230" s="153"/>
      <c r="JFJ230" s="153"/>
      <c r="JFK230" s="153"/>
      <c r="JFL230" s="153"/>
      <c r="JFM230" s="153"/>
      <c r="JFN230" s="153"/>
      <c r="JFO230" s="152"/>
      <c r="JFP230" s="153"/>
      <c r="JFQ230" s="153"/>
      <c r="JFR230" s="153"/>
      <c r="JFS230" s="153"/>
      <c r="JFT230" s="153"/>
      <c r="JFU230" s="153"/>
      <c r="JFV230" s="153"/>
      <c r="JFW230" s="153"/>
      <c r="JFX230" s="153"/>
      <c r="JFY230" s="153"/>
      <c r="JFZ230" s="153"/>
      <c r="JGA230" s="153"/>
      <c r="JGB230" s="153"/>
      <c r="JGC230" s="153"/>
      <c r="JGD230" s="153"/>
      <c r="JGE230" s="153"/>
      <c r="JGF230" s="153"/>
      <c r="JGG230" s="153"/>
      <c r="JGH230" s="153"/>
      <c r="JGI230" s="153"/>
      <c r="JGJ230" s="153"/>
      <c r="JGK230" s="152"/>
      <c r="JGL230" s="153"/>
      <c r="JGM230" s="153"/>
      <c r="JGN230" s="153"/>
      <c r="JGO230" s="153"/>
      <c r="JGP230" s="153"/>
      <c r="JGQ230" s="153"/>
      <c r="JGR230" s="153"/>
      <c r="JGS230" s="153"/>
      <c r="JGT230" s="153"/>
      <c r="JGU230" s="153"/>
      <c r="JGV230" s="153"/>
      <c r="JGW230" s="153"/>
      <c r="JGX230" s="153"/>
      <c r="JGY230" s="153"/>
      <c r="JGZ230" s="153"/>
      <c r="JHA230" s="153"/>
      <c r="JHB230" s="153"/>
      <c r="JHC230" s="153"/>
      <c r="JHD230" s="153"/>
      <c r="JHE230" s="153"/>
      <c r="JHF230" s="153"/>
      <c r="JHG230" s="152"/>
      <c r="JHH230" s="153"/>
      <c r="JHI230" s="153"/>
      <c r="JHJ230" s="153"/>
      <c r="JHK230" s="153"/>
      <c r="JHL230" s="153"/>
      <c r="JHM230" s="153"/>
      <c r="JHN230" s="153"/>
      <c r="JHO230" s="153"/>
      <c r="JHP230" s="153"/>
      <c r="JHQ230" s="153"/>
      <c r="JHR230" s="153"/>
      <c r="JHS230" s="153"/>
      <c r="JHT230" s="153"/>
      <c r="JHU230" s="153"/>
      <c r="JHV230" s="153"/>
      <c r="JHW230" s="153"/>
      <c r="JHX230" s="153"/>
      <c r="JHY230" s="153"/>
      <c r="JHZ230" s="153"/>
      <c r="JIA230" s="153"/>
      <c r="JIB230" s="153"/>
      <c r="JIC230" s="152"/>
      <c r="JID230" s="153"/>
      <c r="JIE230" s="153"/>
      <c r="JIF230" s="153"/>
      <c r="JIG230" s="153"/>
      <c r="JIH230" s="153"/>
      <c r="JII230" s="153"/>
      <c r="JIJ230" s="153"/>
      <c r="JIK230" s="153"/>
      <c r="JIL230" s="153"/>
      <c r="JIM230" s="153"/>
      <c r="JIN230" s="153"/>
      <c r="JIO230" s="153"/>
      <c r="JIP230" s="153"/>
      <c r="JIQ230" s="153"/>
      <c r="JIR230" s="153"/>
      <c r="JIS230" s="153"/>
      <c r="JIT230" s="153"/>
      <c r="JIU230" s="153"/>
      <c r="JIV230" s="153"/>
      <c r="JIW230" s="153"/>
      <c r="JIX230" s="153"/>
      <c r="JIY230" s="152"/>
      <c r="JIZ230" s="153"/>
      <c r="JJA230" s="153"/>
      <c r="JJB230" s="153"/>
      <c r="JJC230" s="153"/>
      <c r="JJD230" s="153"/>
      <c r="JJE230" s="153"/>
      <c r="JJF230" s="153"/>
      <c r="JJG230" s="153"/>
      <c r="JJH230" s="153"/>
      <c r="JJI230" s="153"/>
      <c r="JJJ230" s="153"/>
      <c r="JJK230" s="153"/>
      <c r="JJL230" s="153"/>
      <c r="JJM230" s="153"/>
      <c r="JJN230" s="153"/>
      <c r="JJO230" s="153"/>
      <c r="JJP230" s="153"/>
      <c r="JJQ230" s="153"/>
      <c r="JJR230" s="153"/>
      <c r="JJS230" s="153"/>
      <c r="JJT230" s="153"/>
      <c r="JJU230" s="152"/>
      <c r="JJV230" s="153"/>
      <c r="JJW230" s="153"/>
      <c r="JJX230" s="153"/>
      <c r="JJY230" s="153"/>
      <c r="JJZ230" s="153"/>
      <c r="JKA230" s="153"/>
      <c r="JKB230" s="153"/>
      <c r="JKC230" s="153"/>
      <c r="JKD230" s="153"/>
      <c r="JKE230" s="153"/>
      <c r="JKF230" s="153"/>
      <c r="JKG230" s="153"/>
      <c r="JKH230" s="153"/>
      <c r="JKI230" s="153"/>
      <c r="JKJ230" s="153"/>
      <c r="JKK230" s="153"/>
      <c r="JKL230" s="153"/>
      <c r="JKM230" s="153"/>
      <c r="JKN230" s="153"/>
      <c r="JKO230" s="153"/>
      <c r="JKP230" s="153"/>
      <c r="JKQ230" s="152"/>
      <c r="JKR230" s="153"/>
      <c r="JKS230" s="153"/>
      <c r="JKT230" s="153"/>
      <c r="JKU230" s="153"/>
      <c r="JKV230" s="153"/>
      <c r="JKW230" s="153"/>
      <c r="JKX230" s="153"/>
      <c r="JKY230" s="153"/>
      <c r="JKZ230" s="153"/>
      <c r="JLA230" s="153"/>
      <c r="JLB230" s="153"/>
      <c r="JLC230" s="153"/>
      <c r="JLD230" s="153"/>
      <c r="JLE230" s="153"/>
      <c r="JLF230" s="153"/>
      <c r="JLG230" s="153"/>
      <c r="JLH230" s="153"/>
      <c r="JLI230" s="153"/>
      <c r="JLJ230" s="153"/>
      <c r="JLK230" s="153"/>
      <c r="JLL230" s="153"/>
      <c r="JLM230" s="152"/>
      <c r="JLN230" s="153"/>
      <c r="JLO230" s="153"/>
      <c r="JLP230" s="153"/>
      <c r="JLQ230" s="153"/>
      <c r="JLR230" s="153"/>
      <c r="JLS230" s="153"/>
      <c r="JLT230" s="153"/>
      <c r="JLU230" s="153"/>
      <c r="JLV230" s="153"/>
      <c r="JLW230" s="153"/>
      <c r="JLX230" s="153"/>
      <c r="JLY230" s="153"/>
      <c r="JLZ230" s="153"/>
      <c r="JMA230" s="153"/>
      <c r="JMB230" s="153"/>
      <c r="JMC230" s="153"/>
      <c r="JMD230" s="153"/>
      <c r="JME230" s="153"/>
      <c r="JMF230" s="153"/>
      <c r="JMG230" s="153"/>
      <c r="JMH230" s="153"/>
      <c r="JMI230" s="152"/>
      <c r="JMJ230" s="153"/>
      <c r="JMK230" s="153"/>
      <c r="JML230" s="153"/>
      <c r="JMM230" s="153"/>
      <c r="JMN230" s="153"/>
      <c r="JMO230" s="153"/>
      <c r="JMP230" s="153"/>
      <c r="JMQ230" s="153"/>
      <c r="JMR230" s="153"/>
      <c r="JMS230" s="153"/>
      <c r="JMT230" s="153"/>
      <c r="JMU230" s="153"/>
      <c r="JMV230" s="153"/>
      <c r="JMW230" s="153"/>
      <c r="JMX230" s="153"/>
      <c r="JMY230" s="153"/>
      <c r="JMZ230" s="153"/>
      <c r="JNA230" s="153"/>
      <c r="JNB230" s="153"/>
      <c r="JNC230" s="153"/>
      <c r="JND230" s="153"/>
      <c r="JNE230" s="152"/>
      <c r="JNF230" s="153"/>
      <c r="JNG230" s="153"/>
      <c r="JNH230" s="153"/>
      <c r="JNI230" s="153"/>
      <c r="JNJ230" s="153"/>
      <c r="JNK230" s="153"/>
      <c r="JNL230" s="153"/>
      <c r="JNM230" s="153"/>
      <c r="JNN230" s="153"/>
      <c r="JNO230" s="153"/>
      <c r="JNP230" s="153"/>
      <c r="JNQ230" s="153"/>
      <c r="JNR230" s="153"/>
      <c r="JNS230" s="153"/>
      <c r="JNT230" s="153"/>
      <c r="JNU230" s="153"/>
      <c r="JNV230" s="153"/>
      <c r="JNW230" s="153"/>
      <c r="JNX230" s="153"/>
      <c r="JNY230" s="153"/>
      <c r="JNZ230" s="153"/>
      <c r="JOA230" s="152"/>
      <c r="JOB230" s="153"/>
      <c r="JOC230" s="153"/>
      <c r="JOD230" s="153"/>
      <c r="JOE230" s="153"/>
      <c r="JOF230" s="153"/>
      <c r="JOG230" s="153"/>
      <c r="JOH230" s="153"/>
      <c r="JOI230" s="153"/>
      <c r="JOJ230" s="153"/>
      <c r="JOK230" s="153"/>
      <c r="JOL230" s="153"/>
      <c r="JOM230" s="153"/>
      <c r="JON230" s="153"/>
      <c r="JOO230" s="153"/>
      <c r="JOP230" s="153"/>
      <c r="JOQ230" s="153"/>
      <c r="JOR230" s="153"/>
      <c r="JOS230" s="153"/>
      <c r="JOT230" s="153"/>
      <c r="JOU230" s="153"/>
      <c r="JOV230" s="153"/>
      <c r="JOW230" s="152"/>
      <c r="JOX230" s="153"/>
      <c r="JOY230" s="153"/>
      <c r="JOZ230" s="153"/>
      <c r="JPA230" s="153"/>
      <c r="JPB230" s="153"/>
      <c r="JPC230" s="153"/>
      <c r="JPD230" s="153"/>
      <c r="JPE230" s="153"/>
      <c r="JPF230" s="153"/>
      <c r="JPG230" s="153"/>
      <c r="JPH230" s="153"/>
      <c r="JPI230" s="153"/>
      <c r="JPJ230" s="153"/>
      <c r="JPK230" s="153"/>
      <c r="JPL230" s="153"/>
      <c r="JPM230" s="153"/>
      <c r="JPN230" s="153"/>
      <c r="JPO230" s="153"/>
      <c r="JPP230" s="153"/>
      <c r="JPQ230" s="153"/>
      <c r="JPR230" s="153"/>
      <c r="JPS230" s="152"/>
      <c r="JPT230" s="153"/>
      <c r="JPU230" s="153"/>
      <c r="JPV230" s="153"/>
      <c r="JPW230" s="153"/>
      <c r="JPX230" s="153"/>
      <c r="JPY230" s="153"/>
      <c r="JPZ230" s="153"/>
      <c r="JQA230" s="153"/>
      <c r="JQB230" s="153"/>
      <c r="JQC230" s="153"/>
      <c r="JQD230" s="153"/>
      <c r="JQE230" s="153"/>
      <c r="JQF230" s="153"/>
      <c r="JQG230" s="153"/>
      <c r="JQH230" s="153"/>
      <c r="JQI230" s="153"/>
      <c r="JQJ230" s="153"/>
      <c r="JQK230" s="153"/>
      <c r="JQL230" s="153"/>
      <c r="JQM230" s="153"/>
      <c r="JQN230" s="153"/>
      <c r="JQO230" s="152"/>
      <c r="JQP230" s="153"/>
      <c r="JQQ230" s="153"/>
      <c r="JQR230" s="153"/>
      <c r="JQS230" s="153"/>
      <c r="JQT230" s="153"/>
      <c r="JQU230" s="153"/>
      <c r="JQV230" s="153"/>
      <c r="JQW230" s="153"/>
      <c r="JQX230" s="153"/>
      <c r="JQY230" s="153"/>
      <c r="JQZ230" s="153"/>
      <c r="JRA230" s="153"/>
      <c r="JRB230" s="153"/>
      <c r="JRC230" s="153"/>
      <c r="JRD230" s="153"/>
      <c r="JRE230" s="153"/>
      <c r="JRF230" s="153"/>
      <c r="JRG230" s="153"/>
      <c r="JRH230" s="153"/>
      <c r="JRI230" s="153"/>
      <c r="JRJ230" s="153"/>
      <c r="JRK230" s="152"/>
      <c r="JRL230" s="153"/>
      <c r="JRM230" s="153"/>
      <c r="JRN230" s="153"/>
      <c r="JRO230" s="153"/>
      <c r="JRP230" s="153"/>
      <c r="JRQ230" s="153"/>
      <c r="JRR230" s="153"/>
      <c r="JRS230" s="153"/>
      <c r="JRT230" s="153"/>
      <c r="JRU230" s="153"/>
      <c r="JRV230" s="153"/>
      <c r="JRW230" s="153"/>
      <c r="JRX230" s="153"/>
      <c r="JRY230" s="153"/>
      <c r="JRZ230" s="153"/>
      <c r="JSA230" s="153"/>
      <c r="JSB230" s="153"/>
      <c r="JSC230" s="153"/>
      <c r="JSD230" s="153"/>
      <c r="JSE230" s="153"/>
      <c r="JSF230" s="153"/>
      <c r="JSG230" s="152"/>
      <c r="JSH230" s="153"/>
      <c r="JSI230" s="153"/>
      <c r="JSJ230" s="153"/>
      <c r="JSK230" s="153"/>
      <c r="JSL230" s="153"/>
      <c r="JSM230" s="153"/>
      <c r="JSN230" s="153"/>
      <c r="JSO230" s="153"/>
      <c r="JSP230" s="153"/>
      <c r="JSQ230" s="153"/>
      <c r="JSR230" s="153"/>
      <c r="JSS230" s="153"/>
      <c r="JST230" s="153"/>
      <c r="JSU230" s="153"/>
      <c r="JSV230" s="153"/>
      <c r="JSW230" s="153"/>
      <c r="JSX230" s="153"/>
      <c r="JSY230" s="153"/>
      <c r="JSZ230" s="153"/>
      <c r="JTA230" s="153"/>
      <c r="JTB230" s="153"/>
      <c r="JTC230" s="152"/>
      <c r="JTD230" s="153"/>
      <c r="JTE230" s="153"/>
      <c r="JTF230" s="153"/>
      <c r="JTG230" s="153"/>
      <c r="JTH230" s="153"/>
      <c r="JTI230" s="153"/>
      <c r="JTJ230" s="153"/>
      <c r="JTK230" s="153"/>
      <c r="JTL230" s="153"/>
      <c r="JTM230" s="153"/>
      <c r="JTN230" s="153"/>
      <c r="JTO230" s="153"/>
      <c r="JTP230" s="153"/>
      <c r="JTQ230" s="153"/>
      <c r="JTR230" s="153"/>
      <c r="JTS230" s="153"/>
      <c r="JTT230" s="153"/>
      <c r="JTU230" s="153"/>
      <c r="JTV230" s="153"/>
      <c r="JTW230" s="153"/>
      <c r="JTX230" s="153"/>
      <c r="JTY230" s="152"/>
      <c r="JTZ230" s="153"/>
      <c r="JUA230" s="153"/>
      <c r="JUB230" s="153"/>
      <c r="JUC230" s="153"/>
      <c r="JUD230" s="153"/>
      <c r="JUE230" s="153"/>
      <c r="JUF230" s="153"/>
      <c r="JUG230" s="153"/>
      <c r="JUH230" s="153"/>
      <c r="JUI230" s="153"/>
      <c r="JUJ230" s="153"/>
      <c r="JUK230" s="153"/>
      <c r="JUL230" s="153"/>
      <c r="JUM230" s="153"/>
      <c r="JUN230" s="153"/>
      <c r="JUO230" s="153"/>
      <c r="JUP230" s="153"/>
      <c r="JUQ230" s="153"/>
      <c r="JUR230" s="153"/>
      <c r="JUS230" s="153"/>
      <c r="JUT230" s="153"/>
      <c r="JUU230" s="152"/>
      <c r="JUV230" s="153"/>
      <c r="JUW230" s="153"/>
      <c r="JUX230" s="153"/>
      <c r="JUY230" s="153"/>
      <c r="JUZ230" s="153"/>
      <c r="JVA230" s="153"/>
      <c r="JVB230" s="153"/>
      <c r="JVC230" s="153"/>
      <c r="JVD230" s="153"/>
      <c r="JVE230" s="153"/>
      <c r="JVF230" s="153"/>
      <c r="JVG230" s="153"/>
      <c r="JVH230" s="153"/>
      <c r="JVI230" s="153"/>
      <c r="JVJ230" s="153"/>
      <c r="JVK230" s="153"/>
      <c r="JVL230" s="153"/>
      <c r="JVM230" s="153"/>
      <c r="JVN230" s="153"/>
      <c r="JVO230" s="153"/>
      <c r="JVP230" s="153"/>
      <c r="JVQ230" s="152"/>
      <c r="JVR230" s="153"/>
      <c r="JVS230" s="153"/>
      <c r="JVT230" s="153"/>
      <c r="JVU230" s="153"/>
      <c r="JVV230" s="153"/>
      <c r="JVW230" s="153"/>
      <c r="JVX230" s="153"/>
      <c r="JVY230" s="153"/>
      <c r="JVZ230" s="153"/>
      <c r="JWA230" s="153"/>
      <c r="JWB230" s="153"/>
      <c r="JWC230" s="153"/>
      <c r="JWD230" s="153"/>
      <c r="JWE230" s="153"/>
      <c r="JWF230" s="153"/>
      <c r="JWG230" s="153"/>
      <c r="JWH230" s="153"/>
      <c r="JWI230" s="153"/>
      <c r="JWJ230" s="153"/>
      <c r="JWK230" s="153"/>
      <c r="JWL230" s="153"/>
      <c r="JWM230" s="152"/>
      <c r="JWN230" s="153"/>
      <c r="JWO230" s="153"/>
      <c r="JWP230" s="153"/>
      <c r="JWQ230" s="153"/>
      <c r="JWR230" s="153"/>
      <c r="JWS230" s="153"/>
      <c r="JWT230" s="153"/>
      <c r="JWU230" s="153"/>
      <c r="JWV230" s="153"/>
      <c r="JWW230" s="153"/>
      <c r="JWX230" s="153"/>
      <c r="JWY230" s="153"/>
      <c r="JWZ230" s="153"/>
      <c r="JXA230" s="153"/>
      <c r="JXB230" s="153"/>
      <c r="JXC230" s="153"/>
      <c r="JXD230" s="153"/>
      <c r="JXE230" s="153"/>
      <c r="JXF230" s="153"/>
      <c r="JXG230" s="153"/>
      <c r="JXH230" s="153"/>
      <c r="JXI230" s="152"/>
      <c r="JXJ230" s="153"/>
      <c r="JXK230" s="153"/>
      <c r="JXL230" s="153"/>
      <c r="JXM230" s="153"/>
      <c r="JXN230" s="153"/>
      <c r="JXO230" s="153"/>
      <c r="JXP230" s="153"/>
      <c r="JXQ230" s="153"/>
      <c r="JXR230" s="153"/>
      <c r="JXS230" s="153"/>
      <c r="JXT230" s="153"/>
      <c r="JXU230" s="153"/>
      <c r="JXV230" s="153"/>
      <c r="JXW230" s="153"/>
      <c r="JXX230" s="153"/>
      <c r="JXY230" s="153"/>
      <c r="JXZ230" s="153"/>
      <c r="JYA230" s="153"/>
      <c r="JYB230" s="153"/>
      <c r="JYC230" s="153"/>
      <c r="JYD230" s="153"/>
      <c r="JYE230" s="152"/>
      <c r="JYF230" s="153"/>
      <c r="JYG230" s="153"/>
      <c r="JYH230" s="153"/>
      <c r="JYI230" s="153"/>
      <c r="JYJ230" s="153"/>
      <c r="JYK230" s="153"/>
      <c r="JYL230" s="153"/>
      <c r="JYM230" s="153"/>
      <c r="JYN230" s="153"/>
      <c r="JYO230" s="153"/>
      <c r="JYP230" s="153"/>
      <c r="JYQ230" s="153"/>
      <c r="JYR230" s="153"/>
      <c r="JYS230" s="153"/>
      <c r="JYT230" s="153"/>
      <c r="JYU230" s="153"/>
      <c r="JYV230" s="153"/>
      <c r="JYW230" s="153"/>
      <c r="JYX230" s="153"/>
      <c r="JYY230" s="153"/>
      <c r="JYZ230" s="153"/>
      <c r="JZA230" s="152"/>
      <c r="JZB230" s="153"/>
      <c r="JZC230" s="153"/>
      <c r="JZD230" s="153"/>
      <c r="JZE230" s="153"/>
      <c r="JZF230" s="153"/>
      <c r="JZG230" s="153"/>
      <c r="JZH230" s="153"/>
      <c r="JZI230" s="153"/>
      <c r="JZJ230" s="153"/>
      <c r="JZK230" s="153"/>
      <c r="JZL230" s="153"/>
      <c r="JZM230" s="153"/>
      <c r="JZN230" s="153"/>
      <c r="JZO230" s="153"/>
      <c r="JZP230" s="153"/>
      <c r="JZQ230" s="153"/>
      <c r="JZR230" s="153"/>
      <c r="JZS230" s="153"/>
      <c r="JZT230" s="153"/>
      <c r="JZU230" s="153"/>
      <c r="JZV230" s="153"/>
      <c r="JZW230" s="152"/>
      <c r="JZX230" s="153"/>
      <c r="JZY230" s="153"/>
      <c r="JZZ230" s="153"/>
      <c r="KAA230" s="153"/>
      <c r="KAB230" s="153"/>
      <c r="KAC230" s="153"/>
      <c r="KAD230" s="153"/>
      <c r="KAE230" s="153"/>
      <c r="KAF230" s="153"/>
      <c r="KAG230" s="153"/>
      <c r="KAH230" s="153"/>
      <c r="KAI230" s="153"/>
      <c r="KAJ230" s="153"/>
      <c r="KAK230" s="153"/>
      <c r="KAL230" s="153"/>
      <c r="KAM230" s="153"/>
      <c r="KAN230" s="153"/>
      <c r="KAO230" s="153"/>
      <c r="KAP230" s="153"/>
      <c r="KAQ230" s="153"/>
      <c r="KAR230" s="153"/>
      <c r="KAS230" s="152"/>
      <c r="KAT230" s="153"/>
      <c r="KAU230" s="153"/>
      <c r="KAV230" s="153"/>
      <c r="KAW230" s="153"/>
      <c r="KAX230" s="153"/>
      <c r="KAY230" s="153"/>
      <c r="KAZ230" s="153"/>
      <c r="KBA230" s="153"/>
      <c r="KBB230" s="153"/>
      <c r="KBC230" s="153"/>
      <c r="KBD230" s="153"/>
      <c r="KBE230" s="153"/>
      <c r="KBF230" s="153"/>
      <c r="KBG230" s="153"/>
      <c r="KBH230" s="153"/>
      <c r="KBI230" s="153"/>
      <c r="KBJ230" s="153"/>
      <c r="KBK230" s="153"/>
      <c r="KBL230" s="153"/>
      <c r="KBM230" s="153"/>
      <c r="KBN230" s="153"/>
      <c r="KBO230" s="152"/>
      <c r="KBP230" s="153"/>
      <c r="KBQ230" s="153"/>
      <c r="KBR230" s="153"/>
      <c r="KBS230" s="153"/>
      <c r="KBT230" s="153"/>
      <c r="KBU230" s="153"/>
      <c r="KBV230" s="153"/>
      <c r="KBW230" s="153"/>
      <c r="KBX230" s="153"/>
      <c r="KBY230" s="153"/>
      <c r="KBZ230" s="153"/>
      <c r="KCA230" s="153"/>
      <c r="KCB230" s="153"/>
      <c r="KCC230" s="153"/>
      <c r="KCD230" s="153"/>
      <c r="KCE230" s="153"/>
      <c r="KCF230" s="153"/>
      <c r="KCG230" s="153"/>
      <c r="KCH230" s="153"/>
      <c r="KCI230" s="153"/>
      <c r="KCJ230" s="153"/>
      <c r="KCK230" s="152"/>
      <c r="KCL230" s="153"/>
      <c r="KCM230" s="153"/>
      <c r="KCN230" s="153"/>
      <c r="KCO230" s="153"/>
      <c r="KCP230" s="153"/>
      <c r="KCQ230" s="153"/>
      <c r="KCR230" s="153"/>
      <c r="KCS230" s="153"/>
      <c r="KCT230" s="153"/>
      <c r="KCU230" s="153"/>
      <c r="KCV230" s="153"/>
      <c r="KCW230" s="153"/>
      <c r="KCX230" s="153"/>
      <c r="KCY230" s="153"/>
      <c r="KCZ230" s="153"/>
      <c r="KDA230" s="153"/>
      <c r="KDB230" s="153"/>
      <c r="KDC230" s="153"/>
      <c r="KDD230" s="153"/>
      <c r="KDE230" s="153"/>
      <c r="KDF230" s="153"/>
      <c r="KDG230" s="152"/>
      <c r="KDH230" s="153"/>
      <c r="KDI230" s="153"/>
      <c r="KDJ230" s="153"/>
      <c r="KDK230" s="153"/>
      <c r="KDL230" s="153"/>
      <c r="KDM230" s="153"/>
      <c r="KDN230" s="153"/>
      <c r="KDO230" s="153"/>
      <c r="KDP230" s="153"/>
      <c r="KDQ230" s="153"/>
      <c r="KDR230" s="153"/>
      <c r="KDS230" s="153"/>
      <c r="KDT230" s="153"/>
      <c r="KDU230" s="153"/>
      <c r="KDV230" s="153"/>
      <c r="KDW230" s="153"/>
      <c r="KDX230" s="153"/>
      <c r="KDY230" s="153"/>
      <c r="KDZ230" s="153"/>
      <c r="KEA230" s="153"/>
      <c r="KEB230" s="153"/>
      <c r="KEC230" s="152"/>
      <c r="KED230" s="153"/>
      <c r="KEE230" s="153"/>
      <c r="KEF230" s="153"/>
      <c r="KEG230" s="153"/>
      <c r="KEH230" s="153"/>
      <c r="KEI230" s="153"/>
      <c r="KEJ230" s="153"/>
      <c r="KEK230" s="153"/>
      <c r="KEL230" s="153"/>
      <c r="KEM230" s="153"/>
      <c r="KEN230" s="153"/>
      <c r="KEO230" s="153"/>
      <c r="KEP230" s="153"/>
      <c r="KEQ230" s="153"/>
      <c r="KER230" s="153"/>
      <c r="KES230" s="153"/>
      <c r="KET230" s="153"/>
      <c r="KEU230" s="153"/>
      <c r="KEV230" s="153"/>
      <c r="KEW230" s="153"/>
      <c r="KEX230" s="153"/>
      <c r="KEY230" s="152"/>
      <c r="KEZ230" s="153"/>
      <c r="KFA230" s="153"/>
      <c r="KFB230" s="153"/>
      <c r="KFC230" s="153"/>
      <c r="KFD230" s="153"/>
      <c r="KFE230" s="153"/>
      <c r="KFF230" s="153"/>
      <c r="KFG230" s="153"/>
      <c r="KFH230" s="153"/>
      <c r="KFI230" s="153"/>
      <c r="KFJ230" s="153"/>
      <c r="KFK230" s="153"/>
      <c r="KFL230" s="153"/>
      <c r="KFM230" s="153"/>
      <c r="KFN230" s="153"/>
      <c r="KFO230" s="153"/>
      <c r="KFP230" s="153"/>
      <c r="KFQ230" s="153"/>
      <c r="KFR230" s="153"/>
      <c r="KFS230" s="153"/>
      <c r="KFT230" s="153"/>
      <c r="KFU230" s="152"/>
      <c r="KFV230" s="153"/>
      <c r="KFW230" s="153"/>
      <c r="KFX230" s="153"/>
      <c r="KFY230" s="153"/>
      <c r="KFZ230" s="153"/>
      <c r="KGA230" s="153"/>
      <c r="KGB230" s="153"/>
      <c r="KGC230" s="153"/>
      <c r="KGD230" s="153"/>
      <c r="KGE230" s="153"/>
      <c r="KGF230" s="153"/>
      <c r="KGG230" s="153"/>
      <c r="KGH230" s="153"/>
      <c r="KGI230" s="153"/>
      <c r="KGJ230" s="153"/>
      <c r="KGK230" s="153"/>
      <c r="KGL230" s="153"/>
      <c r="KGM230" s="153"/>
      <c r="KGN230" s="153"/>
      <c r="KGO230" s="153"/>
      <c r="KGP230" s="153"/>
      <c r="KGQ230" s="152"/>
      <c r="KGR230" s="153"/>
      <c r="KGS230" s="153"/>
      <c r="KGT230" s="153"/>
      <c r="KGU230" s="153"/>
      <c r="KGV230" s="153"/>
      <c r="KGW230" s="153"/>
      <c r="KGX230" s="153"/>
      <c r="KGY230" s="153"/>
      <c r="KGZ230" s="153"/>
      <c r="KHA230" s="153"/>
      <c r="KHB230" s="153"/>
      <c r="KHC230" s="153"/>
      <c r="KHD230" s="153"/>
      <c r="KHE230" s="153"/>
      <c r="KHF230" s="153"/>
      <c r="KHG230" s="153"/>
      <c r="KHH230" s="153"/>
      <c r="KHI230" s="153"/>
      <c r="KHJ230" s="153"/>
      <c r="KHK230" s="153"/>
      <c r="KHL230" s="153"/>
      <c r="KHM230" s="152"/>
      <c r="KHN230" s="153"/>
      <c r="KHO230" s="153"/>
      <c r="KHP230" s="153"/>
      <c r="KHQ230" s="153"/>
      <c r="KHR230" s="153"/>
      <c r="KHS230" s="153"/>
      <c r="KHT230" s="153"/>
      <c r="KHU230" s="153"/>
      <c r="KHV230" s="153"/>
      <c r="KHW230" s="153"/>
      <c r="KHX230" s="153"/>
      <c r="KHY230" s="153"/>
      <c r="KHZ230" s="153"/>
      <c r="KIA230" s="153"/>
      <c r="KIB230" s="153"/>
      <c r="KIC230" s="153"/>
      <c r="KID230" s="153"/>
      <c r="KIE230" s="153"/>
      <c r="KIF230" s="153"/>
      <c r="KIG230" s="153"/>
      <c r="KIH230" s="153"/>
      <c r="KII230" s="152"/>
      <c r="KIJ230" s="153"/>
      <c r="KIK230" s="153"/>
      <c r="KIL230" s="153"/>
      <c r="KIM230" s="153"/>
      <c r="KIN230" s="153"/>
      <c r="KIO230" s="153"/>
      <c r="KIP230" s="153"/>
      <c r="KIQ230" s="153"/>
      <c r="KIR230" s="153"/>
      <c r="KIS230" s="153"/>
      <c r="KIT230" s="153"/>
      <c r="KIU230" s="153"/>
      <c r="KIV230" s="153"/>
      <c r="KIW230" s="153"/>
      <c r="KIX230" s="153"/>
      <c r="KIY230" s="153"/>
      <c r="KIZ230" s="153"/>
      <c r="KJA230" s="153"/>
      <c r="KJB230" s="153"/>
      <c r="KJC230" s="153"/>
      <c r="KJD230" s="153"/>
      <c r="KJE230" s="152"/>
      <c r="KJF230" s="153"/>
      <c r="KJG230" s="153"/>
      <c r="KJH230" s="153"/>
      <c r="KJI230" s="153"/>
      <c r="KJJ230" s="153"/>
      <c r="KJK230" s="153"/>
      <c r="KJL230" s="153"/>
      <c r="KJM230" s="153"/>
      <c r="KJN230" s="153"/>
      <c r="KJO230" s="153"/>
      <c r="KJP230" s="153"/>
      <c r="KJQ230" s="153"/>
      <c r="KJR230" s="153"/>
      <c r="KJS230" s="153"/>
      <c r="KJT230" s="153"/>
      <c r="KJU230" s="153"/>
      <c r="KJV230" s="153"/>
      <c r="KJW230" s="153"/>
      <c r="KJX230" s="153"/>
      <c r="KJY230" s="153"/>
      <c r="KJZ230" s="153"/>
      <c r="KKA230" s="152"/>
      <c r="KKB230" s="153"/>
      <c r="KKC230" s="153"/>
      <c r="KKD230" s="153"/>
      <c r="KKE230" s="153"/>
      <c r="KKF230" s="153"/>
      <c r="KKG230" s="153"/>
      <c r="KKH230" s="153"/>
      <c r="KKI230" s="153"/>
      <c r="KKJ230" s="153"/>
      <c r="KKK230" s="153"/>
      <c r="KKL230" s="153"/>
      <c r="KKM230" s="153"/>
      <c r="KKN230" s="153"/>
      <c r="KKO230" s="153"/>
      <c r="KKP230" s="153"/>
      <c r="KKQ230" s="153"/>
      <c r="KKR230" s="153"/>
      <c r="KKS230" s="153"/>
      <c r="KKT230" s="153"/>
      <c r="KKU230" s="153"/>
      <c r="KKV230" s="153"/>
      <c r="KKW230" s="152"/>
      <c r="KKX230" s="153"/>
      <c r="KKY230" s="153"/>
      <c r="KKZ230" s="153"/>
      <c r="KLA230" s="153"/>
      <c r="KLB230" s="153"/>
      <c r="KLC230" s="153"/>
      <c r="KLD230" s="153"/>
      <c r="KLE230" s="153"/>
      <c r="KLF230" s="153"/>
      <c r="KLG230" s="153"/>
      <c r="KLH230" s="153"/>
      <c r="KLI230" s="153"/>
      <c r="KLJ230" s="153"/>
      <c r="KLK230" s="153"/>
      <c r="KLL230" s="153"/>
      <c r="KLM230" s="153"/>
      <c r="KLN230" s="153"/>
      <c r="KLO230" s="153"/>
      <c r="KLP230" s="153"/>
      <c r="KLQ230" s="153"/>
      <c r="KLR230" s="153"/>
      <c r="KLS230" s="152"/>
      <c r="KLT230" s="153"/>
      <c r="KLU230" s="153"/>
      <c r="KLV230" s="153"/>
      <c r="KLW230" s="153"/>
      <c r="KLX230" s="153"/>
      <c r="KLY230" s="153"/>
      <c r="KLZ230" s="153"/>
      <c r="KMA230" s="153"/>
      <c r="KMB230" s="153"/>
      <c r="KMC230" s="153"/>
      <c r="KMD230" s="153"/>
      <c r="KME230" s="153"/>
      <c r="KMF230" s="153"/>
      <c r="KMG230" s="153"/>
      <c r="KMH230" s="153"/>
      <c r="KMI230" s="153"/>
      <c r="KMJ230" s="153"/>
      <c r="KMK230" s="153"/>
      <c r="KML230" s="153"/>
      <c r="KMM230" s="153"/>
      <c r="KMN230" s="153"/>
      <c r="KMO230" s="152"/>
      <c r="KMP230" s="153"/>
      <c r="KMQ230" s="153"/>
      <c r="KMR230" s="153"/>
      <c r="KMS230" s="153"/>
      <c r="KMT230" s="153"/>
      <c r="KMU230" s="153"/>
      <c r="KMV230" s="153"/>
      <c r="KMW230" s="153"/>
      <c r="KMX230" s="153"/>
      <c r="KMY230" s="153"/>
      <c r="KMZ230" s="153"/>
      <c r="KNA230" s="153"/>
      <c r="KNB230" s="153"/>
      <c r="KNC230" s="153"/>
      <c r="KND230" s="153"/>
      <c r="KNE230" s="153"/>
      <c r="KNF230" s="153"/>
      <c r="KNG230" s="153"/>
      <c r="KNH230" s="153"/>
      <c r="KNI230" s="153"/>
      <c r="KNJ230" s="153"/>
      <c r="KNK230" s="152"/>
      <c r="KNL230" s="153"/>
      <c r="KNM230" s="153"/>
      <c r="KNN230" s="153"/>
      <c r="KNO230" s="153"/>
      <c r="KNP230" s="153"/>
      <c r="KNQ230" s="153"/>
      <c r="KNR230" s="153"/>
      <c r="KNS230" s="153"/>
      <c r="KNT230" s="153"/>
      <c r="KNU230" s="153"/>
      <c r="KNV230" s="153"/>
      <c r="KNW230" s="153"/>
      <c r="KNX230" s="153"/>
      <c r="KNY230" s="153"/>
      <c r="KNZ230" s="153"/>
      <c r="KOA230" s="153"/>
      <c r="KOB230" s="153"/>
      <c r="KOC230" s="153"/>
      <c r="KOD230" s="153"/>
      <c r="KOE230" s="153"/>
      <c r="KOF230" s="153"/>
      <c r="KOG230" s="152"/>
      <c r="KOH230" s="153"/>
      <c r="KOI230" s="153"/>
      <c r="KOJ230" s="153"/>
      <c r="KOK230" s="153"/>
      <c r="KOL230" s="153"/>
      <c r="KOM230" s="153"/>
      <c r="KON230" s="153"/>
      <c r="KOO230" s="153"/>
      <c r="KOP230" s="153"/>
      <c r="KOQ230" s="153"/>
      <c r="KOR230" s="153"/>
      <c r="KOS230" s="153"/>
      <c r="KOT230" s="153"/>
      <c r="KOU230" s="153"/>
      <c r="KOV230" s="153"/>
      <c r="KOW230" s="153"/>
      <c r="KOX230" s="153"/>
      <c r="KOY230" s="153"/>
      <c r="KOZ230" s="153"/>
      <c r="KPA230" s="153"/>
      <c r="KPB230" s="153"/>
      <c r="KPC230" s="152"/>
      <c r="KPD230" s="153"/>
      <c r="KPE230" s="153"/>
      <c r="KPF230" s="153"/>
      <c r="KPG230" s="153"/>
      <c r="KPH230" s="153"/>
      <c r="KPI230" s="153"/>
      <c r="KPJ230" s="153"/>
      <c r="KPK230" s="153"/>
      <c r="KPL230" s="153"/>
      <c r="KPM230" s="153"/>
      <c r="KPN230" s="153"/>
      <c r="KPO230" s="153"/>
      <c r="KPP230" s="153"/>
      <c r="KPQ230" s="153"/>
      <c r="KPR230" s="153"/>
      <c r="KPS230" s="153"/>
      <c r="KPT230" s="153"/>
      <c r="KPU230" s="153"/>
      <c r="KPV230" s="153"/>
      <c r="KPW230" s="153"/>
      <c r="KPX230" s="153"/>
      <c r="KPY230" s="152"/>
      <c r="KPZ230" s="153"/>
      <c r="KQA230" s="153"/>
      <c r="KQB230" s="153"/>
      <c r="KQC230" s="153"/>
      <c r="KQD230" s="153"/>
      <c r="KQE230" s="153"/>
      <c r="KQF230" s="153"/>
      <c r="KQG230" s="153"/>
      <c r="KQH230" s="153"/>
      <c r="KQI230" s="153"/>
      <c r="KQJ230" s="153"/>
      <c r="KQK230" s="153"/>
      <c r="KQL230" s="153"/>
      <c r="KQM230" s="153"/>
      <c r="KQN230" s="153"/>
      <c r="KQO230" s="153"/>
      <c r="KQP230" s="153"/>
      <c r="KQQ230" s="153"/>
      <c r="KQR230" s="153"/>
      <c r="KQS230" s="153"/>
      <c r="KQT230" s="153"/>
      <c r="KQU230" s="152"/>
      <c r="KQV230" s="153"/>
      <c r="KQW230" s="153"/>
      <c r="KQX230" s="153"/>
      <c r="KQY230" s="153"/>
      <c r="KQZ230" s="153"/>
      <c r="KRA230" s="153"/>
      <c r="KRB230" s="153"/>
      <c r="KRC230" s="153"/>
      <c r="KRD230" s="153"/>
      <c r="KRE230" s="153"/>
      <c r="KRF230" s="153"/>
      <c r="KRG230" s="153"/>
      <c r="KRH230" s="153"/>
      <c r="KRI230" s="153"/>
      <c r="KRJ230" s="153"/>
      <c r="KRK230" s="153"/>
      <c r="KRL230" s="153"/>
      <c r="KRM230" s="153"/>
      <c r="KRN230" s="153"/>
      <c r="KRO230" s="153"/>
      <c r="KRP230" s="153"/>
      <c r="KRQ230" s="152"/>
      <c r="KRR230" s="153"/>
      <c r="KRS230" s="153"/>
      <c r="KRT230" s="153"/>
      <c r="KRU230" s="153"/>
      <c r="KRV230" s="153"/>
      <c r="KRW230" s="153"/>
      <c r="KRX230" s="153"/>
      <c r="KRY230" s="153"/>
      <c r="KRZ230" s="153"/>
      <c r="KSA230" s="153"/>
      <c r="KSB230" s="153"/>
      <c r="KSC230" s="153"/>
      <c r="KSD230" s="153"/>
      <c r="KSE230" s="153"/>
      <c r="KSF230" s="153"/>
      <c r="KSG230" s="153"/>
      <c r="KSH230" s="153"/>
      <c r="KSI230" s="153"/>
      <c r="KSJ230" s="153"/>
      <c r="KSK230" s="153"/>
      <c r="KSL230" s="153"/>
      <c r="KSM230" s="152"/>
      <c r="KSN230" s="153"/>
      <c r="KSO230" s="153"/>
      <c r="KSP230" s="153"/>
      <c r="KSQ230" s="153"/>
      <c r="KSR230" s="153"/>
      <c r="KSS230" s="153"/>
      <c r="KST230" s="153"/>
      <c r="KSU230" s="153"/>
      <c r="KSV230" s="153"/>
      <c r="KSW230" s="153"/>
      <c r="KSX230" s="153"/>
      <c r="KSY230" s="153"/>
      <c r="KSZ230" s="153"/>
      <c r="KTA230" s="153"/>
      <c r="KTB230" s="153"/>
      <c r="KTC230" s="153"/>
      <c r="KTD230" s="153"/>
      <c r="KTE230" s="153"/>
      <c r="KTF230" s="153"/>
      <c r="KTG230" s="153"/>
      <c r="KTH230" s="153"/>
      <c r="KTI230" s="152"/>
      <c r="KTJ230" s="153"/>
      <c r="KTK230" s="153"/>
      <c r="KTL230" s="153"/>
      <c r="KTM230" s="153"/>
      <c r="KTN230" s="153"/>
      <c r="KTO230" s="153"/>
      <c r="KTP230" s="153"/>
      <c r="KTQ230" s="153"/>
      <c r="KTR230" s="153"/>
      <c r="KTS230" s="153"/>
      <c r="KTT230" s="153"/>
      <c r="KTU230" s="153"/>
      <c r="KTV230" s="153"/>
      <c r="KTW230" s="153"/>
      <c r="KTX230" s="153"/>
      <c r="KTY230" s="153"/>
      <c r="KTZ230" s="153"/>
      <c r="KUA230" s="153"/>
      <c r="KUB230" s="153"/>
      <c r="KUC230" s="153"/>
      <c r="KUD230" s="153"/>
      <c r="KUE230" s="152"/>
      <c r="KUF230" s="153"/>
      <c r="KUG230" s="153"/>
      <c r="KUH230" s="153"/>
      <c r="KUI230" s="153"/>
      <c r="KUJ230" s="153"/>
      <c r="KUK230" s="153"/>
      <c r="KUL230" s="153"/>
      <c r="KUM230" s="153"/>
      <c r="KUN230" s="153"/>
      <c r="KUO230" s="153"/>
      <c r="KUP230" s="153"/>
      <c r="KUQ230" s="153"/>
      <c r="KUR230" s="153"/>
      <c r="KUS230" s="153"/>
      <c r="KUT230" s="153"/>
      <c r="KUU230" s="153"/>
      <c r="KUV230" s="153"/>
      <c r="KUW230" s="153"/>
      <c r="KUX230" s="153"/>
      <c r="KUY230" s="153"/>
      <c r="KUZ230" s="153"/>
      <c r="KVA230" s="152"/>
      <c r="KVB230" s="153"/>
      <c r="KVC230" s="153"/>
      <c r="KVD230" s="153"/>
      <c r="KVE230" s="153"/>
      <c r="KVF230" s="153"/>
      <c r="KVG230" s="153"/>
      <c r="KVH230" s="153"/>
      <c r="KVI230" s="153"/>
      <c r="KVJ230" s="153"/>
      <c r="KVK230" s="153"/>
      <c r="KVL230" s="153"/>
      <c r="KVM230" s="153"/>
      <c r="KVN230" s="153"/>
      <c r="KVO230" s="153"/>
      <c r="KVP230" s="153"/>
      <c r="KVQ230" s="153"/>
      <c r="KVR230" s="153"/>
      <c r="KVS230" s="153"/>
      <c r="KVT230" s="153"/>
      <c r="KVU230" s="153"/>
      <c r="KVV230" s="153"/>
      <c r="KVW230" s="152"/>
      <c r="KVX230" s="153"/>
      <c r="KVY230" s="153"/>
      <c r="KVZ230" s="153"/>
      <c r="KWA230" s="153"/>
      <c r="KWB230" s="153"/>
      <c r="KWC230" s="153"/>
      <c r="KWD230" s="153"/>
      <c r="KWE230" s="153"/>
      <c r="KWF230" s="153"/>
      <c r="KWG230" s="153"/>
      <c r="KWH230" s="153"/>
      <c r="KWI230" s="153"/>
      <c r="KWJ230" s="153"/>
      <c r="KWK230" s="153"/>
      <c r="KWL230" s="153"/>
      <c r="KWM230" s="153"/>
      <c r="KWN230" s="153"/>
      <c r="KWO230" s="153"/>
      <c r="KWP230" s="153"/>
      <c r="KWQ230" s="153"/>
      <c r="KWR230" s="153"/>
      <c r="KWS230" s="152"/>
      <c r="KWT230" s="153"/>
      <c r="KWU230" s="153"/>
      <c r="KWV230" s="153"/>
      <c r="KWW230" s="153"/>
      <c r="KWX230" s="153"/>
      <c r="KWY230" s="153"/>
      <c r="KWZ230" s="153"/>
      <c r="KXA230" s="153"/>
      <c r="KXB230" s="153"/>
      <c r="KXC230" s="153"/>
      <c r="KXD230" s="153"/>
      <c r="KXE230" s="153"/>
      <c r="KXF230" s="153"/>
      <c r="KXG230" s="153"/>
      <c r="KXH230" s="153"/>
      <c r="KXI230" s="153"/>
      <c r="KXJ230" s="153"/>
      <c r="KXK230" s="153"/>
      <c r="KXL230" s="153"/>
      <c r="KXM230" s="153"/>
      <c r="KXN230" s="153"/>
      <c r="KXO230" s="152"/>
      <c r="KXP230" s="153"/>
      <c r="KXQ230" s="153"/>
      <c r="KXR230" s="153"/>
      <c r="KXS230" s="153"/>
      <c r="KXT230" s="153"/>
      <c r="KXU230" s="153"/>
      <c r="KXV230" s="153"/>
      <c r="KXW230" s="153"/>
      <c r="KXX230" s="153"/>
      <c r="KXY230" s="153"/>
      <c r="KXZ230" s="153"/>
      <c r="KYA230" s="153"/>
      <c r="KYB230" s="153"/>
      <c r="KYC230" s="153"/>
      <c r="KYD230" s="153"/>
      <c r="KYE230" s="153"/>
      <c r="KYF230" s="153"/>
      <c r="KYG230" s="153"/>
      <c r="KYH230" s="153"/>
      <c r="KYI230" s="153"/>
      <c r="KYJ230" s="153"/>
      <c r="KYK230" s="152"/>
      <c r="KYL230" s="153"/>
      <c r="KYM230" s="153"/>
      <c r="KYN230" s="153"/>
      <c r="KYO230" s="153"/>
      <c r="KYP230" s="153"/>
      <c r="KYQ230" s="153"/>
      <c r="KYR230" s="153"/>
      <c r="KYS230" s="153"/>
      <c r="KYT230" s="153"/>
      <c r="KYU230" s="153"/>
      <c r="KYV230" s="153"/>
      <c r="KYW230" s="153"/>
      <c r="KYX230" s="153"/>
      <c r="KYY230" s="153"/>
      <c r="KYZ230" s="153"/>
      <c r="KZA230" s="153"/>
      <c r="KZB230" s="153"/>
      <c r="KZC230" s="153"/>
      <c r="KZD230" s="153"/>
      <c r="KZE230" s="153"/>
      <c r="KZF230" s="153"/>
      <c r="KZG230" s="152"/>
      <c r="KZH230" s="153"/>
      <c r="KZI230" s="153"/>
      <c r="KZJ230" s="153"/>
      <c r="KZK230" s="153"/>
      <c r="KZL230" s="153"/>
      <c r="KZM230" s="153"/>
      <c r="KZN230" s="153"/>
      <c r="KZO230" s="153"/>
      <c r="KZP230" s="153"/>
      <c r="KZQ230" s="153"/>
      <c r="KZR230" s="153"/>
      <c r="KZS230" s="153"/>
      <c r="KZT230" s="153"/>
      <c r="KZU230" s="153"/>
      <c r="KZV230" s="153"/>
      <c r="KZW230" s="153"/>
      <c r="KZX230" s="153"/>
      <c r="KZY230" s="153"/>
      <c r="KZZ230" s="153"/>
      <c r="LAA230" s="153"/>
      <c r="LAB230" s="153"/>
      <c r="LAC230" s="152"/>
      <c r="LAD230" s="153"/>
      <c r="LAE230" s="153"/>
      <c r="LAF230" s="153"/>
      <c r="LAG230" s="153"/>
      <c r="LAH230" s="153"/>
      <c r="LAI230" s="153"/>
      <c r="LAJ230" s="153"/>
      <c r="LAK230" s="153"/>
      <c r="LAL230" s="153"/>
      <c r="LAM230" s="153"/>
      <c r="LAN230" s="153"/>
      <c r="LAO230" s="153"/>
      <c r="LAP230" s="153"/>
      <c r="LAQ230" s="153"/>
      <c r="LAR230" s="153"/>
      <c r="LAS230" s="153"/>
      <c r="LAT230" s="153"/>
      <c r="LAU230" s="153"/>
      <c r="LAV230" s="153"/>
      <c r="LAW230" s="153"/>
      <c r="LAX230" s="153"/>
      <c r="LAY230" s="152"/>
      <c r="LAZ230" s="153"/>
      <c r="LBA230" s="153"/>
      <c r="LBB230" s="153"/>
      <c r="LBC230" s="153"/>
      <c r="LBD230" s="153"/>
      <c r="LBE230" s="153"/>
      <c r="LBF230" s="153"/>
      <c r="LBG230" s="153"/>
      <c r="LBH230" s="153"/>
      <c r="LBI230" s="153"/>
      <c r="LBJ230" s="153"/>
      <c r="LBK230" s="153"/>
      <c r="LBL230" s="153"/>
      <c r="LBM230" s="153"/>
      <c r="LBN230" s="153"/>
      <c r="LBO230" s="153"/>
      <c r="LBP230" s="153"/>
      <c r="LBQ230" s="153"/>
      <c r="LBR230" s="153"/>
      <c r="LBS230" s="153"/>
      <c r="LBT230" s="153"/>
      <c r="LBU230" s="152"/>
      <c r="LBV230" s="153"/>
      <c r="LBW230" s="153"/>
      <c r="LBX230" s="153"/>
      <c r="LBY230" s="153"/>
      <c r="LBZ230" s="153"/>
      <c r="LCA230" s="153"/>
      <c r="LCB230" s="153"/>
      <c r="LCC230" s="153"/>
      <c r="LCD230" s="153"/>
      <c r="LCE230" s="153"/>
      <c r="LCF230" s="153"/>
      <c r="LCG230" s="153"/>
      <c r="LCH230" s="153"/>
      <c r="LCI230" s="153"/>
      <c r="LCJ230" s="153"/>
      <c r="LCK230" s="153"/>
      <c r="LCL230" s="153"/>
      <c r="LCM230" s="153"/>
      <c r="LCN230" s="153"/>
      <c r="LCO230" s="153"/>
      <c r="LCP230" s="153"/>
      <c r="LCQ230" s="152"/>
      <c r="LCR230" s="153"/>
      <c r="LCS230" s="153"/>
      <c r="LCT230" s="153"/>
      <c r="LCU230" s="153"/>
      <c r="LCV230" s="153"/>
      <c r="LCW230" s="153"/>
      <c r="LCX230" s="153"/>
      <c r="LCY230" s="153"/>
      <c r="LCZ230" s="153"/>
      <c r="LDA230" s="153"/>
      <c r="LDB230" s="153"/>
      <c r="LDC230" s="153"/>
      <c r="LDD230" s="153"/>
      <c r="LDE230" s="153"/>
      <c r="LDF230" s="153"/>
      <c r="LDG230" s="153"/>
      <c r="LDH230" s="153"/>
      <c r="LDI230" s="153"/>
      <c r="LDJ230" s="153"/>
      <c r="LDK230" s="153"/>
      <c r="LDL230" s="153"/>
      <c r="LDM230" s="152"/>
      <c r="LDN230" s="153"/>
      <c r="LDO230" s="153"/>
      <c r="LDP230" s="153"/>
      <c r="LDQ230" s="153"/>
      <c r="LDR230" s="153"/>
      <c r="LDS230" s="153"/>
      <c r="LDT230" s="153"/>
      <c r="LDU230" s="153"/>
      <c r="LDV230" s="153"/>
      <c r="LDW230" s="153"/>
      <c r="LDX230" s="153"/>
      <c r="LDY230" s="153"/>
      <c r="LDZ230" s="153"/>
      <c r="LEA230" s="153"/>
      <c r="LEB230" s="153"/>
      <c r="LEC230" s="153"/>
      <c r="LED230" s="153"/>
      <c r="LEE230" s="153"/>
      <c r="LEF230" s="153"/>
      <c r="LEG230" s="153"/>
      <c r="LEH230" s="153"/>
      <c r="LEI230" s="152"/>
      <c r="LEJ230" s="153"/>
      <c r="LEK230" s="153"/>
      <c r="LEL230" s="153"/>
      <c r="LEM230" s="153"/>
      <c r="LEN230" s="153"/>
      <c r="LEO230" s="153"/>
      <c r="LEP230" s="153"/>
      <c r="LEQ230" s="153"/>
      <c r="LER230" s="153"/>
      <c r="LES230" s="153"/>
      <c r="LET230" s="153"/>
      <c r="LEU230" s="153"/>
      <c r="LEV230" s="153"/>
      <c r="LEW230" s="153"/>
      <c r="LEX230" s="153"/>
      <c r="LEY230" s="153"/>
      <c r="LEZ230" s="153"/>
      <c r="LFA230" s="153"/>
      <c r="LFB230" s="153"/>
      <c r="LFC230" s="153"/>
      <c r="LFD230" s="153"/>
      <c r="LFE230" s="152"/>
      <c r="LFF230" s="153"/>
      <c r="LFG230" s="153"/>
      <c r="LFH230" s="153"/>
      <c r="LFI230" s="153"/>
      <c r="LFJ230" s="153"/>
      <c r="LFK230" s="153"/>
      <c r="LFL230" s="153"/>
      <c r="LFM230" s="153"/>
      <c r="LFN230" s="153"/>
      <c r="LFO230" s="153"/>
      <c r="LFP230" s="153"/>
      <c r="LFQ230" s="153"/>
      <c r="LFR230" s="153"/>
      <c r="LFS230" s="153"/>
      <c r="LFT230" s="153"/>
      <c r="LFU230" s="153"/>
      <c r="LFV230" s="153"/>
      <c r="LFW230" s="153"/>
      <c r="LFX230" s="153"/>
      <c r="LFY230" s="153"/>
      <c r="LFZ230" s="153"/>
      <c r="LGA230" s="152"/>
      <c r="LGB230" s="153"/>
      <c r="LGC230" s="153"/>
      <c r="LGD230" s="153"/>
      <c r="LGE230" s="153"/>
      <c r="LGF230" s="153"/>
      <c r="LGG230" s="153"/>
      <c r="LGH230" s="153"/>
      <c r="LGI230" s="153"/>
      <c r="LGJ230" s="153"/>
      <c r="LGK230" s="153"/>
      <c r="LGL230" s="153"/>
      <c r="LGM230" s="153"/>
      <c r="LGN230" s="153"/>
      <c r="LGO230" s="153"/>
      <c r="LGP230" s="153"/>
      <c r="LGQ230" s="153"/>
      <c r="LGR230" s="153"/>
      <c r="LGS230" s="153"/>
      <c r="LGT230" s="153"/>
      <c r="LGU230" s="153"/>
      <c r="LGV230" s="153"/>
      <c r="LGW230" s="152"/>
      <c r="LGX230" s="153"/>
      <c r="LGY230" s="153"/>
      <c r="LGZ230" s="153"/>
      <c r="LHA230" s="153"/>
      <c r="LHB230" s="153"/>
      <c r="LHC230" s="153"/>
      <c r="LHD230" s="153"/>
      <c r="LHE230" s="153"/>
      <c r="LHF230" s="153"/>
      <c r="LHG230" s="153"/>
      <c r="LHH230" s="153"/>
      <c r="LHI230" s="153"/>
      <c r="LHJ230" s="153"/>
      <c r="LHK230" s="153"/>
      <c r="LHL230" s="153"/>
      <c r="LHM230" s="153"/>
      <c r="LHN230" s="153"/>
      <c r="LHO230" s="153"/>
      <c r="LHP230" s="153"/>
      <c r="LHQ230" s="153"/>
      <c r="LHR230" s="153"/>
      <c r="LHS230" s="152"/>
      <c r="LHT230" s="153"/>
      <c r="LHU230" s="153"/>
      <c r="LHV230" s="153"/>
      <c r="LHW230" s="153"/>
      <c r="LHX230" s="153"/>
      <c r="LHY230" s="153"/>
      <c r="LHZ230" s="153"/>
      <c r="LIA230" s="153"/>
      <c r="LIB230" s="153"/>
      <c r="LIC230" s="153"/>
      <c r="LID230" s="153"/>
      <c r="LIE230" s="153"/>
      <c r="LIF230" s="153"/>
      <c r="LIG230" s="153"/>
      <c r="LIH230" s="153"/>
      <c r="LII230" s="153"/>
      <c r="LIJ230" s="153"/>
      <c r="LIK230" s="153"/>
      <c r="LIL230" s="153"/>
      <c r="LIM230" s="153"/>
      <c r="LIN230" s="153"/>
      <c r="LIO230" s="152"/>
      <c r="LIP230" s="153"/>
      <c r="LIQ230" s="153"/>
      <c r="LIR230" s="153"/>
      <c r="LIS230" s="153"/>
      <c r="LIT230" s="153"/>
      <c r="LIU230" s="153"/>
      <c r="LIV230" s="153"/>
      <c r="LIW230" s="153"/>
      <c r="LIX230" s="153"/>
      <c r="LIY230" s="153"/>
      <c r="LIZ230" s="153"/>
      <c r="LJA230" s="153"/>
      <c r="LJB230" s="153"/>
      <c r="LJC230" s="153"/>
      <c r="LJD230" s="153"/>
      <c r="LJE230" s="153"/>
      <c r="LJF230" s="153"/>
      <c r="LJG230" s="153"/>
      <c r="LJH230" s="153"/>
      <c r="LJI230" s="153"/>
      <c r="LJJ230" s="153"/>
      <c r="LJK230" s="152"/>
      <c r="LJL230" s="153"/>
      <c r="LJM230" s="153"/>
      <c r="LJN230" s="153"/>
      <c r="LJO230" s="153"/>
      <c r="LJP230" s="153"/>
      <c r="LJQ230" s="153"/>
      <c r="LJR230" s="153"/>
      <c r="LJS230" s="153"/>
      <c r="LJT230" s="153"/>
      <c r="LJU230" s="153"/>
      <c r="LJV230" s="153"/>
      <c r="LJW230" s="153"/>
      <c r="LJX230" s="153"/>
      <c r="LJY230" s="153"/>
      <c r="LJZ230" s="153"/>
      <c r="LKA230" s="153"/>
      <c r="LKB230" s="153"/>
      <c r="LKC230" s="153"/>
      <c r="LKD230" s="153"/>
      <c r="LKE230" s="153"/>
      <c r="LKF230" s="153"/>
      <c r="LKG230" s="152"/>
      <c r="LKH230" s="153"/>
      <c r="LKI230" s="153"/>
      <c r="LKJ230" s="153"/>
      <c r="LKK230" s="153"/>
      <c r="LKL230" s="153"/>
      <c r="LKM230" s="153"/>
      <c r="LKN230" s="153"/>
      <c r="LKO230" s="153"/>
      <c r="LKP230" s="153"/>
      <c r="LKQ230" s="153"/>
      <c r="LKR230" s="153"/>
      <c r="LKS230" s="153"/>
      <c r="LKT230" s="153"/>
      <c r="LKU230" s="153"/>
      <c r="LKV230" s="153"/>
      <c r="LKW230" s="153"/>
      <c r="LKX230" s="153"/>
      <c r="LKY230" s="153"/>
      <c r="LKZ230" s="153"/>
      <c r="LLA230" s="153"/>
      <c r="LLB230" s="153"/>
      <c r="LLC230" s="152"/>
      <c r="LLD230" s="153"/>
      <c r="LLE230" s="153"/>
      <c r="LLF230" s="153"/>
      <c r="LLG230" s="153"/>
      <c r="LLH230" s="153"/>
      <c r="LLI230" s="153"/>
      <c r="LLJ230" s="153"/>
      <c r="LLK230" s="153"/>
      <c r="LLL230" s="153"/>
      <c r="LLM230" s="153"/>
      <c r="LLN230" s="153"/>
      <c r="LLO230" s="153"/>
      <c r="LLP230" s="153"/>
      <c r="LLQ230" s="153"/>
      <c r="LLR230" s="153"/>
      <c r="LLS230" s="153"/>
      <c r="LLT230" s="153"/>
      <c r="LLU230" s="153"/>
      <c r="LLV230" s="153"/>
      <c r="LLW230" s="153"/>
      <c r="LLX230" s="153"/>
      <c r="LLY230" s="152"/>
      <c r="LLZ230" s="153"/>
      <c r="LMA230" s="153"/>
      <c r="LMB230" s="153"/>
      <c r="LMC230" s="153"/>
      <c r="LMD230" s="153"/>
      <c r="LME230" s="153"/>
      <c r="LMF230" s="153"/>
      <c r="LMG230" s="153"/>
      <c r="LMH230" s="153"/>
      <c r="LMI230" s="153"/>
      <c r="LMJ230" s="153"/>
      <c r="LMK230" s="153"/>
      <c r="LML230" s="153"/>
      <c r="LMM230" s="153"/>
      <c r="LMN230" s="153"/>
      <c r="LMO230" s="153"/>
      <c r="LMP230" s="153"/>
      <c r="LMQ230" s="153"/>
      <c r="LMR230" s="153"/>
      <c r="LMS230" s="153"/>
      <c r="LMT230" s="153"/>
      <c r="LMU230" s="152"/>
      <c r="LMV230" s="153"/>
      <c r="LMW230" s="153"/>
      <c r="LMX230" s="153"/>
      <c r="LMY230" s="153"/>
      <c r="LMZ230" s="153"/>
      <c r="LNA230" s="153"/>
      <c r="LNB230" s="153"/>
      <c r="LNC230" s="153"/>
      <c r="LND230" s="153"/>
      <c r="LNE230" s="153"/>
      <c r="LNF230" s="153"/>
      <c r="LNG230" s="153"/>
      <c r="LNH230" s="153"/>
      <c r="LNI230" s="153"/>
      <c r="LNJ230" s="153"/>
      <c r="LNK230" s="153"/>
      <c r="LNL230" s="153"/>
      <c r="LNM230" s="153"/>
      <c r="LNN230" s="153"/>
      <c r="LNO230" s="153"/>
      <c r="LNP230" s="153"/>
      <c r="LNQ230" s="152"/>
      <c r="LNR230" s="153"/>
      <c r="LNS230" s="153"/>
      <c r="LNT230" s="153"/>
      <c r="LNU230" s="153"/>
      <c r="LNV230" s="153"/>
      <c r="LNW230" s="153"/>
      <c r="LNX230" s="153"/>
      <c r="LNY230" s="153"/>
      <c r="LNZ230" s="153"/>
      <c r="LOA230" s="153"/>
      <c r="LOB230" s="153"/>
      <c r="LOC230" s="153"/>
      <c r="LOD230" s="153"/>
      <c r="LOE230" s="153"/>
      <c r="LOF230" s="153"/>
      <c r="LOG230" s="153"/>
      <c r="LOH230" s="153"/>
      <c r="LOI230" s="153"/>
      <c r="LOJ230" s="153"/>
      <c r="LOK230" s="153"/>
      <c r="LOL230" s="153"/>
      <c r="LOM230" s="152"/>
      <c r="LON230" s="153"/>
      <c r="LOO230" s="153"/>
      <c r="LOP230" s="153"/>
      <c r="LOQ230" s="153"/>
      <c r="LOR230" s="153"/>
      <c r="LOS230" s="153"/>
      <c r="LOT230" s="153"/>
      <c r="LOU230" s="153"/>
      <c r="LOV230" s="153"/>
      <c r="LOW230" s="153"/>
      <c r="LOX230" s="153"/>
      <c r="LOY230" s="153"/>
      <c r="LOZ230" s="153"/>
      <c r="LPA230" s="153"/>
      <c r="LPB230" s="153"/>
      <c r="LPC230" s="153"/>
      <c r="LPD230" s="153"/>
      <c r="LPE230" s="153"/>
      <c r="LPF230" s="153"/>
      <c r="LPG230" s="153"/>
      <c r="LPH230" s="153"/>
      <c r="LPI230" s="152"/>
      <c r="LPJ230" s="153"/>
      <c r="LPK230" s="153"/>
      <c r="LPL230" s="153"/>
      <c r="LPM230" s="153"/>
      <c r="LPN230" s="153"/>
      <c r="LPO230" s="153"/>
      <c r="LPP230" s="153"/>
      <c r="LPQ230" s="153"/>
      <c r="LPR230" s="153"/>
      <c r="LPS230" s="153"/>
      <c r="LPT230" s="153"/>
      <c r="LPU230" s="153"/>
      <c r="LPV230" s="153"/>
      <c r="LPW230" s="153"/>
      <c r="LPX230" s="153"/>
      <c r="LPY230" s="153"/>
      <c r="LPZ230" s="153"/>
      <c r="LQA230" s="153"/>
      <c r="LQB230" s="153"/>
      <c r="LQC230" s="153"/>
      <c r="LQD230" s="153"/>
      <c r="LQE230" s="152"/>
      <c r="LQF230" s="153"/>
      <c r="LQG230" s="153"/>
      <c r="LQH230" s="153"/>
      <c r="LQI230" s="153"/>
      <c r="LQJ230" s="153"/>
      <c r="LQK230" s="153"/>
      <c r="LQL230" s="153"/>
      <c r="LQM230" s="153"/>
      <c r="LQN230" s="153"/>
      <c r="LQO230" s="153"/>
      <c r="LQP230" s="153"/>
      <c r="LQQ230" s="153"/>
      <c r="LQR230" s="153"/>
      <c r="LQS230" s="153"/>
      <c r="LQT230" s="153"/>
      <c r="LQU230" s="153"/>
      <c r="LQV230" s="153"/>
      <c r="LQW230" s="153"/>
      <c r="LQX230" s="153"/>
      <c r="LQY230" s="153"/>
      <c r="LQZ230" s="153"/>
      <c r="LRA230" s="152"/>
      <c r="LRB230" s="153"/>
      <c r="LRC230" s="153"/>
      <c r="LRD230" s="153"/>
      <c r="LRE230" s="153"/>
      <c r="LRF230" s="153"/>
      <c r="LRG230" s="153"/>
      <c r="LRH230" s="153"/>
      <c r="LRI230" s="153"/>
      <c r="LRJ230" s="153"/>
      <c r="LRK230" s="153"/>
      <c r="LRL230" s="153"/>
      <c r="LRM230" s="153"/>
      <c r="LRN230" s="153"/>
      <c r="LRO230" s="153"/>
      <c r="LRP230" s="153"/>
      <c r="LRQ230" s="153"/>
      <c r="LRR230" s="153"/>
      <c r="LRS230" s="153"/>
      <c r="LRT230" s="153"/>
      <c r="LRU230" s="153"/>
      <c r="LRV230" s="153"/>
      <c r="LRW230" s="152"/>
      <c r="LRX230" s="153"/>
      <c r="LRY230" s="153"/>
      <c r="LRZ230" s="153"/>
      <c r="LSA230" s="153"/>
      <c r="LSB230" s="153"/>
      <c r="LSC230" s="153"/>
      <c r="LSD230" s="153"/>
      <c r="LSE230" s="153"/>
      <c r="LSF230" s="153"/>
      <c r="LSG230" s="153"/>
      <c r="LSH230" s="153"/>
      <c r="LSI230" s="153"/>
      <c r="LSJ230" s="153"/>
      <c r="LSK230" s="153"/>
      <c r="LSL230" s="153"/>
      <c r="LSM230" s="153"/>
      <c r="LSN230" s="153"/>
      <c r="LSO230" s="153"/>
      <c r="LSP230" s="153"/>
      <c r="LSQ230" s="153"/>
      <c r="LSR230" s="153"/>
      <c r="LSS230" s="152"/>
      <c r="LST230" s="153"/>
      <c r="LSU230" s="153"/>
      <c r="LSV230" s="153"/>
      <c r="LSW230" s="153"/>
      <c r="LSX230" s="153"/>
      <c r="LSY230" s="153"/>
      <c r="LSZ230" s="153"/>
      <c r="LTA230" s="153"/>
      <c r="LTB230" s="153"/>
      <c r="LTC230" s="153"/>
      <c r="LTD230" s="153"/>
      <c r="LTE230" s="153"/>
      <c r="LTF230" s="153"/>
      <c r="LTG230" s="153"/>
      <c r="LTH230" s="153"/>
      <c r="LTI230" s="153"/>
      <c r="LTJ230" s="153"/>
      <c r="LTK230" s="153"/>
      <c r="LTL230" s="153"/>
      <c r="LTM230" s="153"/>
      <c r="LTN230" s="153"/>
      <c r="LTO230" s="152"/>
      <c r="LTP230" s="153"/>
      <c r="LTQ230" s="153"/>
      <c r="LTR230" s="153"/>
      <c r="LTS230" s="153"/>
      <c r="LTT230" s="153"/>
      <c r="LTU230" s="153"/>
      <c r="LTV230" s="153"/>
      <c r="LTW230" s="153"/>
      <c r="LTX230" s="153"/>
      <c r="LTY230" s="153"/>
      <c r="LTZ230" s="153"/>
      <c r="LUA230" s="153"/>
      <c r="LUB230" s="153"/>
      <c r="LUC230" s="153"/>
      <c r="LUD230" s="153"/>
      <c r="LUE230" s="153"/>
      <c r="LUF230" s="153"/>
      <c r="LUG230" s="153"/>
      <c r="LUH230" s="153"/>
      <c r="LUI230" s="153"/>
      <c r="LUJ230" s="153"/>
      <c r="LUK230" s="152"/>
      <c r="LUL230" s="153"/>
      <c r="LUM230" s="153"/>
      <c r="LUN230" s="153"/>
      <c r="LUO230" s="153"/>
      <c r="LUP230" s="153"/>
      <c r="LUQ230" s="153"/>
      <c r="LUR230" s="153"/>
      <c r="LUS230" s="153"/>
      <c r="LUT230" s="153"/>
      <c r="LUU230" s="153"/>
      <c r="LUV230" s="153"/>
      <c r="LUW230" s="153"/>
      <c r="LUX230" s="153"/>
      <c r="LUY230" s="153"/>
      <c r="LUZ230" s="153"/>
      <c r="LVA230" s="153"/>
      <c r="LVB230" s="153"/>
      <c r="LVC230" s="153"/>
      <c r="LVD230" s="153"/>
      <c r="LVE230" s="153"/>
      <c r="LVF230" s="153"/>
      <c r="LVG230" s="152"/>
      <c r="LVH230" s="153"/>
      <c r="LVI230" s="153"/>
      <c r="LVJ230" s="153"/>
      <c r="LVK230" s="153"/>
      <c r="LVL230" s="153"/>
      <c r="LVM230" s="153"/>
      <c r="LVN230" s="153"/>
      <c r="LVO230" s="153"/>
      <c r="LVP230" s="153"/>
      <c r="LVQ230" s="153"/>
      <c r="LVR230" s="153"/>
      <c r="LVS230" s="153"/>
      <c r="LVT230" s="153"/>
      <c r="LVU230" s="153"/>
      <c r="LVV230" s="153"/>
      <c r="LVW230" s="153"/>
      <c r="LVX230" s="153"/>
      <c r="LVY230" s="153"/>
      <c r="LVZ230" s="153"/>
      <c r="LWA230" s="153"/>
      <c r="LWB230" s="153"/>
      <c r="LWC230" s="152"/>
      <c r="LWD230" s="153"/>
      <c r="LWE230" s="153"/>
      <c r="LWF230" s="153"/>
      <c r="LWG230" s="153"/>
      <c r="LWH230" s="153"/>
      <c r="LWI230" s="153"/>
      <c r="LWJ230" s="153"/>
      <c r="LWK230" s="153"/>
      <c r="LWL230" s="153"/>
      <c r="LWM230" s="153"/>
      <c r="LWN230" s="153"/>
      <c r="LWO230" s="153"/>
      <c r="LWP230" s="153"/>
      <c r="LWQ230" s="153"/>
      <c r="LWR230" s="153"/>
      <c r="LWS230" s="153"/>
      <c r="LWT230" s="153"/>
      <c r="LWU230" s="153"/>
      <c r="LWV230" s="153"/>
      <c r="LWW230" s="153"/>
      <c r="LWX230" s="153"/>
      <c r="LWY230" s="152"/>
      <c r="LWZ230" s="153"/>
      <c r="LXA230" s="153"/>
      <c r="LXB230" s="153"/>
      <c r="LXC230" s="153"/>
      <c r="LXD230" s="153"/>
      <c r="LXE230" s="153"/>
      <c r="LXF230" s="153"/>
      <c r="LXG230" s="153"/>
      <c r="LXH230" s="153"/>
      <c r="LXI230" s="153"/>
      <c r="LXJ230" s="153"/>
      <c r="LXK230" s="153"/>
      <c r="LXL230" s="153"/>
      <c r="LXM230" s="153"/>
      <c r="LXN230" s="153"/>
      <c r="LXO230" s="153"/>
      <c r="LXP230" s="153"/>
      <c r="LXQ230" s="153"/>
      <c r="LXR230" s="153"/>
      <c r="LXS230" s="153"/>
      <c r="LXT230" s="153"/>
      <c r="LXU230" s="152"/>
      <c r="LXV230" s="153"/>
      <c r="LXW230" s="153"/>
      <c r="LXX230" s="153"/>
      <c r="LXY230" s="153"/>
      <c r="LXZ230" s="153"/>
      <c r="LYA230" s="153"/>
      <c r="LYB230" s="153"/>
      <c r="LYC230" s="153"/>
      <c r="LYD230" s="153"/>
      <c r="LYE230" s="153"/>
      <c r="LYF230" s="153"/>
      <c r="LYG230" s="153"/>
      <c r="LYH230" s="153"/>
      <c r="LYI230" s="153"/>
      <c r="LYJ230" s="153"/>
      <c r="LYK230" s="153"/>
      <c r="LYL230" s="153"/>
      <c r="LYM230" s="153"/>
      <c r="LYN230" s="153"/>
      <c r="LYO230" s="153"/>
      <c r="LYP230" s="153"/>
      <c r="LYQ230" s="152"/>
      <c r="LYR230" s="153"/>
      <c r="LYS230" s="153"/>
      <c r="LYT230" s="153"/>
      <c r="LYU230" s="153"/>
      <c r="LYV230" s="153"/>
      <c r="LYW230" s="153"/>
      <c r="LYX230" s="153"/>
      <c r="LYY230" s="153"/>
      <c r="LYZ230" s="153"/>
      <c r="LZA230" s="153"/>
      <c r="LZB230" s="153"/>
      <c r="LZC230" s="153"/>
      <c r="LZD230" s="153"/>
      <c r="LZE230" s="153"/>
      <c r="LZF230" s="153"/>
      <c r="LZG230" s="153"/>
      <c r="LZH230" s="153"/>
      <c r="LZI230" s="153"/>
      <c r="LZJ230" s="153"/>
      <c r="LZK230" s="153"/>
      <c r="LZL230" s="153"/>
      <c r="LZM230" s="152"/>
      <c r="LZN230" s="153"/>
      <c r="LZO230" s="153"/>
      <c r="LZP230" s="153"/>
      <c r="LZQ230" s="153"/>
      <c r="LZR230" s="153"/>
      <c r="LZS230" s="153"/>
      <c r="LZT230" s="153"/>
      <c r="LZU230" s="153"/>
      <c r="LZV230" s="153"/>
      <c r="LZW230" s="153"/>
      <c r="LZX230" s="153"/>
      <c r="LZY230" s="153"/>
      <c r="LZZ230" s="153"/>
      <c r="MAA230" s="153"/>
      <c r="MAB230" s="153"/>
      <c r="MAC230" s="153"/>
      <c r="MAD230" s="153"/>
      <c r="MAE230" s="153"/>
      <c r="MAF230" s="153"/>
      <c r="MAG230" s="153"/>
      <c r="MAH230" s="153"/>
      <c r="MAI230" s="152"/>
      <c r="MAJ230" s="153"/>
      <c r="MAK230" s="153"/>
      <c r="MAL230" s="153"/>
      <c r="MAM230" s="153"/>
      <c r="MAN230" s="153"/>
      <c r="MAO230" s="153"/>
      <c r="MAP230" s="153"/>
      <c r="MAQ230" s="153"/>
      <c r="MAR230" s="153"/>
      <c r="MAS230" s="153"/>
      <c r="MAT230" s="153"/>
      <c r="MAU230" s="153"/>
      <c r="MAV230" s="153"/>
      <c r="MAW230" s="153"/>
      <c r="MAX230" s="153"/>
      <c r="MAY230" s="153"/>
      <c r="MAZ230" s="153"/>
      <c r="MBA230" s="153"/>
      <c r="MBB230" s="153"/>
      <c r="MBC230" s="153"/>
      <c r="MBD230" s="153"/>
      <c r="MBE230" s="152"/>
      <c r="MBF230" s="153"/>
      <c r="MBG230" s="153"/>
      <c r="MBH230" s="153"/>
      <c r="MBI230" s="153"/>
      <c r="MBJ230" s="153"/>
      <c r="MBK230" s="153"/>
      <c r="MBL230" s="153"/>
      <c r="MBM230" s="153"/>
      <c r="MBN230" s="153"/>
      <c r="MBO230" s="153"/>
      <c r="MBP230" s="153"/>
      <c r="MBQ230" s="153"/>
      <c r="MBR230" s="153"/>
      <c r="MBS230" s="153"/>
      <c r="MBT230" s="153"/>
      <c r="MBU230" s="153"/>
      <c r="MBV230" s="153"/>
      <c r="MBW230" s="153"/>
      <c r="MBX230" s="153"/>
      <c r="MBY230" s="153"/>
      <c r="MBZ230" s="153"/>
      <c r="MCA230" s="152"/>
      <c r="MCB230" s="153"/>
      <c r="MCC230" s="153"/>
      <c r="MCD230" s="153"/>
      <c r="MCE230" s="153"/>
      <c r="MCF230" s="153"/>
      <c r="MCG230" s="153"/>
      <c r="MCH230" s="153"/>
      <c r="MCI230" s="153"/>
      <c r="MCJ230" s="153"/>
      <c r="MCK230" s="153"/>
      <c r="MCL230" s="153"/>
      <c r="MCM230" s="153"/>
      <c r="MCN230" s="153"/>
      <c r="MCO230" s="153"/>
      <c r="MCP230" s="153"/>
      <c r="MCQ230" s="153"/>
      <c r="MCR230" s="153"/>
      <c r="MCS230" s="153"/>
      <c r="MCT230" s="153"/>
      <c r="MCU230" s="153"/>
      <c r="MCV230" s="153"/>
      <c r="MCW230" s="152"/>
      <c r="MCX230" s="153"/>
      <c r="MCY230" s="153"/>
      <c r="MCZ230" s="153"/>
      <c r="MDA230" s="153"/>
      <c r="MDB230" s="153"/>
      <c r="MDC230" s="153"/>
      <c r="MDD230" s="153"/>
      <c r="MDE230" s="153"/>
      <c r="MDF230" s="153"/>
      <c r="MDG230" s="153"/>
      <c r="MDH230" s="153"/>
      <c r="MDI230" s="153"/>
      <c r="MDJ230" s="153"/>
      <c r="MDK230" s="153"/>
      <c r="MDL230" s="153"/>
      <c r="MDM230" s="153"/>
      <c r="MDN230" s="153"/>
      <c r="MDO230" s="153"/>
      <c r="MDP230" s="153"/>
      <c r="MDQ230" s="153"/>
      <c r="MDR230" s="153"/>
      <c r="MDS230" s="152"/>
      <c r="MDT230" s="153"/>
      <c r="MDU230" s="153"/>
      <c r="MDV230" s="153"/>
      <c r="MDW230" s="153"/>
      <c r="MDX230" s="153"/>
      <c r="MDY230" s="153"/>
      <c r="MDZ230" s="153"/>
      <c r="MEA230" s="153"/>
      <c r="MEB230" s="153"/>
      <c r="MEC230" s="153"/>
      <c r="MED230" s="153"/>
      <c r="MEE230" s="153"/>
      <c r="MEF230" s="153"/>
      <c r="MEG230" s="153"/>
      <c r="MEH230" s="153"/>
      <c r="MEI230" s="153"/>
      <c r="MEJ230" s="153"/>
      <c r="MEK230" s="153"/>
      <c r="MEL230" s="153"/>
      <c r="MEM230" s="153"/>
      <c r="MEN230" s="153"/>
      <c r="MEO230" s="152"/>
      <c r="MEP230" s="153"/>
      <c r="MEQ230" s="153"/>
      <c r="MER230" s="153"/>
      <c r="MES230" s="153"/>
      <c r="MET230" s="153"/>
      <c r="MEU230" s="153"/>
      <c r="MEV230" s="153"/>
      <c r="MEW230" s="153"/>
      <c r="MEX230" s="153"/>
      <c r="MEY230" s="153"/>
      <c r="MEZ230" s="153"/>
      <c r="MFA230" s="153"/>
      <c r="MFB230" s="153"/>
      <c r="MFC230" s="153"/>
      <c r="MFD230" s="153"/>
      <c r="MFE230" s="153"/>
      <c r="MFF230" s="153"/>
      <c r="MFG230" s="153"/>
      <c r="MFH230" s="153"/>
      <c r="MFI230" s="153"/>
      <c r="MFJ230" s="153"/>
      <c r="MFK230" s="152"/>
      <c r="MFL230" s="153"/>
      <c r="MFM230" s="153"/>
      <c r="MFN230" s="153"/>
      <c r="MFO230" s="153"/>
      <c r="MFP230" s="153"/>
      <c r="MFQ230" s="153"/>
      <c r="MFR230" s="153"/>
      <c r="MFS230" s="153"/>
      <c r="MFT230" s="153"/>
      <c r="MFU230" s="153"/>
      <c r="MFV230" s="153"/>
      <c r="MFW230" s="153"/>
      <c r="MFX230" s="153"/>
      <c r="MFY230" s="153"/>
      <c r="MFZ230" s="153"/>
      <c r="MGA230" s="153"/>
      <c r="MGB230" s="153"/>
      <c r="MGC230" s="153"/>
      <c r="MGD230" s="153"/>
      <c r="MGE230" s="153"/>
      <c r="MGF230" s="153"/>
      <c r="MGG230" s="152"/>
      <c r="MGH230" s="153"/>
      <c r="MGI230" s="153"/>
      <c r="MGJ230" s="153"/>
      <c r="MGK230" s="153"/>
      <c r="MGL230" s="153"/>
      <c r="MGM230" s="153"/>
      <c r="MGN230" s="153"/>
      <c r="MGO230" s="153"/>
      <c r="MGP230" s="153"/>
      <c r="MGQ230" s="153"/>
      <c r="MGR230" s="153"/>
      <c r="MGS230" s="153"/>
      <c r="MGT230" s="153"/>
      <c r="MGU230" s="153"/>
      <c r="MGV230" s="153"/>
      <c r="MGW230" s="153"/>
      <c r="MGX230" s="153"/>
      <c r="MGY230" s="153"/>
      <c r="MGZ230" s="153"/>
      <c r="MHA230" s="153"/>
      <c r="MHB230" s="153"/>
      <c r="MHC230" s="152"/>
      <c r="MHD230" s="153"/>
      <c r="MHE230" s="153"/>
      <c r="MHF230" s="153"/>
      <c r="MHG230" s="153"/>
      <c r="MHH230" s="153"/>
      <c r="MHI230" s="153"/>
      <c r="MHJ230" s="153"/>
      <c r="MHK230" s="153"/>
      <c r="MHL230" s="153"/>
      <c r="MHM230" s="153"/>
      <c r="MHN230" s="153"/>
      <c r="MHO230" s="153"/>
      <c r="MHP230" s="153"/>
      <c r="MHQ230" s="153"/>
      <c r="MHR230" s="153"/>
      <c r="MHS230" s="153"/>
      <c r="MHT230" s="153"/>
      <c r="MHU230" s="153"/>
      <c r="MHV230" s="153"/>
      <c r="MHW230" s="153"/>
      <c r="MHX230" s="153"/>
      <c r="MHY230" s="152"/>
      <c r="MHZ230" s="153"/>
      <c r="MIA230" s="153"/>
      <c r="MIB230" s="153"/>
      <c r="MIC230" s="153"/>
      <c r="MID230" s="153"/>
      <c r="MIE230" s="153"/>
      <c r="MIF230" s="153"/>
      <c r="MIG230" s="153"/>
      <c r="MIH230" s="153"/>
      <c r="MII230" s="153"/>
      <c r="MIJ230" s="153"/>
      <c r="MIK230" s="153"/>
      <c r="MIL230" s="153"/>
      <c r="MIM230" s="153"/>
      <c r="MIN230" s="153"/>
      <c r="MIO230" s="153"/>
      <c r="MIP230" s="153"/>
      <c r="MIQ230" s="153"/>
      <c r="MIR230" s="153"/>
      <c r="MIS230" s="153"/>
      <c r="MIT230" s="153"/>
      <c r="MIU230" s="152"/>
      <c r="MIV230" s="153"/>
      <c r="MIW230" s="153"/>
      <c r="MIX230" s="153"/>
      <c r="MIY230" s="153"/>
      <c r="MIZ230" s="153"/>
      <c r="MJA230" s="153"/>
      <c r="MJB230" s="153"/>
      <c r="MJC230" s="153"/>
      <c r="MJD230" s="153"/>
      <c r="MJE230" s="153"/>
      <c r="MJF230" s="153"/>
      <c r="MJG230" s="153"/>
      <c r="MJH230" s="153"/>
      <c r="MJI230" s="153"/>
      <c r="MJJ230" s="153"/>
      <c r="MJK230" s="153"/>
      <c r="MJL230" s="153"/>
      <c r="MJM230" s="153"/>
      <c r="MJN230" s="153"/>
      <c r="MJO230" s="153"/>
      <c r="MJP230" s="153"/>
      <c r="MJQ230" s="152"/>
      <c r="MJR230" s="153"/>
      <c r="MJS230" s="153"/>
      <c r="MJT230" s="153"/>
      <c r="MJU230" s="153"/>
      <c r="MJV230" s="153"/>
      <c r="MJW230" s="153"/>
      <c r="MJX230" s="153"/>
      <c r="MJY230" s="153"/>
      <c r="MJZ230" s="153"/>
      <c r="MKA230" s="153"/>
      <c r="MKB230" s="153"/>
      <c r="MKC230" s="153"/>
      <c r="MKD230" s="153"/>
      <c r="MKE230" s="153"/>
      <c r="MKF230" s="153"/>
      <c r="MKG230" s="153"/>
      <c r="MKH230" s="153"/>
      <c r="MKI230" s="153"/>
      <c r="MKJ230" s="153"/>
      <c r="MKK230" s="153"/>
      <c r="MKL230" s="153"/>
      <c r="MKM230" s="152"/>
      <c r="MKN230" s="153"/>
      <c r="MKO230" s="153"/>
      <c r="MKP230" s="153"/>
      <c r="MKQ230" s="153"/>
      <c r="MKR230" s="153"/>
      <c r="MKS230" s="153"/>
      <c r="MKT230" s="153"/>
      <c r="MKU230" s="153"/>
      <c r="MKV230" s="153"/>
      <c r="MKW230" s="153"/>
      <c r="MKX230" s="153"/>
      <c r="MKY230" s="153"/>
      <c r="MKZ230" s="153"/>
      <c r="MLA230" s="153"/>
      <c r="MLB230" s="153"/>
      <c r="MLC230" s="153"/>
      <c r="MLD230" s="153"/>
      <c r="MLE230" s="153"/>
      <c r="MLF230" s="153"/>
      <c r="MLG230" s="153"/>
      <c r="MLH230" s="153"/>
      <c r="MLI230" s="152"/>
      <c r="MLJ230" s="153"/>
      <c r="MLK230" s="153"/>
      <c r="MLL230" s="153"/>
      <c r="MLM230" s="153"/>
      <c r="MLN230" s="153"/>
      <c r="MLO230" s="153"/>
      <c r="MLP230" s="153"/>
      <c r="MLQ230" s="153"/>
      <c r="MLR230" s="153"/>
      <c r="MLS230" s="153"/>
      <c r="MLT230" s="153"/>
      <c r="MLU230" s="153"/>
      <c r="MLV230" s="153"/>
      <c r="MLW230" s="153"/>
      <c r="MLX230" s="153"/>
      <c r="MLY230" s="153"/>
      <c r="MLZ230" s="153"/>
      <c r="MMA230" s="153"/>
      <c r="MMB230" s="153"/>
      <c r="MMC230" s="153"/>
      <c r="MMD230" s="153"/>
      <c r="MME230" s="152"/>
      <c r="MMF230" s="153"/>
      <c r="MMG230" s="153"/>
      <c r="MMH230" s="153"/>
      <c r="MMI230" s="153"/>
      <c r="MMJ230" s="153"/>
      <c r="MMK230" s="153"/>
      <c r="MML230" s="153"/>
      <c r="MMM230" s="153"/>
      <c r="MMN230" s="153"/>
      <c r="MMO230" s="153"/>
      <c r="MMP230" s="153"/>
      <c r="MMQ230" s="153"/>
      <c r="MMR230" s="153"/>
      <c r="MMS230" s="153"/>
      <c r="MMT230" s="153"/>
      <c r="MMU230" s="153"/>
      <c r="MMV230" s="153"/>
      <c r="MMW230" s="153"/>
      <c r="MMX230" s="153"/>
      <c r="MMY230" s="153"/>
      <c r="MMZ230" s="153"/>
      <c r="MNA230" s="152"/>
      <c r="MNB230" s="153"/>
      <c r="MNC230" s="153"/>
      <c r="MND230" s="153"/>
      <c r="MNE230" s="153"/>
      <c r="MNF230" s="153"/>
      <c r="MNG230" s="153"/>
      <c r="MNH230" s="153"/>
      <c r="MNI230" s="153"/>
      <c r="MNJ230" s="153"/>
      <c r="MNK230" s="153"/>
      <c r="MNL230" s="153"/>
      <c r="MNM230" s="153"/>
      <c r="MNN230" s="153"/>
      <c r="MNO230" s="153"/>
      <c r="MNP230" s="153"/>
      <c r="MNQ230" s="153"/>
      <c r="MNR230" s="153"/>
      <c r="MNS230" s="153"/>
      <c r="MNT230" s="153"/>
      <c r="MNU230" s="153"/>
      <c r="MNV230" s="153"/>
      <c r="MNW230" s="152"/>
      <c r="MNX230" s="153"/>
      <c r="MNY230" s="153"/>
      <c r="MNZ230" s="153"/>
      <c r="MOA230" s="153"/>
      <c r="MOB230" s="153"/>
      <c r="MOC230" s="153"/>
      <c r="MOD230" s="153"/>
      <c r="MOE230" s="153"/>
      <c r="MOF230" s="153"/>
      <c r="MOG230" s="153"/>
      <c r="MOH230" s="153"/>
      <c r="MOI230" s="153"/>
      <c r="MOJ230" s="153"/>
      <c r="MOK230" s="153"/>
      <c r="MOL230" s="153"/>
      <c r="MOM230" s="153"/>
      <c r="MON230" s="153"/>
      <c r="MOO230" s="153"/>
      <c r="MOP230" s="153"/>
      <c r="MOQ230" s="153"/>
      <c r="MOR230" s="153"/>
      <c r="MOS230" s="152"/>
      <c r="MOT230" s="153"/>
      <c r="MOU230" s="153"/>
      <c r="MOV230" s="153"/>
      <c r="MOW230" s="153"/>
      <c r="MOX230" s="153"/>
      <c r="MOY230" s="153"/>
      <c r="MOZ230" s="153"/>
      <c r="MPA230" s="153"/>
      <c r="MPB230" s="153"/>
      <c r="MPC230" s="153"/>
      <c r="MPD230" s="153"/>
      <c r="MPE230" s="153"/>
      <c r="MPF230" s="153"/>
      <c r="MPG230" s="153"/>
      <c r="MPH230" s="153"/>
      <c r="MPI230" s="153"/>
      <c r="MPJ230" s="153"/>
      <c r="MPK230" s="153"/>
      <c r="MPL230" s="153"/>
      <c r="MPM230" s="153"/>
      <c r="MPN230" s="153"/>
      <c r="MPO230" s="152"/>
      <c r="MPP230" s="153"/>
      <c r="MPQ230" s="153"/>
      <c r="MPR230" s="153"/>
      <c r="MPS230" s="153"/>
      <c r="MPT230" s="153"/>
      <c r="MPU230" s="153"/>
      <c r="MPV230" s="153"/>
      <c r="MPW230" s="153"/>
      <c r="MPX230" s="153"/>
      <c r="MPY230" s="153"/>
      <c r="MPZ230" s="153"/>
      <c r="MQA230" s="153"/>
      <c r="MQB230" s="153"/>
      <c r="MQC230" s="153"/>
      <c r="MQD230" s="153"/>
      <c r="MQE230" s="153"/>
      <c r="MQF230" s="153"/>
      <c r="MQG230" s="153"/>
      <c r="MQH230" s="153"/>
      <c r="MQI230" s="153"/>
      <c r="MQJ230" s="153"/>
      <c r="MQK230" s="152"/>
      <c r="MQL230" s="153"/>
      <c r="MQM230" s="153"/>
      <c r="MQN230" s="153"/>
      <c r="MQO230" s="153"/>
      <c r="MQP230" s="153"/>
      <c r="MQQ230" s="153"/>
      <c r="MQR230" s="153"/>
      <c r="MQS230" s="153"/>
      <c r="MQT230" s="153"/>
      <c r="MQU230" s="153"/>
      <c r="MQV230" s="153"/>
      <c r="MQW230" s="153"/>
      <c r="MQX230" s="153"/>
      <c r="MQY230" s="153"/>
      <c r="MQZ230" s="153"/>
      <c r="MRA230" s="153"/>
      <c r="MRB230" s="153"/>
      <c r="MRC230" s="153"/>
      <c r="MRD230" s="153"/>
      <c r="MRE230" s="153"/>
      <c r="MRF230" s="153"/>
      <c r="MRG230" s="152"/>
      <c r="MRH230" s="153"/>
      <c r="MRI230" s="153"/>
      <c r="MRJ230" s="153"/>
      <c r="MRK230" s="153"/>
      <c r="MRL230" s="153"/>
      <c r="MRM230" s="153"/>
      <c r="MRN230" s="153"/>
      <c r="MRO230" s="153"/>
      <c r="MRP230" s="153"/>
      <c r="MRQ230" s="153"/>
      <c r="MRR230" s="153"/>
      <c r="MRS230" s="153"/>
      <c r="MRT230" s="153"/>
      <c r="MRU230" s="153"/>
      <c r="MRV230" s="153"/>
      <c r="MRW230" s="153"/>
      <c r="MRX230" s="153"/>
      <c r="MRY230" s="153"/>
      <c r="MRZ230" s="153"/>
      <c r="MSA230" s="153"/>
      <c r="MSB230" s="153"/>
      <c r="MSC230" s="152"/>
      <c r="MSD230" s="153"/>
      <c r="MSE230" s="153"/>
      <c r="MSF230" s="153"/>
      <c r="MSG230" s="153"/>
      <c r="MSH230" s="153"/>
      <c r="MSI230" s="153"/>
      <c r="MSJ230" s="153"/>
      <c r="MSK230" s="153"/>
      <c r="MSL230" s="153"/>
      <c r="MSM230" s="153"/>
      <c r="MSN230" s="153"/>
      <c r="MSO230" s="153"/>
      <c r="MSP230" s="153"/>
      <c r="MSQ230" s="153"/>
      <c r="MSR230" s="153"/>
      <c r="MSS230" s="153"/>
      <c r="MST230" s="153"/>
      <c r="MSU230" s="153"/>
      <c r="MSV230" s="153"/>
      <c r="MSW230" s="153"/>
      <c r="MSX230" s="153"/>
      <c r="MSY230" s="152"/>
      <c r="MSZ230" s="153"/>
      <c r="MTA230" s="153"/>
      <c r="MTB230" s="153"/>
      <c r="MTC230" s="153"/>
      <c r="MTD230" s="153"/>
      <c r="MTE230" s="153"/>
      <c r="MTF230" s="153"/>
      <c r="MTG230" s="153"/>
      <c r="MTH230" s="153"/>
      <c r="MTI230" s="153"/>
      <c r="MTJ230" s="153"/>
      <c r="MTK230" s="153"/>
      <c r="MTL230" s="153"/>
      <c r="MTM230" s="153"/>
      <c r="MTN230" s="153"/>
      <c r="MTO230" s="153"/>
      <c r="MTP230" s="153"/>
      <c r="MTQ230" s="153"/>
      <c r="MTR230" s="153"/>
      <c r="MTS230" s="153"/>
      <c r="MTT230" s="153"/>
      <c r="MTU230" s="152"/>
      <c r="MTV230" s="153"/>
      <c r="MTW230" s="153"/>
      <c r="MTX230" s="153"/>
      <c r="MTY230" s="153"/>
      <c r="MTZ230" s="153"/>
      <c r="MUA230" s="153"/>
      <c r="MUB230" s="153"/>
      <c r="MUC230" s="153"/>
      <c r="MUD230" s="153"/>
      <c r="MUE230" s="153"/>
      <c r="MUF230" s="153"/>
      <c r="MUG230" s="153"/>
      <c r="MUH230" s="153"/>
      <c r="MUI230" s="153"/>
      <c r="MUJ230" s="153"/>
      <c r="MUK230" s="153"/>
      <c r="MUL230" s="153"/>
      <c r="MUM230" s="153"/>
      <c r="MUN230" s="153"/>
      <c r="MUO230" s="153"/>
      <c r="MUP230" s="153"/>
      <c r="MUQ230" s="152"/>
      <c r="MUR230" s="153"/>
      <c r="MUS230" s="153"/>
      <c r="MUT230" s="153"/>
      <c r="MUU230" s="153"/>
      <c r="MUV230" s="153"/>
      <c r="MUW230" s="153"/>
      <c r="MUX230" s="153"/>
      <c r="MUY230" s="153"/>
      <c r="MUZ230" s="153"/>
      <c r="MVA230" s="153"/>
      <c r="MVB230" s="153"/>
      <c r="MVC230" s="153"/>
      <c r="MVD230" s="153"/>
      <c r="MVE230" s="153"/>
      <c r="MVF230" s="153"/>
      <c r="MVG230" s="153"/>
      <c r="MVH230" s="153"/>
      <c r="MVI230" s="153"/>
      <c r="MVJ230" s="153"/>
      <c r="MVK230" s="153"/>
      <c r="MVL230" s="153"/>
      <c r="MVM230" s="152"/>
      <c r="MVN230" s="153"/>
      <c r="MVO230" s="153"/>
      <c r="MVP230" s="153"/>
      <c r="MVQ230" s="153"/>
      <c r="MVR230" s="153"/>
      <c r="MVS230" s="153"/>
      <c r="MVT230" s="153"/>
      <c r="MVU230" s="153"/>
      <c r="MVV230" s="153"/>
      <c r="MVW230" s="153"/>
      <c r="MVX230" s="153"/>
      <c r="MVY230" s="153"/>
      <c r="MVZ230" s="153"/>
      <c r="MWA230" s="153"/>
      <c r="MWB230" s="153"/>
      <c r="MWC230" s="153"/>
      <c r="MWD230" s="153"/>
      <c r="MWE230" s="153"/>
      <c r="MWF230" s="153"/>
      <c r="MWG230" s="153"/>
      <c r="MWH230" s="153"/>
      <c r="MWI230" s="152"/>
      <c r="MWJ230" s="153"/>
      <c r="MWK230" s="153"/>
      <c r="MWL230" s="153"/>
      <c r="MWM230" s="153"/>
      <c r="MWN230" s="153"/>
      <c r="MWO230" s="153"/>
      <c r="MWP230" s="153"/>
      <c r="MWQ230" s="153"/>
      <c r="MWR230" s="153"/>
      <c r="MWS230" s="153"/>
      <c r="MWT230" s="153"/>
      <c r="MWU230" s="153"/>
      <c r="MWV230" s="153"/>
      <c r="MWW230" s="153"/>
      <c r="MWX230" s="153"/>
      <c r="MWY230" s="153"/>
      <c r="MWZ230" s="153"/>
      <c r="MXA230" s="153"/>
      <c r="MXB230" s="153"/>
      <c r="MXC230" s="153"/>
      <c r="MXD230" s="153"/>
      <c r="MXE230" s="152"/>
      <c r="MXF230" s="153"/>
      <c r="MXG230" s="153"/>
      <c r="MXH230" s="153"/>
      <c r="MXI230" s="153"/>
      <c r="MXJ230" s="153"/>
      <c r="MXK230" s="153"/>
      <c r="MXL230" s="153"/>
      <c r="MXM230" s="153"/>
      <c r="MXN230" s="153"/>
      <c r="MXO230" s="153"/>
      <c r="MXP230" s="153"/>
      <c r="MXQ230" s="153"/>
      <c r="MXR230" s="153"/>
      <c r="MXS230" s="153"/>
      <c r="MXT230" s="153"/>
      <c r="MXU230" s="153"/>
      <c r="MXV230" s="153"/>
      <c r="MXW230" s="153"/>
      <c r="MXX230" s="153"/>
      <c r="MXY230" s="153"/>
      <c r="MXZ230" s="153"/>
      <c r="MYA230" s="152"/>
      <c r="MYB230" s="153"/>
      <c r="MYC230" s="153"/>
      <c r="MYD230" s="153"/>
      <c r="MYE230" s="153"/>
      <c r="MYF230" s="153"/>
      <c r="MYG230" s="153"/>
      <c r="MYH230" s="153"/>
      <c r="MYI230" s="153"/>
      <c r="MYJ230" s="153"/>
      <c r="MYK230" s="153"/>
      <c r="MYL230" s="153"/>
      <c r="MYM230" s="153"/>
      <c r="MYN230" s="153"/>
      <c r="MYO230" s="153"/>
      <c r="MYP230" s="153"/>
      <c r="MYQ230" s="153"/>
      <c r="MYR230" s="153"/>
      <c r="MYS230" s="153"/>
      <c r="MYT230" s="153"/>
      <c r="MYU230" s="153"/>
      <c r="MYV230" s="153"/>
      <c r="MYW230" s="152"/>
      <c r="MYX230" s="153"/>
      <c r="MYY230" s="153"/>
      <c r="MYZ230" s="153"/>
      <c r="MZA230" s="153"/>
      <c r="MZB230" s="153"/>
      <c r="MZC230" s="153"/>
      <c r="MZD230" s="153"/>
      <c r="MZE230" s="153"/>
      <c r="MZF230" s="153"/>
      <c r="MZG230" s="153"/>
      <c r="MZH230" s="153"/>
      <c r="MZI230" s="153"/>
      <c r="MZJ230" s="153"/>
      <c r="MZK230" s="153"/>
      <c r="MZL230" s="153"/>
      <c r="MZM230" s="153"/>
      <c r="MZN230" s="153"/>
      <c r="MZO230" s="153"/>
      <c r="MZP230" s="153"/>
      <c r="MZQ230" s="153"/>
      <c r="MZR230" s="153"/>
      <c r="MZS230" s="152"/>
      <c r="MZT230" s="153"/>
      <c r="MZU230" s="153"/>
      <c r="MZV230" s="153"/>
      <c r="MZW230" s="153"/>
      <c r="MZX230" s="153"/>
      <c r="MZY230" s="153"/>
      <c r="MZZ230" s="153"/>
      <c r="NAA230" s="153"/>
      <c r="NAB230" s="153"/>
      <c r="NAC230" s="153"/>
      <c r="NAD230" s="153"/>
      <c r="NAE230" s="153"/>
      <c r="NAF230" s="153"/>
      <c r="NAG230" s="153"/>
      <c r="NAH230" s="153"/>
      <c r="NAI230" s="153"/>
      <c r="NAJ230" s="153"/>
      <c r="NAK230" s="153"/>
      <c r="NAL230" s="153"/>
      <c r="NAM230" s="153"/>
      <c r="NAN230" s="153"/>
      <c r="NAO230" s="152"/>
      <c r="NAP230" s="153"/>
      <c r="NAQ230" s="153"/>
      <c r="NAR230" s="153"/>
      <c r="NAS230" s="153"/>
      <c r="NAT230" s="153"/>
      <c r="NAU230" s="153"/>
      <c r="NAV230" s="153"/>
      <c r="NAW230" s="153"/>
      <c r="NAX230" s="153"/>
      <c r="NAY230" s="153"/>
      <c r="NAZ230" s="153"/>
      <c r="NBA230" s="153"/>
      <c r="NBB230" s="153"/>
      <c r="NBC230" s="153"/>
      <c r="NBD230" s="153"/>
      <c r="NBE230" s="153"/>
      <c r="NBF230" s="153"/>
      <c r="NBG230" s="153"/>
      <c r="NBH230" s="153"/>
      <c r="NBI230" s="153"/>
      <c r="NBJ230" s="153"/>
      <c r="NBK230" s="152"/>
      <c r="NBL230" s="153"/>
      <c r="NBM230" s="153"/>
      <c r="NBN230" s="153"/>
      <c r="NBO230" s="153"/>
      <c r="NBP230" s="153"/>
      <c r="NBQ230" s="153"/>
      <c r="NBR230" s="153"/>
      <c r="NBS230" s="153"/>
      <c r="NBT230" s="153"/>
      <c r="NBU230" s="153"/>
      <c r="NBV230" s="153"/>
      <c r="NBW230" s="153"/>
      <c r="NBX230" s="153"/>
      <c r="NBY230" s="153"/>
      <c r="NBZ230" s="153"/>
      <c r="NCA230" s="153"/>
      <c r="NCB230" s="153"/>
      <c r="NCC230" s="153"/>
      <c r="NCD230" s="153"/>
      <c r="NCE230" s="153"/>
      <c r="NCF230" s="153"/>
      <c r="NCG230" s="152"/>
      <c r="NCH230" s="153"/>
      <c r="NCI230" s="153"/>
      <c r="NCJ230" s="153"/>
      <c r="NCK230" s="153"/>
      <c r="NCL230" s="153"/>
      <c r="NCM230" s="153"/>
      <c r="NCN230" s="153"/>
      <c r="NCO230" s="153"/>
      <c r="NCP230" s="153"/>
      <c r="NCQ230" s="153"/>
      <c r="NCR230" s="153"/>
      <c r="NCS230" s="153"/>
      <c r="NCT230" s="153"/>
      <c r="NCU230" s="153"/>
      <c r="NCV230" s="153"/>
      <c r="NCW230" s="153"/>
      <c r="NCX230" s="153"/>
      <c r="NCY230" s="153"/>
      <c r="NCZ230" s="153"/>
      <c r="NDA230" s="153"/>
      <c r="NDB230" s="153"/>
      <c r="NDC230" s="152"/>
      <c r="NDD230" s="153"/>
      <c r="NDE230" s="153"/>
      <c r="NDF230" s="153"/>
      <c r="NDG230" s="153"/>
      <c r="NDH230" s="153"/>
      <c r="NDI230" s="153"/>
      <c r="NDJ230" s="153"/>
      <c r="NDK230" s="153"/>
      <c r="NDL230" s="153"/>
      <c r="NDM230" s="153"/>
      <c r="NDN230" s="153"/>
      <c r="NDO230" s="153"/>
      <c r="NDP230" s="153"/>
      <c r="NDQ230" s="153"/>
      <c r="NDR230" s="153"/>
      <c r="NDS230" s="153"/>
      <c r="NDT230" s="153"/>
      <c r="NDU230" s="153"/>
      <c r="NDV230" s="153"/>
      <c r="NDW230" s="153"/>
      <c r="NDX230" s="153"/>
      <c r="NDY230" s="152"/>
      <c r="NDZ230" s="153"/>
      <c r="NEA230" s="153"/>
      <c r="NEB230" s="153"/>
      <c r="NEC230" s="153"/>
      <c r="NED230" s="153"/>
      <c r="NEE230" s="153"/>
      <c r="NEF230" s="153"/>
      <c r="NEG230" s="153"/>
      <c r="NEH230" s="153"/>
      <c r="NEI230" s="153"/>
      <c r="NEJ230" s="153"/>
      <c r="NEK230" s="153"/>
      <c r="NEL230" s="153"/>
      <c r="NEM230" s="153"/>
      <c r="NEN230" s="153"/>
      <c r="NEO230" s="153"/>
      <c r="NEP230" s="153"/>
      <c r="NEQ230" s="153"/>
      <c r="NER230" s="153"/>
      <c r="NES230" s="153"/>
      <c r="NET230" s="153"/>
      <c r="NEU230" s="152"/>
      <c r="NEV230" s="153"/>
      <c r="NEW230" s="153"/>
      <c r="NEX230" s="153"/>
      <c r="NEY230" s="153"/>
      <c r="NEZ230" s="153"/>
      <c r="NFA230" s="153"/>
      <c r="NFB230" s="153"/>
      <c r="NFC230" s="153"/>
      <c r="NFD230" s="153"/>
      <c r="NFE230" s="153"/>
      <c r="NFF230" s="153"/>
      <c r="NFG230" s="153"/>
      <c r="NFH230" s="153"/>
      <c r="NFI230" s="153"/>
      <c r="NFJ230" s="153"/>
      <c r="NFK230" s="153"/>
      <c r="NFL230" s="153"/>
      <c r="NFM230" s="153"/>
      <c r="NFN230" s="153"/>
      <c r="NFO230" s="153"/>
      <c r="NFP230" s="153"/>
      <c r="NFQ230" s="152"/>
      <c r="NFR230" s="153"/>
      <c r="NFS230" s="153"/>
      <c r="NFT230" s="153"/>
      <c r="NFU230" s="153"/>
      <c r="NFV230" s="153"/>
      <c r="NFW230" s="153"/>
      <c r="NFX230" s="153"/>
      <c r="NFY230" s="153"/>
      <c r="NFZ230" s="153"/>
      <c r="NGA230" s="153"/>
      <c r="NGB230" s="153"/>
      <c r="NGC230" s="153"/>
      <c r="NGD230" s="153"/>
      <c r="NGE230" s="153"/>
      <c r="NGF230" s="153"/>
      <c r="NGG230" s="153"/>
      <c r="NGH230" s="153"/>
      <c r="NGI230" s="153"/>
      <c r="NGJ230" s="153"/>
      <c r="NGK230" s="153"/>
      <c r="NGL230" s="153"/>
      <c r="NGM230" s="152"/>
      <c r="NGN230" s="153"/>
      <c r="NGO230" s="153"/>
      <c r="NGP230" s="153"/>
      <c r="NGQ230" s="153"/>
      <c r="NGR230" s="153"/>
      <c r="NGS230" s="153"/>
      <c r="NGT230" s="153"/>
      <c r="NGU230" s="153"/>
      <c r="NGV230" s="153"/>
      <c r="NGW230" s="153"/>
      <c r="NGX230" s="153"/>
      <c r="NGY230" s="153"/>
      <c r="NGZ230" s="153"/>
      <c r="NHA230" s="153"/>
      <c r="NHB230" s="153"/>
      <c r="NHC230" s="153"/>
      <c r="NHD230" s="153"/>
      <c r="NHE230" s="153"/>
      <c r="NHF230" s="153"/>
      <c r="NHG230" s="153"/>
      <c r="NHH230" s="153"/>
      <c r="NHI230" s="152"/>
      <c r="NHJ230" s="153"/>
      <c r="NHK230" s="153"/>
      <c r="NHL230" s="153"/>
      <c r="NHM230" s="153"/>
      <c r="NHN230" s="153"/>
      <c r="NHO230" s="153"/>
      <c r="NHP230" s="153"/>
      <c r="NHQ230" s="153"/>
      <c r="NHR230" s="153"/>
      <c r="NHS230" s="153"/>
      <c r="NHT230" s="153"/>
      <c r="NHU230" s="153"/>
      <c r="NHV230" s="153"/>
      <c r="NHW230" s="153"/>
      <c r="NHX230" s="153"/>
      <c r="NHY230" s="153"/>
      <c r="NHZ230" s="153"/>
      <c r="NIA230" s="153"/>
      <c r="NIB230" s="153"/>
      <c r="NIC230" s="153"/>
      <c r="NID230" s="153"/>
      <c r="NIE230" s="152"/>
      <c r="NIF230" s="153"/>
      <c r="NIG230" s="153"/>
      <c r="NIH230" s="153"/>
      <c r="NII230" s="153"/>
      <c r="NIJ230" s="153"/>
      <c r="NIK230" s="153"/>
      <c r="NIL230" s="153"/>
      <c r="NIM230" s="153"/>
      <c r="NIN230" s="153"/>
      <c r="NIO230" s="153"/>
      <c r="NIP230" s="153"/>
      <c r="NIQ230" s="153"/>
      <c r="NIR230" s="153"/>
      <c r="NIS230" s="153"/>
      <c r="NIT230" s="153"/>
      <c r="NIU230" s="153"/>
      <c r="NIV230" s="153"/>
      <c r="NIW230" s="153"/>
      <c r="NIX230" s="153"/>
      <c r="NIY230" s="153"/>
      <c r="NIZ230" s="153"/>
      <c r="NJA230" s="152"/>
      <c r="NJB230" s="153"/>
      <c r="NJC230" s="153"/>
      <c r="NJD230" s="153"/>
      <c r="NJE230" s="153"/>
      <c r="NJF230" s="153"/>
      <c r="NJG230" s="153"/>
      <c r="NJH230" s="153"/>
      <c r="NJI230" s="153"/>
      <c r="NJJ230" s="153"/>
      <c r="NJK230" s="153"/>
      <c r="NJL230" s="153"/>
      <c r="NJM230" s="153"/>
      <c r="NJN230" s="153"/>
      <c r="NJO230" s="153"/>
      <c r="NJP230" s="153"/>
      <c r="NJQ230" s="153"/>
      <c r="NJR230" s="153"/>
      <c r="NJS230" s="153"/>
      <c r="NJT230" s="153"/>
      <c r="NJU230" s="153"/>
      <c r="NJV230" s="153"/>
      <c r="NJW230" s="152"/>
      <c r="NJX230" s="153"/>
      <c r="NJY230" s="153"/>
      <c r="NJZ230" s="153"/>
      <c r="NKA230" s="153"/>
      <c r="NKB230" s="153"/>
      <c r="NKC230" s="153"/>
      <c r="NKD230" s="153"/>
      <c r="NKE230" s="153"/>
      <c r="NKF230" s="153"/>
      <c r="NKG230" s="153"/>
      <c r="NKH230" s="153"/>
      <c r="NKI230" s="153"/>
      <c r="NKJ230" s="153"/>
      <c r="NKK230" s="153"/>
      <c r="NKL230" s="153"/>
      <c r="NKM230" s="153"/>
      <c r="NKN230" s="153"/>
      <c r="NKO230" s="153"/>
      <c r="NKP230" s="153"/>
      <c r="NKQ230" s="153"/>
      <c r="NKR230" s="153"/>
      <c r="NKS230" s="152"/>
      <c r="NKT230" s="153"/>
      <c r="NKU230" s="153"/>
      <c r="NKV230" s="153"/>
      <c r="NKW230" s="153"/>
      <c r="NKX230" s="153"/>
      <c r="NKY230" s="153"/>
      <c r="NKZ230" s="153"/>
      <c r="NLA230" s="153"/>
      <c r="NLB230" s="153"/>
      <c r="NLC230" s="153"/>
      <c r="NLD230" s="153"/>
      <c r="NLE230" s="153"/>
      <c r="NLF230" s="153"/>
      <c r="NLG230" s="153"/>
      <c r="NLH230" s="153"/>
      <c r="NLI230" s="153"/>
      <c r="NLJ230" s="153"/>
      <c r="NLK230" s="153"/>
      <c r="NLL230" s="153"/>
      <c r="NLM230" s="153"/>
      <c r="NLN230" s="153"/>
      <c r="NLO230" s="152"/>
      <c r="NLP230" s="153"/>
      <c r="NLQ230" s="153"/>
      <c r="NLR230" s="153"/>
      <c r="NLS230" s="153"/>
      <c r="NLT230" s="153"/>
      <c r="NLU230" s="153"/>
      <c r="NLV230" s="153"/>
      <c r="NLW230" s="153"/>
      <c r="NLX230" s="153"/>
      <c r="NLY230" s="153"/>
      <c r="NLZ230" s="153"/>
      <c r="NMA230" s="153"/>
      <c r="NMB230" s="153"/>
      <c r="NMC230" s="153"/>
      <c r="NMD230" s="153"/>
      <c r="NME230" s="153"/>
      <c r="NMF230" s="153"/>
      <c r="NMG230" s="153"/>
      <c r="NMH230" s="153"/>
      <c r="NMI230" s="153"/>
      <c r="NMJ230" s="153"/>
      <c r="NMK230" s="152"/>
      <c r="NML230" s="153"/>
      <c r="NMM230" s="153"/>
      <c r="NMN230" s="153"/>
      <c r="NMO230" s="153"/>
      <c r="NMP230" s="153"/>
      <c r="NMQ230" s="153"/>
      <c r="NMR230" s="153"/>
      <c r="NMS230" s="153"/>
      <c r="NMT230" s="153"/>
      <c r="NMU230" s="153"/>
      <c r="NMV230" s="153"/>
      <c r="NMW230" s="153"/>
      <c r="NMX230" s="153"/>
      <c r="NMY230" s="153"/>
      <c r="NMZ230" s="153"/>
      <c r="NNA230" s="153"/>
      <c r="NNB230" s="153"/>
      <c r="NNC230" s="153"/>
      <c r="NND230" s="153"/>
      <c r="NNE230" s="153"/>
      <c r="NNF230" s="153"/>
      <c r="NNG230" s="152"/>
      <c r="NNH230" s="153"/>
      <c r="NNI230" s="153"/>
      <c r="NNJ230" s="153"/>
      <c r="NNK230" s="153"/>
      <c r="NNL230" s="153"/>
      <c r="NNM230" s="153"/>
      <c r="NNN230" s="153"/>
      <c r="NNO230" s="153"/>
      <c r="NNP230" s="153"/>
      <c r="NNQ230" s="153"/>
      <c r="NNR230" s="153"/>
      <c r="NNS230" s="153"/>
      <c r="NNT230" s="153"/>
      <c r="NNU230" s="153"/>
      <c r="NNV230" s="153"/>
      <c r="NNW230" s="153"/>
      <c r="NNX230" s="153"/>
      <c r="NNY230" s="153"/>
      <c r="NNZ230" s="153"/>
      <c r="NOA230" s="153"/>
      <c r="NOB230" s="153"/>
      <c r="NOC230" s="152"/>
      <c r="NOD230" s="153"/>
      <c r="NOE230" s="153"/>
      <c r="NOF230" s="153"/>
      <c r="NOG230" s="153"/>
      <c r="NOH230" s="153"/>
      <c r="NOI230" s="153"/>
      <c r="NOJ230" s="153"/>
      <c r="NOK230" s="153"/>
      <c r="NOL230" s="153"/>
      <c r="NOM230" s="153"/>
      <c r="NON230" s="153"/>
      <c r="NOO230" s="153"/>
      <c r="NOP230" s="153"/>
      <c r="NOQ230" s="153"/>
      <c r="NOR230" s="153"/>
      <c r="NOS230" s="153"/>
      <c r="NOT230" s="153"/>
      <c r="NOU230" s="153"/>
      <c r="NOV230" s="153"/>
      <c r="NOW230" s="153"/>
      <c r="NOX230" s="153"/>
      <c r="NOY230" s="152"/>
      <c r="NOZ230" s="153"/>
      <c r="NPA230" s="153"/>
      <c r="NPB230" s="153"/>
      <c r="NPC230" s="153"/>
      <c r="NPD230" s="153"/>
      <c r="NPE230" s="153"/>
      <c r="NPF230" s="153"/>
      <c r="NPG230" s="153"/>
      <c r="NPH230" s="153"/>
      <c r="NPI230" s="153"/>
      <c r="NPJ230" s="153"/>
      <c r="NPK230" s="153"/>
      <c r="NPL230" s="153"/>
      <c r="NPM230" s="153"/>
      <c r="NPN230" s="153"/>
      <c r="NPO230" s="153"/>
      <c r="NPP230" s="153"/>
      <c r="NPQ230" s="153"/>
      <c r="NPR230" s="153"/>
      <c r="NPS230" s="153"/>
      <c r="NPT230" s="153"/>
      <c r="NPU230" s="152"/>
      <c r="NPV230" s="153"/>
      <c r="NPW230" s="153"/>
      <c r="NPX230" s="153"/>
      <c r="NPY230" s="153"/>
      <c r="NPZ230" s="153"/>
      <c r="NQA230" s="153"/>
      <c r="NQB230" s="153"/>
      <c r="NQC230" s="153"/>
      <c r="NQD230" s="153"/>
      <c r="NQE230" s="153"/>
      <c r="NQF230" s="153"/>
      <c r="NQG230" s="153"/>
      <c r="NQH230" s="153"/>
      <c r="NQI230" s="153"/>
      <c r="NQJ230" s="153"/>
      <c r="NQK230" s="153"/>
      <c r="NQL230" s="153"/>
      <c r="NQM230" s="153"/>
      <c r="NQN230" s="153"/>
      <c r="NQO230" s="153"/>
      <c r="NQP230" s="153"/>
      <c r="NQQ230" s="152"/>
      <c r="NQR230" s="153"/>
      <c r="NQS230" s="153"/>
      <c r="NQT230" s="153"/>
      <c r="NQU230" s="153"/>
      <c r="NQV230" s="153"/>
      <c r="NQW230" s="153"/>
      <c r="NQX230" s="153"/>
      <c r="NQY230" s="153"/>
      <c r="NQZ230" s="153"/>
      <c r="NRA230" s="153"/>
      <c r="NRB230" s="153"/>
      <c r="NRC230" s="153"/>
      <c r="NRD230" s="153"/>
      <c r="NRE230" s="153"/>
      <c r="NRF230" s="153"/>
      <c r="NRG230" s="153"/>
      <c r="NRH230" s="153"/>
      <c r="NRI230" s="153"/>
      <c r="NRJ230" s="153"/>
      <c r="NRK230" s="153"/>
      <c r="NRL230" s="153"/>
      <c r="NRM230" s="152"/>
      <c r="NRN230" s="153"/>
      <c r="NRO230" s="153"/>
      <c r="NRP230" s="153"/>
      <c r="NRQ230" s="153"/>
      <c r="NRR230" s="153"/>
      <c r="NRS230" s="153"/>
      <c r="NRT230" s="153"/>
      <c r="NRU230" s="153"/>
      <c r="NRV230" s="153"/>
      <c r="NRW230" s="153"/>
      <c r="NRX230" s="153"/>
      <c r="NRY230" s="153"/>
      <c r="NRZ230" s="153"/>
      <c r="NSA230" s="153"/>
      <c r="NSB230" s="153"/>
      <c r="NSC230" s="153"/>
      <c r="NSD230" s="153"/>
      <c r="NSE230" s="153"/>
      <c r="NSF230" s="153"/>
      <c r="NSG230" s="153"/>
      <c r="NSH230" s="153"/>
      <c r="NSI230" s="152"/>
      <c r="NSJ230" s="153"/>
      <c r="NSK230" s="153"/>
      <c r="NSL230" s="153"/>
      <c r="NSM230" s="153"/>
      <c r="NSN230" s="153"/>
      <c r="NSO230" s="153"/>
      <c r="NSP230" s="153"/>
      <c r="NSQ230" s="153"/>
      <c r="NSR230" s="153"/>
      <c r="NSS230" s="153"/>
      <c r="NST230" s="153"/>
      <c r="NSU230" s="153"/>
      <c r="NSV230" s="153"/>
      <c r="NSW230" s="153"/>
      <c r="NSX230" s="153"/>
      <c r="NSY230" s="153"/>
      <c r="NSZ230" s="153"/>
      <c r="NTA230" s="153"/>
      <c r="NTB230" s="153"/>
      <c r="NTC230" s="153"/>
      <c r="NTD230" s="153"/>
      <c r="NTE230" s="152"/>
      <c r="NTF230" s="153"/>
      <c r="NTG230" s="153"/>
      <c r="NTH230" s="153"/>
      <c r="NTI230" s="153"/>
      <c r="NTJ230" s="153"/>
      <c r="NTK230" s="153"/>
      <c r="NTL230" s="153"/>
      <c r="NTM230" s="153"/>
      <c r="NTN230" s="153"/>
      <c r="NTO230" s="153"/>
      <c r="NTP230" s="153"/>
      <c r="NTQ230" s="153"/>
      <c r="NTR230" s="153"/>
      <c r="NTS230" s="153"/>
      <c r="NTT230" s="153"/>
      <c r="NTU230" s="153"/>
      <c r="NTV230" s="153"/>
      <c r="NTW230" s="153"/>
      <c r="NTX230" s="153"/>
      <c r="NTY230" s="153"/>
      <c r="NTZ230" s="153"/>
      <c r="NUA230" s="152"/>
      <c r="NUB230" s="153"/>
      <c r="NUC230" s="153"/>
      <c r="NUD230" s="153"/>
      <c r="NUE230" s="153"/>
      <c r="NUF230" s="153"/>
      <c r="NUG230" s="153"/>
      <c r="NUH230" s="153"/>
      <c r="NUI230" s="153"/>
      <c r="NUJ230" s="153"/>
      <c r="NUK230" s="153"/>
      <c r="NUL230" s="153"/>
      <c r="NUM230" s="153"/>
      <c r="NUN230" s="153"/>
      <c r="NUO230" s="153"/>
      <c r="NUP230" s="153"/>
      <c r="NUQ230" s="153"/>
      <c r="NUR230" s="153"/>
      <c r="NUS230" s="153"/>
      <c r="NUT230" s="153"/>
      <c r="NUU230" s="153"/>
      <c r="NUV230" s="153"/>
      <c r="NUW230" s="152"/>
      <c r="NUX230" s="153"/>
      <c r="NUY230" s="153"/>
      <c r="NUZ230" s="153"/>
      <c r="NVA230" s="153"/>
      <c r="NVB230" s="153"/>
      <c r="NVC230" s="153"/>
      <c r="NVD230" s="153"/>
      <c r="NVE230" s="153"/>
      <c r="NVF230" s="153"/>
      <c r="NVG230" s="153"/>
      <c r="NVH230" s="153"/>
      <c r="NVI230" s="153"/>
      <c r="NVJ230" s="153"/>
      <c r="NVK230" s="153"/>
      <c r="NVL230" s="153"/>
      <c r="NVM230" s="153"/>
      <c r="NVN230" s="153"/>
      <c r="NVO230" s="153"/>
      <c r="NVP230" s="153"/>
      <c r="NVQ230" s="153"/>
      <c r="NVR230" s="153"/>
      <c r="NVS230" s="152"/>
      <c r="NVT230" s="153"/>
      <c r="NVU230" s="153"/>
      <c r="NVV230" s="153"/>
      <c r="NVW230" s="153"/>
      <c r="NVX230" s="153"/>
      <c r="NVY230" s="153"/>
      <c r="NVZ230" s="153"/>
      <c r="NWA230" s="153"/>
      <c r="NWB230" s="153"/>
      <c r="NWC230" s="153"/>
      <c r="NWD230" s="153"/>
      <c r="NWE230" s="153"/>
      <c r="NWF230" s="153"/>
      <c r="NWG230" s="153"/>
      <c r="NWH230" s="153"/>
      <c r="NWI230" s="153"/>
      <c r="NWJ230" s="153"/>
      <c r="NWK230" s="153"/>
      <c r="NWL230" s="153"/>
      <c r="NWM230" s="153"/>
      <c r="NWN230" s="153"/>
      <c r="NWO230" s="152"/>
      <c r="NWP230" s="153"/>
      <c r="NWQ230" s="153"/>
      <c r="NWR230" s="153"/>
      <c r="NWS230" s="153"/>
      <c r="NWT230" s="153"/>
      <c r="NWU230" s="153"/>
      <c r="NWV230" s="153"/>
      <c r="NWW230" s="153"/>
      <c r="NWX230" s="153"/>
      <c r="NWY230" s="153"/>
      <c r="NWZ230" s="153"/>
      <c r="NXA230" s="153"/>
      <c r="NXB230" s="153"/>
      <c r="NXC230" s="153"/>
      <c r="NXD230" s="153"/>
      <c r="NXE230" s="153"/>
      <c r="NXF230" s="153"/>
      <c r="NXG230" s="153"/>
      <c r="NXH230" s="153"/>
      <c r="NXI230" s="153"/>
      <c r="NXJ230" s="153"/>
      <c r="NXK230" s="152"/>
      <c r="NXL230" s="153"/>
      <c r="NXM230" s="153"/>
      <c r="NXN230" s="153"/>
      <c r="NXO230" s="153"/>
      <c r="NXP230" s="153"/>
      <c r="NXQ230" s="153"/>
      <c r="NXR230" s="153"/>
      <c r="NXS230" s="153"/>
      <c r="NXT230" s="153"/>
      <c r="NXU230" s="153"/>
      <c r="NXV230" s="153"/>
      <c r="NXW230" s="153"/>
      <c r="NXX230" s="153"/>
      <c r="NXY230" s="153"/>
      <c r="NXZ230" s="153"/>
      <c r="NYA230" s="153"/>
      <c r="NYB230" s="153"/>
      <c r="NYC230" s="153"/>
      <c r="NYD230" s="153"/>
      <c r="NYE230" s="153"/>
      <c r="NYF230" s="153"/>
      <c r="NYG230" s="152"/>
      <c r="NYH230" s="153"/>
      <c r="NYI230" s="153"/>
      <c r="NYJ230" s="153"/>
      <c r="NYK230" s="153"/>
      <c r="NYL230" s="153"/>
      <c r="NYM230" s="153"/>
      <c r="NYN230" s="153"/>
      <c r="NYO230" s="153"/>
      <c r="NYP230" s="153"/>
      <c r="NYQ230" s="153"/>
      <c r="NYR230" s="153"/>
      <c r="NYS230" s="153"/>
      <c r="NYT230" s="153"/>
      <c r="NYU230" s="153"/>
      <c r="NYV230" s="153"/>
      <c r="NYW230" s="153"/>
      <c r="NYX230" s="153"/>
      <c r="NYY230" s="153"/>
      <c r="NYZ230" s="153"/>
      <c r="NZA230" s="153"/>
      <c r="NZB230" s="153"/>
      <c r="NZC230" s="152"/>
      <c r="NZD230" s="153"/>
      <c r="NZE230" s="153"/>
      <c r="NZF230" s="153"/>
      <c r="NZG230" s="153"/>
      <c r="NZH230" s="153"/>
      <c r="NZI230" s="153"/>
      <c r="NZJ230" s="153"/>
      <c r="NZK230" s="153"/>
      <c r="NZL230" s="153"/>
      <c r="NZM230" s="153"/>
      <c r="NZN230" s="153"/>
      <c r="NZO230" s="153"/>
      <c r="NZP230" s="153"/>
      <c r="NZQ230" s="153"/>
      <c r="NZR230" s="153"/>
      <c r="NZS230" s="153"/>
      <c r="NZT230" s="153"/>
      <c r="NZU230" s="153"/>
      <c r="NZV230" s="153"/>
      <c r="NZW230" s="153"/>
      <c r="NZX230" s="153"/>
      <c r="NZY230" s="152"/>
      <c r="NZZ230" s="153"/>
      <c r="OAA230" s="153"/>
      <c r="OAB230" s="153"/>
      <c r="OAC230" s="153"/>
      <c r="OAD230" s="153"/>
      <c r="OAE230" s="153"/>
      <c r="OAF230" s="153"/>
      <c r="OAG230" s="153"/>
      <c r="OAH230" s="153"/>
      <c r="OAI230" s="153"/>
      <c r="OAJ230" s="153"/>
      <c r="OAK230" s="153"/>
      <c r="OAL230" s="153"/>
      <c r="OAM230" s="153"/>
      <c r="OAN230" s="153"/>
      <c r="OAO230" s="153"/>
      <c r="OAP230" s="153"/>
      <c r="OAQ230" s="153"/>
      <c r="OAR230" s="153"/>
      <c r="OAS230" s="153"/>
      <c r="OAT230" s="153"/>
      <c r="OAU230" s="152"/>
      <c r="OAV230" s="153"/>
      <c r="OAW230" s="153"/>
      <c r="OAX230" s="153"/>
      <c r="OAY230" s="153"/>
      <c r="OAZ230" s="153"/>
      <c r="OBA230" s="153"/>
      <c r="OBB230" s="153"/>
      <c r="OBC230" s="153"/>
      <c r="OBD230" s="153"/>
      <c r="OBE230" s="153"/>
      <c r="OBF230" s="153"/>
      <c r="OBG230" s="153"/>
      <c r="OBH230" s="153"/>
      <c r="OBI230" s="153"/>
      <c r="OBJ230" s="153"/>
      <c r="OBK230" s="153"/>
      <c r="OBL230" s="153"/>
      <c r="OBM230" s="153"/>
      <c r="OBN230" s="153"/>
      <c r="OBO230" s="153"/>
      <c r="OBP230" s="153"/>
      <c r="OBQ230" s="152"/>
      <c r="OBR230" s="153"/>
      <c r="OBS230" s="153"/>
      <c r="OBT230" s="153"/>
      <c r="OBU230" s="153"/>
      <c r="OBV230" s="153"/>
      <c r="OBW230" s="153"/>
      <c r="OBX230" s="153"/>
      <c r="OBY230" s="153"/>
      <c r="OBZ230" s="153"/>
      <c r="OCA230" s="153"/>
      <c r="OCB230" s="153"/>
      <c r="OCC230" s="153"/>
      <c r="OCD230" s="153"/>
      <c r="OCE230" s="153"/>
      <c r="OCF230" s="153"/>
      <c r="OCG230" s="153"/>
      <c r="OCH230" s="153"/>
      <c r="OCI230" s="153"/>
      <c r="OCJ230" s="153"/>
      <c r="OCK230" s="153"/>
      <c r="OCL230" s="153"/>
      <c r="OCM230" s="152"/>
      <c r="OCN230" s="153"/>
      <c r="OCO230" s="153"/>
      <c r="OCP230" s="153"/>
      <c r="OCQ230" s="153"/>
      <c r="OCR230" s="153"/>
      <c r="OCS230" s="153"/>
      <c r="OCT230" s="153"/>
      <c r="OCU230" s="153"/>
      <c r="OCV230" s="153"/>
      <c r="OCW230" s="153"/>
      <c r="OCX230" s="153"/>
      <c r="OCY230" s="153"/>
      <c r="OCZ230" s="153"/>
      <c r="ODA230" s="153"/>
      <c r="ODB230" s="153"/>
      <c r="ODC230" s="153"/>
      <c r="ODD230" s="153"/>
      <c r="ODE230" s="153"/>
      <c r="ODF230" s="153"/>
      <c r="ODG230" s="153"/>
      <c r="ODH230" s="153"/>
      <c r="ODI230" s="152"/>
      <c r="ODJ230" s="153"/>
      <c r="ODK230" s="153"/>
      <c r="ODL230" s="153"/>
      <c r="ODM230" s="153"/>
      <c r="ODN230" s="153"/>
      <c r="ODO230" s="153"/>
      <c r="ODP230" s="153"/>
      <c r="ODQ230" s="153"/>
      <c r="ODR230" s="153"/>
      <c r="ODS230" s="153"/>
      <c r="ODT230" s="153"/>
      <c r="ODU230" s="153"/>
      <c r="ODV230" s="153"/>
      <c r="ODW230" s="153"/>
      <c r="ODX230" s="153"/>
      <c r="ODY230" s="153"/>
      <c r="ODZ230" s="153"/>
      <c r="OEA230" s="153"/>
      <c r="OEB230" s="153"/>
      <c r="OEC230" s="153"/>
      <c r="OED230" s="153"/>
      <c r="OEE230" s="152"/>
      <c r="OEF230" s="153"/>
      <c r="OEG230" s="153"/>
      <c r="OEH230" s="153"/>
      <c r="OEI230" s="153"/>
      <c r="OEJ230" s="153"/>
      <c r="OEK230" s="153"/>
      <c r="OEL230" s="153"/>
      <c r="OEM230" s="153"/>
      <c r="OEN230" s="153"/>
      <c r="OEO230" s="153"/>
      <c r="OEP230" s="153"/>
      <c r="OEQ230" s="153"/>
      <c r="OER230" s="153"/>
      <c r="OES230" s="153"/>
      <c r="OET230" s="153"/>
      <c r="OEU230" s="153"/>
      <c r="OEV230" s="153"/>
      <c r="OEW230" s="153"/>
      <c r="OEX230" s="153"/>
      <c r="OEY230" s="153"/>
      <c r="OEZ230" s="153"/>
      <c r="OFA230" s="152"/>
      <c r="OFB230" s="153"/>
      <c r="OFC230" s="153"/>
      <c r="OFD230" s="153"/>
      <c r="OFE230" s="153"/>
      <c r="OFF230" s="153"/>
      <c r="OFG230" s="153"/>
      <c r="OFH230" s="153"/>
      <c r="OFI230" s="153"/>
      <c r="OFJ230" s="153"/>
      <c r="OFK230" s="153"/>
      <c r="OFL230" s="153"/>
      <c r="OFM230" s="153"/>
      <c r="OFN230" s="153"/>
      <c r="OFO230" s="153"/>
      <c r="OFP230" s="153"/>
      <c r="OFQ230" s="153"/>
      <c r="OFR230" s="153"/>
      <c r="OFS230" s="153"/>
      <c r="OFT230" s="153"/>
      <c r="OFU230" s="153"/>
      <c r="OFV230" s="153"/>
      <c r="OFW230" s="152"/>
      <c r="OFX230" s="153"/>
      <c r="OFY230" s="153"/>
      <c r="OFZ230" s="153"/>
      <c r="OGA230" s="153"/>
      <c r="OGB230" s="153"/>
      <c r="OGC230" s="153"/>
      <c r="OGD230" s="153"/>
      <c r="OGE230" s="153"/>
      <c r="OGF230" s="153"/>
      <c r="OGG230" s="153"/>
      <c r="OGH230" s="153"/>
      <c r="OGI230" s="153"/>
      <c r="OGJ230" s="153"/>
      <c r="OGK230" s="153"/>
      <c r="OGL230" s="153"/>
      <c r="OGM230" s="153"/>
      <c r="OGN230" s="153"/>
      <c r="OGO230" s="153"/>
      <c r="OGP230" s="153"/>
      <c r="OGQ230" s="153"/>
      <c r="OGR230" s="153"/>
      <c r="OGS230" s="152"/>
      <c r="OGT230" s="153"/>
      <c r="OGU230" s="153"/>
      <c r="OGV230" s="153"/>
      <c r="OGW230" s="153"/>
      <c r="OGX230" s="153"/>
      <c r="OGY230" s="153"/>
      <c r="OGZ230" s="153"/>
      <c r="OHA230" s="153"/>
      <c r="OHB230" s="153"/>
      <c r="OHC230" s="153"/>
      <c r="OHD230" s="153"/>
      <c r="OHE230" s="153"/>
      <c r="OHF230" s="153"/>
      <c r="OHG230" s="153"/>
      <c r="OHH230" s="153"/>
      <c r="OHI230" s="153"/>
      <c r="OHJ230" s="153"/>
      <c r="OHK230" s="153"/>
      <c r="OHL230" s="153"/>
      <c r="OHM230" s="153"/>
      <c r="OHN230" s="153"/>
      <c r="OHO230" s="152"/>
      <c r="OHP230" s="153"/>
      <c r="OHQ230" s="153"/>
      <c r="OHR230" s="153"/>
      <c r="OHS230" s="153"/>
      <c r="OHT230" s="153"/>
      <c r="OHU230" s="153"/>
      <c r="OHV230" s="153"/>
      <c r="OHW230" s="153"/>
      <c r="OHX230" s="153"/>
      <c r="OHY230" s="153"/>
      <c r="OHZ230" s="153"/>
      <c r="OIA230" s="153"/>
      <c r="OIB230" s="153"/>
      <c r="OIC230" s="153"/>
      <c r="OID230" s="153"/>
      <c r="OIE230" s="153"/>
      <c r="OIF230" s="153"/>
      <c r="OIG230" s="153"/>
      <c r="OIH230" s="153"/>
      <c r="OII230" s="153"/>
      <c r="OIJ230" s="153"/>
      <c r="OIK230" s="152"/>
      <c r="OIL230" s="153"/>
      <c r="OIM230" s="153"/>
      <c r="OIN230" s="153"/>
      <c r="OIO230" s="153"/>
      <c r="OIP230" s="153"/>
      <c r="OIQ230" s="153"/>
      <c r="OIR230" s="153"/>
      <c r="OIS230" s="153"/>
      <c r="OIT230" s="153"/>
      <c r="OIU230" s="153"/>
      <c r="OIV230" s="153"/>
      <c r="OIW230" s="153"/>
      <c r="OIX230" s="153"/>
      <c r="OIY230" s="153"/>
      <c r="OIZ230" s="153"/>
      <c r="OJA230" s="153"/>
      <c r="OJB230" s="153"/>
      <c r="OJC230" s="153"/>
      <c r="OJD230" s="153"/>
      <c r="OJE230" s="153"/>
      <c r="OJF230" s="153"/>
      <c r="OJG230" s="152"/>
      <c r="OJH230" s="153"/>
      <c r="OJI230" s="153"/>
      <c r="OJJ230" s="153"/>
      <c r="OJK230" s="153"/>
      <c r="OJL230" s="153"/>
      <c r="OJM230" s="153"/>
      <c r="OJN230" s="153"/>
      <c r="OJO230" s="153"/>
      <c r="OJP230" s="153"/>
      <c r="OJQ230" s="153"/>
      <c r="OJR230" s="153"/>
      <c r="OJS230" s="153"/>
      <c r="OJT230" s="153"/>
      <c r="OJU230" s="153"/>
      <c r="OJV230" s="153"/>
      <c r="OJW230" s="153"/>
      <c r="OJX230" s="153"/>
      <c r="OJY230" s="153"/>
      <c r="OJZ230" s="153"/>
      <c r="OKA230" s="153"/>
      <c r="OKB230" s="153"/>
      <c r="OKC230" s="152"/>
      <c r="OKD230" s="153"/>
      <c r="OKE230" s="153"/>
      <c r="OKF230" s="153"/>
      <c r="OKG230" s="153"/>
      <c r="OKH230" s="153"/>
      <c r="OKI230" s="153"/>
      <c r="OKJ230" s="153"/>
      <c r="OKK230" s="153"/>
      <c r="OKL230" s="153"/>
      <c r="OKM230" s="153"/>
      <c r="OKN230" s="153"/>
      <c r="OKO230" s="153"/>
      <c r="OKP230" s="153"/>
      <c r="OKQ230" s="153"/>
      <c r="OKR230" s="153"/>
      <c r="OKS230" s="153"/>
      <c r="OKT230" s="153"/>
      <c r="OKU230" s="153"/>
      <c r="OKV230" s="153"/>
      <c r="OKW230" s="153"/>
      <c r="OKX230" s="153"/>
      <c r="OKY230" s="152"/>
      <c r="OKZ230" s="153"/>
      <c r="OLA230" s="153"/>
      <c r="OLB230" s="153"/>
      <c r="OLC230" s="153"/>
      <c r="OLD230" s="153"/>
      <c r="OLE230" s="153"/>
      <c r="OLF230" s="153"/>
      <c r="OLG230" s="153"/>
      <c r="OLH230" s="153"/>
      <c r="OLI230" s="153"/>
      <c r="OLJ230" s="153"/>
      <c r="OLK230" s="153"/>
      <c r="OLL230" s="153"/>
      <c r="OLM230" s="153"/>
      <c r="OLN230" s="153"/>
      <c r="OLO230" s="153"/>
      <c r="OLP230" s="153"/>
      <c r="OLQ230" s="153"/>
      <c r="OLR230" s="153"/>
      <c r="OLS230" s="153"/>
      <c r="OLT230" s="153"/>
      <c r="OLU230" s="152"/>
      <c r="OLV230" s="153"/>
      <c r="OLW230" s="153"/>
      <c r="OLX230" s="153"/>
      <c r="OLY230" s="153"/>
      <c r="OLZ230" s="153"/>
      <c r="OMA230" s="153"/>
      <c r="OMB230" s="153"/>
      <c r="OMC230" s="153"/>
      <c r="OMD230" s="153"/>
      <c r="OME230" s="153"/>
      <c r="OMF230" s="153"/>
      <c r="OMG230" s="153"/>
      <c r="OMH230" s="153"/>
      <c r="OMI230" s="153"/>
      <c r="OMJ230" s="153"/>
      <c r="OMK230" s="153"/>
      <c r="OML230" s="153"/>
      <c r="OMM230" s="153"/>
      <c r="OMN230" s="153"/>
      <c r="OMO230" s="153"/>
      <c r="OMP230" s="153"/>
      <c r="OMQ230" s="152"/>
      <c r="OMR230" s="153"/>
      <c r="OMS230" s="153"/>
      <c r="OMT230" s="153"/>
      <c r="OMU230" s="153"/>
      <c r="OMV230" s="153"/>
      <c r="OMW230" s="153"/>
      <c r="OMX230" s="153"/>
      <c r="OMY230" s="153"/>
      <c r="OMZ230" s="153"/>
      <c r="ONA230" s="153"/>
      <c r="ONB230" s="153"/>
      <c r="ONC230" s="153"/>
      <c r="OND230" s="153"/>
      <c r="ONE230" s="153"/>
      <c r="ONF230" s="153"/>
      <c r="ONG230" s="153"/>
      <c r="ONH230" s="153"/>
      <c r="ONI230" s="153"/>
      <c r="ONJ230" s="153"/>
      <c r="ONK230" s="153"/>
      <c r="ONL230" s="153"/>
      <c r="ONM230" s="152"/>
      <c r="ONN230" s="153"/>
      <c r="ONO230" s="153"/>
      <c r="ONP230" s="153"/>
      <c r="ONQ230" s="153"/>
      <c r="ONR230" s="153"/>
      <c r="ONS230" s="153"/>
      <c r="ONT230" s="153"/>
      <c r="ONU230" s="153"/>
      <c r="ONV230" s="153"/>
      <c r="ONW230" s="153"/>
      <c r="ONX230" s="153"/>
      <c r="ONY230" s="153"/>
      <c r="ONZ230" s="153"/>
      <c r="OOA230" s="153"/>
      <c r="OOB230" s="153"/>
      <c r="OOC230" s="153"/>
      <c r="OOD230" s="153"/>
      <c r="OOE230" s="153"/>
      <c r="OOF230" s="153"/>
      <c r="OOG230" s="153"/>
      <c r="OOH230" s="153"/>
      <c r="OOI230" s="152"/>
      <c r="OOJ230" s="153"/>
      <c r="OOK230" s="153"/>
      <c r="OOL230" s="153"/>
      <c r="OOM230" s="153"/>
      <c r="OON230" s="153"/>
      <c r="OOO230" s="153"/>
      <c r="OOP230" s="153"/>
      <c r="OOQ230" s="153"/>
      <c r="OOR230" s="153"/>
      <c r="OOS230" s="153"/>
      <c r="OOT230" s="153"/>
      <c r="OOU230" s="153"/>
      <c r="OOV230" s="153"/>
      <c r="OOW230" s="153"/>
      <c r="OOX230" s="153"/>
      <c r="OOY230" s="153"/>
      <c r="OOZ230" s="153"/>
      <c r="OPA230" s="153"/>
      <c r="OPB230" s="153"/>
      <c r="OPC230" s="153"/>
      <c r="OPD230" s="153"/>
      <c r="OPE230" s="152"/>
      <c r="OPF230" s="153"/>
      <c r="OPG230" s="153"/>
      <c r="OPH230" s="153"/>
      <c r="OPI230" s="153"/>
      <c r="OPJ230" s="153"/>
      <c r="OPK230" s="153"/>
      <c r="OPL230" s="153"/>
      <c r="OPM230" s="153"/>
      <c r="OPN230" s="153"/>
      <c r="OPO230" s="153"/>
      <c r="OPP230" s="153"/>
      <c r="OPQ230" s="153"/>
      <c r="OPR230" s="153"/>
      <c r="OPS230" s="153"/>
      <c r="OPT230" s="153"/>
      <c r="OPU230" s="153"/>
      <c r="OPV230" s="153"/>
      <c r="OPW230" s="153"/>
      <c r="OPX230" s="153"/>
      <c r="OPY230" s="153"/>
      <c r="OPZ230" s="153"/>
      <c r="OQA230" s="152"/>
      <c r="OQB230" s="153"/>
      <c r="OQC230" s="153"/>
      <c r="OQD230" s="153"/>
      <c r="OQE230" s="153"/>
      <c r="OQF230" s="153"/>
      <c r="OQG230" s="153"/>
      <c r="OQH230" s="153"/>
      <c r="OQI230" s="153"/>
      <c r="OQJ230" s="153"/>
      <c r="OQK230" s="153"/>
      <c r="OQL230" s="153"/>
      <c r="OQM230" s="153"/>
      <c r="OQN230" s="153"/>
      <c r="OQO230" s="153"/>
      <c r="OQP230" s="153"/>
      <c r="OQQ230" s="153"/>
      <c r="OQR230" s="153"/>
      <c r="OQS230" s="153"/>
      <c r="OQT230" s="153"/>
      <c r="OQU230" s="153"/>
      <c r="OQV230" s="153"/>
      <c r="OQW230" s="152"/>
      <c r="OQX230" s="153"/>
      <c r="OQY230" s="153"/>
      <c r="OQZ230" s="153"/>
      <c r="ORA230" s="153"/>
      <c r="ORB230" s="153"/>
      <c r="ORC230" s="153"/>
      <c r="ORD230" s="153"/>
      <c r="ORE230" s="153"/>
      <c r="ORF230" s="153"/>
      <c r="ORG230" s="153"/>
      <c r="ORH230" s="153"/>
      <c r="ORI230" s="153"/>
      <c r="ORJ230" s="153"/>
      <c r="ORK230" s="153"/>
      <c r="ORL230" s="153"/>
      <c r="ORM230" s="153"/>
      <c r="ORN230" s="153"/>
      <c r="ORO230" s="153"/>
      <c r="ORP230" s="153"/>
      <c r="ORQ230" s="153"/>
      <c r="ORR230" s="153"/>
      <c r="ORS230" s="152"/>
      <c r="ORT230" s="153"/>
      <c r="ORU230" s="153"/>
      <c r="ORV230" s="153"/>
      <c r="ORW230" s="153"/>
      <c r="ORX230" s="153"/>
      <c r="ORY230" s="153"/>
      <c r="ORZ230" s="153"/>
      <c r="OSA230" s="153"/>
      <c r="OSB230" s="153"/>
      <c r="OSC230" s="153"/>
      <c r="OSD230" s="153"/>
      <c r="OSE230" s="153"/>
      <c r="OSF230" s="153"/>
      <c r="OSG230" s="153"/>
      <c r="OSH230" s="153"/>
      <c r="OSI230" s="153"/>
      <c r="OSJ230" s="153"/>
      <c r="OSK230" s="153"/>
      <c r="OSL230" s="153"/>
      <c r="OSM230" s="153"/>
      <c r="OSN230" s="153"/>
      <c r="OSO230" s="152"/>
      <c r="OSP230" s="153"/>
      <c r="OSQ230" s="153"/>
      <c r="OSR230" s="153"/>
      <c r="OSS230" s="153"/>
      <c r="OST230" s="153"/>
      <c r="OSU230" s="153"/>
      <c r="OSV230" s="153"/>
      <c r="OSW230" s="153"/>
      <c r="OSX230" s="153"/>
      <c r="OSY230" s="153"/>
      <c r="OSZ230" s="153"/>
      <c r="OTA230" s="153"/>
      <c r="OTB230" s="153"/>
      <c r="OTC230" s="153"/>
      <c r="OTD230" s="153"/>
      <c r="OTE230" s="153"/>
      <c r="OTF230" s="153"/>
      <c r="OTG230" s="153"/>
      <c r="OTH230" s="153"/>
      <c r="OTI230" s="153"/>
      <c r="OTJ230" s="153"/>
      <c r="OTK230" s="152"/>
      <c r="OTL230" s="153"/>
      <c r="OTM230" s="153"/>
      <c r="OTN230" s="153"/>
      <c r="OTO230" s="153"/>
      <c r="OTP230" s="153"/>
      <c r="OTQ230" s="153"/>
      <c r="OTR230" s="153"/>
      <c r="OTS230" s="153"/>
      <c r="OTT230" s="153"/>
      <c r="OTU230" s="153"/>
      <c r="OTV230" s="153"/>
      <c r="OTW230" s="153"/>
      <c r="OTX230" s="153"/>
      <c r="OTY230" s="153"/>
      <c r="OTZ230" s="153"/>
      <c r="OUA230" s="153"/>
      <c r="OUB230" s="153"/>
      <c r="OUC230" s="153"/>
      <c r="OUD230" s="153"/>
      <c r="OUE230" s="153"/>
      <c r="OUF230" s="153"/>
      <c r="OUG230" s="152"/>
      <c r="OUH230" s="153"/>
      <c r="OUI230" s="153"/>
      <c r="OUJ230" s="153"/>
      <c r="OUK230" s="153"/>
      <c r="OUL230" s="153"/>
      <c r="OUM230" s="153"/>
      <c r="OUN230" s="153"/>
      <c r="OUO230" s="153"/>
      <c r="OUP230" s="153"/>
      <c r="OUQ230" s="153"/>
      <c r="OUR230" s="153"/>
      <c r="OUS230" s="153"/>
      <c r="OUT230" s="153"/>
      <c r="OUU230" s="153"/>
      <c r="OUV230" s="153"/>
      <c r="OUW230" s="153"/>
      <c r="OUX230" s="153"/>
      <c r="OUY230" s="153"/>
      <c r="OUZ230" s="153"/>
      <c r="OVA230" s="153"/>
      <c r="OVB230" s="153"/>
      <c r="OVC230" s="152"/>
      <c r="OVD230" s="153"/>
      <c r="OVE230" s="153"/>
      <c r="OVF230" s="153"/>
      <c r="OVG230" s="153"/>
      <c r="OVH230" s="153"/>
      <c r="OVI230" s="153"/>
      <c r="OVJ230" s="153"/>
      <c r="OVK230" s="153"/>
      <c r="OVL230" s="153"/>
      <c r="OVM230" s="153"/>
      <c r="OVN230" s="153"/>
      <c r="OVO230" s="153"/>
      <c r="OVP230" s="153"/>
      <c r="OVQ230" s="153"/>
      <c r="OVR230" s="153"/>
      <c r="OVS230" s="153"/>
      <c r="OVT230" s="153"/>
      <c r="OVU230" s="153"/>
      <c r="OVV230" s="153"/>
      <c r="OVW230" s="153"/>
      <c r="OVX230" s="153"/>
      <c r="OVY230" s="152"/>
      <c r="OVZ230" s="153"/>
      <c r="OWA230" s="153"/>
      <c r="OWB230" s="153"/>
      <c r="OWC230" s="153"/>
      <c r="OWD230" s="153"/>
      <c r="OWE230" s="153"/>
      <c r="OWF230" s="153"/>
      <c r="OWG230" s="153"/>
      <c r="OWH230" s="153"/>
      <c r="OWI230" s="153"/>
      <c r="OWJ230" s="153"/>
      <c r="OWK230" s="153"/>
      <c r="OWL230" s="153"/>
      <c r="OWM230" s="153"/>
      <c r="OWN230" s="153"/>
      <c r="OWO230" s="153"/>
      <c r="OWP230" s="153"/>
      <c r="OWQ230" s="153"/>
      <c r="OWR230" s="153"/>
      <c r="OWS230" s="153"/>
      <c r="OWT230" s="153"/>
      <c r="OWU230" s="152"/>
      <c r="OWV230" s="153"/>
      <c r="OWW230" s="153"/>
      <c r="OWX230" s="153"/>
      <c r="OWY230" s="153"/>
      <c r="OWZ230" s="153"/>
      <c r="OXA230" s="153"/>
      <c r="OXB230" s="153"/>
      <c r="OXC230" s="153"/>
      <c r="OXD230" s="153"/>
      <c r="OXE230" s="153"/>
      <c r="OXF230" s="153"/>
      <c r="OXG230" s="153"/>
      <c r="OXH230" s="153"/>
      <c r="OXI230" s="153"/>
      <c r="OXJ230" s="153"/>
      <c r="OXK230" s="153"/>
      <c r="OXL230" s="153"/>
      <c r="OXM230" s="153"/>
      <c r="OXN230" s="153"/>
      <c r="OXO230" s="153"/>
      <c r="OXP230" s="153"/>
      <c r="OXQ230" s="152"/>
      <c r="OXR230" s="153"/>
      <c r="OXS230" s="153"/>
      <c r="OXT230" s="153"/>
      <c r="OXU230" s="153"/>
      <c r="OXV230" s="153"/>
      <c r="OXW230" s="153"/>
      <c r="OXX230" s="153"/>
      <c r="OXY230" s="153"/>
      <c r="OXZ230" s="153"/>
      <c r="OYA230" s="153"/>
      <c r="OYB230" s="153"/>
      <c r="OYC230" s="153"/>
      <c r="OYD230" s="153"/>
      <c r="OYE230" s="153"/>
      <c r="OYF230" s="153"/>
      <c r="OYG230" s="153"/>
      <c r="OYH230" s="153"/>
      <c r="OYI230" s="153"/>
      <c r="OYJ230" s="153"/>
      <c r="OYK230" s="153"/>
      <c r="OYL230" s="153"/>
      <c r="OYM230" s="152"/>
      <c r="OYN230" s="153"/>
      <c r="OYO230" s="153"/>
      <c r="OYP230" s="153"/>
      <c r="OYQ230" s="153"/>
      <c r="OYR230" s="153"/>
      <c r="OYS230" s="153"/>
      <c r="OYT230" s="153"/>
      <c r="OYU230" s="153"/>
      <c r="OYV230" s="153"/>
      <c r="OYW230" s="153"/>
      <c r="OYX230" s="153"/>
      <c r="OYY230" s="153"/>
      <c r="OYZ230" s="153"/>
      <c r="OZA230" s="153"/>
      <c r="OZB230" s="153"/>
      <c r="OZC230" s="153"/>
      <c r="OZD230" s="153"/>
      <c r="OZE230" s="153"/>
      <c r="OZF230" s="153"/>
      <c r="OZG230" s="153"/>
      <c r="OZH230" s="153"/>
      <c r="OZI230" s="152"/>
      <c r="OZJ230" s="153"/>
      <c r="OZK230" s="153"/>
      <c r="OZL230" s="153"/>
      <c r="OZM230" s="153"/>
      <c r="OZN230" s="153"/>
      <c r="OZO230" s="153"/>
      <c r="OZP230" s="153"/>
      <c r="OZQ230" s="153"/>
      <c r="OZR230" s="153"/>
      <c r="OZS230" s="153"/>
      <c r="OZT230" s="153"/>
      <c r="OZU230" s="153"/>
      <c r="OZV230" s="153"/>
      <c r="OZW230" s="153"/>
      <c r="OZX230" s="153"/>
      <c r="OZY230" s="153"/>
      <c r="OZZ230" s="153"/>
      <c r="PAA230" s="153"/>
      <c r="PAB230" s="153"/>
      <c r="PAC230" s="153"/>
      <c r="PAD230" s="153"/>
      <c r="PAE230" s="152"/>
      <c r="PAF230" s="153"/>
      <c r="PAG230" s="153"/>
      <c r="PAH230" s="153"/>
      <c r="PAI230" s="153"/>
      <c r="PAJ230" s="153"/>
      <c r="PAK230" s="153"/>
      <c r="PAL230" s="153"/>
      <c r="PAM230" s="153"/>
      <c r="PAN230" s="153"/>
      <c r="PAO230" s="153"/>
      <c r="PAP230" s="153"/>
      <c r="PAQ230" s="153"/>
      <c r="PAR230" s="153"/>
      <c r="PAS230" s="153"/>
      <c r="PAT230" s="153"/>
      <c r="PAU230" s="153"/>
      <c r="PAV230" s="153"/>
      <c r="PAW230" s="153"/>
      <c r="PAX230" s="153"/>
      <c r="PAY230" s="153"/>
      <c r="PAZ230" s="153"/>
      <c r="PBA230" s="152"/>
      <c r="PBB230" s="153"/>
      <c r="PBC230" s="153"/>
      <c r="PBD230" s="153"/>
      <c r="PBE230" s="153"/>
      <c r="PBF230" s="153"/>
      <c r="PBG230" s="153"/>
      <c r="PBH230" s="153"/>
      <c r="PBI230" s="153"/>
      <c r="PBJ230" s="153"/>
      <c r="PBK230" s="153"/>
      <c r="PBL230" s="153"/>
      <c r="PBM230" s="153"/>
      <c r="PBN230" s="153"/>
      <c r="PBO230" s="153"/>
      <c r="PBP230" s="153"/>
      <c r="PBQ230" s="153"/>
      <c r="PBR230" s="153"/>
      <c r="PBS230" s="153"/>
      <c r="PBT230" s="153"/>
      <c r="PBU230" s="153"/>
      <c r="PBV230" s="153"/>
      <c r="PBW230" s="152"/>
      <c r="PBX230" s="153"/>
      <c r="PBY230" s="153"/>
      <c r="PBZ230" s="153"/>
      <c r="PCA230" s="153"/>
      <c r="PCB230" s="153"/>
      <c r="PCC230" s="153"/>
      <c r="PCD230" s="153"/>
      <c r="PCE230" s="153"/>
      <c r="PCF230" s="153"/>
      <c r="PCG230" s="153"/>
      <c r="PCH230" s="153"/>
      <c r="PCI230" s="153"/>
      <c r="PCJ230" s="153"/>
      <c r="PCK230" s="153"/>
      <c r="PCL230" s="153"/>
      <c r="PCM230" s="153"/>
      <c r="PCN230" s="153"/>
      <c r="PCO230" s="153"/>
      <c r="PCP230" s="153"/>
      <c r="PCQ230" s="153"/>
      <c r="PCR230" s="153"/>
      <c r="PCS230" s="152"/>
      <c r="PCT230" s="153"/>
      <c r="PCU230" s="153"/>
      <c r="PCV230" s="153"/>
      <c r="PCW230" s="153"/>
      <c r="PCX230" s="153"/>
      <c r="PCY230" s="153"/>
      <c r="PCZ230" s="153"/>
      <c r="PDA230" s="153"/>
      <c r="PDB230" s="153"/>
      <c r="PDC230" s="153"/>
      <c r="PDD230" s="153"/>
      <c r="PDE230" s="153"/>
      <c r="PDF230" s="153"/>
      <c r="PDG230" s="153"/>
      <c r="PDH230" s="153"/>
      <c r="PDI230" s="153"/>
      <c r="PDJ230" s="153"/>
      <c r="PDK230" s="153"/>
      <c r="PDL230" s="153"/>
      <c r="PDM230" s="153"/>
      <c r="PDN230" s="153"/>
      <c r="PDO230" s="152"/>
      <c r="PDP230" s="153"/>
      <c r="PDQ230" s="153"/>
      <c r="PDR230" s="153"/>
      <c r="PDS230" s="153"/>
      <c r="PDT230" s="153"/>
      <c r="PDU230" s="153"/>
      <c r="PDV230" s="153"/>
      <c r="PDW230" s="153"/>
      <c r="PDX230" s="153"/>
      <c r="PDY230" s="153"/>
      <c r="PDZ230" s="153"/>
      <c r="PEA230" s="153"/>
      <c r="PEB230" s="153"/>
      <c r="PEC230" s="153"/>
      <c r="PED230" s="153"/>
      <c r="PEE230" s="153"/>
      <c r="PEF230" s="153"/>
      <c r="PEG230" s="153"/>
      <c r="PEH230" s="153"/>
      <c r="PEI230" s="153"/>
      <c r="PEJ230" s="153"/>
      <c r="PEK230" s="152"/>
      <c r="PEL230" s="153"/>
      <c r="PEM230" s="153"/>
      <c r="PEN230" s="153"/>
      <c r="PEO230" s="153"/>
      <c r="PEP230" s="153"/>
      <c r="PEQ230" s="153"/>
      <c r="PER230" s="153"/>
      <c r="PES230" s="153"/>
      <c r="PET230" s="153"/>
      <c r="PEU230" s="153"/>
      <c r="PEV230" s="153"/>
      <c r="PEW230" s="153"/>
      <c r="PEX230" s="153"/>
      <c r="PEY230" s="153"/>
      <c r="PEZ230" s="153"/>
      <c r="PFA230" s="153"/>
      <c r="PFB230" s="153"/>
      <c r="PFC230" s="153"/>
      <c r="PFD230" s="153"/>
      <c r="PFE230" s="153"/>
      <c r="PFF230" s="153"/>
      <c r="PFG230" s="152"/>
      <c r="PFH230" s="153"/>
      <c r="PFI230" s="153"/>
      <c r="PFJ230" s="153"/>
      <c r="PFK230" s="153"/>
      <c r="PFL230" s="153"/>
      <c r="PFM230" s="153"/>
      <c r="PFN230" s="153"/>
      <c r="PFO230" s="153"/>
      <c r="PFP230" s="153"/>
      <c r="PFQ230" s="153"/>
      <c r="PFR230" s="153"/>
      <c r="PFS230" s="153"/>
      <c r="PFT230" s="153"/>
      <c r="PFU230" s="153"/>
      <c r="PFV230" s="153"/>
      <c r="PFW230" s="153"/>
      <c r="PFX230" s="153"/>
      <c r="PFY230" s="153"/>
      <c r="PFZ230" s="153"/>
      <c r="PGA230" s="153"/>
      <c r="PGB230" s="153"/>
      <c r="PGC230" s="152"/>
      <c r="PGD230" s="153"/>
      <c r="PGE230" s="153"/>
      <c r="PGF230" s="153"/>
      <c r="PGG230" s="153"/>
      <c r="PGH230" s="153"/>
      <c r="PGI230" s="153"/>
      <c r="PGJ230" s="153"/>
      <c r="PGK230" s="153"/>
      <c r="PGL230" s="153"/>
      <c r="PGM230" s="153"/>
      <c r="PGN230" s="153"/>
      <c r="PGO230" s="153"/>
      <c r="PGP230" s="153"/>
      <c r="PGQ230" s="153"/>
      <c r="PGR230" s="153"/>
      <c r="PGS230" s="153"/>
      <c r="PGT230" s="153"/>
      <c r="PGU230" s="153"/>
      <c r="PGV230" s="153"/>
      <c r="PGW230" s="153"/>
      <c r="PGX230" s="153"/>
      <c r="PGY230" s="152"/>
      <c r="PGZ230" s="153"/>
      <c r="PHA230" s="153"/>
      <c r="PHB230" s="153"/>
      <c r="PHC230" s="153"/>
      <c r="PHD230" s="153"/>
      <c r="PHE230" s="153"/>
      <c r="PHF230" s="153"/>
      <c r="PHG230" s="153"/>
      <c r="PHH230" s="153"/>
      <c r="PHI230" s="153"/>
      <c r="PHJ230" s="153"/>
      <c r="PHK230" s="153"/>
      <c r="PHL230" s="153"/>
      <c r="PHM230" s="153"/>
      <c r="PHN230" s="153"/>
      <c r="PHO230" s="153"/>
      <c r="PHP230" s="153"/>
      <c r="PHQ230" s="153"/>
      <c r="PHR230" s="153"/>
      <c r="PHS230" s="153"/>
      <c r="PHT230" s="153"/>
      <c r="PHU230" s="152"/>
      <c r="PHV230" s="153"/>
      <c r="PHW230" s="153"/>
      <c r="PHX230" s="153"/>
      <c r="PHY230" s="153"/>
      <c r="PHZ230" s="153"/>
      <c r="PIA230" s="153"/>
      <c r="PIB230" s="153"/>
      <c r="PIC230" s="153"/>
      <c r="PID230" s="153"/>
      <c r="PIE230" s="153"/>
      <c r="PIF230" s="153"/>
      <c r="PIG230" s="153"/>
      <c r="PIH230" s="153"/>
      <c r="PII230" s="153"/>
      <c r="PIJ230" s="153"/>
      <c r="PIK230" s="153"/>
      <c r="PIL230" s="153"/>
      <c r="PIM230" s="153"/>
      <c r="PIN230" s="153"/>
      <c r="PIO230" s="153"/>
      <c r="PIP230" s="153"/>
      <c r="PIQ230" s="152"/>
      <c r="PIR230" s="153"/>
      <c r="PIS230" s="153"/>
      <c r="PIT230" s="153"/>
      <c r="PIU230" s="153"/>
      <c r="PIV230" s="153"/>
      <c r="PIW230" s="153"/>
      <c r="PIX230" s="153"/>
      <c r="PIY230" s="153"/>
      <c r="PIZ230" s="153"/>
      <c r="PJA230" s="153"/>
      <c r="PJB230" s="153"/>
      <c r="PJC230" s="153"/>
      <c r="PJD230" s="153"/>
      <c r="PJE230" s="153"/>
      <c r="PJF230" s="153"/>
      <c r="PJG230" s="153"/>
      <c r="PJH230" s="153"/>
      <c r="PJI230" s="153"/>
      <c r="PJJ230" s="153"/>
      <c r="PJK230" s="153"/>
      <c r="PJL230" s="153"/>
      <c r="PJM230" s="152"/>
      <c r="PJN230" s="153"/>
      <c r="PJO230" s="153"/>
      <c r="PJP230" s="153"/>
      <c r="PJQ230" s="153"/>
      <c r="PJR230" s="153"/>
      <c r="PJS230" s="153"/>
      <c r="PJT230" s="153"/>
      <c r="PJU230" s="153"/>
      <c r="PJV230" s="153"/>
      <c r="PJW230" s="153"/>
      <c r="PJX230" s="153"/>
      <c r="PJY230" s="153"/>
      <c r="PJZ230" s="153"/>
      <c r="PKA230" s="153"/>
      <c r="PKB230" s="153"/>
      <c r="PKC230" s="153"/>
      <c r="PKD230" s="153"/>
      <c r="PKE230" s="153"/>
      <c r="PKF230" s="153"/>
      <c r="PKG230" s="153"/>
      <c r="PKH230" s="153"/>
      <c r="PKI230" s="152"/>
      <c r="PKJ230" s="153"/>
      <c r="PKK230" s="153"/>
      <c r="PKL230" s="153"/>
      <c r="PKM230" s="153"/>
      <c r="PKN230" s="153"/>
      <c r="PKO230" s="153"/>
      <c r="PKP230" s="153"/>
      <c r="PKQ230" s="153"/>
      <c r="PKR230" s="153"/>
      <c r="PKS230" s="153"/>
      <c r="PKT230" s="153"/>
      <c r="PKU230" s="153"/>
      <c r="PKV230" s="153"/>
      <c r="PKW230" s="153"/>
      <c r="PKX230" s="153"/>
      <c r="PKY230" s="153"/>
      <c r="PKZ230" s="153"/>
      <c r="PLA230" s="153"/>
      <c r="PLB230" s="153"/>
      <c r="PLC230" s="153"/>
      <c r="PLD230" s="153"/>
      <c r="PLE230" s="152"/>
      <c r="PLF230" s="153"/>
      <c r="PLG230" s="153"/>
      <c r="PLH230" s="153"/>
      <c r="PLI230" s="153"/>
      <c r="PLJ230" s="153"/>
      <c r="PLK230" s="153"/>
      <c r="PLL230" s="153"/>
      <c r="PLM230" s="153"/>
      <c r="PLN230" s="153"/>
      <c r="PLO230" s="153"/>
      <c r="PLP230" s="153"/>
      <c r="PLQ230" s="153"/>
      <c r="PLR230" s="153"/>
      <c r="PLS230" s="153"/>
      <c r="PLT230" s="153"/>
      <c r="PLU230" s="153"/>
      <c r="PLV230" s="153"/>
      <c r="PLW230" s="153"/>
      <c r="PLX230" s="153"/>
      <c r="PLY230" s="153"/>
      <c r="PLZ230" s="153"/>
      <c r="PMA230" s="152"/>
      <c r="PMB230" s="153"/>
      <c r="PMC230" s="153"/>
      <c r="PMD230" s="153"/>
      <c r="PME230" s="153"/>
      <c r="PMF230" s="153"/>
      <c r="PMG230" s="153"/>
      <c r="PMH230" s="153"/>
      <c r="PMI230" s="153"/>
      <c r="PMJ230" s="153"/>
      <c r="PMK230" s="153"/>
      <c r="PML230" s="153"/>
      <c r="PMM230" s="153"/>
      <c r="PMN230" s="153"/>
      <c r="PMO230" s="153"/>
      <c r="PMP230" s="153"/>
      <c r="PMQ230" s="153"/>
      <c r="PMR230" s="153"/>
      <c r="PMS230" s="153"/>
      <c r="PMT230" s="153"/>
      <c r="PMU230" s="153"/>
      <c r="PMV230" s="153"/>
      <c r="PMW230" s="152"/>
      <c r="PMX230" s="153"/>
      <c r="PMY230" s="153"/>
      <c r="PMZ230" s="153"/>
      <c r="PNA230" s="153"/>
      <c r="PNB230" s="153"/>
      <c r="PNC230" s="153"/>
      <c r="PND230" s="153"/>
      <c r="PNE230" s="153"/>
      <c r="PNF230" s="153"/>
      <c r="PNG230" s="153"/>
      <c r="PNH230" s="153"/>
      <c r="PNI230" s="153"/>
      <c r="PNJ230" s="153"/>
      <c r="PNK230" s="153"/>
      <c r="PNL230" s="153"/>
      <c r="PNM230" s="153"/>
      <c r="PNN230" s="153"/>
      <c r="PNO230" s="153"/>
      <c r="PNP230" s="153"/>
      <c r="PNQ230" s="153"/>
      <c r="PNR230" s="153"/>
      <c r="PNS230" s="152"/>
      <c r="PNT230" s="153"/>
      <c r="PNU230" s="153"/>
      <c r="PNV230" s="153"/>
      <c r="PNW230" s="153"/>
      <c r="PNX230" s="153"/>
      <c r="PNY230" s="153"/>
      <c r="PNZ230" s="153"/>
      <c r="POA230" s="153"/>
      <c r="POB230" s="153"/>
      <c r="POC230" s="153"/>
      <c r="POD230" s="153"/>
      <c r="POE230" s="153"/>
      <c r="POF230" s="153"/>
      <c r="POG230" s="153"/>
      <c r="POH230" s="153"/>
      <c r="POI230" s="153"/>
      <c r="POJ230" s="153"/>
      <c r="POK230" s="153"/>
      <c r="POL230" s="153"/>
      <c r="POM230" s="153"/>
      <c r="PON230" s="153"/>
      <c r="POO230" s="152"/>
      <c r="POP230" s="153"/>
      <c r="POQ230" s="153"/>
      <c r="POR230" s="153"/>
      <c r="POS230" s="153"/>
      <c r="POT230" s="153"/>
      <c r="POU230" s="153"/>
      <c r="POV230" s="153"/>
      <c r="POW230" s="153"/>
      <c r="POX230" s="153"/>
      <c r="POY230" s="153"/>
      <c r="POZ230" s="153"/>
      <c r="PPA230" s="153"/>
      <c r="PPB230" s="153"/>
      <c r="PPC230" s="153"/>
      <c r="PPD230" s="153"/>
      <c r="PPE230" s="153"/>
      <c r="PPF230" s="153"/>
      <c r="PPG230" s="153"/>
      <c r="PPH230" s="153"/>
      <c r="PPI230" s="153"/>
      <c r="PPJ230" s="153"/>
      <c r="PPK230" s="152"/>
      <c r="PPL230" s="153"/>
      <c r="PPM230" s="153"/>
      <c r="PPN230" s="153"/>
      <c r="PPO230" s="153"/>
      <c r="PPP230" s="153"/>
      <c r="PPQ230" s="153"/>
      <c r="PPR230" s="153"/>
      <c r="PPS230" s="153"/>
      <c r="PPT230" s="153"/>
      <c r="PPU230" s="153"/>
      <c r="PPV230" s="153"/>
      <c r="PPW230" s="153"/>
      <c r="PPX230" s="153"/>
      <c r="PPY230" s="153"/>
      <c r="PPZ230" s="153"/>
      <c r="PQA230" s="153"/>
      <c r="PQB230" s="153"/>
      <c r="PQC230" s="153"/>
      <c r="PQD230" s="153"/>
      <c r="PQE230" s="153"/>
      <c r="PQF230" s="153"/>
      <c r="PQG230" s="152"/>
      <c r="PQH230" s="153"/>
      <c r="PQI230" s="153"/>
      <c r="PQJ230" s="153"/>
      <c r="PQK230" s="153"/>
      <c r="PQL230" s="153"/>
      <c r="PQM230" s="153"/>
      <c r="PQN230" s="153"/>
      <c r="PQO230" s="153"/>
      <c r="PQP230" s="153"/>
      <c r="PQQ230" s="153"/>
      <c r="PQR230" s="153"/>
      <c r="PQS230" s="153"/>
      <c r="PQT230" s="153"/>
      <c r="PQU230" s="153"/>
      <c r="PQV230" s="153"/>
      <c r="PQW230" s="153"/>
      <c r="PQX230" s="153"/>
      <c r="PQY230" s="153"/>
      <c r="PQZ230" s="153"/>
      <c r="PRA230" s="153"/>
      <c r="PRB230" s="153"/>
      <c r="PRC230" s="152"/>
      <c r="PRD230" s="153"/>
      <c r="PRE230" s="153"/>
      <c r="PRF230" s="153"/>
      <c r="PRG230" s="153"/>
      <c r="PRH230" s="153"/>
      <c r="PRI230" s="153"/>
      <c r="PRJ230" s="153"/>
      <c r="PRK230" s="153"/>
      <c r="PRL230" s="153"/>
      <c r="PRM230" s="153"/>
      <c r="PRN230" s="153"/>
      <c r="PRO230" s="153"/>
      <c r="PRP230" s="153"/>
      <c r="PRQ230" s="153"/>
      <c r="PRR230" s="153"/>
      <c r="PRS230" s="153"/>
      <c r="PRT230" s="153"/>
      <c r="PRU230" s="153"/>
      <c r="PRV230" s="153"/>
      <c r="PRW230" s="153"/>
      <c r="PRX230" s="153"/>
      <c r="PRY230" s="152"/>
      <c r="PRZ230" s="153"/>
      <c r="PSA230" s="153"/>
      <c r="PSB230" s="153"/>
      <c r="PSC230" s="153"/>
      <c r="PSD230" s="153"/>
      <c r="PSE230" s="153"/>
      <c r="PSF230" s="153"/>
      <c r="PSG230" s="153"/>
      <c r="PSH230" s="153"/>
      <c r="PSI230" s="153"/>
      <c r="PSJ230" s="153"/>
      <c r="PSK230" s="153"/>
      <c r="PSL230" s="153"/>
      <c r="PSM230" s="153"/>
      <c r="PSN230" s="153"/>
      <c r="PSO230" s="153"/>
      <c r="PSP230" s="153"/>
      <c r="PSQ230" s="153"/>
      <c r="PSR230" s="153"/>
      <c r="PSS230" s="153"/>
      <c r="PST230" s="153"/>
      <c r="PSU230" s="152"/>
      <c r="PSV230" s="153"/>
      <c r="PSW230" s="153"/>
      <c r="PSX230" s="153"/>
      <c r="PSY230" s="153"/>
      <c r="PSZ230" s="153"/>
      <c r="PTA230" s="153"/>
      <c r="PTB230" s="153"/>
      <c r="PTC230" s="153"/>
      <c r="PTD230" s="153"/>
      <c r="PTE230" s="153"/>
      <c r="PTF230" s="153"/>
      <c r="PTG230" s="153"/>
      <c r="PTH230" s="153"/>
      <c r="PTI230" s="153"/>
      <c r="PTJ230" s="153"/>
      <c r="PTK230" s="153"/>
      <c r="PTL230" s="153"/>
      <c r="PTM230" s="153"/>
      <c r="PTN230" s="153"/>
      <c r="PTO230" s="153"/>
      <c r="PTP230" s="153"/>
      <c r="PTQ230" s="152"/>
      <c r="PTR230" s="153"/>
      <c r="PTS230" s="153"/>
      <c r="PTT230" s="153"/>
      <c r="PTU230" s="153"/>
      <c r="PTV230" s="153"/>
      <c r="PTW230" s="153"/>
      <c r="PTX230" s="153"/>
      <c r="PTY230" s="153"/>
      <c r="PTZ230" s="153"/>
      <c r="PUA230" s="153"/>
      <c r="PUB230" s="153"/>
      <c r="PUC230" s="153"/>
      <c r="PUD230" s="153"/>
      <c r="PUE230" s="153"/>
      <c r="PUF230" s="153"/>
      <c r="PUG230" s="153"/>
      <c r="PUH230" s="153"/>
      <c r="PUI230" s="153"/>
      <c r="PUJ230" s="153"/>
      <c r="PUK230" s="153"/>
      <c r="PUL230" s="153"/>
      <c r="PUM230" s="152"/>
      <c r="PUN230" s="153"/>
      <c r="PUO230" s="153"/>
      <c r="PUP230" s="153"/>
      <c r="PUQ230" s="153"/>
      <c r="PUR230" s="153"/>
      <c r="PUS230" s="153"/>
      <c r="PUT230" s="153"/>
      <c r="PUU230" s="153"/>
      <c r="PUV230" s="153"/>
      <c r="PUW230" s="153"/>
      <c r="PUX230" s="153"/>
      <c r="PUY230" s="153"/>
      <c r="PUZ230" s="153"/>
      <c r="PVA230" s="153"/>
      <c r="PVB230" s="153"/>
      <c r="PVC230" s="153"/>
      <c r="PVD230" s="153"/>
      <c r="PVE230" s="153"/>
      <c r="PVF230" s="153"/>
      <c r="PVG230" s="153"/>
      <c r="PVH230" s="153"/>
      <c r="PVI230" s="152"/>
      <c r="PVJ230" s="153"/>
      <c r="PVK230" s="153"/>
      <c r="PVL230" s="153"/>
      <c r="PVM230" s="153"/>
      <c r="PVN230" s="153"/>
      <c r="PVO230" s="153"/>
      <c r="PVP230" s="153"/>
      <c r="PVQ230" s="153"/>
      <c r="PVR230" s="153"/>
      <c r="PVS230" s="153"/>
      <c r="PVT230" s="153"/>
      <c r="PVU230" s="153"/>
      <c r="PVV230" s="153"/>
      <c r="PVW230" s="153"/>
      <c r="PVX230" s="153"/>
      <c r="PVY230" s="153"/>
      <c r="PVZ230" s="153"/>
      <c r="PWA230" s="153"/>
      <c r="PWB230" s="153"/>
      <c r="PWC230" s="153"/>
      <c r="PWD230" s="153"/>
      <c r="PWE230" s="152"/>
      <c r="PWF230" s="153"/>
      <c r="PWG230" s="153"/>
      <c r="PWH230" s="153"/>
      <c r="PWI230" s="153"/>
      <c r="PWJ230" s="153"/>
      <c r="PWK230" s="153"/>
      <c r="PWL230" s="153"/>
      <c r="PWM230" s="153"/>
      <c r="PWN230" s="153"/>
      <c r="PWO230" s="153"/>
      <c r="PWP230" s="153"/>
      <c r="PWQ230" s="153"/>
      <c r="PWR230" s="153"/>
      <c r="PWS230" s="153"/>
      <c r="PWT230" s="153"/>
      <c r="PWU230" s="153"/>
      <c r="PWV230" s="153"/>
      <c r="PWW230" s="153"/>
      <c r="PWX230" s="153"/>
      <c r="PWY230" s="153"/>
      <c r="PWZ230" s="153"/>
      <c r="PXA230" s="152"/>
      <c r="PXB230" s="153"/>
      <c r="PXC230" s="153"/>
      <c r="PXD230" s="153"/>
      <c r="PXE230" s="153"/>
      <c r="PXF230" s="153"/>
      <c r="PXG230" s="153"/>
      <c r="PXH230" s="153"/>
      <c r="PXI230" s="153"/>
      <c r="PXJ230" s="153"/>
      <c r="PXK230" s="153"/>
      <c r="PXL230" s="153"/>
      <c r="PXM230" s="153"/>
      <c r="PXN230" s="153"/>
      <c r="PXO230" s="153"/>
      <c r="PXP230" s="153"/>
      <c r="PXQ230" s="153"/>
      <c r="PXR230" s="153"/>
      <c r="PXS230" s="153"/>
      <c r="PXT230" s="153"/>
      <c r="PXU230" s="153"/>
      <c r="PXV230" s="153"/>
      <c r="PXW230" s="152"/>
      <c r="PXX230" s="153"/>
      <c r="PXY230" s="153"/>
      <c r="PXZ230" s="153"/>
      <c r="PYA230" s="153"/>
      <c r="PYB230" s="153"/>
      <c r="PYC230" s="153"/>
      <c r="PYD230" s="153"/>
      <c r="PYE230" s="153"/>
      <c r="PYF230" s="153"/>
      <c r="PYG230" s="153"/>
      <c r="PYH230" s="153"/>
      <c r="PYI230" s="153"/>
      <c r="PYJ230" s="153"/>
      <c r="PYK230" s="153"/>
      <c r="PYL230" s="153"/>
      <c r="PYM230" s="153"/>
      <c r="PYN230" s="153"/>
      <c r="PYO230" s="153"/>
      <c r="PYP230" s="153"/>
      <c r="PYQ230" s="153"/>
      <c r="PYR230" s="153"/>
      <c r="PYS230" s="152"/>
      <c r="PYT230" s="153"/>
      <c r="PYU230" s="153"/>
      <c r="PYV230" s="153"/>
      <c r="PYW230" s="153"/>
      <c r="PYX230" s="153"/>
      <c r="PYY230" s="153"/>
      <c r="PYZ230" s="153"/>
      <c r="PZA230" s="153"/>
      <c r="PZB230" s="153"/>
      <c r="PZC230" s="153"/>
      <c r="PZD230" s="153"/>
      <c r="PZE230" s="153"/>
      <c r="PZF230" s="153"/>
      <c r="PZG230" s="153"/>
      <c r="PZH230" s="153"/>
      <c r="PZI230" s="153"/>
      <c r="PZJ230" s="153"/>
      <c r="PZK230" s="153"/>
      <c r="PZL230" s="153"/>
      <c r="PZM230" s="153"/>
      <c r="PZN230" s="153"/>
      <c r="PZO230" s="152"/>
      <c r="PZP230" s="153"/>
      <c r="PZQ230" s="153"/>
      <c r="PZR230" s="153"/>
      <c r="PZS230" s="153"/>
      <c r="PZT230" s="153"/>
      <c r="PZU230" s="153"/>
      <c r="PZV230" s="153"/>
      <c r="PZW230" s="153"/>
      <c r="PZX230" s="153"/>
      <c r="PZY230" s="153"/>
      <c r="PZZ230" s="153"/>
      <c r="QAA230" s="153"/>
      <c r="QAB230" s="153"/>
      <c r="QAC230" s="153"/>
      <c r="QAD230" s="153"/>
      <c r="QAE230" s="153"/>
      <c r="QAF230" s="153"/>
      <c r="QAG230" s="153"/>
      <c r="QAH230" s="153"/>
      <c r="QAI230" s="153"/>
      <c r="QAJ230" s="153"/>
      <c r="QAK230" s="152"/>
      <c r="QAL230" s="153"/>
      <c r="QAM230" s="153"/>
      <c r="QAN230" s="153"/>
      <c r="QAO230" s="153"/>
      <c r="QAP230" s="153"/>
      <c r="QAQ230" s="153"/>
      <c r="QAR230" s="153"/>
      <c r="QAS230" s="153"/>
      <c r="QAT230" s="153"/>
      <c r="QAU230" s="153"/>
      <c r="QAV230" s="153"/>
      <c r="QAW230" s="153"/>
      <c r="QAX230" s="153"/>
      <c r="QAY230" s="153"/>
      <c r="QAZ230" s="153"/>
      <c r="QBA230" s="153"/>
      <c r="QBB230" s="153"/>
      <c r="QBC230" s="153"/>
      <c r="QBD230" s="153"/>
      <c r="QBE230" s="153"/>
      <c r="QBF230" s="153"/>
      <c r="QBG230" s="152"/>
      <c r="QBH230" s="153"/>
      <c r="QBI230" s="153"/>
      <c r="QBJ230" s="153"/>
      <c r="QBK230" s="153"/>
      <c r="QBL230" s="153"/>
      <c r="QBM230" s="153"/>
      <c r="QBN230" s="153"/>
      <c r="QBO230" s="153"/>
      <c r="QBP230" s="153"/>
      <c r="QBQ230" s="153"/>
      <c r="QBR230" s="153"/>
      <c r="QBS230" s="153"/>
      <c r="QBT230" s="153"/>
      <c r="QBU230" s="153"/>
      <c r="QBV230" s="153"/>
      <c r="QBW230" s="153"/>
      <c r="QBX230" s="153"/>
      <c r="QBY230" s="153"/>
      <c r="QBZ230" s="153"/>
      <c r="QCA230" s="153"/>
      <c r="QCB230" s="153"/>
      <c r="QCC230" s="152"/>
      <c r="QCD230" s="153"/>
      <c r="QCE230" s="153"/>
      <c r="QCF230" s="153"/>
      <c r="QCG230" s="153"/>
      <c r="QCH230" s="153"/>
      <c r="QCI230" s="153"/>
      <c r="QCJ230" s="153"/>
      <c r="QCK230" s="153"/>
      <c r="QCL230" s="153"/>
      <c r="QCM230" s="153"/>
      <c r="QCN230" s="153"/>
      <c r="QCO230" s="153"/>
      <c r="QCP230" s="153"/>
      <c r="QCQ230" s="153"/>
      <c r="QCR230" s="153"/>
      <c r="QCS230" s="153"/>
      <c r="QCT230" s="153"/>
      <c r="QCU230" s="153"/>
      <c r="QCV230" s="153"/>
      <c r="QCW230" s="153"/>
      <c r="QCX230" s="153"/>
      <c r="QCY230" s="152"/>
      <c r="QCZ230" s="153"/>
      <c r="QDA230" s="153"/>
      <c r="QDB230" s="153"/>
      <c r="QDC230" s="153"/>
      <c r="QDD230" s="153"/>
      <c r="QDE230" s="153"/>
      <c r="QDF230" s="153"/>
      <c r="QDG230" s="153"/>
      <c r="QDH230" s="153"/>
      <c r="QDI230" s="153"/>
      <c r="QDJ230" s="153"/>
      <c r="QDK230" s="153"/>
      <c r="QDL230" s="153"/>
      <c r="QDM230" s="153"/>
      <c r="QDN230" s="153"/>
      <c r="QDO230" s="153"/>
      <c r="QDP230" s="153"/>
      <c r="QDQ230" s="153"/>
      <c r="QDR230" s="153"/>
      <c r="QDS230" s="153"/>
      <c r="QDT230" s="153"/>
      <c r="QDU230" s="152"/>
      <c r="QDV230" s="153"/>
      <c r="QDW230" s="153"/>
      <c r="QDX230" s="153"/>
      <c r="QDY230" s="153"/>
      <c r="QDZ230" s="153"/>
      <c r="QEA230" s="153"/>
      <c r="QEB230" s="153"/>
      <c r="QEC230" s="153"/>
      <c r="QED230" s="153"/>
      <c r="QEE230" s="153"/>
      <c r="QEF230" s="153"/>
      <c r="QEG230" s="153"/>
      <c r="QEH230" s="153"/>
      <c r="QEI230" s="153"/>
      <c r="QEJ230" s="153"/>
      <c r="QEK230" s="153"/>
      <c r="QEL230" s="153"/>
      <c r="QEM230" s="153"/>
      <c r="QEN230" s="153"/>
      <c r="QEO230" s="153"/>
      <c r="QEP230" s="153"/>
      <c r="QEQ230" s="152"/>
      <c r="QER230" s="153"/>
      <c r="QES230" s="153"/>
      <c r="QET230" s="153"/>
      <c r="QEU230" s="153"/>
      <c r="QEV230" s="153"/>
      <c r="QEW230" s="153"/>
      <c r="QEX230" s="153"/>
      <c r="QEY230" s="153"/>
      <c r="QEZ230" s="153"/>
      <c r="QFA230" s="153"/>
      <c r="QFB230" s="153"/>
      <c r="QFC230" s="153"/>
      <c r="QFD230" s="153"/>
      <c r="QFE230" s="153"/>
      <c r="QFF230" s="153"/>
      <c r="QFG230" s="153"/>
      <c r="QFH230" s="153"/>
      <c r="QFI230" s="153"/>
      <c r="QFJ230" s="153"/>
      <c r="QFK230" s="153"/>
      <c r="QFL230" s="153"/>
      <c r="QFM230" s="152"/>
      <c r="QFN230" s="153"/>
      <c r="QFO230" s="153"/>
      <c r="QFP230" s="153"/>
      <c r="QFQ230" s="153"/>
      <c r="QFR230" s="153"/>
      <c r="QFS230" s="153"/>
      <c r="QFT230" s="153"/>
      <c r="QFU230" s="153"/>
      <c r="QFV230" s="153"/>
      <c r="QFW230" s="153"/>
      <c r="QFX230" s="153"/>
      <c r="QFY230" s="153"/>
      <c r="QFZ230" s="153"/>
      <c r="QGA230" s="153"/>
      <c r="QGB230" s="153"/>
      <c r="QGC230" s="153"/>
      <c r="QGD230" s="153"/>
      <c r="QGE230" s="153"/>
      <c r="QGF230" s="153"/>
      <c r="QGG230" s="153"/>
      <c r="QGH230" s="153"/>
      <c r="QGI230" s="152"/>
      <c r="QGJ230" s="153"/>
      <c r="QGK230" s="153"/>
      <c r="QGL230" s="153"/>
      <c r="QGM230" s="153"/>
      <c r="QGN230" s="153"/>
      <c r="QGO230" s="153"/>
      <c r="QGP230" s="153"/>
      <c r="QGQ230" s="153"/>
      <c r="QGR230" s="153"/>
      <c r="QGS230" s="153"/>
      <c r="QGT230" s="153"/>
      <c r="QGU230" s="153"/>
      <c r="QGV230" s="153"/>
      <c r="QGW230" s="153"/>
      <c r="QGX230" s="153"/>
      <c r="QGY230" s="153"/>
      <c r="QGZ230" s="153"/>
      <c r="QHA230" s="153"/>
      <c r="QHB230" s="153"/>
      <c r="QHC230" s="153"/>
      <c r="QHD230" s="153"/>
      <c r="QHE230" s="152"/>
      <c r="QHF230" s="153"/>
      <c r="QHG230" s="153"/>
      <c r="QHH230" s="153"/>
      <c r="QHI230" s="153"/>
      <c r="QHJ230" s="153"/>
      <c r="QHK230" s="153"/>
      <c r="QHL230" s="153"/>
      <c r="QHM230" s="153"/>
      <c r="QHN230" s="153"/>
      <c r="QHO230" s="153"/>
      <c r="QHP230" s="153"/>
      <c r="QHQ230" s="153"/>
      <c r="QHR230" s="153"/>
      <c r="QHS230" s="153"/>
      <c r="QHT230" s="153"/>
      <c r="QHU230" s="153"/>
      <c r="QHV230" s="153"/>
      <c r="QHW230" s="153"/>
      <c r="QHX230" s="153"/>
      <c r="QHY230" s="153"/>
      <c r="QHZ230" s="153"/>
      <c r="QIA230" s="152"/>
      <c r="QIB230" s="153"/>
      <c r="QIC230" s="153"/>
      <c r="QID230" s="153"/>
      <c r="QIE230" s="153"/>
      <c r="QIF230" s="153"/>
      <c r="QIG230" s="153"/>
      <c r="QIH230" s="153"/>
      <c r="QII230" s="153"/>
      <c r="QIJ230" s="153"/>
      <c r="QIK230" s="153"/>
      <c r="QIL230" s="153"/>
      <c r="QIM230" s="153"/>
      <c r="QIN230" s="153"/>
      <c r="QIO230" s="153"/>
      <c r="QIP230" s="153"/>
      <c r="QIQ230" s="153"/>
      <c r="QIR230" s="153"/>
      <c r="QIS230" s="153"/>
      <c r="QIT230" s="153"/>
      <c r="QIU230" s="153"/>
      <c r="QIV230" s="153"/>
      <c r="QIW230" s="152"/>
      <c r="QIX230" s="153"/>
      <c r="QIY230" s="153"/>
      <c r="QIZ230" s="153"/>
      <c r="QJA230" s="153"/>
      <c r="QJB230" s="153"/>
      <c r="QJC230" s="153"/>
      <c r="QJD230" s="153"/>
      <c r="QJE230" s="153"/>
      <c r="QJF230" s="153"/>
      <c r="QJG230" s="153"/>
      <c r="QJH230" s="153"/>
      <c r="QJI230" s="153"/>
      <c r="QJJ230" s="153"/>
      <c r="QJK230" s="153"/>
      <c r="QJL230" s="153"/>
      <c r="QJM230" s="153"/>
      <c r="QJN230" s="153"/>
      <c r="QJO230" s="153"/>
      <c r="QJP230" s="153"/>
      <c r="QJQ230" s="153"/>
      <c r="QJR230" s="153"/>
      <c r="QJS230" s="152"/>
      <c r="QJT230" s="153"/>
      <c r="QJU230" s="153"/>
      <c r="QJV230" s="153"/>
      <c r="QJW230" s="153"/>
      <c r="QJX230" s="153"/>
      <c r="QJY230" s="153"/>
      <c r="QJZ230" s="153"/>
      <c r="QKA230" s="153"/>
      <c r="QKB230" s="153"/>
      <c r="QKC230" s="153"/>
      <c r="QKD230" s="153"/>
      <c r="QKE230" s="153"/>
      <c r="QKF230" s="153"/>
      <c r="QKG230" s="153"/>
      <c r="QKH230" s="153"/>
      <c r="QKI230" s="153"/>
      <c r="QKJ230" s="153"/>
      <c r="QKK230" s="153"/>
      <c r="QKL230" s="153"/>
      <c r="QKM230" s="153"/>
      <c r="QKN230" s="153"/>
      <c r="QKO230" s="152"/>
      <c r="QKP230" s="153"/>
      <c r="QKQ230" s="153"/>
      <c r="QKR230" s="153"/>
      <c r="QKS230" s="153"/>
      <c r="QKT230" s="153"/>
      <c r="QKU230" s="153"/>
      <c r="QKV230" s="153"/>
      <c r="QKW230" s="153"/>
      <c r="QKX230" s="153"/>
      <c r="QKY230" s="153"/>
      <c r="QKZ230" s="153"/>
      <c r="QLA230" s="153"/>
      <c r="QLB230" s="153"/>
      <c r="QLC230" s="153"/>
      <c r="QLD230" s="153"/>
      <c r="QLE230" s="153"/>
      <c r="QLF230" s="153"/>
      <c r="QLG230" s="153"/>
      <c r="QLH230" s="153"/>
      <c r="QLI230" s="153"/>
      <c r="QLJ230" s="153"/>
      <c r="QLK230" s="152"/>
      <c r="QLL230" s="153"/>
      <c r="QLM230" s="153"/>
      <c r="QLN230" s="153"/>
      <c r="QLO230" s="153"/>
      <c r="QLP230" s="153"/>
      <c r="QLQ230" s="153"/>
      <c r="QLR230" s="153"/>
      <c r="QLS230" s="153"/>
      <c r="QLT230" s="153"/>
      <c r="QLU230" s="153"/>
      <c r="QLV230" s="153"/>
      <c r="QLW230" s="153"/>
      <c r="QLX230" s="153"/>
      <c r="QLY230" s="153"/>
      <c r="QLZ230" s="153"/>
      <c r="QMA230" s="153"/>
      <c r="QMB230" s="153"/>
      <c r="QMC230" s="153"/>
      <c r="QMD230" s="153"/>
      <c r="QME230" s="153"/>
      <c r="QMF230" s="153"/>
      <c r="QMG230" s="152"/>
      <c r="QMH230" s="153"/>
      <c r="QMI230" s="153"/>
      <c r="QMJ230" s="153"/>
      <c r="QMK230" s="153"/>
      <c r="QML230" s="153"/>
      <c r="QMM230" s="153"/>
      <c r="QMN230" s="153"/>
      <c r="QMO230" s="153"/>
      <c r="QMP230" s="153"/>
      <c r="QMQ230" s="153"/>
      <c r="QMR230" s="153"/>
      <c r="QMS230" s="153"/>
      <c r="QMT230" s="153"/>
      <c r="QMU230" s="153"/>
      <c r="QMV230" s="153"/>
      <c r="QMW230" s="153"/>
      <c r="QMX230" s="153"/>
      <c r="QMY230" s="153"/>
      <c r="QMZ230" s="153"/>
      <c r="QNA230" s="153"/>
      <c r="QNB230" s="153"/>
      <c r="QNC230" s="152"/>
      <c r="QND230" s="153"/>
      <c r="QNE230" s="153"/>
      <c r="QNF230" s="153"/>
      <c r="QNG230" s="153"/>
      <c r="QNH230" s="153"/>
      <c r="QNI230" s="153"/>
      <c r="QNJ230" s="153"/>
      <c r="QNK230" s="153"/>
      <c r="QNL230" s="153"/>
      <c r="QNM230" s="153"/>
      <c r="QNN230" s="153"/>
      <c r="QNO230" s="153"/>
      <c r="QNP230" s="153"/>
      <c r="QNQ230" s="153"/>
      <c r="QNR230" s="153"/>
      <c r="QNS230" s="153"/>
      <c r="QNT230" s="153"/>
      <c r="QNU230" s="153"/>
      <c r="QNV230" s="153"/>
      <c r="QNW230" s="153"/>
      <c r="QNX230" s="153"/>
      <c r="QNY230" s="152"/>
      <c r="QNZ230" s="153"/>
      <c r="QOA230" s="153"/>
      <c r="QOB230" s="153"/>
      <c r="QOC230" s="153"/>
      <c r="QOD230" s="153"/>
      <c r="QOE230" s="153"/>
      <c r="QOF230" s="153"/>
      <c r="QOG230" s="153"/>
      <c r="QOH230" s="153"/>
      <c r="QOI230" s="153"/>
      <c r="QOJ230" s="153"/>
      <c r="QOK230" s="153"/>
      <c r="QOL230" s="153"/>
      <c r="QOM230" s="153"/>
      <c r="QON230" s="153"/>
      <c r="QOO230" s="153"/>
      <c r="QOP230" s="153"/>
      <c r="QOQ230" s="153"/>
      <c r="QOR230" s="153"/>
      <c r="QOS230" s="153"/>
      <c r="QOT230" s="153"/>
      <c r="QOU230" s="152"/>
      <c r="QOV230" s="153"/>
      <c r="QOW230" s="153"/>
      <c r="QOX230" s="153"/>
      <c r="QOY230" s="153"/>
      <c r="QOZ230" s="153"/>
      <c r="QPA230" s="153"/>
      <c r="QPB230" s="153"/>
      <c r="QPC230" s="153"/>
      <c r="QPD230" s="153"/>
      <c r="QPE230" s="153"/>
      <c r="QPF230" s="153"/>
      <c r="QPG230" s="153"/>
      <c r="QPH230" s="153"/>
      <c r="QPI230" s="153"/>
      <c r="QPJ230" s="153"/>
      <c r="QPK230" s="153"/>
      <c r="QPL230" s="153"/>
      <c r="QPM230" s="153"/>
      <c r="QPN230" s="153"/>
      <c r="QPO230" s="153"/>
      <c r="QPP230" s="153"/>
      <c r="QPQ230" s="152"/>
      <c r="QPR230" s="153"/>
      <c r="QPS230" s="153"/>
      <c r="QPT230" s="153"/>
      <c r="QPU230" s="153"/>
      <c r="QPV230" s="153"/>
      <c r="QPW230" s="153"/>
      <c r="QPX230" s="153"/>
      <c r="QPY230" s="153"/>
      <c r="QPZ230" s="153"/>
      <c r="QQA230" s="153"/>
      <c r="QQB230" s="153"/>
      <c r="QQC230" s="153"/>
      <c r="QQD230" s="153"/>
      <c r="QQE230" s="153"/>
      <c r="QQF230" s="153"/>
      <c r="QQG230" s="153"/>
      <c r="QQH230" s="153"/>
      <c r="QQI230" s="153"/>
      <c r="QQJ230" s="153"/>
      <c r="QQK230" s="153"/>
      <c r="QQL230" s="153"/>
      <c r="QQM230" s="152"/>
      <c r="QQN230" s="153"/>
      <c r="QQO230" s="153"/>
      <c r="QQP230" s="153"/>
      <c r="QQQ230" s="153"/>
      <c r="QQR230" s="153"/>
      <c r="QQS230" s="153"/>
      <c r="QQT230" s="153"/>
      <c r="QQU230" s="153"/>
      <c r="QQV230" s="153"/>
      <c r="QQW230" s="153"/>
      <c r="QQX230" s="153"/>
      <c r="QQY230" s="153"/>
      <c r="QQZ230" s="153"/>
      <c r="QRA230" s="153"/>
      <c r="QRB230" s="153"/>
      <c r="QRC230" s="153"/>
      <c r="QRD230" s="153"/>
      <c r="QRE230" s="153"/>
      <c r="QRF230" s="153"/>
      <c r="QRG230" s="153"/>
      <c r="QRH230" s="153"/>
      <c r="QRI230" s="152"/>
      <c r="QRJ230" s="153"/>
      <c r="QRK230" s="153"/>
      <c r="QRL230" s="153"/>
      <c r="QRM230" s="153"/>
      <c r="QRN230" s="153"/>
      <c r="QRO230" s="153"/>
      <c r="QRP230" s="153"/>
      <c r="QRQ230" s="153"/>
      <c r="QRR230" s="153"/>
      <c r="QRS230" s="153"/>
      <c r="QRT230" s="153"/>
      <c r="QRU230" s="153"/>
      <c r="QRV230" s="153"/>
      <c r="QRW230" s="153"/>
      <c r="QRX230" s="153"/>
      <c r="QRY230" s="153"/>
      <c r="QRZ230" s="153"/>
      <c r="QSA230" s="153"/>
      <c r="QSB230" s="153"/>
      <c r="QSC230" s="153"/>
      <c r="QSD230" s="153"/>
      <c r="QSE230" s="152"/>
      <c r="QSF230" s="153"/>
      <c r="QSG230" s="153"/>
      <c r="QSH230" s="153"/>
      <c r="QSI230" s="153"/>
      <c r="QSJ230" s="153"/>
      <c r="QSK230" s="153"/>
      <c r="QSL230" s="153"/>
      <c r="QSM230" s="153"/>
      <c r="QSN230" s="153"/>
      <c r="QSO230" s="153"/>
      <c r="QSP230" s="153"/>
      <c r="QSQ230" s="153"/>
      <c r="QSR230" s="153"/>
      <c r="QSS230" s="153"/>
      <c r="QST230" s="153"/>
      <c r="QSU230" s="153"/>
      <c r="QSV230" s="153"/>
      <c r="QSW230" s="153"/>
      <c r="QSX230" s="153"/>
      <c r="QSY230" s="153"/>
      <c r="QSZ230" s="153"/>
      <c r="QTA230" s="152"/>
      <c r="QTB230" s="153"/>
      <c r="QTC230" s="153"/>
      <c r="QTD230" s="153"/>
      <c r="QTE230" s="153"/>
      <c r="QTF230" s="153"/>
      <c r="QTG230" s="153"/>
      <c r="QTH230" s="153"/>
      <c r="QTI230" s="153"/>
      <c r="QTJ230" s="153"/>
      <c r="QTK230" s="153"/>
      <c r="QTL230" s="153"/>
      <c r="QTM230" s="153"/>
      <c r="QTN230" s="153"/>
      <c r="QTO230" s="153"/>
      <c r="QTP230" s="153"/>
      <c r="QTQ230" s="153"/>
      <c r="QTR230" s="153"/>
      <c r="QTS230" s="153"/>
      <c r="QTT230" s="153"/>
      <c r="QTU230" s="153"/>
      <c r="QTV230" s="153"/>
      <c r="QTW230" s="152"/>
      <c r="QTX230" s="153"/>
      <c r="QTY230" s="153"/>
      <c r="QTZ230" s="153"/>
      <c r="QUA230" s="153"/>
      <c r="QUB230" s="153"/>
      <c r="QUC230" s="153"/>
      <c r="QUD230" s="153"/>
      <c r="QUE230" s="153"/>
      <c r="QUF230" s="153"/>
      <c r="QUG230" s="153"/>
      <c r="QUH230" s="153"/>
      <c r="QUI230" s="153"/>
      <c r="QUJ230" s="153"/>
      <c r="QUK230" s="153"/>
      <c r="QUL230" s="153"/>
      <c r="QUM230" s="153"/>
      <c r="QUN230" s="153"/>
      <c r="QUO230" s="153"/>
      <c r="QUP230" s="153"/>
      <c r="QUQ230" s="153"/>
      <c r="QUR230" s="153"/>
      <c r="QUS230" s="152"/>
      <c r="QUT230" s="153"/>
      <c r="QUU230" s="153"/>
      <c r="QUV230" s="153"/>
      <c r="QUW230" s="153"/>
      <c r="QUX230" s="153"/>
      <c r="QUY230" s="153"/>
      <c r="QUZ230" s="153"/>
      <c r="QVA230" s="153"/>
      <c r="QVB230" s="153"/>
      <c r="QVC230" s="153"/>
      <c r="QVD230" s="153"/>
      <c r="QVE230" s="153"/>
      <c r="QVF230" s="153"/>
      <c r="QVG230" s="153"/>
      <c r="QVH230" s="153"/>
      <c r="QVI230" s="153"/>
      <c r="QVJ230" s="153"/>
      <c r="QVK230" s="153"/>
      <c r="QVL230" s="153"/>
      <c r="QVM230" s="153"/>
      <c r="QVN230" s="153"/>
      <c r="QVO230" s="152"/>
      <c r="QVP230" s="153"/>
      <c r="QVQ230" s="153"/>
      <c r="QVR230" s="153"/>
      <c r="QVS230" s="153"/>
      <c r="QVT230" s="153"/>
      <c r="QVU230" s="153"/>
      <c r="QVV230" s="153"/>
      <c r="QVW230" s="153"/>
      <c r="QVX230" s="153"/>
      <c r="QVY230" s="153"/>
      <c r="QVZ230" s="153"/>
      <c r="QWA230" s="153"/>
      <c r="QWB230" s="153"/>
      <c r="QWC230" s="153"/>
      <c r="QWD230" s="153"/>
      <c r="QWE230" s="153"/>
      <c r="QWF230" s="153"/>
      <c r="QWG230" s="153"/>
      <c r="QWH230" s="153"/>
      <c r="QWI230" s="153"/>
      <c r="QWJ230" s="153"/>
      <c r="QWK230" s="152"/>
      <c r="QWL230" s="153"/>
      <c r="QWM230" s="153"/>
      <c r="QWN230" s="153"/>
      <c r="QWO230" s="153"/>
      <c r="QWP230" s="153"/>
      <c r="QWQ230" s="153"/>
      <c r="QWR230" s="153"/>
      <c r="QWS230" s="153"/>
      <c r="QWT230" s="153"/>
      <c r="QWU230" s="153"/>
      <c r="QWV230" s="153"/>
      <c r="QWW230" s="153"/>
      <c r="QWX230" s="153"/>
      <c r="QWY230" s="153"/>
      <c r="QWZ230" s="153"/>
      <c r="QXA230" s="153"/>
      <c r="QXB230" s="153"/>
      <c r="QXC230" s="153"/>
      <c r="QXD230" s="153"/>
      <c r="QXE230" s="153"/>
      <c r="QXF230" s="153"/>
      <c r="QXG230" s="152"/>
      <c r="QXH230" s="153"/>
      <c r="QXI230" s="153"/>
      <c r="QXJ230" s="153"/>
      <c r="QXK230" s="153"/>
      <c r="QXL230" s="153"/>
      <c r="QXM230" s="153"/>
      <c r="QXN230" s="153"/>
      <c r="QXO230" s="153"/>
      <c r="QXP230" s="153"/>
      <c r="QXQ230" s="153"/>
      <c r="QXR230" s="153"/>
      <c r="QXS230" s="153"/>
      <c r="QXT230" s="153"/>
      <c r="QXU230" s="153"/>
      <c r="QXV230" s="153"/>
      <c r="QXW230" s="153"/>
      <c r="QXX230" s="153"/>
      <c r="QXY230" s="153"/>
      <c r="QXZ230" s="153"/>
      <c r="QYA230" s="153"/>
      <c r="QYB230" s="153"/>
      <c r="QYC230" s="152"/>
      <c r="QYD230" s="153"/>
      <c r="QYE230" s="153"/>
      <c r="QYF230" s="153"/>
      <c r="QYG230" s="153"/>
      <c r="QYH230" s="153"/>
      <c r="QYI230" s="153"/>
      <c r="QYJ230" s="153"/>
      <c r="QYK230" s="153"/>
      <c r="QYL230" s="153"/>
      <c r="QYM230" s="153"/>
      <c r="QYN230" s="153"/>
      <c r="QYO230" s="153"/>
      <c r="QYP230" s="153"/>
      <c r="QYQ230" s="153"/>
      <c r="QYR230" s="153"/>
      <c r="QYS230" s="153"/>
      <c r="QYT230" s="153"/>
      <c r="QYU230" s="153"/>
      <c r="QYV230" s="153"/>
      <c r="QYW230" s="153"/>
      <c r="QYX230" s="153"/>
      <c r="QYY230" s="152"/>
      <c r="QYZ230" s="153"/>
      <c r="QZA230" s="153"/>
      <c r="QZB230" s="153"/>
      <c r="QZC230" s="153"/>
      <c r="QZD230" s="153"/>
      <c r="QZE230" s="153"/>
      <c r="QZF230" s="153"/>
      <c r="QZG230" s="153"/>
      <c r="QZH230" s="153"/>
      <c r="QZI230" s="153"/>
      <c r="QZJ230" s="153"/>
      <c r="QZK230" s="153"/>
      <c r="QZL230" s="153"/>
      <c r="QZM230" s="153"/>
      <c r="QZN230" s="153"/>
      <c r="QZO230" s="153"/>
      <c r="QZP230" s="153"/>
      <c r="QZQ230" s="153"/>
      <c r="QZR230" s="153"/>
      <c r="QZS230" s="153"/>
      <c r="QZT230" s="153"/>
      <c r="QZU230" s="152"/>
      <c r="QZV230" s="153"/>
      <c r="QZW230" s="153"/>
      <c r="QZX230" s="153"/>
      <c r="QZY230" s="153"/>
      <c r="QZZ230" s="153"/>
      <c r="RAA230" s="153"/>
      <c r="RAB230" s="153"/>
      <c r="RAC230" s="153"/>
      <c r="RAD230" s="153"/>
      <c r="RAE230" s="153"/>
      <c r="RAF230" s="153"/>
      <c r="RAG230" s="153"/>
      <c r="RAH230" s="153"/>
      <c r="RAI230" s="153"/>
      <c r="RAJ230" s="153"/>
      <c r="RAK230" s="153"/>
      <c r="RAL230" s="153"/>
      <c r="RAM230" s="153"/>
      <c r="RAN230" s="153"/>
      <c r="RAO230" s="153"/>
      <c r="RAP230" s="153"/>
      <c r="RAQ230" s="152"/>
      <c r="RAR230" s="153"/>
      <c r="RAS230" s="153"/>
      <c r="RAT230" s="153"/>
      <c r="RAU230" s="153"/>
      <c r="RAV230" s="153"/>
      <c r="RAW230" s="153"/>
      <c r="RAX230" s="153"/>
      <c r="RAY230" s="153"/>
      <c r="RAZ230" s="153"/>
      <c r="RBA230" s="153"/>
      <c r="RBB230" s="153"/>
      <c r="RBC230" s="153"/>
      <c r="RBD230" s="153"/>
      <c r="RBE230" s="153"/>
      <c r="RBF230" s="153"/>
      <c r="RBG230" s="153"/>
      <c r="RBH230" s="153"/>
      <c r="RBI230" s="153"/>
      <c r="RBJ230" s="153"/>
      <c r="RBK230" s="153"/>
      <c r="RBL230" s="153"/>
      <c r="RBM230" s="152"/>
      <c r="RBN230" s="153"/>
      <c r="RBO230" s="153"/>
      <c r="RBP230" s="153"/>
      <c r="RBQ230" s="153"/>
      <c r="RBR230" s="153"/>
      <c r="RBS230" s="153"/>
      <c r="RBT230" s="153"/>
      <c r="RBU230" s="153"/>
      <c r="RBV230" s="153"/>
      <c r="RBW230" s="153"/>
      <c r="RBX230" s="153"/>
      <c r="RBY230" s="153"/>
      <c r="RBZ230" s="153"/>
      <c r="RCA230" s="153"/>
      <c r="RCB230" s="153"/>
      <c r="RCC230" s="153"/>
      <c r="RCD230" s="153"/>
      <c r="RCE230" s="153"/>
      <c r="RCF230" s="153"/>
      <c r="RCG230" s="153"/>
      <c r="RCH230" s="153"/>
      <c r="RCI230" s="152"/>
      <c r="RCJ230" s="153"/>
      <c r="RCK230" s="153"/>
      <c r="RCL230" s="153"/>
      <c r="RCM230" s="153"/>
      <c r="RCN230" s="153"/>
      <c r="RCO230" s="153"/>
      <c r="RCP230" s="153"/>
      <c r="RCQ230" s="153"/>
      <c r="RCR230" s="153"/>
      <c r="RCS230" s="153"/>
      <c r="RCT230" s="153"/>
      <c r="RCU230" s="153"/>
      <c r="RCV230" s="153"/>
      <c r="RCW230" s="153"/>
      <c r="RCX230" s="153"/>
      <c r="RCY230" s="153"/>
      <c r="RCZ230" s="153"/>
      <c r="RDA230" s="153"/>
      <c r="RDB230" s="153"/>
      <c r="RDC230" s="153"/>
      <c r="RDD230" s="153"/>
      <c r="RDE230" s="152"/>
      <c r="RDF230" s="153"/>
      <c r="RDG230" s="153"/>
      <c r="RDH230" s="153"/>
      <c r="RDI230" s="153"/>
      <c r="RDJ230" s="153"/>
      <c r="RDK230" s="153"/>
      <c r="RDL230" s="153"/>
      <c r="RDM230" s="153"/>
      <c r="RDN230" s="153"/>
      <c r="RDO230" s="153"/>
      <c r="RDP230" s="153"/>
      <c r="RDQ230" s="153"/>
      <c r="RDR230" s="153"/>
      <c r="RDS230" s="153"/>
      <c r="RDT230" s="153"/>
      <c r="RDU230" s="153"/>
      <c r="RDV230" s="153"/>
      <c r="RDW230" s="153"/>
      <c r="RDX230" s="153"/>
      <c r="RDY230" s="153"/>
      <c r="RDZ230" s="153"/>
      <c r="REA230" s="152"/>
      <c r="REB230" s="153"/>
      <c r="REC230" s="153"/>
      <c r="RED230" s="153"/>
      <c r="REE230" s="153"/>
      <c r="REF230" s="153"/>
      <c r="REG230" s="153"/>
      <c r="REH230" s="153"/>
      <c r="REI230" s="153"/>
      <c r="REJ230" s="153"/>
      <c r="REK230" s="153"/>
      <c r="REL230" s="153"/>
      <c r="REM230" s="153"/>
      <c r="REN230" s="153"/>
      <c r="REO230" s="153"/>
      <c r="REP230" s="153"/>
      <c r="REQ230" s="153"/>
      <c r="RER230" s="153"/>
      <c r="RES230" s="153"/>
      <c r="RET230" s="153"/>
      <c r="REU230" s="153"/>
      <c r="REV230" s="153"/>
      <c r="REW230" s="152"/>
      <c r="REX230" s="153"/>
      <c r="REY230" s="153"/>
      <c r="REZ230" s="153"/>
      <c r="RFA230" s="153"/>
      <c r="RFB230" s="153"/>
      <c r="RFC230" s="153"/>
      <c r="RFD230" s="153"/>
      <c r="RFE230" s="153"/>
      <c r="RFF230" s="153"/>
      <c r="RFG230" s="153"/>
      <c r="RFH230" s="153"/>
      <c r="RFI230" s="153"/>
      <c r="RFJ230" s="153"/>
      <c r="RFK230" s="153"/>
      <c r="RFL230" s="153"/>
      <c r="RFM230" s="153"/>
      <c r="RFN230" s="153"/>
      <c r="RFO230" s="153"/>
      <c r="RFP230" s="153"/>
      <c r="RFQ230" s="153"/>
      <c r="RFR230" s="153"/>
      <c r="RFS230" s="152"/>
      <c r="RFT230" s="153"/>
      <c r="RFU230" s="153"/>
      <c r="RFV230" s="153"/>
      <c r="RFW230" s="153"/>
      <c r="RFX230" s="153"/>
      <c r="RFY230" s="153"/>
      <c r="RFZ230" s="153"/>
      <c r="RGA230" s="153"/>
      <c r="RGB230" s="153"/>
      <c r="RGC230" s="153"/>
      <c r="RGD230" s="153"/>
      <c r="RGE230" s="153"/>
      <c r="RGF230" s="153"/>
      <c r="RGG230" s="153"/>
      <c r="RGH230" s="153"/>
      <c r="RGI230" s="153"/>
      <c r="RGJ230" s="153"/>
      <c r="RGK230" s="153"/>
      <c r="RGL230" s="153"/>
      <c r="RGM230" s="153"/>
      <c r="RGN230" s="153"/>
      <c r="RGO230" s="152"/>
      <c r="RGP230" s="153"/>
      <c r="RGQ230" s="153"/>
      <c r="RGR230" s="153"/>
      <c r="RGS230" s="153"/>
      <c r="RGT230" s="153"/>
      <c r="RGU230" s="153"/>
      <c r="RGV230" s="153"/>
      <c r="RGW230" s="153"/>
      <c r="RGX230" s="153"/>
      <c r="RGY230" s="153"/>
      <c r="RGZ230" s="153"/>
      <c r="RHA230" s="153"/>
      <c r="RHB230" s="153"/>
      <c r="RHC230" s="153"/>
      <c r="RHD230" s="153"/>
      <c r="RHE230" s="153"/>
      <c r="RHF230" s="153"/>
      <c r="RHG230" s="153"/>
      <c r="RHH230" s="153"/>
      <c r="RHI230" s="153"/>
      <c r="RHJ230" s="153"/>
      <c r="RHK230" s="152"/>
      <c r="RHL230" s="153"/>
      <c r="RHM230" s="153"/>
      <c r="RHN230" s="153"/>
      <c r="RHO230" s="153"/>
      <c r="RHP230" s="153"/>
      <c r="RHQ230" s="153"/>
      <c r="RHR230" s="153"/>
      <c r="RHS230" s="153"/>
      <c r="RHT230" s="153"/>
      <c r="RHU230" s="153"/>
      <c r="RHV230" s="153"/>
      <c r="RHW230" s="153"/>
      <c r="RHX230" s="153"/>
      <c r="RHY230" s="153"/>
      <c r="RHZ230" s="153"/>
      <c r="RIA230" s="153"/>
      <c r="RIB230" s="153"/>
      <c r="RIC230" s="153"/>
      <c r="RID230" s="153"/>
      <c r="RIE230" s="153"/>
      <c r="RIF230" s="153"/>
      <c r="RIG230" s="152"/>
      <c r="RIH230" s="153"/>
      <c r="RII230" s="153"/>
      <c r="RIJ230" s="153"/>
      <c r="RIK230" s="153"/>
      <c r="RIL230" s="153"/>
      <c r="RIM230" s="153"/>
      <c r="RIN230" s="153"/>
      <c r="RIO230" s="153"/>
      <c r="RIP230" s="153"/>
      <c r="RIQ230" s="153"/>
      <c r="RIR230" s="153"/>
      <c r="RIS230" s="153"/>
      <c r="RIT230" s="153"/>
      <c r="RIU230" s="153"/>
      <c r="RIV230" s="153"/>
      <c r="RIW230" s="153"/>
      <c r="RIX230" s="153"/>
      <c r="RIY230" s="153"/>
      <c r="RIZ230" s="153"/>
      <c r="RJA230" s="153"/>
      <c r="RJB230" s="153"/>
      <c r="RJC230" s="152"/>
      <c r="RJD230" s="153"/>
      <c r="RJE230" s="153"/>
      <c r="RJF230" s="153"/>
      <c r="RJG230" s="153"/>
      <c r="RJH230" s="153"/>
      <c r="RJI230" s="153"/>
      <c r="RJJ230" s="153"/>
      <c r="RJK230" s="153"/>
      <c r="RJL230" s="153"/>
      <c r="RJM230" s="153"/>
      <c r="RJN230" s="153"/>
      <c r="RJO230" s="153"/>
      <c r="RJP230" s="153"/>
      <c r="RJQ230" s="153"/>
      <c r="RJR230" s="153"/>
      <c r="RJS230" s="153"/>
      <c r="RJT230" s="153"/>
      <c r="RJU230" s="153"/>
      <c r="RJV230" s="153"/>
      <c r="RJW230" s="153"/>
      <c r="RJX230" s="153"/>
      <c r="RJY230" s="152"/>
      <c r="RJZ230" s="153"/>
      <c r="RKA230" s="153"/>
      <c r="RKB230" s="153"/>
      <c r="RKC230" s="153"/>
      <c r="RKD230" s="153"/>
      <c r="RKE230" s="153"/>
      <c r="RKF230" s="153"/>
      <c r="RKG230" s="153"/>
      <c r="RKH230" s="153"/>
      <c r="RKI230" s="153"/>
      <c r="RKJ230" s="153"/>
      <c r="RKK230" s="153"/>
      <c r="RKL230" s="153"/>
      <c r="RKM230" s="153"/>
      <c r="RKN230" s="153"/>
      <c r="RKO230" s="153"/>
      <c r="RKP230" s="153"/>
      <c r="RKQ230" s="153"/>
      <c r="RKR230" s="153"/>
      <c r="RKS230" s="153"/>
      <c r="RKT230" s="153"/>
      <c r="RKU230" s="152"/>
      <c r="RKV230" s="153"/>
      <c r="RKW230" s="153"/>
      <c r="RKX230" s="153"/>
      <c r="RKY230" s="153"/>
      <c r="RKZ230" s="153"/>
      <c r="RLA230" s="153"/>
      <c r="RLB230" s="153"/>
      <c r="RLC230" s="153"/>
      <c r="RLD230" s="153"/>
      <c r="RLE230" s="153"/>
      <c r="RLF230" s="153"/>
      <c r="RLG230" s="153"/>
      <c r="RLH230" s="153"/>
      <c r="RLI230" s="153"/>
      <c r="RLJ230" s="153"/>
      <c r="RLK230" s="153"/>
      <c r="RLL230" s="153"/>
      <c r="RLM230" s="153"/>
      <c r="RLN230" s="153"/>
      <c r="RLO230" s="153"/>
      <c r="RLP230" s="153"/>
      <c r="RLQ230" s="152"/>
      <c r="RLR230" s="153"/>
      <c r="RLS230" s="153"/>
      <c r="RLT230" s="153"/>
      <c r="RLU230" s="153"/>
      <c r="RLV230" s="153"/>
      <c r="RLW230" s="153"/>
      <c r="RLX230" s="153"/>
      <c r="RLY230" s="153"/>
      <c r="RLZ230" s="153"/>
      <c r="RMA230" s="153"/>
      <c r="RMB230" s="153"/>
      <c r="RMC230" s="153"/>
      <c r="RMD230" s="153"/>
      <c r="RME230" s="153"/>
      <c r="RMF230" s="153"/>
      <c r="RMG230" s="153"/>
      <c r="RMH230" s="153"/>
      <c r="RMI230" s="153"/>
      <c r="RMJ230" s="153"/>
      <c r="RMK230" s="153"/>
      <c r="RML230" s="153"/>
      <c r="RMM230" s="152"/>
      <c r="RMN230" s="153"/>
      <c r="RMO230" s="153"/>
      <c r="RMP230" s="153"/>
      <c r="RMQ230" s="153"/>
      <c r="RMR230" s="153"/>
      <c r="RMS230" s="153"/>
      <c r="RMT230" s="153"/>
      <c r="RMU230" s="153"/>
      <c r="RMV230" s="153"/>
      <c r="RMW230" s="153"/>
      <c r="RMX230" s="153"/>
      <c r="RMY230" s="153"/>
      <c r="RMZ230" s="153"/>
      <c r="RNA230" s="153"/>
      <c r="RNB230" s="153"/>
      <c r="RNC230" s="153"/>
      <c r="RND230" s="153"/>
      <c r="RNE230" s="153"/>
      <c r="RNF230" s="153"/>
      <c r="RNG230" s="153"/>
      <c r="RNH230" s="153"/>
      <c r="RNI230" s="152"/>
      <c r="RNJ230" s="153"/>
      <c r="RNK230" s="153"/>
      <c r="RNL230" s="153"/>
      <c r="RNM230" s="153"/>
      <c r="RNN230" s="153"/>
      <c r="RNO230" s="153"/>
      <c r="RNP230" s="153"/>
      <c r="RNQ230" s="153"/>
      <c r="RNR230" s="153"/>
      <c r="RNS230" s="153"/>
      <c r="RNT230" s="153"/>
      <c r="RNU230" s="153"/>
      <c r="RNV230" s="153"/>
      <c r="RNW230" s="153"/>
      <c r="RNX230" s="153"/>
      <c r="RNY230" s="153"/>
      <c r="RNZ230" s="153"/>
      <c r="ROA230" s="153"/>
      <c r="ROB230" s="153"/>
      <c r="ROC230" s="153"/>
      <c r="ROD230" s="153"/>
      <c r="ROE230" s="152"/>
      <c r="ROF230" s="153"/>
      <c r="ROG230" s="153"/>
      <c r="ROH230" s="153"/>
      <c r="ROI230" s="153"/>
      <c r="ROJ230" s="153"/>
      <c r="ROK230" s="153"/>
      <c r="ROL230" s="153"/>
      <c r="ROM230" s="153"/>
      <c r="RON230" s="153"/>
      <c r="ROO230" s="153"/>
      <c r="ROP230" s="153"/>
      <c r="ROQ230" s="153"/>
      <c r="ROR230" s="153"/>
      <c r="ROS230" s="153"/>
      <c r="ROT230" s="153"/>
      <c r="ROU230" s="153"/>
      <c r="ROV230" s="153"/>
      <c r="ROW230" s="153"/>
      <c r="ROX230" s="153"/>
      <c r="ROY230" s="153"/>
      <c r="ROZ230" s="153"/>
      <c r="RPA230" s="152"/>
      <c r="RPB230" s="153"/>
      <c r="RPC230" s="153"/>
      <c r="RPD230" s="153"/>
      <c r="RPE230" s="153"/>
      <c r="RPF230" s="153"/>
      <c r="RPG230" s="153"/>
      <c r="RPH230" s="153"/>
      <c r="RPI230" s="153"/>
      <c r="RPJ230" s="153"/>
      <c r="RPK230" s="153"/>
      <c r="RPL230" s="153"/>
      <c r="RPM230" s="153"/>
      <c r="RPN230" s="153"/>
      <c r="RPO230" s="153"/>
      <c r="RPP230" s="153"/>
      <c r="RPQ230" s="153"/>
      <c r="RPR230" s="153"/>
      <c r="RPS230" s="153"/>
      <c r="RPT230" s="153"/>
      <c r="RPU230" s="153"/>
      <c r="RPV230" s="153"/>
      <c r="RPW230" s="152"/>
      <c r="RPX230" s="153"/>
      <c r="RPY230" s="153"/>
      <c r="RPZ230" s="153"/>
      <c r="RQA230" s="153"/>
      <c r="RQB230" s="153"/>
      <c r="RQC230" s="153"/>
      <c r="RQD230" s="153"/>
      <c r="RQE230" s="153"/>
      <c r="RQF230" s="153"/>
      <c r="RQG230" s="153"/>
      <c r="RQH230" s="153"/>
      <c r="RQI230" s="153"/>
      <c r="RQJ230" s="153"/>
      <c r="RQK230" s="153"/>
      <c r="RQL230" s="153"/>
      <c r="RQM230" s="153"/>
      <c r="RQN230" s="153"/>
      <c r="RQO230" s="153"/>
      <c r="RQP230" s="153"/>
      <c r="RQQ230" s="153"/>
      <c r="RQR230" s="153"/>
      <c r="RQS230" s="152"/>
      <c r="RQT230" s="153"/>
      <c r="RQU230" s="153"/>
      <c r="RQV230" s="153"/>
      <c r="RQW230" s="153"/>
      <c r="RQX230" s="153"/>
      <c r="RQY230" s="153"/>
      <c r="RQZ230" s="153"/>
      <c r="RRA230" s="153"/>
      <c r="RRB230" s="153"/>
      <c r="RRC230" s="153"/>
      <c r="RRD230" s="153"/>
      <c r="RRE230" s="153"/>
      <c r="RRF230" s="153"/>
      <c r="RRG230" s="153"/>
      <c r="RRH230" s="153"/>
      <c r="RRI230" s="153"/>
      <c r="RRJ230" s="153"/>
      <c r="RRK230" s="153"/>
      <c r="RRL230" s="153"/>
      <c r="RRM230" s="153"/>
      <c r="RRN230" s="153"/>
      <c r="RRO230" s="152"/>
      <c r="RRP230" s="153"/>
      <c r="RRQ230" s="153"/>
      <c r="RRR230" s="153"/>
      <c r="RRS230" s="153"/>
      <c r="RRT230" s="153"/>
      <c r="RRU230" s="153"/>
      <c r="RRV230" s="153"/>
      <c r="RRW230" s="153"/>
      <c r="RRX230" s="153"/>
      <c r="RRY230" s="153"/>
      <c r="RRZ230" s="153"/>
      <c r="RSA230" s="153"/>
      <c r="RSB230" s="153"/>
      <c r="RSC230" s="153"/>
      <c r="RSD230" s="153"/>
      <c r="RSE230" s="153"/>
      <c r="RSF230" s="153"/>
      <c r="RSG230" s="153"/>
      <c r="RSH230" s="153"/>
      <c r="RSI230" s="153"/>
      <c r="RSJ230" s="153"/>
      <c r="RSK230" s="152"/>
      <c r="RSL230" s="153"/>
      <c r="RSM230" s="153"/>
      <c r="RSN230" s="153"/>
      <c r="RSO230" s="153"/>
      <c r="RSP230" s="153"/>
      <c r="RSQ230" s="153"/>
      <c r="RSR230" s="153"/>
      <c r="RSS230" s="153"/>
      <c r="RST230" s="153"/>
      <c r="RSU230" s="153"/>
      <c r="RSV230" s="153"/>
      <c r="RSW230" s="153"/>
      <c r="RSX230" s="153"/>
      <c r="RSY230" s="153"/>
      <c r="RSZ230" s="153"/>
      <c r="RTA230" s="153"/>
      <c r="RTB230" s="153"/>
      <c r="RTC230" s="153"/>
      <c r="RTD230" s="153"/>
      <c r="RTE230" s="153"/>
      <c r="RTF230" s="153"/>
      <c r="RTG230" s="152"/>
      <c r="RTH230" s="153"/>
      <c r="RTI230" s="153"/>
      <c r="RTJ230" s="153"/>
      <c r="RTK230" s="153"/>
      <c r="RTL230" s="153"/>
      <c r="RTM230" s="153"/>
      <c r="RTN230" s="153"/>
      <c r="RTO230" s="153"/>
      <c r="RTP230" s="153"/>
      <c r="RTQ230" s="153"/>
      <c r="RTR230" s="153"/>
      <c r="RTS230" s="153"/>
      <c r="RTT230" s="153"/>
      <c r="RTU230" s="153"/>
      <c r="RTV230" s="153"/>
      <c r="RTW230" s="153"/>
      <c r="RTX230" s="153"/>
      <c r="RTY230" s="153"/>
      <c r="RTZ230" s="153"/>
      <c r="RUA230" s="153"/>
      <c r="RUB230" s="153"/>
      <c r="RUC230" s="152"/>
      <c r="RUD230" s="153"/>
      <c r="RUE230" s="153"/>
      <c r="RUF230" s="153"/>
      <c r="RUG230" s="153"/>
      <c r="RUH230" s="153"/>
      <c r="RUI230" s="153"/>
      <c r="RUJ230" s="153"/>
      <c r="RUK230" s="153"/>
      <c r="RUL230" s="153"/>
      <c r="RUM230" s="153"/>
      <c r="RUN230" s="153"/>
      <c r="RUO230" s="153"/>
      <c r="RUP230" s="153"/>
      <c r="RUQ230" s="153"/>
      <c r="RUR230" s="153"/>
      <c r="RUS230" s="153"/>
      <c r="RUT230" s="153"/>
      <c r="RUU230" s="153"/>
      <c r="RUV230" s="153"/>
      <c r="RUW230" s="153"/>
      <c r="RUX230" s="153"/>
      <c r="RUY230" s="152"/>
      <c r="RUZ230" s="153"/>
      <c r="RVA230" s="153"/>
      <c r="RVB230" s="153"/>
      <c r="RVC230" s="153"/>
      <c r="RVD230" s="153"/>
      <c r="RVE230" s="153"/>
      <c r="RVF230" s="153"/>
      <c r="RVG230" s="153"/>
      <c r="RVH230" s="153"/>
      <c r="RVI230" s="153"/>
      <c r="RVJ230" s="153"/>
      <c r="RVK230" s="153"/>
      <c r="RVL230" s="153"/>
      <c r="RVM230" s="153"/>
      <c r="RVN230" s="153"/>
      <c r="RVO230" s="153"/>
      <c r="RVP230" s="153"/>
      <c r="RVQ230" s="153"/>
      <c r="RVR230" s="153"/>
      <c r="RVS230" s="153"/>
      <c r="RVT230" s="153"/>
      <c r="RVU230" s="152"/>
      <c r="RVV230" s="153"/>
      <c r="RVW230" s="153"/>
      <c r="RVX230" s="153"/>
      <c r="RVY230" s="153"/>
      <c r="RVZ230" s="153"/>
      <c r="RWA230" s="153"/>
      <c r="RWB230" s="153"/>
      <c r="RWC230" s="153"/>
      <c r="RWD230" s="153"/>
      <c r="RWE230" s="153"/>
      <c r="RWF230" s="153"/>
      <c r="RWG230" s="153"/>
      <c r="RWH230" s="153"/>
      <c r="RWI230" s="153"/>
      <c r="RWJ230" s="153"/>
      <c r="RWK230" s="153"/>
      <c r="RWL230" s="153"/>
      <c r="RWM230" s="153"/>
      <c r="RWN230" s="153"/>
      <c r="RWO230" s="153"/>
      <c r="RWP230" s="153"/>
      <c r="RWQ230" s="152"/>
      <c r="RWR230" s="153"/>
      <c r="RWS230" s="153"/>
      <c r="RWT230" s="153"/>
      <c r="RWU230" s="153"/>
      <c r="RWV230" s="153"/>
      <c r="RWW230" s="153"/>
      <c r="RWX230" s="153"/>
      <c r="RWY230" s="153"/>
      <c r="RWZ230" s="153"/>
      <c r="RXA230" s="153"/>
      <c r="RXB230" s="153"/>
      <c r="RXC230" s="153"/>
      <c r="RXD230" s="153"/>
      <c r="RXE230" s="153"/>
      <c r="RXF230" s="153"/>
      <c r="RXG230" s="153"/>
      <c r="RXH230" s="153"/>
      <c r="RXI230" s="153"/>
      <c r="RXJ230" s="153"/>
      <c r="RXK230" s="153"/>
      <c r="RXL230" s="153"/>
      <c r="RXM230" s="152"/>
      <c r="RXN230" s="153"/>
      <c r="RXO230" s="153"/>
      <c r="RXP230" s="153"/>
      <c r="RXQ230" s="153"/>
      <c r="RXR230" s="153"/>
      <c r="RXS230" s="153"/>
      <c r="RXT230" s="153"/>
      <c r="RXU230" s="153"/>
      <c r="RXV230" s="153"/>
      <c r="RXW230" s="153"/>
      <c r="RXX230" s="153"/>
      <c r="RXY230" s="153"/>
      <c r="RXZ230" s="153"/>
      <c r="RYA230" s="153"/>
      <c r="RYB230" s="153"/>
      <c r="RYC230" s="153"/>
      <c r="RYD230" s="153"/>
      <c r="RYE230" s="153"/>
      <c r="RYF230" s="153"/>
      <c r="RYG230" s="153"/>
      <c r="RYH230" s="153"/>
      <c r="RYI230" s="152"/>
      <c r="RYJ230" s="153"/>
      <c r="RYK230" s="153"/>
      <c r="RYL230" s="153"/>
      <c r="RYM230" s="153"/>
      <c r="RYN230" s="153"/>
      <c r="RYO230" s="153"/>
      <c r="RYP230" s="153"/>
      <c r="RYQ230" s="153"/>
      <c r="RYR230" s="153"/>
      <c r="RYS230" s="153"/>
      <c r="RYT230" s="153"/>
      <c r="RYU230" s="153"/>
      <c r="RYV230" s="153"/>
      <c r="RYW230" s="153"/>
      <c r="RYX230" s="153"/>
      <c r="RYY230" s="153"/>
      <c r="RYZ230" s="153"/>
      <c r="RZA230" s="153"/>
      <c r="RZB230" s="153"/>
      <c r="RZC230" s="153"/>
      <c r="RZD230" s="153"/>
      <c r="RZE230" s="152"/>
      <c r="RZF230" s="153"/>
      <c r="RZG230" s="153"/>
      <c r="RZH230" s="153"/>
      <c r="RZI230" s="153"/>
      <c r="RZJ230" s="153"/>
      <c r="RZK230" s="153"/>
      <c r="RZL230" s="153"/>
      <c r="RZM230" s="153"/>
      <c r="RZN230" s="153"/>
      <c r="RZO230" s="153"/>
      <c r="RZP230" s="153"/>
      <c r="RZQ230" s="153"/>
      <c r="RZR230" s="153"/>
      <c r="RZS230" s="153"/>
      <c r="RZT230" s="153"/>
      <c r="RZU230" s="153"/>
      <c r="RZV230" s="153"/>
      <c r="RZW230" s="153"/>
      <c r="RZX230" s="153"/>
      <c r="RZY230" s="153"/>
      <c r="RZZ230" s="153"/>
      <c r="SAA230" s="152"/>
      <c r="SAB230" s="153"/>
      <c r="SAC230" s="153"/>
      <c r="SAD230" s="153"/>
      <c r="SAE230" s="153"/>
      <c r="SAF230" s="153"/>
      <c r="SAG230" s="153"/>
      <c r="SAH230" s="153"/>
      <c r="SAI230" s="153"/>
      <c r="SAJ230" s="153"/>
      <c r="SAK230" s="153"/>
      <c r="SAL230" s="153"/>
      <c r="SAM230" s="153"/>
      <c r="SAN230" s="153"/>
      <c r="SAO230" s="153"/>
      <c r="SAP230" s="153"/>
      <c r="SAQ230" s="153"/>
      <c r="SAR230" s="153"/>
      <c r="SAS230" s="153"/>
      <c r="SAT230" s="153"/>
      <c r="SAU230" s="153"/>
      <c r="SAV230" s="153"/>
      <c r="SAW230" s="152"/>
      <c r="SAX230" s="153"/>
      <c r="SAY230" s="153"/>
      <c r="SAZ230" s="153"/>
      <c r="SBA230" s="153"/>
      <c r="SBB230" s="153"/>
      <c r="SBC230" s="153"/>
      <c r="SBD230" s="153"/>
      <c r="SBE230" s="153"/>
      <c r="SBF230" s="153"/>
      <c r="SBG230" s="153"/>
      <c r="SBH230" s="153"/>
      <c r="SBI230" s="153"/>
      <c r="SBJ230" s="153"/>
      <c r="SBK230" s="153"/>
      <c r="SBL230" s="153"/>
      <c r="SBM230" s="153"/>
      <c r="SBN230" s="153"/>
      <c r="SBO230" s="153"/>
      <c r="SBP230" s="153"/>
      <c r="SBQ230" s="153"/>
      <c r="SBR230" s="153"/>
      <c r="SBS230" s="152"/>
      <c r="SBT230" s="153"/>
      <c r="SBU230" s="153"/>
      <c r="SBV230" s="153"/>
      <c r="SBW230" s="153"/>
      <c r="SBX230" s="153"/>
      <c r="SBY230" s="153"/>
      <c r="SBZ230" s="153"/>
      <c r="SCA230" s="153"/>
      <c r="SCB230" s="153"/>
      <c r="SCC230" s="153"/>
      <c r="SCD230" s="153"/>
      <c r="SCE230" s="153"/>
      <c r="SCF230" s="153"/>
      <c r="SCG230" s="153"/>
      <c r="SCH230" s="153"/>
      <c r="SCI230" s="153"/>
      <c r="SCJ230" s="153"/>
      <c r="SCK230" s="153"/>
      <c r="SCL230" s="153"/>
      <c r="SCM230" s="153"/>
      <c r="SCN230" s="153"/>
      <c r="SCO230" s="152"/>
      <c r="SCP230" s="153"/>
      <c r="SCQ230" s="153"/>
      <c r="SCR230" s="153"/>
      <c r="SCS230" s="153"/>
      <c r="SCT230" s="153"/>
      <c r="SCU230" s="153"/>
      <c r="SCV230" s="153"/>
      <c r="SCW230" s="153"/>
      <c r="SCX230" s="153"/>
      <c r="SCY230" s="153"/>
      <c r="SCZ230" s="153"/>
      <c r="SDA230" s="153"/>
      <c r="SDB230" s="153"/>
      <c r="SDC230" s="153"/>
      <c r="SDD230" s="153"/>
      <c r="SDE230" s="153"/>
      <c r="SDF230" s="153"/>
      <c r="SDG230" s="153"/>
      <c r="SDH230" s="153"/>
      <c r="SDI230" s="153"/>
      <c r="SDJ230" s="153"/>
      <c r="SDK230" s="152"/>
      <c r="SDL230" s="153"/>
      <c r="SDM230" s="153"/>
      <c r="SDN230" s="153"/>
      <c r="SDO230" s="153"/>
      <c r="SDP230" s="153"/>
      <c r="SDQ230" s="153"/>
      <c r="SDR230" s="153"/>
      <c r="SDS230" s="153"/>
      <c r="SDT230" s="153"/>
      <c r="SDU230" s="153"/>
      <c r="SDV230" s="153"/>
      <c r="SDW230" s="153"/>
      <c r="SDX230" s="153"/>
      <c r="SDY230" s="153"/>
      <c r="SDZ230" s="153"/>
      <c r="SEA230" s="153"/>
      <c r="SEB230" s="153"/>
      <c r="SEC230" s="153"/>
      <c r="SED230" s="153"/>
      <c r="SEE230" s="153"/>
      <c r="SEF230" s="153"/>
      <c r="SEG230" s="152"/>
      <c r="SEH230" s="153"/>
      <c r="SEI230" s="153"/>
      <c r="SEJ230" s="153"/>
      <c r="SEK230" s="153"/>
      <c r="SEL230" s="153"/>
      <c r="SEM230" s="153"/>
      <c r="SEN230" s="153"/>
      <c r="SEO230" s="153"/>
      <c r="SEP230" s="153"/>
      <c r="SEQ230" s="153"/>
      <c r="SER230" s="153"/>
      <c r="SES230" s="153"/>
      <c r="SET230" s="153"/>
      <c r="SEU230" s="153"/>
      <c r="SEV230" s="153"/>
      <c r="SEW230" s="153"/>
      <c r="SEX230" s="153"/>
      <c r="SEY230" s="153"/>
      <c r="SEZ230" s="153"/>
      <c r="SFA230" s="153"/>
      <c r="SFB230" s="153"/>
      <c r="SFC230" s="152"/>
      <c r="SFD230" s="153"/>
      <c r="SFE230" s="153"/>
      <c r="SFF230" s="153"/>
      <c r="SFG230" s="153"/>
      <c r="SFH230" s="153"/>
      <c r="SFI230" s="153"/>
      <c r="SFJ230" s="153"/>
      <c r="SFK230" s="153"/>
      <c r="SFL230" s="153"/>
      <c r="SFM230" s="153"/>
      <c r="SFN230" s="153"/>
      <c r="SFO230" s="153"/>
      <c r="SFP230" s="153"/>
      <c r="SFQ230" s="153"/>
      <c r="SFR230" s="153"/>
      <c r="SFS230" s="153"/>
      <c r="SFT230" s="153"/>
      <c r="SFU230" s="153"/>
      <c r="SFV230" s="153"/>
      <c r="SFW230" s="153"/>
      <c r="SFX230" s="153"/>
      <c r="SFY230" s="152"/>
      <c r="SFZ230" s="153"/>
      <c r="SGA230" s="153"/>
      <c r="SGB230" s="153"/>
      <c r="SGC230" s="153"/>
      <c r="SGD230" s="153"/>
      <c r="SGE230" s="153"/>
      <c r="SGF230" s="153"/>
      <c r="SGG230" s="153"/>
      <c r="SGH230" s="153"/>
      <c r="SGI230" s="153"/>
      <c r="SGJ230" s="153"/>
      <c r="SGK230" s="153"/>
      <c r="SGL230" s="153"/>
      <c r="SGM230" s="153"/>
      <c r="SGN230" s="153"/>
      <c r="SGO230" s="153"/>
      <c r="SGP230" s="153"/>
      <c r="SGQ230" s="153"/>
      <c r="SGR230" s="153"/>
      <c r="SGS230" s="153"/>
      <c r="SGT230" s="153"/>
      <c r="SGU230" s="152"/>
      <c r="SGV230" s="153"/>
      <c r="SGW230" s="153"/>
      <c r="SGX230" s="153"/>
      <c r="SGY230" s="153"/>
      <c r="SGZ230" s="153"/>
      <c r="SHA230" s="153"/>
      <c r="SHB230" s="153"/>
      <c r="SHC230" s="153"/>
      <c r="SHD230" s="153"/>
      <c r="SHE230" s="153"/>
      <c r="SHF230" s="153"/>
      <c r="SHG230" s="153"/>
      <c r="SHH230" s="153"/>
      <c r="SHI230" s="153"/>
      <c r="SHJ230" s="153"/>
      <c r="SHK230" s="153"/>
      <c r="SHL230" s="153"/>
      <c r="SHM230" s="153"/>
      <c r="SHN230" s="153"/>
      <c r="SHO230" s="153"/>
      <c r="SHP230" s="153"/>
      <c r="SHQ230" s="152"/>
      <c r="SHR230" s="153"/>
      <c r="SHS230" s="153"/>
      <c r="SHT230" s="153"/>
      <c r="SHU230" s="153"/>
      <c r="SHV230" s="153"/>
      <c r="SHW230" s="153"/>
      <c r="SHX230" s="153"/>
      <c r="SHY230" s="153"/>
      <c r="SHZ230" s="153"/>
      <c r="SIA230" s="153"/>
      <c r="SIB230" s="153"/>
      <c r="SIC230" s="153"/>
      <c r="SID230" s="153"/>
      <c r="SIE230" s="153"/>
      <c r="SIF230" s="153"/>
      <c r="SIG230" s="153"/>
      <c r="SIH230" s="153"/>
      <c r="SII230" s="153"/>
      <c r="SIJ230" s="153"/>
      <c r="SIK230" s="153"/>
      <c r="SIL230" s="153"/>
      <c r="SIM230" s="152"/>
      <c r="SIN230" s="153"/>
      <c r="SIO230" s="153"/>
      <c r="SIP230" s="153"/>
      <c r="SIQ230" s="153"/>
      <c r="SIR230" s="153"/>
      <c r="SIS230" s="153"/>
      <c r="SIT230" s="153"/>
      <c r="SIU230" s="153"/>
      <c r="SIV230" s="153"/>
      <c r="SIW230" s="153"/>
      <c r="SIX230" s="153"/>
      <c r="SIY230" s="153"/>
      <c r="SIZ230" s="153"/>
      <c r="SJA230" s="153"/>
      <c r="SJB230" s="153"/>
      <c r="SJC230" s="153"/>
      <c r="SJD230" s="153"/>
      <c r="SJE230" s="153"/>
      <c r="SJF230" s="153"/>
      <c r="SJG230" s="153"/>
      <c r="SJH230" s="153"/>
      <c r="SJI230" s="152"/>
      <c r="SJJ230" s="153"/>
      <c r="SJK230" s="153"/>
      <c r="SJL230" s="153"/>
      <c r="SJM230" s="153"/>
      <c r="SJN230" s="153"/>
      <c r="SJO230" s="153"/>
      <c r="SJP230" s="153"/>
      <c r="SJQ230" s="153"/>
      <c r="SJR230" s="153"/>
      <c r="SJS230" s="153"/>
      <c r="SJT230" s="153"/>
      <c r="SJU230" s="153"/>
      <c r="SJV230" s="153"/>
      <c r="SJW230" s="153"/>
      <c r="SJX230" s="153"/>
      <c r="SJY230" s="153"/>
      <c r="SJZ230" s="153"/>
      <c r="SKA230" s="153"/>
      <c r="SKB230" s="153"/>
      <c r="SKC230" s="153"/>
      <c r="SKD230" s="153"/>
      <c r="SKE230" s="152"/>
      <c r="SKF230" s="153"/>
      <c r="SKG230" s="153"/>
      <c r="SKH230" s="153"/>
      <c r="SKI230" s="153"/>
      <c r="SKJ230" s="153"/>
      <c r="SKK230" s="153"/>
      <c r="SKL230" s="153"/>
      <c r="SKM230" s="153"/>
      <c r="SKN230" s="153"/>
      <c r="SKO230" s="153"/>
      <c r="SKP230" s="153"/>
      <c r="SKQ230" s="153"/>
      <c r="SKR230" s="153"/>
      <c r="SKS230" s="153"/>
      <c r="SKT230" s="153"/>
      <c r="SKU230" s="153"/>
      <c r="SKV230" s="153"/>
      <c r="SKW230" s="153"/>
      <c r="SKX230" s="153"/>
      <c r="SKY230" s="153"/>
      <c r="SKZ230" s="153"/>
      <c r="SLA230" s="152"/>
      <c r="SLB230" s="153"/>
      <c r="SLC230" s="153"/>
      <c r="SLD230" s="153"/>
      <c r="SLE230" s="153"/>
      <c r="SLF230" s="153"/>
      <c r="SLG230" s="153"/>
      <c r="SLH230" s="153"/>
      <c r="SLI230" s="153"/>
      <c r="SLJ230" s="153"/>
      <c r="SLK230" s="153"/>
      <c r="SLL230" s="153"/>
      <c r="SLM230" s="153"/>
      <c r="SLN230" s="153"/>
      <c r="SLO230" s="153"/>
      <c r="SLP230" s="153"/>
      <c r="SLQ230" s="153"/>
      <c r="SLR230" s="153"/>
      <c r="SLS230" s="153"/>
      <c r="SLT230" s="153"/>
      <c r="SLU230" s="153"/>
      <c r="SLV230" s="153"/>
      <c r="SLW230" s="152"/>
      <c r="SLX230" s="153"/>
      <c r="SLY230" s="153"/>
      <c r="SLZ230" s="153"/>
      <c r="SMA230" s="153"/>
      <c r="SMB230" s="153"/>
      <c r="SMC230" s="153"/>
      <c r="SMD230" s="153"/>
      <c r="SME230" s="153"/>
      <c r="SMF230" s="153"/>
      <c r="SMG230" s="153"/>
      <c r="SMH230" s="153"/>
      <c r="SMI230" s="153"/>
      <c r="SMJ230" s="153"/>
      <c r="SMK230" s="153"/>
      <c r="SML230" s="153"/>
      <c r="SMM230" s="153"/>
      <c r="SMN230" s="153"/>
      <c r="SMO230" s="153"/>
      <c r="SMP230" s="153"/>
      <c r="SMQ230" s="153"/>
      <c r="SMR230" s="153"/>
      <c r="SMS230" s="152"/>
      <c r="SMT230" s="153"/>
      <c r="SMU230" s="153"/>
      <c r="SMV230" s="153"/>
      <c r="SMW230" s="153"/>
      <c r="SMX230" s="153"/>
      <c r="SMY230" s="153"/>
      <c r="SMZ230" s="153"/>
      <c r="SNA230" s="153"/>
      <c r="SNB230" s="153"/>
      <c r="SNC230" s="153"/>
      <c r="SND230" s="153"/>
      <c r="SNE230" s="153"/>
      <c r="SNF230" s="153"/>
      <c r="SNG230" s="153"/>
      <c r="SNH230" s="153"/>
      <c r="SNI230" s="153"/>
      <c r="SNJ230" s="153"/>
      <c r="SNK230" s="153"/>
      <c r="SNL230" s="153"/>
      <c r="SNM230" s="153"/>
      <c r="SNN230" s="153"/>
      <c r="SNO230" s="152"/>
      <c r="SNP230" s="153"/>
      <c r="SNQ230" s="153"/>
      <c r="SNR230" s="153"/>
      <c r="SNS230" s="153"/>
      <c r="SNT230" s="153"/>
      <c r="SNU230" s="153"/>
      <c r="SNV230" s="153"/>
      <c r="SNW230" s="153"/>
      <c r="SNX230" s="153"/>
      <c r="SNY230" s="153"/>
      <c r="SNZ230" s="153"/>
      <c r="SOA230" s="153"/>
      <c r="SOB230" s="153"/>
      <c r="SOC230" s="153"/>
      <c r="SOD230" s="153"/>
      <c r="SOE230" s="153"/>
      <c r="SOF230" s="153"/>
      <c r="SOG230" s="153"/>
      <c r="SOH230" s="153"/>
      <c r="SOI230" s="153"/>
      <c r="SOJ230" s="153"/>
      <c r="SOK230" s="152"/>
      <c r="SOL230" s="153"/>
      <c r="SOM230" s="153"/>
      <c r="SON230" s="153"/>
      <c r="SOO230" s="153"/>
      <c r="SOP230" s="153"/>
      <c r="SOQ230" s="153"/>
      <c r="SOR230" s="153"/>
      <c r="SOS230" s="153"/>
      <c r="SOT230" s="153"/>
      <c r="SOU230" s="153"/>
      <c r="SOV230" s="153"/>
      <c r="SOW230" s="153"/>
      <c r="SOX230" s="153"/>
      <c r="SOY230" s="153"/>
      <c r="SOZ230" s="153"/>
      <c r="SPA230" s="153"/>
      <c r="SPB230" s="153"/>
      <c r="SPC230" s="153"/>
      <c r="SPD230" s="153"/>
      <c r="SPE230" s="153"/>
      <c r="SPF230" s="153"/>
      <c r="SPG230" s="152"/>
      <c r="SPH230" s="153"/>
      <c r="SPI230" s="153"/>
      <c r="SPJ230" s="153"/>
      <c r="SPK230" s="153"/>
      <c r="SPL230" s="153"/>
      <c r="SPM230" s="153"/>
      <c r="SPN230" s="153"/>
      <c r="SPO230" s="153"/>
      <c r="SPP230" s="153"/>
      <c r="SPQ230" s="153"/>
      <c r="SPR230" s="153"/>
      <c r="SPS230" s="153"/>
      <c r="SPT230" s="153"/>
      <c r="SPU230" s="153"/>
      <c r="SPV230" s="153"/>
      <c r="SPW230" s="153"/>
      <c r="SPX230" s="153"/>
      <c r="SPY230" s="153"/>
      <c r="SPZ230" s="153"/>
      <c r="SQA230" s="153"/>
      <c r="SQB230" s="153"/>
      <c r="SQC230" s="152"/>
      <c r="SQD230" s="153"/>
      <c r="SQE230" s="153"/>
      <c r="SQF230" s="153"/>
      <c r="SQG230" s="153"/>
      <c r="SQH230" s="153"/>
      <c r="SQI230" s="153"/>
      <c r="SQJ230" s="153"/>
      <c r="SQK230" s="153"/>
      <c r="SQL230" s="153"/>
      <c r="SQM230" s="153"/>
      <c r="SQN230" s="153"/>
      <c r="SQO230" s="153"/>
      <c r="SQP230" s="153"/>
      <c r="SQQ230" s="153"/>
      <c r="SQR230" s="153"/>
      <c r="SQS230" s="153"/>
      <c r="SQT230" s="153"/>
      <c r="SQU230" s="153"/>
      <c r="SQV230" s="153"/>
      <c r="SQW230" s="153"/>
      <c r="SQX230" s="153"/>
      <c r="SQY230" s="152"/>
      <c r="SQZ230" s="153"/>
      <c r="SRA230" s="153"/>
      <c r="SRB230" s="153"/>
      <c r="SRC230" s="153"/>
      <c r="SRD230" s="153"/>
      <c r="SRE230" s="153"/>
      <c r="SRF230" s="153"/>
      <c r="SRG230" s="153"/>
      <c r="SRH230" s="153"/>
      <c r="SRI230" s="153"/>
      <c r="SRJ230" s="153"/>
      <c r="SRK230" s="153"/>
      <c r="SRL230" s="153"/>
      <c r="SRM230" s="153"/>
      <c r="SRN230" s="153"/>
      <c r="SRO230" s="153"/>
      <c r="SRP230" s="153"/>
      <c r="SRQ230" s="153"/>
      <c r="SRR230" s="153"/>
      <c r="SRS230" s="153"/>
      <c r="SRT230" s="153"/>
      <c r="SRU230" s="152"/>
      <c r="SRV230" s="153"/>
      <c r="SRW230" s="153"/>
      <c r="SRX230" s="153"/>
      <c r="SRY230" s="153"/>
      <c r="SRZ230" s="153"/>
      <c r="SSA230" s="153"/>
      <c r="SSB230" s="153"/>
      <c r="SSC230" s="153"/>
      <c r="SSD230" s="153"/>
      <c r="SSE230" s="153"/>
      <c r="SSF230" s="153"/>
      <c r="SSG230" s="153"/>
      <c r="SSH230" s="153"/>
      <c r="SSI230" s="153"/>
      <c r="SSJ230" s="153"/>
      <c r="SSK230" s="153"/>
      <c r="SSL230" s="153"/>
      <c r="SSM230" s="153"/>
      <c r="SSN230" s="153"/>
      <c r="SSO230" s="153"/>
      <c r="SSP230" s="153"/>
      <c r="SSQ230" s="152"/>
      <c r="SSR230" s="153"/>
      <c r="SSS230" s="153"/>
      <c r="SST230" s="153"/>
      <c r="SSU230" s="153"/>
      <c r="SSV230" s="153"/>
      <c r="SSW230" s="153"/>
      <c r="SSX230" s="153"/>
      <c r="SSY230" s="153"/>
      <c r="SSZ230" s="153"/>
      <c r="STA230" s="153"/>
      <c r="STB230" s="153"/>
      <c r="STC230" s="153"/>
      <c r="STD230" s="153"/>
      <c r="STE230" s="153"/>
      <c r="STF230" s="153"/>
      <c r="STG230" s="153"/>
      <c r="STH230" s="153"/>
      <c r="STI230" s="153"/>
      <c r="STJ230" s="153"/>
      <c r="STK230" s="153"/>
      <c r="STL230" s="153"/>
      <c r="STM230" s="152"/>
      <c r="STN230" s="153"/>
      <c r="STO230" s="153"/>
      <c r="STP230" s="153"/>
      <c r="STQ230" s="153"/>
      <c r="STR230" s="153"/>
      <c r="STS230" s="153"/>
      <c r="STT230" s="153"/>
      <c r="STU230" s="153"/>
      <c r="STV230" s="153"/>
      <c r="STW230" s="153"/>
      <c r="STX230" s="153"/>
      <c r="STY230" s="153"/>
      <c r="STZ230" s="153"/>
      <c r="SUA230" s="153"/>
      <c r="SUB230" s="153"/>
      <c r="SUC230" s="153"/>
      <c r="SUD230" s="153"/>
      <c r="SUE230" s="153"/>
      <c r="SUF230" s="153"/>
      <c r="SUG230" s="153"/>
      <c r="SUH230" s="153"/>
      <c r="SUI230" s="152"/>
      <c r="SUJ230" s="153"/>
      <c r="SUK230" s="153"/>
      <c r="SUL230" s="153"/>
      <c r="SUM230" s="153"/>
      <c r="SUN230" s="153"/>
      <c r="SUO230" s="153"/>
      <c r="SUP230" s="153"/>
      <c r="SUQ230" s="153"/>
      <c r="SUR230" s="153"/>
      <c r="SUS230" s="153"/>
      <c r="SUT230" s="153"/>
      <c r="SUU230" s="153"/>
      <c r="SUV230" s="153"/>
      <c r="SUW230" s="153"/>
      <c r="SUX230" s="153"/>
      <c r="SUY230" s="153"/>
      <c r="SUZ230" s="153"/>
      <c r="SVA230" s="153"/>
      <c r="SVB230" s="153"/>
      <c r="SVC230" s="153"/>
      <c r="SVD230" s="153"/>
      <c r="SVE230" s="152"/>
      <c r="SVF230" s="153"/>
      <c r="SVG230" s="153"/>
      <c r="SVH230" s="153"/>
      <c r="SVI230" s="153"/>
      <c r="SVJ230" s="153"/>
      <c r="SVK230" s="153"/>
      <c r="SVL230" s="153"/>
      <c r="SVM230" s="153"/>
      <c r="SVN230" s="153"/>
      <c r="SVO230" s="153"/>
      <c r="SVP230" s="153"/>
      <c r="SVQ230" s="153"/>
      <c r="SVR230" s="153"/>
      <c r="SVS230" s="153"/>
      <c r="SVT230" s="153"/>
      <c r="SVU230" s="153"/>
      <c r="SVV230" s="153"/>
      <c r="SVW230" s="153"/>
      <c r="SVX230" s="153"/>
      <c r="SVY230" s="153"/>
      <c r="SVZ230" s="153"/>
      <c r="SWA230" s="152"/>
      <c r="SWB230" s="153"/>
      <c r="SWC230" s="153"/>
      <c r="SWD230" s="153"/>
      <c r="SWE230" s="153"/>
      <c r="SWF230" s="153"/>
      <c r="SWG230" s="153"/>
      <c r="SWH230" s="153"/>
      <c r="SWI230" s="153"/>
      <c r="SWJ230" s="153"/>
      <c r="SWK230" s="153"/>
      <c r="SWL230" s="153"/>
      <c r="SWM230" s="153"/>
      <c r="SWN230" s="153"/>
      <c r="SWO230" s="153"/>
      <c r="SWP230" s="153"/>
      <c r="SWQ230" s="153"/>
      <c r="SWR230" s="153"/>
      <c r="SWS230" s="153"/>
      <c r="SWT230" s="153"/>
      <c r="SWU230" s="153"/>
      <c r="SWV230" s="153"/>
      <c r="SWW230" s="152"/>
      <c r="SWX230" s="153"/>
      <c r="SWY230" s="153"/>
      <c r="SWZ230" s="153"/>
      <c r="SXA230" s="153"/>
      <c r="SXB230" s="153"/>
      <c r="SXC230" s="153"/>
      <c r="SXD230" s="153"/>
      <c r="SXE230" s="153"/>
      <c r="SXF230" s="153"/>
      <c r="SXG230" s="153"/>
      <c r="SXH230" s="153"/>
      <c r="SXI230" s="153"/>
      <c r="SXJ230" s="153"/>
      <c r="SXK230" s="153"/>
      <c r="SXL230" s="153"/>
      <c r="SXM230" s="153"/>
      <c r="SXN230" s="153"/>
      <c r="SXO230" s="153"/>
      <c r="SXP230" s="153"/>
      <c r="SXQ230" s="153"/>
      <c r="SXR230" s="153"/>
      <c r="SXS230" s="152"/>
      <c r="SXT230" s="153"/>
      <c r="SXU230" s="153"/>
      <c r="SXV230" s="153"/>
      <c r="SXW230" s="153"/>
      <c r="SXX230" s="153"/>
      <c r="SXY230" s="153"/>
      <c r="SXZ230" s="153"/>
      <c r="SYA230" s="153"/>
      <c r="SYB230" s="153"/>
      <c r="SYC230" s="153"/>
      <c r="SYD230" s="153"/>
      <c r="SYE230" s="153"/>
      <c r="SYF230" s="153"/>
      <c r="SYG230" s="153"/>
      <c r="SYH230" s="153"/>
      <c r="SYI230" s="153"/>
      <c r="SYJ230" s="153"/>
      <c r="SYK230" s="153"/>
      <c r="SYL230" s="153"/>
      <c r="SYM230" s="153"/>
      <c r="SYN230" s="153"/>
      <c r="SYO230" s="152"/>
      <c r="SYP230" s="153"/>
      <c r="SYQ230" s="153"/>
      <c r="SYR230" s="153"/>
      <c r="SYS230" s="153"/>
      <c r="SYT230" s="153"/>
      <c r="SYU230" s="153"/>
      <c r="SYV230" s="153"/>
      <c r="SYW230" s="153"/>
      <c r="SYX230" s="153"/>
      <c r="SYY230" s="153"/>
      <c r="SYZ230" s="153"/>
      <c r="SZA230" s="153"/>
      <c r="SZB230" s="153"/>
      <c r="SZC230" s="153"/>
      <c r="SZD230" s="153"/>
      <c r="SZE230" s="153"/>
      <c r="SZF230" s="153"/>
      <c r="SZG230" s="153"/>
      <c r="SZH230" s="153"/>
      <c r="SZI230" s="153"/>
      <c r="SZJ230" s="153"/>
      <c r="SZK230" s="152"/>
      <c r="SZL230" s="153"/>
      <c r="SZM230" s="153"/>
      <c r="SZN230" s="153"/>
      <c r="SZO230" s="153"/>
      <c r="SZP230" s="153"/>
      <c r="SZQ230" s="153"/>
      <c r="SZR230" s="153"/>
      <c r="SZS230" s="153"/>
      <c r="SZT230" s="153"/>
      <c r="SZU230" s="153"/>
      <c r="SZV230" s="153"/>
      <c r="SZW230" s="153"/>
      <c r="SZX230" s="153"/>
      <c r="SZY230" s="153"/>
      <c r="SZZ230" s="153"/>
      <c r="TAA230" s="153"/>
      <c r="TAB230" s="153"/>
      <c r="TAC230" s="153"/>
      <c r="TAD230" s="153"/>
      <c r="TAE230" s="153"/>
      <c r="TAF230" s="153"/>
      <c r="TAG230" s="152"/>
      <c r="TAH230" s="153"/>
      <c r="TAI230" s="153"/>
      <c r="TAJ230" s="153"/>
      <c r="TAK230" s="153"/>
      <c r="TAL230" s="153"/>
      <c r="TAM230" s="153"/>
      <c r="TAN230" s="153"/>
      <c r="TAO230" s="153"/>
      <c r="TAP230" s="153"/>
      <c r="TAQ230" s="153"/>
      <c r="TAR230" s="153"/>
      <c r="TAS230" s="153"/>
      <c r="TAT230" s="153"/>
      <c r="TAU230" s="153"/>
      <c r="TAV230" s="153"/>
      <c r="TAW230" s="153"/>
      <c r="TAX230" s="153"/>
      <c r="TAY230" s="153"/>
      <c r="TAZ230" s="153"/>
      <c r="TBA230" s="153"/>
      <c r="TBB230" s="153"/>
      <c r="TBC230" s="152"/>
      <c r="TBD230" s="153"/>
      <c r="TBE230" s="153"/>
      <c r="TBF230" s="153"/>
      <c r="TBG230" s="153"/>
      <c r="TBH230" s="153"/>
      <c r="TBI230" s="153"/>
      <c r="TBJ230" s="153"/>
      <c r="TBK230" s="153"/>
      <c r="TBL230" s="153"/>
      <c r="TBM230" s="153"/>
      <c r="TBN230" s="153"/>
      <c r="TBO230" s="153"/>
      <c r="TBP230" s="153"/>
      <c r="TBQ230" s="153"/>
      <c r="TBR230" s="153"/>
      <c r="TBS230" s="153"/>
      <c r="TBT230" s="153"/>
      <c r="TBU230" s="153"/>
      <c r="TBV230" s="153"/>
      <c r="TBW230" s="153"/>
      <c r="TBX230" s="153"/>
      <c r="TBY230" s="152"/>
      <c r="TBZ230" s="153"/>
      <c r="TCA230" s="153"/>
      <c r="TCB230" s="153"/>
      <c r="TCC230" s="153"/>
      <c r="TCD230" s="153"/>
      <c r="TCE230" s="153"/>
      <c r="TCF230" s="153"/>
      <c r="TCG230" s="153"/>
      <c r="TCH230" s="153"/>
      <c r="TCI230" s="153"/>
      <c r="TCJ230" s="153"/>
      <c r="TCK230" s="153"/>
      <c r="TCL230" s="153"/>
      <c r="TCM230" s="153"/>
      <c r="TCN230" s="153"/>
      <c r="TCO230" s="153"/>
      <c r="TCP230" s="153"/>
      <c r="TCQ230" s="153"/>
      <c r="TCR230" s="153"/>
      <c r="TCS230" s="153"/>
      <c r="TCT230" s="153"/>
      <c r="TCU230" s="152"/>
      <c r="TCV230" s="153"/>
      <c r="TCW230" s="153"/>
      <c r="TCX230" s="153"/>
      <c r="TCY230" s="153"/>
      <c r="TCZ230" s="153"/>
      <c r="TDA230" s="153"/>
      <c r="TDB230" s="153"/>
      <c r="TDC230" s="153"/>
      <c r="TDD230" s="153"/>
      <c r="TDE230" s="153"/>
      <c r="TDF230" s="153"/>
      <c r="TDG230" s="153"/>
      <c r="TDH230" s="153"/>
      <c r="TDI230" s="153"/>
      <c r="TDJ230" s="153"/>
      <c r="TDK230" s="153"/>
      <c r="TDL230" s="153"/>
      <c r="TDM230" s="153"/>
      <c r="TDN230" s="153"/>
      <c r="TDO230" s="153"/>
      <c r="TDP230" s="153"/>
      <c r="TDQ230" s="152"/>
      <c r="TDR230" s="153"/>
      <c r="TDS230" s="153"/>
      <c r="TDT230" s="153"/>
      <c r="TDU230" s="153"/>
      <c r="TDV230" s="153"/>
      <c r="TDW230" s="153"/>
      <c r="TDX230" s="153"/>
      <c r="TDY230" s="153"/>
      <c r="TDZ230" s="153"/>
      <c r="TEA230" s="153"/>
      <c r="TEB230" s="153"/>
      <c r="TEC230" s="153"/>
      <c r="TED230" s="153"/>
      <c r="TEE230" s="153"/>
      <c r="TEF230" s="153"/>
      <c r="TEG230" s="153"/>
      <c r="TEH230" s="153"/>
      <c r="TEI230" s="153"/>
      <c r="TEJ230" s="153"/>
      <c r="TEK230" s="153"/>
      <c r="TEL230" s="153"/>
      <c r="TEM230" s="152"/>
      <c r="TEN230" s="153"/>
      <c r="TEO230" s="153"/>
      <c r="TEP230" s="153"/>
      <c r="TEQ230" s="153"/>
      <c r="TER230" s="153"/>
      <c r="TES230" s="153"/>
      <c r="TET230" s="153"/>
      <c r="TEU230" s="153"/>
      <c r="TEV230" s="153"/>
      <c r="TEW230" s="153"/>
      <c r="TEX230" s="153"/>
      <c r="TEY230" s="153"/>
      <c r="TEZ230" s="153"/>
      <c r="TFA230" s="153"/>
      <c r="TFB230" s="153"/>
      <c r="TFC230" s="153"/>
      <c r="TFD230" s="153"/>
      <c r="TFE230" s="153"/>
      <c r="TFF230" s="153"/>
      <c r="TFG230" s="153"/>
      <c r="TFH230" s="153"/>
      <c r="TFI230" s="152"/>
      <c r="TFJ230" s="153"/>
      <c r="TFK230" s="153"/>
      <c r="TFL230" s="153"/>
      <c r="TFM230" s="153"/>
      <c r="TFN230" s="153"/>
      <c r="TFO230" s="153"/>
      <c r="TFP230" s="153"/>
      <c r="TFQ230" s="153"/>
      <c r="TFR230" s="153"/>
      <c r="TFS230" s="153"/>
      <c r="TFT230" s="153"/>
      <c r="TFU230" s="153"/>
      <c r="TFV230" s="153"/>
      <c r="TFW230" s="153"/>
      <c r="TFX230" s="153"/>
      <c r="TFY230" s="153"/>
      <c r="TFZ230" s="153"/>
      <c r="TGA230" s="153"/>
      <c r="TGB230" s="153"/>
      <c r="TGC230" s="153"/>
      <c r="TGD230" s="153"/>
      <c r="TGE230" s="152"/>
      <c r="TGF230" s="153"/>
      <c r="TGG230" s="153"/>
      <c r="TGH230" s="153"/>
      <c r="TGI230" s="153"/>
      <c r="TGJ230" s="153"/>
      <c r="TGK230" s="153"/>
      <c r="TGL230" s="153"/>
      <c r="TGM230" s="153"/>
      <c r="TGN230" s="153"/>
      <c r="TGO230" s="153"/>
      <c r="TGP230" s="153"/>
      <c r="TGQ230" s="153"/>
      <c r="TGR230" s="153"/>
      <c r="TGS230" s="153"/>
      <c r="TGT230" s="153"/>
      <c r="TGU230" s="153"/>
      <c r="TGV230" s="153"/>
      <c r="TGW230" s="153"/>
      <c r="TGX230" s="153"/>
      <c r="TGY230" s="153"/>
      <c r="TGZ230" s="153"/>
      <c r="THA230" s="152"/>
      <c r="THB230" s="153"/>
      <c r="THC230" s="153"/>
      <c r="THD230" s="153"/>
      <c r="THE230" s="153"/>
      <c r="THF230" s="153"/>
      <c r="THG230" s="153"/>
      <c r="THH230" s="153"/>
      <c r="THI230" s="153"/>
      <c r="THJ230" s="153"/>
      <c r="THK230" s="153"/>
      <c r="THL230" s="153"/>
      <c r="THM230" s="153"/>
      <c r="THN230" s="153"/>
      <c r="THO230" s="153"/>
      <c r="THP230" s="153"/>
      <c r="THQ230" s="153"/>
      <c r="THR230" s="153"/>
      <c r="THS230" s="153"/>
      <c r="THT230" s="153"/>
      <c r="THU230" s="153"/>
      <c r="THV230" s="153"/>
      <c r="THW230" s="152"/>
      <c r="THX230" s="153"/>
      <c r="THY230" s="153"/>
      <c r="THZ230" s="153"/>
      <c r="TIA230" s="153"/>
      <c r="TIB230" s="153"/>
      <c r="TIC230" s="153"/>
      <c r="TID230" s="153"/>
      <c r="TIE230" s="153"/>
      <c r="TIF230" s="153"/>
      <c r="TIG230" s="153"/>
      <c r="TIH230" s="153"/>
      <c r="TII230" s="153"/>
      <c r="TIJ230" s="153"/>
      <c r="TIK230" s="153"/>
      <c r="TIL230" s="153"/>
      <c r="TIM230" s="153"/>
      <c r="TIN230" s="153"/>
      <c r="TIO230" s="153"/>
      <c r="TIP230" s="153"/>
      <c r="TIQ230" s="153"/>
      <c r="TIR230" s="153"/>
      <c r="TIS230" s="152"/>
      <c r="TIT230" s="153"/>
      <c r="TIU230" s="153"/>
      <c r="TIV230" s="153"/>
      <c r="TIW230" s="153"/>
      <c r="TIX230" s="153"/>
      <c r="TIY230" s="153"/>
      <c r="TIZ230" s="153"/>
      <c r="TJA230" s="153"/>
      <c r="TJB230" s="153"/>
      <c r="TJC230" s="153"/>
      <c r="TJD230" s="153"/>
      <c r="TJE230" s="153"/>
      <c r="TJF230" s="153"/>
      <c r="TJG230" s="153"/>
      <c r="TJH230" s="153"/>
      <c r="TJI230" s="153"/>
      <c r="TJJ230" s="153"/>
      <c r="TJK230" s="153"/>
      <c r="TJL230" s="153"/>
      <c r="TJM230" s="153"/>
      <c r="TJN230" s="153"/>
      <c r="TJO230" s="152"/>
      <c r="TJP230" s="153"/>
      <c r="TJQ230" s="153"/>
      <c r="TJR230" s="153"/>
      <c r="TJS230" s="153"/>
      <c r="TJT230" s="153"/>
      <c r="TJU230" s="153"/>
      <c r="TJV230" s="153"/>
      <c r="TJW230" s="153"/>
      <c r="TJX230" s="153"/>
      <c r="TJY230" s="153"/>
      <c r="TJZ230" s="153"/>
      <c r="TKA230" s="153"/>
      <c r="TKB230" s="153"/>
      <c r="TKC230" s="153"/>
      <c r="TKD230" s="153"/>
      <c r="TKE230" s="153"/>
      <c r="TKF230" s="153"/>
      <c r="TKG230" s="153"/>
      <c r="TKH230" s="153"/>
      <c r="TKI230" s="153"/>
      <c r="TKJ230" s="153"/>
      <c r="TKK230" s="152"/>
      <c r="TKL230" s="153"/>
      <c r="TKM230" s="153"/>
      <c r="TKN230" s="153"/>
      <c r="TKO230" s="153"/>
      <c r="TKP230" s="153"/>
      <c r="TKQ230" s="153"/>
      <c r="TKR230" s="153"/>
      <c r="TKS230" s="153"/>
      <c r="TKT230" s="153"/>
      <c r="TKU230" s="153"/>
      <c r="TKV230" s="153"/>
      <c r="TKW230" s="153"/>
      <c r="TKX230" s="153"/>
      <c r="TKY230" s="153"/>
      <c r="TKZ230" s="153"/>
      <c r="TLA230" s="153"/>
      <c r="TLB230" s="153"/>
      <c r="TLC230" s="153"/>
      <c r="TLD230" s="153"/>
      <c r="TLE230" s="153"/>
      <c r="TLF230" s="153"/>
      <c r="TLG230" s="152"/>
      <c r="TLH230" s="153"/>
      <c r="TLI230" s="153"/>
      <c r="TLJ230" s="153"/>
      <c r="TLK230" s="153"/>
      <c r="TLL230" s="153"/>
      <c r="TLM230" s="153"/>
      <c r="TLN230" s="153"/>
      <c r="TLO230" s="153"/>
      <c r="TLP230" s="153"/>
      <c r="TLQ230" s="153"/>
      <c r="TLR230" s="153"/>
      <c r="TLS230" s="153"/>
      <c r="TLT230" s="153"/>
      <c r="TLU230" s="153"/>
      <c r="TLV230" s="153"/>
      <c r="TLW230" s="153"/>
      <c r="TLX230" s="153"/>
      <c r="TLY230" s="153"/>
      <c r="TLZ230" s="153"/>
      <c r="TMA230" s="153"/>
      <c r="TMB230" s="153"/>
      <c r="TMC230" s="152"/>
      <c r="TMD230" s="153"/>
      <c r="TME230" s="153"/>
      <c r="TMF230" s="153"/>
      <c r="TMG230" s="153"/>
      <c r="TMH230" s="153"/>
      <c r="TMI230" s="153"/>
      <c r="TMJ230" s="153"/>
      <c r="TMK230" s="153"/>
      <c r="TML230" s="153"/>
      <c r="TMM230" s="153"/>
      <c r="TMN230" s="153"/>
      <c r="TMO230" s="153"/>
      <c r="TMP230" s="153"/>
      <c r="TMQ230" s="153"/>
      <c r="TMR230" s="153"/>
      <c r="TMS230" s="153"/>
      <c r="TMT230" s="153"/>
      <c r="TMU230" s="153"/>
      <c r="TMV230" s="153"/>
      <c r="TMW230" s="153"/>
      <c r="TMX230" s="153"/>
      <c r="TMY230" s="152"/>
      <c r="TMZ230" s="153"/>
      <c r="TNA230" s="153"/>
      <c r="TNB230" s="153"/>
      <c r="TNC230" s="153"/>
      <c r="TND230" s="153"/>
      <c r="TNE230" s="153"/>
      <c r="TNF230" s="153"/>
      <c r="TNG230" s="153"/>
      <c r="TNH230" s="153"/>
      <c r="TNI230" s="153"/>
      <c r="TNJ230" s="153"/>
      <c r="TNK230" s="153"/>
      <c r="TNL230" s="153"/>
      <c r="TNM230" s="153"/>
      <c r="TNN230" s="153"/>
      <c r="TNO230" s="153"/>
      <c r="TNP230" s="153"/>
      <c r="TNQ230" s="153"/>
      <c r="TNR230" s="153"/>
      <c r="TNS230" s="153"/>
      <c r="TNT230" s="153"/>
      <c r="TNU230" s="152"/>
      <c r="TNV230" s="153"/>
      <c r="TNW230" s="153"/>
      <c r="TNX230" s="153"/>
      <c r="TNY230" s="153"/>
      <c r="TNZ230" s="153"/>
      <c r="TOA230" s="153"/>
      <c r="TOB230" s="153"/>
      <c r="TOC230" s="153"/>
      <c r="TOD230" s="153"/>
      <c r="TOE230" s="153"/>
      <c r="TOF230" s="153"/>
      <c r="TOG230" s="153"/>
      <c r="TOH230" s="153"/>
      <c r="TOI230" s="153"/>
      <c r="TOJ230" s="153"/>
      <c r="TOK230" s="153"/>
      <c r="TOL230" s="153"/>
      <c r="TOM230" s="153"/>
      <c r="TON230" s="153"/>
      <c r="TOO230" s="153"/>
      <c r="TOP230" s="153"/>
      <c r="TOQ230" s="152"/>
      <c r="TOR230" s="153"/>
      <c r="TOS230" s="153"/>
      <c r="TOT230" s="153"/>
      <c r="TOU230" s="153"/>
      <c r="TOV230" s="153"/>
      <c r="TOW230" s="153"/>
      <c r="TOX230" s="153"/>
      <c r="TOY230" s="153"/>
      <c r="TOZ230" s="153"/>
      <c r="TPA230" s="153"/>
      <c r="TPB230" s="153"/>
      <c r="TPC230" s="153"/>
      <c r="TPD230" s="153"/>
      <c r="TPE230" s="153"/>
      <c r="TPF230" s="153"/>
      <c r="TPG230" s="153"/>
      <c r="TPH230" s="153"/>
      <c r="TPI230" s="153"/>
      <c r="TPJ230" s="153"/>
      <c r="TPK230" s="153"/>
      <c r="TPL230" s="153"/>
      <c r="TPM230" s="152"/>
      <c r="TPN230" s="153"/>
      <c r="TPO230" s="153"/>
      <c r="TPP230" s="153"/>
      <c r="TPQ230" s="153"/>
      <c r="TPR230" s="153"/>
      <c r="TPS230" s="153"/>
      <c r="TPT230" s="153"/>
      <c r="TPU230" s="153"/>
      <c r="TPV230" s="153"/>
      <c r="TPW230" s="153"/>
      <c r="TPX230" s="153"/>
      <c r="TPY230" s="153"/>
      <c r="TPZ230" s="153"/>
      <c r="TQA230" s="153"/>
      <c r="TQB230" s="153"/>
      <c r="TQC230" s="153"/>
      <c r="TQD230" s="153"/>
      <c r="TQE230" s="153"/>
      <c r="TQF230" s="153"/>
      <c r="TQG230" s="153"/>
      <c r="TQH230" s="153"/>
      <c r="TQI230" s="152"/>
      <c r="TQJ230" s="153"/>
      <c r="TQK230" s="153"/>
      <c r="TQL230" s="153"/>
      <c r="TQM230" s="153"/>
      <c r="TQN230" s="153"/>
      <c r="TQO230" s="153"/>
      <c r="TQP230" s="153"/>
      <c r="TQQ230" s="153"/>
      <c r="TQR230" s="153"/>
      <c r="TQS230" s="153"/>
      <c r="TQT230" s="153"/>
      <c r="TQU230" s="153"/>
      <c r="TQV230" s="153"/>
      <c r="TQW230" s="153"/>
      <c r="TQX230" s="153"/>
      <c r="TQY230" s="153"/>
      <c r="TQZ230" s="153"/>
      <c r="TRA230" s="153"/>
      <c r="TRB230" s="153"/>
      <c r="TRC230" s="153"/>
      <c r="TRD230" s="153"/>
      <c r="TRE230" s="152"/>
      <c r="TRF230" s="153"/>
      <c r="TRG230" s="153"/>
      <c r="TRH230" s="153"/>
      <c r="TRI230" s="153"/>
      <c r="TRJ230" s="153"/>
      <c r="TRK230" s="153"/>
      <c r="TRL230" s="153"/>
      <c r="TRM230" s="153"/>
      <c r="TRN230" s="153"/>
      <c r="TRO230" s="153"/>
      <c r="TRP230" s="153"/>
      <c r="TRQ230" s="153"/>
      <c r="TRR230" s="153"/>
      <c r="TRS230" s="153"/>
      <c r="TRT230" s="153"/>
      <c r="TRU230" s="153"/>
      <c r="TRV230" s="153"/>
      <c r="TRW230" s="153"/>
      <c r="TRX230" s="153"/>
      <c r="TRY230" s="153"/>
      <c r="TRZ230" s="153"/>
      <c r="TSA230" s="152"/>
      <c r="TSB230" s="153"/>
      <c r="TSC230" s="153"/>
      <c r="TSD230" s="153"/>
      <c r="TSE230" s="153"/>
      <c r="TSF230" s="153"/>
      <c r="TSG230" s="153"/>
      <c r="TSH230" s="153"/>
      <c r="TSI230" s="153"/>
      <c r="TSJ230" s="153"/>
      <c r="TSK230" s="153"/>
      <c r="TSL230" s="153"/>
      <c r="TSM230" s="153"/>
      <c r="TSN230" s="153"/>
      <c r="TSO230" s="153"/>
      <c r="TSP230" s="153"/>
      <c r="TSQ230" s="153"/>
      <c r="TSR230" s="153"/>
      <c r="TSS230" s="153"/>
      <c r="TST230" s="153"/>
      <c r="TSU230" s="153"/>
      <c r="TSV230" s="153"/>
      <c r="TSW230" s="152"/>
      <c r="TSX230" s="153"/>
      <c r="TSY230" s="153"/>
      <c r="TSZ230" s="153"/>
      <c r="TTA230" s="153"/>
      <c r="TTB230" s="153"/>
      <c r="TTC230" s="153"/>
      <c r="TTD230" s="153"/>
      <c r="TTE230" s="153"/>
      <c r="TTF230" s="153"/>
      <c r="TTG230" s="153"/>
      <c r="TTH230" s="153"/>
      <c r="TTI230" s="153"/>
      <c r="TTJ230" s="153"/>
      <c r="TTK230" s="153"/>
      <c r="TTL230" s="153"/>
      <c r="TTM230" s="153"/>
      <c r="TTN230" s="153"/>
      <c r="TTO230" s="153"/>
      <c r="TTP230" s="153"/>
      <c r="TTQ230" s="153"/>
      <c r="TTR230" s="153"/>
      <c r="TTS230" s="152"/>
      <c r="TTT230" s="153"/>
      <c r="TTU230" s="153"/>
      <c r="TTV230" s="153"/>
      <c r="TTW230" s="153"/>
      <c r="TTX230" s="153"/>
      <c r="TTY230" s="153"/>
      <c r="TTZ230" s="153"/>
      <c r="TUA230" s="153"/>
      <c r="TUB230" s="153"/>
      <c r="TUC230" s="153"/>
      <c r="TUD230" s="153"/>
      <c r="TUE230" s="153"/>
      <c r="TUF230" s="153"/>
      <c r="TUG230" s="153"/>
      <c r="TUH230" s="153"/>
      <c r="TUI230" s="153"/>
      <c r="TUJ230" s="153"/>
      <c r="TUK230" s="153"/>
      <c r="TUL230" s="153"/>
      <c r="TUM230" s="153"/>
      <c r="TUN230" s="153"/>
      <c r="TUO230" s="152"/>
      <c r="TUP230" s="153"/>
      <c r="TUQ230" s="153"/>
      <c r="TUR230" s="153"/>
      <c r="TUS230" s="153"/>
      <c r="TUT230" s="153"/>
      <c r="TUU230" s="153"/>
      <c r="TUV230" s="153"/>
      <c r="TUW230" s="153"/>
      <c r="TUX230" s="153"/>
      <c r="TUY230" s="153"/>
      <c r="TUZ230" s="153"/>
      <c r="TVA230" s="153"/>
      <c r="TVB230" s="153"/>
      <c r="TVC230" s="153"/>
      <c r="TVD230" s="153"/>
      <c r="TVE230" s="153"/>
      <c r="TVF230" s="153"/>
      <c r="TVG230" s="153"/>
      <c r="TVH230" s="153"/>
      <c r="TVI230" s="153"/>
      <c r="TVJ230" s="153"/>
      <c r="TVK230" s="152"/>
      <c r="TVL230" s="153"/>
      <c r="TVM230" s="153"/>
      <c r="TVN230" s="153"/>
      <c r="TVO230" s="153"/>
      <c r="TVP230" s="153"/>
      <c r="TVQ230" s="153"/>
      <c r="TVR230" s="153"/>
      <c r="TVS230" s="153"/>
      <c r="TVT230" s="153"/>
      <c r="TVU230" s="153"/>
      <c r="TVV230" s="153"/>
      <c r="TVW230" s="153"/>
      <c r="TVX230" s="153"/>
      <c r="TVY230" s="153"/>
      <c r="TVZ230" s="153"/>
      <c r="TWA230" s="153"/>
      <c r="TWB230" s="153"/>
      <c r="TWC230" s="153"/>
      <c r="TWD230" s="153"/>
      <c r="TWE230" s="153"/>
      <c r="TWF230" s="153"/>
      <c r="TWG230" s="152"/>
      <c r="TWH230" s="153"/>
      <c r="TWI230" s="153"/>
      <c r="TWJ230" s="153"/>
      <c r="TWK230" s="153"/>
      <c r="TWL230" s="153"/>
      <c r="TWM230" s="153"/>
      <c r="TWN230" s="153"/>
      <c r="TWO230" s="153"/>
      <c r="TWP230" s="153"/>
      <c r="TWQ230" s="153"/>
      <c r="TWR230" s="153"/>
      <c r="TWS230" s="153"/>
      <c r="TWT230" s="153"/>
      <c r="TWU230" s="153"/>
      <c r="TWV230" s="153"/>
      <c r="TWW230" s="153"/>
      <c r="TWX230" s="153"/>
      <c r="TWY230" s="153"/>
      <c r="TWZ230" s="153"/>
      <c r="TXA230" s="153"/>
      <c r="TXB230" s="153"/>
      <c r="TXC230" s="152"/>
      <c r="TXD230" s="153"/>
      <c r="TXE230" s="153"/>
      <c r="TXF230" s="153"/>
      <c r="TXG230" s="153"/>
      <c r="TXH230" s="153"/>
      <c r="TXI230" s="153"/>
      <c r="TXJ230" s="153"/>
      <c r="TXK230" s="153"/>
      <c r="TXL230" s="153"/>
      <c r="TXM230" s="153"/>
      <c r="TXN230" s="153"/>
      <c r="TXO230" s="153"/>
      <c r="TXP230" s="153"/>
      <c r="TXQ230" s="153"/>
      <c r="TXR230" s="153"/>
      <c r="TXS230" s="153"/>
      <c r="TXT230" s="153"/>
      <c r="TXU230" s="153"/>
      <c r="TXV230" s="153"/>
      <c r="TXW230" s="153"/>
      <c r="TXX230" s="153"/>
      <c r="TXY230" s="152"/>
      <c r="TXZ230" s="153"/>
      <c r="TYA230" s="153"/>
      <c r="TYB230" s="153"/>
      <c r="TYC230" s="153"/>
      <c r="TYD230" s="153"/>
      <c r="TYE230" s="153"/>
      <c r="TYF230" s="153"/>
      <c r="TYG230" s="153"/>
      <c r="TYH230" s="153"/>
      <c r="TYI230" s="153"/>
      <c r="TYJ230" s="153"/>
      <c r="TYK230" s="153"/>
      <c r="TYL230" s="153"/>
      <c r="TYM230" s="153"/>
      <c r="TYN230" s="153"/>
      <c r="TYO230" s="153"/>
      <c r="TYP230" s="153"/>
      <c r="TYQ230" s="153"/>
      <c r="TYR230" s="153"/>
      <c r="TYS230" s="153"/>
      <c r="TYT230" s="153"/>
      <c r="TYU230" s="152"/>
      <c r="TYV230" s="153"/>
      <c r="TYW230" s="153"/>
      <c r="TYX230" s="153"/>
      <c r="TYY230" s="153"/>
      <c r="TYZ230" s="153"/>
      <c r="TZA230" s="153"/>
      <c r="TZB230" s="153"/>
      <c r="TZC230" s="153"/>
      <c r="TZD230" s="153"/>
      <c r="TZE230" s="153"/>
      <c r="TZF230" s="153"/>
      <c r="TZG230" s="153"/>
      <c r="TZH230" s="153"/>
      <c r="TZI230" s="153"/>
      <c r="TZJ230" s="153"/>
      <c r="TZK230" s="153"/>
      <c r="TZL230" s="153"/>
      <c r="TZM230" s="153"/>
      <c r="TZN230" s="153"/>
      <c r="TZO230" s="153"/>
      <c r="TZP230" s="153"/>
      <c r="TZQ230" s="152"/>
      <c r="TZR230" s="153"/>
      <c r="TZS230" s="153"/>
      <c r="TZT230" s="153"/>
      <c r="TZU230" s="153"/>
      <c r="TZV230" s="153"/>
      <c r="TZW230" s="153"/>
      <c r="TZX230" s="153"/>
      <c r="TZY230" s="153"/>
      <c r="TZZ230" s="153"/>
      <c r="UAA230" s="153"/>
      <c r="UAB230" s="153"/>
      <c r="UAC230" s="153"/>
      <c r="UAD230" s="153"/>
      <c r="UAE230" s="153"/>
      <c r="UAF230" s="153"/>
      <c r="UAG230" s="153"/>
      <c r="UAH230" s="153"/>
      <c r="UAI230" s="153"/>
      <c r="UAJ230" s="153"/>
      <c r="UAK230" s="153"/>
      <c r="UAL230" s="153"/>
      <c r="UAM230" s="152"/>
      <c r="UAN230" s="153"/>
      <c r="UAO230" s="153"/>
      <c r="UAP230" s="153"/>
      <c r="UAQ230" s="153"/>
      <c r="UAR230" s="153"/>
      <c r="UAS230" s="153"/>
      <c r="UAT230" s="153"/>
      <c r="UAU230" s="153"/>
      <c r="UAV230" s="153"/>
      <c r="UAW230" s="153"/>
      <c r="UAX230" s="153"/>
      <c r="UAY230" s="153"/>
      <c r="UAZ230" s="153"/>
      <c r="UBA230" s="153"/>
      <c r="UBB230" s="153"/>
      <c r="UBC230" s="153"/>
      <c r="UBD230" s="153"/>
      <c r="UBE230" s="153"/>
      <c r="UBF230" s="153"/>
      <c r="UBG230" s="153"/>
      <c r="UBH230" s="153"/>
      <c r="UBI230" s="152"/>
      <c r="UBJ230" s="153"/>
      <c r="UBK230" s="153"/>
      <c r="UBL230" s="153"/>
      <c r="UBM230" s="153"/>
      <c r="UBN230" s="153"/>
      <c r="UBO230" s="153"/>
      <c r="UBP230" s="153"/>
      <c r="UBQ230" s="153"/>
      <c r="UBR230" s="153"/>
      <c r="UBS230" s="153"/>
      <c r="UBT230" s="153"/>
      <c r="UBU230" s="153"/>
      <c r="UBV230" s="153"/>
      <c r="UBW230" s="153"/>
      <c r="UBX230" s="153"/>
      <c r="UBY230" s="153"/>
      <c r="UBZ230" s="153"/>
      <c r="UCA230" s="153"/>
      <c r="UCB230" s="153"/>
      <c r="UCC230" s="153"/>
      <c r="UCD230" s="153"/>
      <c r="UCE230" s="152"/>
      <c r="UCF230" s="153"/>
      <c r="UCG230" s="153"/>
      <c r="UCH230" s="153"/>
      <c r="UCI230" s="153"/>
      <c r="UCJ230" s="153"/>
      <c r="UCK230" s="153"/>
      <c r="UCL230" s="153"/>
      <c r="UCM230" s="153"/>
      <c r="UCN230" s="153"/>
      <c r="UCO230" s="153"/>
      <c r="UCP230" s="153"/>
      <c r="UCQ230" s="153"/>
      <c r="UCR230" s="153"/>
      <c r="UCS230" s="153"/>
      <c r="UCT230" s="153"/>
      <c r="UCU230" s="153"/>
      <c r="UCV230" s="153"/>
      <c r="UCW230" s="153"/>
      <c r="UCX230" s="153"/>
      <c r="UCY230" s="153"/>
      <c r="UCZ230" s="153"/>
      <c r="UDA230" s="152"/>
      <c r="UDB230" s="153"/>
      <c r="UDC230" s="153"/>
      <c r="UDD230" s="153"/>
      <c r="UDE230" s="153"/>
      <c r="UDF230" s="153"/>
      <c r="UDG230" s="153"/>
      <c r="UDH230" s="153"/>
      <c r="UDI230" s="153"/>
      <c r="UDJ230" s="153"/>
      <c r="UDK230" s="153"/>
      <c r="UDL230" s="153"/>
      <c r="UDM230" s="153"/>
      <c r="UDN230" s="153"/>
      <c r="UDO230" s="153"/>
      <c r="UDP230" s="153"/>
      <c r="UDQ230" s="153"/>
      <c r="UDR230" s="153"/>
      <c r="UDS230" s="153"/>
      <c r="UDT230" s="153"/>
      <c r="UDU230" s="153"/>
      <c r="UDV230" s="153"/>
      <c r="UDW230" s="152"/>
      <c r="UDX230" s="153"/>
      <c r="UDY230" s="153"/>
      <c r="UDZ230" s="153"/>
      <c r="UEA230" s="153"/>
      <c r="UEB230" s="153"/>
      <c r="UEC230" s="153"/>
      <c r="UED230" s="153"/>
      <c r="UEE230" s="153"/>
      <c r="UEF230" s="153"/>
      <c r="UEG230" s="153"/>
      <c r="UEH230" s="153"/>
      <c r="UEI230" s="153"/>
      <c r="UEJ230" s="153"/>
      <c r="UEK230" s="153"/>
      <c r="UEL230" s="153"/>
      <c r="UEM230" s="153"/>
      <c r="UEN230" s="153"/>
      <c r="UEO230" s="153"/>
      <c r="UEP230" s="153"/>
      <c r="UEQ230" s="153"/>
      <c r="UER230" s="153"/>
      <c r="UES230" s="152"/>
      <c r="UET230" s="153"/>
      <c r="UEU230" s="153"/>
      <c r="UEV230" s="153"/>
      <c r="UEW230" s="153"/>
      <c r="UEX230" s="153"/>
      <c r="UEY230" s="153"/>
      <c r="UEZ230" s="153"/>
      <c r="UFA230" s="153"/>
      <c r="UFB230" s="153"/>
      <c r="UFC230" s="153"/>
      <c r="UFD230" s="153"/>
      <c r="UFE230" s="153"/>
      <c r="UFF230" s="153"/>
      <c r="UFG230" s="153"/>
      <c r="UFH230" s="153"/>
      <c r="UFI230" s="153"/>
      <c r="UFJ230" s="153"/>
      <c r="UFK230" s="153"/>
      <c r="UFL230" s="153"/>
      <c r="UFM230" s="153"/>
      <c r="UFN230" s="153"/>
      <c r="UFO230" s="152"/>
      <c r="UFP230" s="153"/>
      <c r="UFQ230" s="153"/>
      <c r="UFR230" s="153"/>
      <c r="UFS230" s="153"/>
      <c r="UFT230" s="153"/>
      <c r="UFU230" s="153"/>
      <c r="UFV230" s="153"/>
      <c r="UFW230" s="153"/>
      <c r="UFX230" s="153"/>
      <c r="UFY230" s="153"/>
      <c r="UFZ230" s="153"/>
      <c r="UGA230" s="153"/>
      <c r="UGB230" s="153"/>
      <c r="UGC230" s="153"/>
      <c r="UGD230" s="153"/>
      <c r="UGE230" s="153"/>
      <c r="UGF230" s="153"/>
      <c r="UGG230" s="153"/>
      <c r="UGH230" s="153"/>
      <c r="UGI230" s="153"/>
      <c r="UGJ230" s="153"/>
      <c r="UGK230" s="152"/>
      <c r="UGL230" s="153"/>
      <c r="UGM230" s="153"/>
      <c r="UGN230" s="153"/>
      <c r="UGO230" s="153"/>
      <c r="UGP230" s="153"/>
      <c r="UGQ230" s="153"/>
      <c r="UGR230" s="153"/>
      <c r="UGS230" s="153"/>
      <c r="UGT230" s="153"/>
      <c r="UGU230" s="153"/>
      <c r="UGV230" s="153"/>
      <c r="UGW230" s="153"/>
      <c r="UGX230" s="153"/>
      <c r="UGY230" s="153"/>
      <c r="UGZ230" s="153"/>
      <c r="UHA230" s="153"/>
      <c r="UHB230" s="153"/>
      <c r="UHC230" s="153"/>
      <c r="UHD230" s="153"/>
      <c r="UHE230" s="153"/>
      <c r="UHF230" s="153"/>
      <c r="UHG230" s="152"/>
      <c r="UHH230" s="153"/>
      <c r="UHI230" s="153"/>
      <c r="UHJ230" s="153"/>
      <c r="UHK230" s="153"/>
      <c r="UHL230" s="153"/>
      <c r="UHM230" s="153"/>
      <c r="UHN230" s="153"/>
      <c r="UHO230" s="153"/>
      <c r="UHP230" s="153"/>
      <c r="UHQ230" s="153"/>
      <c r="UHR230" s="153"/>
      <c r="UHS230" s="153"/>
      <c r="UHT230" s="153"/>
      <c r="UHU230" s="153"/>
      <c r="UHV230" s="153"/>
      <c r="UHW230" s="153"/>
      <c r="UHX230" s="153"/>
      <c r="UHY230" s="153"/>
      <c r="UHZ230" s="153"/>
      <c r="UIA230" s="153"/>
      <c r="UIB230" s="153"/>
      <c r="UIC230" s="152"/>
      <c r="UID230" s="153"/>
      <c r="UIE230" s="153"/>
      <c r="UIF230" s="153"/>
      <c r="UIG230" s="153"/>
      <c r="UIH230" s="153"/>
      <c r="UII230" s="153"/>
      <c r="UIJ230" s="153"/>
      <c r="UIK230" s="153"/>
      <c r="UIL230" s="153"/>
      <c r="UIM230" s="153"/>
      <c r="UIN230" s="153"/>
      <c r="UIO230" s="153"/>
      <c r="UIP230" s="153"/>
      <c r="UIQ230" s="153"/>
      <c r="UIR230" s="153"/>
      <c r="UIS230" s="153"/>
      <c r="UIT230" s="153"/>
      <c r="UIU230" s="153"/>
      <c r="UIV230" s="153"/>
      <c r="UIW230" s="153"/>
      <c r="UIX230" s="153"/>
      <c r="UIY230" s="152"/>
      <c r="UIZ230" s="153"/>
      <c r="UJA230" s="153"/>
      <c r="UJB230" s="153"/>
      <c r="UJC230" s="153"/>
      <c r="UJD230" s="153"/>
      <c r="UJE230" s="153"/>
      <c r="UJF230" s="153"/>
      <c r="UJG230" s="153"/>
      <c r="UJH230" s="153"/>
      <c r="UJI230" s="153"/>
      <c r="UJJ230" s="153"/>
      <c r="UJK230" s="153"/>
      <c r="UJL230" s="153"/>
      <c r="UJM230" s="153"/>
      <c r="UJN230" s="153"/>
      <c r="UJO230" s="153"/>
      <c r="UJP230" s="153"/>
      <c r="UJQ230" s="153"/>
      <c r="UJR230" s="153"/>
      <c r="UJS230" s="153"/>
      <c r="UJT230" s="153"/>
      <c r="UJU230" s="152"/>
      <c r="UJV230" s="153"/>
      <c r="UJW230" s="153"/>
      <c r="UJX230" s="153"/>
      <c r="UJY230" s="153"/>
      <c r="UJZ230" s="153"/>
      <c r="UKA230" s="153"/>
      <c r="UKB230" s="153"/>
      <c r="UKC230" s="153"/>
      <c r="UKD230" s="153"/>
      <c r="UKE230" s="153"/>
      <c r="UKF230" s="153"/>
      <c r="UKG230" s="153"/>
      <c r="UKH230" s="153"/>
      <c r="UKI230" s="153"/>
      <c r="UKJ230" s="153"/>
      <c r="UKK230" s="153"/>
      <c r="UKL230" s="153"/>
      <c r="UKM230" s="153"/>
      <c r="UKN230" s="153"/>
      <c r="UKO230" s="153"/>
      <c r="UKP230" s="153"/>
      <c r="UKQ230" s="152"/>
      <c r="UKR230" s="153"/>
      <c r="UKS230" s="153"/>
      <c r="UKT230" s="153"/>
      <c r="UKU230" s="153"/>
      <c r="UKV230" s="153"/>
      <c r="UKW230" s="153"/>
      <c r="UKX230" s="153"/>
      <c r="UKY230" s="153"/>
      <c r="UKZ230" s="153"/>
      <c r="ULA230" s="153"/>
      <c r="ULB230" s="153"/>
      <c r="ULC230" s="153"/>
      <c r="ULD230" s="153"/>
      <c r="ULE230" s="153"/>
      <c r="ULF230" s="153"/>
      <c r="ULG230" s="153"/>
      <c r="ULH230" s="153"/>
      <c r="ULI230" s="153"/>
      <c r="ULJ230" s="153"/>
      <c r="ULK230" s="153"/>
      <c r="ULL230" s="153"/>
      <c r="ULM230" s="152"/>
      <c r="ULN230" s="153"/>
      <c r="ULO230" s="153"/>
      <c r="ULP230" s="153"/>
      <c r="ULQ230" s="153"/>
      <c r="ULR230" s="153"/>
      <c r="ULS230" s="153"/>
      <c r="ULT230" s="153"/>
      <c r="ULU230" s="153"/>
      <c r="ULV230" s="153"/>
      <c r="ULW230" s="153"/>
      <c r="ULX230" s="153"/>
      <c r="ULY230" s="153"/>
      <c r="ULZ230" s="153"/>
      <c r="UMA230" s="153"/>
      <c r="UMB230" s="153"/>
      <c r="UMC230" s="153"/>
      <c r="UMD230" s="153"/>
      <c r="UME230" s="153"/>
      <c r="UMF230" s="153"/>
      <c r="UMG230" s="153"/>
      <c r="UMH230" s="153"/>
      <c r="UMI230" s="152"/>
      <c r="UMJ230" s="153"/>
      <c r="UMK230" s="153"/>
      <c r="UML230" s="153"/>
      <c r="UMM230" s="153"/>
      <c r="UMN230" s="153"/>
      <c r="UMO230" s="153"/>
      <c r="UMP230" s="153"/>
      <c r="UMQ230" s="153"/>
      <c r="UMR230" s="153"/>
      <c r="UMS230" s="153"/>
      <c r="UMT230" s="153"/>
      <c r="UMU230" s="153"/>
      <c r="UMV230" s="153"/>
      <c r="UMW230" s="153"/>
      <c r="UMX230" s="153"/>
      <c r="UMY230" s="153"/>
      <c r="UMZ230" s="153"/>
      <c r="UNA230" s="153"/>
      <c r="UNB230" s="153"/>
      <c r="UNC230" s="153"/>
      <c r="UND230" s="153"/>
      <c r="UNE230" s="152"/>
      <c r="UNF230" s="153"/>
      <c r="UNG230" s="153"/>
      <c r="UNH230" s="153"/>
      <c r="UNI230" s="153"/>
      <c r="UNJ230" s="153"/>
      <c r="UNK230" s="153"/>
      <c r="UNL230" s="153"/>
      <c r="UNM230" s="153"/>
      <c r="UNN230" s="153"/>
      <c r="UNO230" s="153"/>
      <c r="UNP230" s="153"/>
      <c r="UNQ230" s="153"/>
      <c r="UNR230" s="153"/>
      <c r="UNS230" s="153"/>
      <c r="UNT230" s="153"/>
      <c r="UNU230" s="153"/>
      <c r="UNV230" s="153"/>
      <c r="UNW230" s="153"/>
      <c r="UNX230" s="153"/>
      <c r="UNY230" s="153"/>
      <c r="UNZ230" s="153"/>
      <c r="UOA230" s="152"/>
      <c r="UOB230" s="153"/>
      <c r="UOC230" s="153"/>
      <c r="UOD230" s="153"/>
      <c r="UOE230" s="153"/>
      <c r="UOF230" s="153"/>
      <c r="UOG230" s="153"/>
      <c r="UOH230" s="153"/>
      <c r="UOI230" s="153"/>
      <c r="UOJ230" s="153"/>
      <c r="UOK230" s="153"/>
      <c r="UOL230" s="153"/>
      <c r="UOM230" s="153"/>
      <c r="UON230" s="153"/>
      <c r="UOO230" s="153"/>
      <c r="UOP230" s="153"/>
      <c r="UOQ230" s="153"/>
      <c r="UOR230" s="153"/>
      <c r="UOS230" s="153"/>
      <c r="UOT230" s="153"/>
      <c r="UOU230" s="153"/>
      <c r="UOV230" s="153"/>
      <c r="UOW230" s="152"/>
      <c r="UOX230" s="153"/>
      <c r="UOY230" s="153"/>
      <c r="UOZ230" s="153"/>
      <c r="UPA230" s="153"/>
      <c r="UPB230" s="153"/>
      <c r="UPC230" s="153"/>
      <c r="UPD230" s="153"/>
      <c r="UPE230" s="153"/>
      <c r="UPF230" s="153"/>
      <c r="UPG230" s="153"/>
      <c r="UPH230" s="153"/>
      <c r="UPI230" s="153"/>
      <c r="UPJ230" s="153"/>
      <c r="UPK230" s="153"/>
      <c r="UPL230" s="153"/>
      <c r="UPM230" s="153"/>
      <c r="UPN230" s="153"/>
      <c r="UPO230" s="153"/>
      <c r="UPP230" s="153"/>
      <c r="UPQ230" s="153"/>
      <c r="UPR230" s="153"/>
      <c r="UPS230" s="152"/>
      <c r="UPT230" s="153"/>
      <c r="UPU230" s="153"/>
      <c r="UPV230" s="153"/>
      <c r="UPW230" s="153"/>
      <c r="UPX230" s="153"/>
      <c r="UPY230" s="153"/>
      <c r="UPZ230" s="153"/>
      <c r="UQA230" s="153"/>
      <c r="UQB230" s="153"/>
      <c r="UQC230" s="153"/>
      <c r="UQD230" s="153"/>
      <c r="UQE230" s="153"/>
      <c r="UQF230" s="153"/>
      <c r="UQG230" s="153"/>
      <c r="UQH230" s="153"/>
      <c r="UQI230" s="153"/>
      <c r="UQJ230" s="153"/>
      <c r="UQK230" s="153"/>
      <c r="UQL230" s="153"/>
      <c r="UQM230" s="153"/>
      <c r="UQN230" s="153"/>
      <c r="UQO230" s="152"/>
      <c r="UQP230" s="153"/>
      <c r="UQQ230" s="153"/>
      <c r="UQR230" s="153"/>
      <c r="UQS230" s="153"/>
      <c r="UQT230" s="153"/>
      <c r="UQU230" s="153"/>
      <c r="UQV230" s="153"/>
      <c r="UQW230" s="153"/>
      <c r="UQX230" s="153"/>
      <c r="UQY230" s="153"/>
      <c r="UQZ230" s="153"/>
      <c r="URA230" s="153"/>
      <c r="URB230" s="153"/>
      <c r="URC230" s="153"/>
      <c r="URD230" s="153"/>
      <c r="URE230" s="153"/>
      <c r="URF230" s="153"/>
      <c r="URG230" s="153"/>
      <c r="URH230" s="153"/>
      <c r="URI230" s="153"/>
      <c r="URJ230" s="153"/>
      <c r="URK230" s="152"/>
      <c r="URL230" s="153"/>
      <c r="URM230" s="153"/>
      <c r="URN230" s="153"/>
      <c r="URO230" s="153"/>
      <c r="URP230" s="153"/>
      <c r="URQ230" s="153"/>
      <c r="URR230" s="153"/>
      <c r="URS230" s="153"/>
      <c r="URT230" s="153"/>
      <c r="URU230" s="153"/>
      <c r="URV230" s="153"/>
      <c r="URW230" s="153"/>
      <c r="URX230" s="153"/>
      <c r="URY230" s="153"/>
      <c r="URZ230" s="153"/>
      <c r="USA230" s="153"/>
      <c r="USB230" s="153"/>
      <c r="USC230" s="153"/>
      <c r="USD230" s="153"/>
      <c r="USE230" s="153"/>
      <c r="USF230" s="153"/>
      <c r="USG230" s="152"/>
      <c r="USH230" s="153"/>
      <c r="USI230" s="153"/>
      <c r="USJ230" s="153"/>
      <c r="USK230" s="153"/>
      <c r="USL230" s="153"/>
      <c r="USM230" s="153"/>
      <c r="USN230" s="153"/>
      <c r="USO230" s="153"/>
      <c r="USP230" s="153"/>
      <c r="USQ230" s="153"/>
      <c r="USR230" s="153"/>
      <c r="USS230" s="153"/>
      <c r="UST230" s="153"/>
      <c r="USU230" s="153"/>
      <c r="USV230" s="153"/>
      <c r="USW230" s="153"/>
      <c r="USX230" s="153"/>
      <c r="USY230" s="153"/>
      <c r="USZ230" s="153"/>
      <c r="UTA230" s="153"/>
      <c r="UTB230" s="153"/>
      <c r="UTC230" s="152"/>
      <c r="UTD230" s="153"/>
      <c r="UTE230" s="153"/>
      <c r="UTF230" s="153"/>
      <c r="UTG230" s="153"/>
      <c r="UTH230" s="153"/>
      <c r="UTI230" s="153"/>
      <c r="UTJ230" s="153"/>
      <c r="UTK230" s="153"/>
      <c r="UTL230" s="153"/>
      <c r="UTM230" s="153"/>
      <c r="UTN230" s="153"/>
      <c r="UTO230" s="153"/>
      <c r="UTP230" s="153"/>
      <c r="UTQ230" s="153"/>
      <c r="UTR230" s="153"/>
      <c r="UTS230" s="153"/>
      <c r="UTT230" s="153"/>
      <c r="UTU230" s="153"/>
      <c r="UTV230" s="153"/>
      <c r="UTW230" s="153"/>
      <c r="UTX230" s="153"/>
      <c r="UTY230" s="152"/>
      <c r="UTZ230" s="153"/>
      <c r="UUA230" s="153"/>
      <c r="UUB230" s="153"/>
      <c r="UUC230" s="153"/>
      <c r="UUD230" s="153"/>
      <c r="UUE230" s="153"/>
      <c r="UUF230" s="153"/>
      <c r="UUG230" s="153"/>
      <c r="UUH230" s="153"/>
      <c r="UUI230" s="153"/>
      <c r="UUJ230" s="153"/>
      <c r="UUK230" s="153"/>
      <c r="UUL230" s="153"/>
      <c r="UUM230" s="153"/>
      <c r="UUN230" s="153"/>
      <c r="UUO230" s="153"/>
      <c r="UUP230" s="153"/>
      <c r="UUQ230" s="153"/>
      <c r="UUR230" s="153"/>
      <c r="UUS230" s="153"/>
      <c r="UUT230" s="153"/>
      <c r="UUU230" s="152"/>
      <c r="UUV230" s="153"/>
      <c r="UUW230" s="153"/>
      <c r="UUX230" s="153"/>
      <c r="UUY230" s="153"/>
      <c r="UUZ230" s="153"/>
      <c r="UVA230" s="153"/>
      <c r="UVB230" s="153"/>
      <c r="UVC230" s="153"/>
      <c r="UVD230" s="153"/>
      <c r="UVE230" s="153"/>
      <c r="UVF230" s="153"/>
      <c r="UVG230" s="153"/>
      <c r="UVH230" s="153"/>
      <c r="UVI230" s="153"/>
      <c r="UVJ230" s="153"/>
      <c r="UVK230" s="153"/>
      <c r="UVL230" s="153"/>
      <c r="UVM230" s="153"/>
      <c r="UVN230" s="153"/>
      <c r="UVO230" s="153"/>
      <c r="UVP230" s="153"/>
      <c r="UVQ230" s="152"/>
      <c r="UVR230" s="153"/>
      <c r="UVS230" s="153"/>
      <c r="UVT230" s="153"/>
      <c r="UVU230" s="153"/>
      <c r="UVV230" s="153"/>
      <c r="UVW230" s="153"/>
      <c r="UVX230" s="153"/>
      <c r="UVY230" s="153"/>
      <c r="UVZ230" s="153"/>
      <c r="UWA230" s="153"/>
      <c r="UWB230" s="153"/>
      <c r="UWC230" s="153"/>
      <c r="UWD230" s="153"/>
      <c r="UWE230" s="153"/>
      <c r="UWF230" s="153"/>
      <c r="UWG230" s="153"/>
      <c r="UWH230" s="153"/>
      <c r="UWI230" s="153"/>
      <c r="UWJ230" s="153"/>
      <c r="UWK230" s="153"/>
      <c r="UWL230" s="153"/>
      <c r="UWM230" s="152"/>
      <c r="UWN230" s="153"/>
      <c r="UWO230" s="153"/>
      <c r="UWP230" s="153"/>
      <c r="UWQ230" s="153"/>
      <c r="UWR230" s="153"/>
      <c r="UWS230" s="153"/>
      <c r="UWT230" s="153"/>
      <c r="UWU230" s="153"/>
      <c r="UWV230" s="153"/>
      <c r="UWW230" s="153"/>
      <c r="UWX230" s="153"/>
      <c r="UWY230" s="153"/>
      <c r="UWZ230" s="153"/>
      <c r="UXA230" s="153"/>
      <c r="UXB230" s="153"/>
      <c r="UXC230" s="153"/>
      <c r="UXD230" s="153"/>
      <c r="UXE230" s="153"/>
      <c r="UXF230" s="153"/>
      <c r="UXG230" s="153"/>
      <c r="UXH230" s="153"/>
      <c r="UXI230" s="152"/>
      <c r="UXJ230" s="153"/>
      <c r="UXK230" s="153"/>
      <c r="UXL230" s="153"/>
      <c r="UXM230" s="153"/>
      <c r="UXN230" s="153"/>
      <c r="UXO230" s="153"/>
      <c r="UXP230" s="153"/>
      <c r="UXQ230" s="153"/>
      <c r="UXR230" s="153"/>
      <c r="UXS230" s="153"/>
      <c r="UXT230" s="153"/>
      <c r="UXU230" s="153"/>
      <c r="UXV230" s="153"/>
      <c r="UXW230" s="153"/>
      <c r="UXX230" s="153"/>
      <c r="UXY230" s="153"/>
      <c r="UXZ230" s="153"/>
      <c r="UYA230" s="153"/>
      <c r="UYB230" s="153"/>
      <c r="UYC230" s="153"/>
      <c r="UYD230" s="153"/>
      <c r="UYE230" s="152"/>
      <c r="UYF230" s="153"/>
      <c r="UYG230" s="153"/>
      <c r="UYH230" s="153"/>
      <c r="UYI230" s="153"/>
      <c r="UYJ230" s="153"/>
      <c r="UYK230" s="153"/>
      <c r="UYL230" s="153"/>
      <c r="UYM230" s="153"/>
      <c r="UYN230" s="153"/>
      <c r="UYO230" s="153"/>
      <c r="UYP230" s="153"/>
      <c r="UYQ230" s="153"/>
      <c r="UYR230" s="153"/>
      <c r="UYS230" s="153"/>
      <c r="UYT230" s="153"/>
      <c r="UYU230" s="153"/>
      <c r="UYV230" s="153"/>
      <c r="UYW230" s="153"/>
      <c r="UYX230" s="153"/>
      <c r="UYY230" s="153"/>
      <c r="UYZ230" s="153"/>
      <c r="UZA230" s="152"/>
      <c r="UZB230" s="153"/>
      <c r="UZC230" s="153"/>
      <c r="UZD230" s="153"/>
      <c r="UZE230" s="153"/>
      <c r="UZF230" s="153"/>
      <c r="UZG230" s="153"/>
      <c r="UZH230" s="153"/>
      <c r="UZI230" s="153"/>
      <c r="UZJ230" s="153"/>
      <c r="UZK230" s="153"/>
      <c r="UZL230" s="153"/>
      <c r="UZM230" s="153"/>
      <c r="UZN230" s="153"/>
      <c r="UZO230" s="153"/>
      <c r="UZP230" s="153"/>
      <c r="UZQ230" s="153"/>
      <c r="UZR230" s="153"/>
      <c r="UZS230" s="153"/>
      <c r="UZT230" s="153"/>
      <c r="UZU230" s="153"/>
      <c r="UZV230" s="153"/>
      <c r="UZW230" s="152"/>
      <c r="UZX230" s="153"/>
      <c r="UZY230" s="153"/>
      <c r="UZZ230" s="153"/>
      <c r="VAA230" s="153"/>
      <c r="VAB230" s="153"/>
      <c r="VAC230" s="153"/>
      <c r="VAD230" s="153"/>
      <c r="VAE230" s="153"/>
      <c r="VAF230" s="153"/>
      <c r="VAG230" s="153"/>
      <c r="VAH230" s="153"/>
      <c r="VAI230" s="153"/>
      <c r="VAJ230" s="153"/>
      <c r="VAK230" s="153"/>
      <c r="VAL230" s="153"/>
      <c r="VAM230" s="153"/>
      <c r="VAN230" s="153"/>
      <c r="VAO230" s="153"/>
      <c r="VAP230" s="153"/>
      <c r="VAQ230" s="153"/>
      <c r="VAR230" s="153"/>
      <c r="VAS230" s="152"/>
      <c r="VAT230" s="153"/>
      <c r="VAU230" s="153"/>
      <c r="VAV230" s="153"/>
      <c r="VAW230" s="153"/>
      <c r="VAX230" s="153"/>
      <c r="VAY230" s="153"/>
      <c r="VAZ230" s="153"/>
      <c r="VBA230" s="153"/>
      <c r="VBB230" s="153"/>
      <c r="VBC230" s="153"/>
      <c r="VBD230" s="153"/>
      <c r="VBE230" s="153"/>
      <c r="VBF230" s="153"/>
      <c r="VBG230" s="153"/>
      <c r="VBH230" s="153"/>
      <c r="VBI230" s="153"/>
      <c r="VBJ230" s="153"/>
      <c r="VBK230" s="153"/>
      <c r="VBL230" s="153"/>
      <c r="VBM230" s="153"/>
      <c r="VBN230" s="153"/>
      <c r="VBO230" s="152"/>
      <c r="VBP230" s="153"/>
      <c r="VBQ230" s="153"/>
      <c r="VBR230" s="153"/>
      <c r="VBS230" s="153"/>
      <c r="VBT230" s="153"/>
      <c r="VBU230" s="153"/>
      <c r="VBV230" s="153"/>
      <c r="VBW230" s="153"/>
      <c r="VBX230" s="153"/>
      <c r="VBY230" s="153"/>
      <c r="VBZ230" s="153"/>
      <c r="VCA230" s="153"/>
      <c r="VCB230" s="153"/>
      <c r="VCC230" s="153"/>
      <c r="VCD230" s="153"/>
      <c r="VCE230" s="153"/>
      <c r="VCF230" s="153"/>
      <c r="VCG230" s="153"/>
      <c r="VCH230" s="153"/>
      <c r="VCI230" s="153"/>
      <c r="VCJ230" s="153"/>
      <c r="VCK230" s="152"/>
      <c r="VCL230" s="153"/>
      <c r="VCM230" s="153"/>
      <c r="VCN230" s="153"/>
      <c r="VCO230" s="153"/>
      <c r="VCP230" s="153"/>
      <c r="VCQ230" s="153"/>
      <c r="VCR230" s="153"/>
      <c r="VCS230" s="153"/>
      <c r="VCT230" s="153"/>
      <c r="VCU230" s="153"/>
      <c r="VCV230" s="153"/>
      <c r="VCW230" s="153"/>
      <c r="VCX230" s="153"/>
      <c r="VCY230" s="153"/>
      <c r="VCZ230" s="153"/>
      <c r="VDA230" s="153"/>
      <c r="VDB230" s="153"/>
      <c r="VDC230" s="153"/>
      <c r="VDD230" s="153"/>
      <c r="VDE230" s="153"/>
      <c r="VDF230" s="153"/>
      <c r="VDG230" s="152"/>
      <c r="VDH230" s="153"/>
      <c r="VDI230" s="153"/>
      <c r="VDJ230" s="153"/>
      <c r="VDK230" s="153"/>
      <c r="VDL230" s="153"/>
      <c r="VDM230" s="153"/>
      <c r="VDN230" s="153"/>
      <c r="VDO230" s="153"/>
      <c r="VDP230" s="153"/>
      <c r="VDQ230" s="153"/>
      <c r="VDR230" s="153"/>
      <c r="VDS230" s="153"/>
      <c r="VDT230" s="153"/>
      <c r="VDU230" s="153"/>
      <c r="VDV230" s="153"/>
      <c r="VDW230" s="153"/>
      <c r="VDX230" s="153"/>
      <c r="VDY230" s="153"/>
      <c r="VDZ230" s="153"/>
      <c r="VEA230" s="153"/>
      <c r="VEB230" s="153"/>
      <c r="VEC230" s="152"/>
      <c r="VED230" s="153"/>
      <c r="VEE230" s="153"/>
      <c r="VEF230" s="153"/>
      <c r="VEG230" s="153"/>
      <c r="VEH230" s="153"/>
      <c r="VEI230" s="153"/>
      <c r="VEJ230" s="153"/>
      <c r="VEK230" s="153"/>
      <c r="VEL230" s="153"/>
      <c r="VEM230" s="153"/>
      <c r="VEN230" s="153"/>
      <c r="VEO230" s="153"/>
      <c r="VEP230" s="153"/>
      <c r="VEQ230" s="153"/>
      <c r="VER230" s="153"/>
      <c r="VES230" s="153"/>
      <c r="VET230" s="153"/>
      <c r="VEU230" s="153"/>
      <c r="VEV230" s="153"/>
      <c r="VEW230" s="153"/>
      <c r="VEX230" s="153"/>
      <c r="VEY230" s="152"/>
      <c r="VEZ230" s="153"/>
      <c r="VFA230" s="153"/>
      <c r="VFB230" s="153"/>
      <c r="VFC230" s="153"/>
      <c r="VFD230" s="153"/>
      <c r="VFE230" s="153"/>
      <c r="VFF230" s="153"/>
      <c r="VFG230" s="153"/>
      <c r="VFH230" s="153"/>
      <c r="VFI230" s="153"/>
      <c r="VFJ230" s="153"/>
      <c r="VFK230" s="153"/>
      <c r="VFL230" s="153"/>
      <c r="VFM230" s="153"/>
      <c r="VFN230" s="153"/>
      <c r="VFO230" s="153"/>
      <c r="VFP230" s="153"/>
      <c r="VFQ230" s="153"/>
      <c r="VFR230" s="153"/>
      <c r="VFS230" s="153"/>
      <c r="VFT230" s="153"/>
      <c r="VFU230" s="152"/>
      <c r="VFV230" s="153"/>
      <c r="VFW230" s="153"/>
      <c r="VFX230" s="153"/>
      <c r="VFY230" s="153"/>
      <c r="VFZ230" s="153"/>
      <c r="VGA230" s="153"/>
      <c r="VGB230" s="153"/>
      <c r="VGC230" s="153"/>
      <c r="VGD230" s="153"/>
      <c r="VGE230" s="153"/>
      <c r="VGF230" s="153"/>
      <c r="VGG230" s="153"/>
      <c r="VGH230" s="153"/>
      <c r="VGI230" s="153"/>
      <c r="VGJ230" s="153"/>
      <c r="VGK230" s="153"/>
      <c r="VGL230" s="153"/>
      <c r="VGM230" s="153"/>
      <c r="VGN230" s="153"/>
      <c r="VGO230" s="153"/>
      <c r="VGP230" s="153"/>
      <c r="VGQ230" s="152"/>
      <c r="VGR230" s="153"/>
      <c r="VGS230" s="153"/>
      <c r="VGT230" s="153"/>
      <c r="VGU230" s="153"/>
      <c r="VGV230" s="153"/>
      <c r="VGW230" s="153"/>
      <c r="VGX230" s="153"/>
      <c r="VGY230" s="153"/>
      <c r="VGZ230" s="153"/>
      <c r="VHA230" s="153"/>
      <c r="VHB230" s="153"/>
      <c r="VHC230" s="153"/>
      <c r="VHD230" s="153"/>
      <c r="VHE230" s="153"/>
      <c r="VHF230" s="153"/>
      <c r="VHG230" s="153"/>
      <c r="VHH230" s="153"/>
      <c r="VHI230" s="153"/>
      <c r="VHJ230" s="153"/>
      <c r="VHK230" s="153"/>
      <c r="VHL230" s="153"/>
      <c r="VHM230" s="152"/>
      <c r="VHN230" s="153"/>
      <c r="VHO230" s="153"/>
      <c r="VHP230" s="153"/>
      <c r="VHQ230" s="153"/>
      <c r="VHR230" s="153"/>
      <c r="VHS230" s="153"/>
      <c r="VHT230" s="153"/>
      <c r="VHU230" s="153"/>
      <c r="VHV230" s="153"/>
      <c r="VHW230" s="153"/>
      <c r="VHX230" s="153"/>
      <c r="VHY230" s="153"/>
      <c r="VHZ230" s="153"/>
      <c r="VIA230" s="153"/>
      <c r="VIB230" s="153"/>
      <c r="VIC230" s="153"/>
      <c r="VID230" s="153"/>
      <c r="VIE230" s="153"/>
      <c r="VIF230" s="153"/>
      <c r="VIG230" s="153"/>
      <c r="VIH230" s="153"/>
      <c r="VII230" s="152"/>
      <c r="VIJ230" s="153"/>
      <c r="VIK230" s="153"/>
      <c r="VIL230" s="153"/>
      <c r="VIM230" s="153"/>
      <c r="VIN230" s="153"/>
      <c r="VIO230" s="153"/>
      <c r="VIP230" s="153"/>
      <c r="VIQ230" s="153"/>
      <c r="VIR230" s="153"/>
      <c r="VIS230" s="153"/>
      <c r="VIT230" s="153"/>
      <c r="VIU230" s="153"/>
      <c r="VIV230" s="153"/>
      <c r="VIW230" s="153"/>
      <c r="VIX230" s="153"/>
      <c r="VIY230" s="153"/>
      <c r="VIZ230" s="153"/>
      <c r="VJA230" s="153"/>
      <c r="VJB230" s="153"/>
      <c r="VJC230" s="153"/>
      <c r="VJD230" s="153"/>
      <c r="VJE230" s="152"/>
      <c r="VJF230" s="153"/>
      <c r="VJG230" s="153"/>
      <c r="VJH230" s="153"/>
      <c r="VJI230" s="153"/>
      <c r="VJJ230" s="153"/>
      <c r="VJK230" s="153"/>
      <c r="VJL230" s="153"/>
      <c r="VJM230" s="153"/>
      <c r="VJN230" s="153"/>
      <c r="VJO230" s="153"/>
      <c r="VJP230" s="153"/>
      <c r="VJQ230" s="153"/>
      <c r="VJR230" s="153"/>
      <c r="VJS230" s="153"/>
      <c r="VJT230" s="153"/>
      <c r="VJU230" s="153"/>
      <c r="VJV230" s="153"/>
      <c r="VJW230" s="153"/>
      <c r="VJX230" s="153"/>
      <c r="VJY230" s="153"/>
      <c r="VJZ230" s="153"/>
      <c r="VKA230" s="152"/>
      <c r="VKB230" s="153"/>
      <c r="VKC230" s="153"/>
      <c r="VKD230" s="153"/>
      <c r="VKE230" s="153"/>
      <c r="VKF230" s="153"/>
      <c r="VKG230" s="153"/>
      <c r="VKH230" s="153"/>
      <c r="VKI230" s="153"/>
      <c r="VKJ230" s="153"/>
      <c r="VKK230" s="153"/>
      <c r="VKL230" s="153"/>
      <c r="VKM230" s="153"/>
      <c r="VKN230" s="153"/>
      <c r="VKO230" s="153"/>
      <c r="VKP230" s="153"/>
      <c r="VKQ230" s="153"/>
      <c r="VKR230" s="153"/>
      <c r="VKS230" s="153"/>
      <c r="VKT230" s="153"/>
      <c r="VKU230" s="153"/>
      <c r="VKV230" s="153"/>
      <c r="VKW230" s="152"/>
      <c r="VKX230" s="153"/>
      <c r="VKY230" s="153"/>
      <c r="VKZ230" s="153"/>
      <c r="VLA230" s="153"/>
      <c r="VLB230" s="153"/>
      <c r="VLC230" s="153"/>
      <c r="VLD230" s="153"/>
      <c r="VLE230" s="153"/>
      <c r="VLF230" s="153"/>
      <c r="VLG230" s="153"/>
      <c r="VLH230" s="153"/>
      <c r="VLI230" s="153"/>
      <c r="VLJ230" s="153"/>
      <c r="VLK230" s="153"/>
      <c r="VLL230" s="153"/>
      <c r="VLM230" s="153"/>
      <c r="VLN230" s="153"/>
      <c r="VLO230" s="153"/>
      <c r="VLP230" s="153"/>
      <c r="VLQ230" s="153"/>
      <c r="VLR230" s="153"/>
      <c r="VLS230" s="152"/>
      <c r="VLT230" s="153"/>
      <c r="VLU230" s="153"/>
      <c r="VLV230" s="153"/>
      <c r="VLW230" s="153"/>
      <c r="VLX230" s="153"/>
      <c r="VLY230" s="153"/>
      <c r="VLZ230" s="153"/>
      <c r="VMA230" s="153"/>
      <c r="VMB230" s="153"/>
      <c r="VMC230" s="153"/>
      <c r="VMD230" s="153"/>
      <c r="VME230" s="153"/>
      <c r="VMF230" s="153"/>
      <c r="VMG230" s="153"/>
      <c r="VMH230" s="153"/>
      <c r="VMI230" s="153"/>
      <c r="VMJ230" s="153"/>
      <c r="VMK230" s="153"/>
      <c r="VML230" s="153"/>
      <c r="VMM230" s="153"/>
      <c r="VMN230" s="153"/>
      <c r="VMO230" s="152"/>
      <c r="VMP230" s="153"/>
      <c r="VMQ230" s="153"/>
      <c r="VMR230" s="153"/>
      <c r="VMS230" s="153"/>
      <c r="VMT230" s="153"/>
      <c r="VMU230" s="153"/>
      <c r="VMV230" s="153"/>
      <c r="VMW230" s="153"/>
      <c r="VMX230" s="153"/>
      <c r="VMY230" s="153"/>
      <c r="VMZ230" s="153"/>
      <c r="VNA230" s="153"/>
      <c r="VNB230" s="153"/>
      <c r="VNC230" s="153"/>
      <c r="VND230" s="153"/>
      <c r="VNE230" s="153"/>
      <c r="VNF230" s="153"/>
      <c r="VNG230" s="153"/>
      <c r="VNH230" s="153"/>
      <c r="VNI230" s="153"/>
      <c r="VNJ230" s="153"/>
      <c r="VNK230" s="152"/>
      <c r="VNL230" s="153"/>
      <c r="VNM230" s="153"/>
      <c r="VNN230" s="153"/>
      <c r="VNO230" s="153"/>
      <c r="VNP230" s="153"/>
      <c r="VNQ230" s="153"/>
      <c r="VNR230" s="153"/>
      <c r="VNS230" s="153"/>
      <c r="VNT230" s="153"/>
      <c r="VNU230" s="153"/>
      <c r="VNV230" s="153"/>
      <c r="VNW230" s="153"/>
      <c r="VNX230" s="153"/>
      <c r="VNY230" s="153"/>
      <c r="VNZ230" s="153"/>
      <c r="VOA230" s="153"/>
      <c r="VOB230" s="153"/>
      <c r="VOC230" s="153"/>
      <c r="VOD230" s="153"/>
      <c r="VOE230" s="153"/>
      <c r="VOF230" s="153"/>
      <c r="VOG230" s="152"/>
      <c r="VOH230" s="153"/>
      <c r="VOI230" s="153"/>
      <c r="VOJ230" s="153"/>
      <c r="VOK230" s="153"/>
      <c r="VOL230" s="153"/>
      <c r="VOM230" s="153"/>
      <c r="VON230" s="153"/>
      <c r="VOO230" s="153"/>
      <c r="VOP230" s="153"/>
      <c r="VOQ230" s="153"/>
      <c r="VOR230" s="153"/>
      <c r="VOS230" s="153"/>
      <c r="VOT230" s="153"/>
      <c r="VOU230" s="153"/>
      <c r="VOV230" s="153"/>
      <c r="VOW230" s="153"/>
      <c r="VOX230" s="153"/>
      <c r="VOY230" s="153"/>
      <c r="VOZ230" s="153"/>
      <c r="VPA230" s="153"/>
      <c r="VPB230" s="153"/>
      <c r="VPC230" s="152"/>
      <c r="VPD230" s="153"/>
      <c r="VPE230" s="153"/>
      <c r="VPF230" s="153"/>
      <c r="VPG230" s="153"/>
      <c r="VPH230" s="153"/>
      <c r="VPI230" s="153"/>
      <c r="VPJ230" s="153"/>
      <c r="VPK230" s="153"/>
      <c r="VPL230" s="153"/>
      <c r="VPM230" s="153"/>
      <c r="VPN230" s="153"/>
      <c r="VPO230" s="153"/>
      <c r="VPP230" s="153"/>
      <c r="VPQ230" s="153"/>
      <c r="VPR230" s="153"/>
      <c r="VPS230" s="153"/>
      <c r="VPT230" s="153"/>
      <c r="VPU230" s="153"/>
      <c r="VPV230" s="153"/>
      <c r="VPW230" s="153"/>
      <c r="VPX230" s="153"/>
      <c r="VPY230" s="152"/>
      <c r="VPZ230" s="153"/>
      <c r="VQA230" s="153"/>
      <c r="VQB230" s="153"/>
      <c r="VQC230" s="153"/>
      <c r="VQD230" s="153"/>
      <c r="VQE230" s="153"/>
      <c r="VQF230" s="153"/>
      <c r="VQG230" s="153"/>
      <c r="VQH230" s="153"/>
      <c r="VQI230" s="153"/>
      <c r="VQJ230" s="153"/>
      <c r="VQK230" s="153"/>
      <c r="VQL230" s="153"/>
      <c r="VQM230" s="153"/>
      <c r="VQN230" s="153"/>
      <c r="VQO230" s="153"/>
      <c r="VQP230" s="153"/>
      <c r="VQQ230" s="153"/>
      <c r="VQR230" s="153"/>
      <c r="VQS230" s="153"/>
      <c r="VQT230" s="153"/>
      <c r="VQU230" s="152"/>
      <c r="VQV230" s="153"/>
      <c r="VQW230" s="153"/>
      <c r="VQX230" s="153"/>
      <c r="VQY230" s="153"/>
      <c r="VQZ230" s="153"/>
      <c r="VRA230" s="153"/>
      <c r="VRB230" s="153"/>
      <c r="VRC230" s="153"/>
      <c r="VRD230" s="153"/>
      <c r="VRE230" s="153"/>
      <c r="VRF230" s="153"/>
      <c r="VRG230" s="153"/>
      <c r="VRH230" s="153"/>
      <c r="VRI230" s="153"/>
      <c r="VRJ230" s="153"/>
      <c r="VRK230" s="153"/>
      <c r="VRL230" s="153"/>
      <c r="VRM230" s="153"/>
      <c r="VRN230" s="153"/>
      <c r="VRO230" s="153"/>
      <c r="VRP230" s="153"/>
      <c r="VRQ230" s="152"/>
      <c r="VRR230" s="153"/>
      <c r="VRS230" s="153"/>
      <c r="VRT230" s="153"/>
      <c r="VRU230" s="153"/>
      <c r="VRV230" s="153"/>
      <c r="VRW230" s="153"/>
      <c r="VRX230" s="153"/>
      <c r="VRY230" s="153"/>
      <c r="VRZ230" s="153"/>
      <c r="VSA230" s="153"/>
      <c r="VSB230" s="153"/>
      <c r="VSC230" s="153"/>
      <c r="VSD230" s="153"/>
      <c r="VSE230" s="153"/>
      <c r="VSF230" s="153"/>
      <c r="VSG230" s="153"/>
      <c r="VSH230" s="153"/>
      <c r="VSI230" s="153"/>
      <c r="VSJ230" s="153"/>
      <c r="VSK230" s="153"/>
      <c r="VSL230" s="153"/>
      <c r="VSM230" s="152"/>
      <c r="VSN230" s="153"/>
      <c r="VSO230" s="153"/>
      <c r="VSP230" s="153"/>
      <c r="VSQ230" s="153"/>
      <c r="VSR230" s="153"/>
      <c r="VSS230" s="153"/>
      <c r="VST230" s="153"/>
      <c r="VSU230" s="153"/>
      <c r="VSV230" s="153"/>
      <c r="VSW230" s="153"/>
      <c r="VSX230" s="153"/>
      <c r="VSY230" s="153"/>
      <c r="VSZ230" s="153"/>
      <c r="VTA230" s="153"/>
      <c r="VTB230" s="153"/>
      <c r="VTC230" s="153"/>
      <c r="VTD230" s="153"/>
      <c r="VTE230" s="153"/>
      <c r="VTF230" s="153"/>
      <c r="VTG230" s="153"/>
      <c r="VTH230" s="153"/>
      <c r="VTI230" s="152"/>
      <c r="VTJ230" s="153"/>
      <c r="VTK230" s="153"/>
      <c r="VTL230" s="153"/>
      <c r="VTM230" s="153"/>
      <c r="VTN230" s="153"/>
      <c r="VTO230" s="153"/>
      <c r="VTP230" s="153"/>
      <c r="VTQ230" s="153"/>
      <c r="VTR230" s="153"/>
      <c r="VTS230" s="153"/>
      <c r="VTT230" s="153"/>
      <c r="VTU230" s="153"/>
      <c r="VTV230" s="153"/>
      <c r="VTW230" s="153"/>
      <c r="VTX230" s="153"/>
      <c r="VTY230" s="153"/>
      <c r="VTZ230" s="153"/>
      <c r="VUA230" s="153"/>
      <c r="VUB230" s="153"/>
      <c r="VUC230" s="153"/>
      <c r="VUD230" s="153"/>
      <c r="VUE230" s="152"/>
      <c r="VUF230" s="153"/>
      <c r="VUG230" s="153"/>
      <c r="VUH230" s="153"/>
      <c r="VUI230" s="153"/>
      <c r="VUJ230" s="153"/>
      <c r="VUK230" s="153"/>
      <c r="VUL230" s="153"/>
      <c r="VUM230" s="153"/>
      <c r="VUN230" s="153"/>
      <c r="VUO230" s="153"/>
      <c r="VUP230" s="153"/>
      <c r="VUQ230" s="153"/>
      <c r="VUR230" s="153"/>
      <c r="VUS230" s="153"/>
      <c r="VUT230" s="153"/>
      <c r="VUU230" s="153"/>
      <c r="VUV230" s="153"/>
      <c r="VUW230" s="153"/>
      <c r="VUX230" s="153"/>
      <c r="VUY230" s="153"/>
      <c r="VUZ230" s="153"/>
      <c r="VVA230" s="152"/>
      <c r="VVB230" s="153"/>
      <c r="VVC230" s="153"/>
      <c r="VVD230" s="153"/>
      <c r="VVE230" s="153"/>
      <c r="VVF230" s="153"/>
      <c r="VVG230" s="153"/>
      <c r="VVH230" s="153"/>
      <c r="VVI230" s="153"/>
      <c r="VVJ230" s="153"/>
      <c r="VVK230" s="153"/>
      <c r="VVL230" s="153"/>
      <c r="VVM230" s="153"/>
      <c r="VVN230" s="153"/>
      <c r="VVO230" s="153"/>
      <c r="VVP230" s="153"/>
      <c r="VVQ230" s="153"/>
      <c r="VVR230" s="153"/>
      <c r="VVS230" s="153"/>
      <c r="VVT230" s="153"/>
      <c r="VVU230" s="153"/>
      <c r="VVV230" s="153"/>
      <c r="VVW230" s="152"/>
      <c r="VVX230" s="153"/>
      <c r="VVY230" s="153"/>
      <c r="VVZ230" s="153"/>
      <c r="VWA230" s="153"/>
      <c r="VWB230" s="153"/>
      <c r="VWC230" s="153"/>
      <c r="VWD230" s="153"/>
      <c r="VWE230" s="153"/>
      <c r="VWF230" s="153"/>
      <c r="VWG230" s="153"/>
      <c r="VWH230" s="153"/>
      <c r="VWI230" s="153"/>
      <c r="VWJ230" s="153"/>
      <c r="VWK230" s="153"/>
      <c r="VWL230" s="153"/>
      <c r="VWM230" s="153"/>
      <c r="VWN230" s="153"/>
      <c r="VWO230" s="153"/>
      <c r="VWP230" s="153"/>
      <c r="VWQ230" s="153"/>
      <c r="VWR230" s="153"/>
      <c r="VWS230" s="152"/>
      <c r="VWT230" s="153"/>
      <c r="VWU230" s="153"/>
      <c r="VWV230" s="153"/>
      <c r="VWW230" s="153"/>
      <c r="VWX230" s="153"/>
      <c r="VWY230" s="153"/>
      <c r="VWZ230" s="153"/>
      <c r="VXA230" s="153"/>
      <c r="VXB230" s="153"/>
      <c r="VXC230" s="153"/>
      <c r="VXD230" s="153"/>
      <c r="VXE230" s="153"/>
      <c r="VXF230" s="153"/>
      <c r="VXG230" s="153"/>
      <c r="VXH230" s="153"/>
      <c r="VXI230" s="153"/>
      <c r="VXJ230" s="153"/>
      <c r="VXK230" s="153"/>
      <c r="VXL230" s="153"/>
      <c r="VXM230" s="153"/>
      <c r="VXN230" s="153"/>
      <c r="VXO230" s="152"/>
      <c r="VXP230" s="153"/>
      <c r="VXQ230" s="153"/>
      <c r="VXR230" s="153"/>
      <c r="VXS230" s="153"/>
      <c r="VXT230" s="153"/>
      <c r="VXU230" s="153"/>
      <c r="VXV230" s="153"/>
      <c r="VXW230" s="153"/>
      <c r="VXX230" s="153"/>
      <c r="VXY230" s="153"/>
      <c r="VXZ230" s="153"/>
      <c r="VYA230" s="153"/>
      <c r="VYB230" s="153"/>
      <c r="VYC230" s="153"/>
      <c r="VYD230" s="153"/>
      <c r="VYE230" s="153"/>
      <c r="VYF230" s="153"/>
      <c r="VYG230" s="153"/>
      <c r="VYH230" s="153"/>
      <c r="VYI230" s="153"/>
      <c r="VYJ230" s="153"/>
      <c r="VYK230" s="152"/>
      <c r="VYL230" s="153"/>
      <c r="VYM230" s="153"/>
      <c r="VYN230" s="153"/>
      <c r="VYO230" s="153"/>
      <c r="VYP230" s="153"/>
      <c r="VYQ230" s="153"/>
      <c r="VYR230" s="153"/>
      <c r="VYS230" s="153"/>
      <c r="VYT230" s="153"/>
      <c r="VYU230" s="153"/>
      <c r="VYV230" s="153"/>
      <c r="VYW230" s="153"/>
      <c r="VYX230" s="153"/>
      <c r="VYY230" s="153"/>
      <c r="VYZ230" s="153"/>
      <c r="VZA230" s="153"/>
      <c r="VZB230" s="153"/>
      <c r="VZC230" s="153"/>
      <c r="VZD230" s="153"/>
      <c r="VZE230" s="153"/>
      <c r="VZF230" s="153"/>
      <c r="VZG230" s="152"/>
      <c r="VZH230" s="153"/>
      <c r="VZI230" s="153"/>
      <c r="VZJ230" s="153"/>
      <c r="VZK230" s="153"/>
      <c r="VZL230" s="153"/>
      <c r="VZM230" s="153"/>
      <c r="VZN230" s="153"/>
      <c r="VZO230" s="153"/>
      <c r="VZP230" s="153"/>
      <c r="VZQ230" s="153"/>
      <c r="VZR230" s="153"/>
      <c r="VZS230" s="153"/>
      <c r="VZT230" s="153"/>
      <c r="VZU230" s="153"/>
      <c r="VZV230" s="153"/>
      <c r="VZW230" s="153"/>
      <c r="VZX230" s="153"/>
      <c r="VZY230" s="153"/>
      <c r="VZZ230" s="153"/>
      <c r="WAA230" s="153"/>
      <c r="WAB230" s="153"/>
      <c r="WAC230" s="152"/>
      <c r="WAD230" s="153"/>
      <c r="WAE230" s="153"/>
      <c r="WAF230" s="153"/>
      <c r="WAG230" s="153"/>
      <c r="WAH230" s="153"/>
      <c r="WAI230" s="153"/>
      <c r="WAJ230" s="153"/>
      <c r="WAK230" s="153"/>
      <c r="WAL230" s="153"/>
      <c r="WAM230" s="153"/>
      <c r="WAN230" s="153"/>
      <c r="WAO230" s="153"/>
      <c r="WAP230" s="153"/>
      <c r="WAQ230" s="153"/>
      <c r="WAR230" s="153"/>
      <c r="WAS230" s="153"/>
      <c r="WAT230" s="153"/>
      <c r="WAU230" s="153"/>
      <c r="WAV230" s="153"/>
      <c r="WAW230" s="153"/>
      <c r="WAX230" s="153"/>
      <c r="WAY230" s="152"/>
      <c r="WAZ230" s="153"/>
      <c r="WBA230" s="153"/>
      <c r="WBB230" s="153"/>
      <c r="WBC230" s="153"/>
      <c r="WBD230" s="153"/>
      <c r="WBE230" s="153"/>
      <c r="WBF230" s="153"/>
      <c r="WBG230" s="153"/>
      <c r="WBH230" s="153"/>
      <c r="WBI230" s="153"/>
      <c r="WBJ230" s="153"/>
      <c r="WBK230" s="153"/>
      <c r="WBL230" s="153"/>
      <c r="WBM230" s="153"/>
      <c r="WBN230" s="153"/>
      <c r="WBO230" s="153"/>
      <c r="WBP230" s="153"/>
      <c r="WBQ230" s="153"/>
      <c r="WBR230" s="153"/>
      <c r="WBS230" s="153"/>
      <c r="WBT230" s="153"/>
      <c r="WBU230" s="152"/>
      <c r="WBV230" s="153"/>
      <c r="WBW230" s="153"/>
      <c r="WBX230" s="153"/>
      <c r="WBY230" s="153"/>
      <c r="WBZ230" s="153"/>
      <c r="WCA230" s="153"/>
      <c r="WCB230" s="153"/>
      <c r="WCC230" s="153"/>
      <c r="WCD230" s="153"/>
      <c r="WCE230" s="153"/>
      <c r="WCF230" s="153"/>
      <c r="WCG230" s="153"/>
      <c r="WCH230" s="153"/>
      <c r="WCI230" s="153"/>
      <c r="WCJ230" s="153"/>
      <c r="WCK230" s="153"/>
      <c r="WCL230" s="153"/>
      <c r="WCM230" s="153"/>
      <c r="WCN230" s="153"/>
      <c r="WCO230" s="153"/>
      <c r="WCP230" s="153"/>
      <c r="WCQ230" s="152"/>
      <c r="WCR230" s="153"/>
      <c r="WCS230" s="153"/>
      <c r="WCT230" s="153"/>
      <c r="WCU230" s="153"/>
      <c r="WCV230" s="153"/>
      <c r="WCW230" s="153"/>
      <c r="WCX230" s="153"/>
      <c r="WCY230" s="153"/>
      <c r="WCZ230" s="153"/>
      <c r="WDA230" s="153"/>
      <c r="WDB230" s="153"/>
      <c r="WDC230" s="153"/>
      <c r="WDD230" s="153"/>
      <c r="WDE230" s="153"/>
      <c r="WDF230" s="153"/>
      <c r="WDG230" s="153"/>
      <c r="WDH230" s="153"/>
      <c r="WDI230" s="153"/>
      <c r="WDJ230" s="153"/>
      <c r="WDK230" s="153"/>
      <c r="WDL230" s="153"/>
      <c r="WDM230" s="152"/>
      <c r="WDN230" s="153"/>
      <c r="WDO230" s="153"/>
      <c r="WDP230" s="153"/>
      <c r="WDQ230" s="153"/>
      <c r="WDR230" s="153"/>
      <c r="WDS230" s="153"/>
      <c r="WDT230" s="153"/>
      <c r="WDU230" s="153"/>
      <c r="WDV230" s="153"/>
      <c r="WDW230" s="153"/>
      <c r="WDX230" s="153"/>
      <c r="WDY230" s="153"/>
      <c r="WDZ230" s="153"/>
      <c r="WEA230" s="153"/>
      <c r="WEB230" s="153"/>
      <c r="WEC230" s="153"/>
      <c r="WED230" s="153"/>
      <c r="WEE230" s="153"/>
      <c r="WEF230" s="153"/>
      <c r="WEG230" s="153"/>
      <c r="WEH230" s="153"/>
      <c r="WEI230" s="152"/>
      <c r="WEJ230" s="153"/>
      <c r="WEK230" s="153"/>
      <c r="WEL230" s="153"/>
      <c r="WEM230" s="153"/>
      <c r="WEN230" s="153"/>
      <c r="WEO230" s="153"/>
      <c r="WEP230" s="153"/>
      <c r="WEQ230" s="153"/>
      <c r="WER230" s="153"/>
      <c r="WES230" s="153"/>
      <c r="WET230" s="153"/>
      <c r="WEU230" s="153"/>
      <c r="WEV230" s="153"/>
      <c r="WEW230" s="153"/>
      <c r="WEX230" s="153"/>
      <c r="WEY230" s="153"/>
      <c r="WEZ230" s="153"/>
      <c r="WFA230" s="153"/>
      <c r="WFB230" s="153"/>
      <c r="WFC230" s="153"/>
      <c r="WFD230" s="153"/>
      <c r="WFE230" s="152"/>
      <c r="WFF230" s="153"/>
      <c r="WFG230" s="153"/>
      <c r="WFH230" s="153"/>
      <c r="WFI230" s="153"/>
      <c r="WFJ230" s="153"/>
      <c r="WFK230" s="153"/>
      <c r="WFL230" s="153"/>
      <c r="WFM230" s="153"/>
      <c r="WFN230" s="153"/>
      <c r="WFO230" s="153"/>
      <c r="WFP230" s="153"/>
      <c r="WFQ230" s="153"/>
      <c r="WFR230" s="153"/>
      <c r="WFS230" s="153"/>
      <c r="WFT230" s="153"/>
      <c r="WFU230" s="153"/>
      <c r="WFV230" s="153"/>
      <c r="WFW230" s="153"/>
      <c r="WFX230" s="153"/>
      <c r="WFY230" s="153"/>
      <c r="WFZ230" s="153"/>
      <c r="WGA230" s="152"/>
      <c r="WGB230" s="153"/>
      <c r="WGC230" s="153"/>
      <c r="WGD230" s="153"/>
      <c r="WGE230" s="153"/>
      <c r="WGF230" s="153"/>
      <c r="WGG230" s="153"/>
      <c r="WGH230" s="153"/>
      <c r="WGI230" s="153"/>
      <c r="WGJ230" s="153"/>
      <c r="WGK230" s="153"/>
      <c r="WGL230" s="153"/>
      <c r="WGM230" s="153"/>
      <c r="WGN230" s="153"/>
      <c r="WGO230" s="153"/>
      <c r="WGP230" s="153"/>
      <c r="WGQ230" s="153"/>
      <c r="WGR230" s="153"/>
      <c r="WGS230" s="153"/>
      <c r="WGT230" s="153"/>
      <c r="WGU230" s="153"/>
      <c r="WGV230" s="153"/>
      <c r="WGW230" s="152"/>
      <c r="WGX230" s="153"/>
      <c r="WGY230" s="153"/>
      <c r="WGZ230" s="153"/>
      <c r="WHA230" s="153"/>
      <c r="WHB230" s="153"/>
      <c r="WHC230" s="153"/>
      <c r="WHD230" s="153"/>
      <c r="WHE230" s="153"/>
      <c r="WHF230" s="153"/>
      <c r="WHG230" s="153"/>
      <c r="WHH230" s="153"/>
      <c r="WHI230" s="153"/>
      <c r="WHJ230" s="153"/>
      <c r="WHK230" s="153"/>
      <c r="WHL230" s="153"/>
      <c r="WHM230" s="153"/>
      <c r="WHN230" s="153"/>
      <c r="WHO230" s="153"/>
      <c r="WHP230" s="153"/>
      <c r="WHQ230" s="153"/>
      <c r="WHR230" s="153"/>
      <c r="WHS230" s="152"/>
      <c r="WHT230" s="153"/>
      <c r="WHU230" s="153"/>
      <c r="WHV230" s="153"/>
      <c r="WHW230" s="153"/>
      <c r="WHX230" s="153"/>
      <c r="WHY230" s="153"/>
      <c r="WHZ230" s="153"/>
      <c r="WIA230" s="153"/>
      <c r="WIB230" s="153"/>
      <c r="WIC230" s="153"/>
      <c r="WID230" s="153"/>
      <c r="WIE230" s="153"/>
      <c r="WIF230" s="153"/>
      <c r="WIG230" s="153"/>
      <c r="WIH230" s="153"/>
      <c r="WII230" s="153"/>
      <c r="WIJ230" s="153"/>
      <c r="WIK230" s="153"/>
      <c r="WIL230" s="153"/>
      <c r="WIM230" s="153"/>
      <c r="WIN230" s="153"/>
      <c r="WIO230" s="152"/>
      <c r="WIP230" s="153"/>
      <c r="WIQ230" s="153"/>
      <c r="WIR230" s="153"/>
      <c r="WIS230" s="153"/>
      <c r="WIT230" s="153"/>
      <c r="WIU230" s="153"/>
      <c r="WIV230" s="153"/>
      <c r="WIW230" s="153"/>
      <c r="WIX230" s="153"/>
      <c r="WIY230" s="153"/>
      <c r="WIZ230" s="153"/>
      <c r="WJA230" s="153"/>
      <c r="WJB230" s="153"/>
      <c r="WJC230" s="153"/>
      <c r="WJD230" s="153"/>
      <c r="WJE230" s="153"/>
      <c r="WJF230" s="153"/>
      <c r="WJG230" s="153"/>
      <c r="WJH230" s="153"/>
      <c r="WJI230" s="153"/>
      <c r="WJJ230" s="153"/>
      <c r="WJK230" s="152"/>
      <c r="WJL230" s="153"/>
      <c r="WJM230" s="153"/>
      <c r="WJN230" s="153"/>
      <c r="WJO230" s="153"/>
      <c r="WJP230" s="153"/>
      <c r="WJQ230" s="153"/>
      <c r="WJR230" s="153"/>
      <c r="WJS230" s="153"/>
      <c r="WJT230" s="153"/>
      <c r="WJU230" s="153"/>
      <c r="WJV230" s="153"/>
      <c r="WJW230" s="153"/>
      <c r="WJX230" s="153"/>
      <c r="WJY230" s="153"/>
      <c r="WJZ230" s="153"/>
      <c r="WKA230" s="153"/>
      <c r="WKB230" s="153"/>
      <c r="WKC230" s="153"/>
      <c r="WKD230" s="153"/>
      <c r="WKE230" s="153"/>
      <c r="WKF230" s="153"/>
      <c r="WKG230" s="152"/>
      <c r="WKH230" s="153"/>
      <c r="WKI230" s="153"/>
      <c r="WKJ230" s="153"/>
      <c r="WKK230" s="153"/>
      <c r="WKL230" s="153"/>
      <c r="WKM230" s="153"/>
      <c r="WKN230" s="153"/>
      <c r="WKO230" s="153"/>
      <c r="WKP230" s="153"/>
      <c r="WKQ230" s="153"/>
      <c r="WKR230" s="153"/>
      <c r="WKS230" s="153"/>
      <c r="WKT230" s="153"/>
      <c r="WKU230" s="153"/>
      <c r="WKV230" s="153"/>
      <c r="WKW230" s="153"/>
      <c r="WKX230" s="153"/>
      <c r="WKY230" s="153"/>
      <c r="WKZ230" s="153"/>
      <c r="WLA230" s="153"/>
      <c r="WLB230" s="153"/>
      <c r="WLC230" s="152"/>
      <c r="WLD230" s="153"/>
      <c r="WLE230" s="153"/>
      <c r="WLF230" s="153"/>
      <c r="WLG230" s="153"/>
      <c r="WLH230" s="153"/>
      <c r="WLI230" s="153"/>
      <c r="WLJ230" s="153"/>
      <c r="WLK230" s="153"/>
      <c r="WLL230" s="153"/>
      <c r="WLM230" s="153"/>
      <c r="WLN230" s="153"/>
      <c r="WLO230" s="153"/>
      <c r="WLP230" s="153"/>
      <c r="WLQ230" s="153"/>
      <c r="WLR230" s="153"/>
      <c r="WLS230" s="153"/>
      <c r="WLT230" s="153"/>
      <c r="WLU230" s="153"/>
      <c r="WLV230" s="153"/>
      <c r="WLW230" s="153"/>
      <c r="WLX230" s="153"/>
      <c r="WLY230" s="152"/>
      <c r="WLZ230" s="153"/>
      <c r="WMA230" s="153"/>
      <c r="WMB230" s="153"/>
      <c r="WMC230" s="153"/>
      <c r="WMD230" s="153"/>
      <c r="WME230" s="153"/>
      <c r="WMF230" s="153"/>
      <c r="WMG230" s="153"/>
      <c r="WMH230" s="153"/>
      <c r="WMI230" s="153"/>
      <c r="WMJ230" s="153"/>
      <c r="WMK230" s="153"/>
      <c r="WML230" s="153"/>
      <c r="WMM230" s="153"/>
      <c r="WMN230" s="153"/>
      <c r="WMO230" s="153"/>
      <c r="WMP230" s="153"/>
      <c r="WMQ230" s="153"/>
      <c r="WMR230" s="153"/>
      <c r="WMS230" s="153"/>
      <c r="WMT230" s="153"/>
      <c r="WMU230" s="152"/>
      <c r="WMV230" s="153"/>
      <c r="WMW230" s="153"/>
      <c r="WMX230" s="153"/>
      <c r="WMY230" s="153"/>
      <c r="WMZ230" s="153"/>
      <c r="WNA230" s="153"/>
      <c r="WNB230" s="153"/>
      <c r="WNC230" s="153"/>
      <c r="WND230" s="153"/>
      <c r="WNE230" s="153"/>
      <c r="WNF230" s="153"/>
      <c r="WNG230" s="153"/>
      <c r="WNH230" s="153"/>
      <c r="WNI230" s="153"/>
      <c r="WNJ230" s="153"/>
      <c r="WNK230" s="153"/>
      <c r="WNL230" s="153"/>
      <c r="WNM230" s="153"/>
      <c r="WNN230" s="153"/>
      <c r="WNO230" s="153"/>
      <c r="WNP230" s="153"/>
      <c r="WNQ230" s="152"/>
      <c r="WNR230" s="153"/>
      <c r="WNS230" s="153"/>
      <c r="WNT230" s="153"/>
      <c r="WNU230" s="153"/>
      <c r="WNV230" s="153"/>
      <c r="WNW230" s="153"/>
      <c r="WNX230" s="153"/>
      <c r="WNY230" s="153"/>
      <c r="WNZ230" s="153"/>
      <c r="WOA230" s="153"/>
      <c r="WOB230" s="153"/>
      <c r="WOC230" s="153"/>
      <c r="WOD230" s="153"/>
      <c r="WOE230" s="153"/>
      <c r="WOF230" s="153"/>
      <c r="WOG230" s="153"/>
      <c r="WOH230" s="153"/>
      <c r="WOI230" s="153"/>
      <c r="WOJ230" s="153"/>
      <c r="WOK230" s="153"/>
      <c r="WOL230" s="153"/>
      <c r="WOM230" s="152"/>
      <c r="WON230" s="153"/>
      <c r="WOO230" s="153"/>
      <c r="WOP230" s="153"/>
      <c r="WOQ230" s="153"/>
      <c r="WOR230" s="153"/>
      <c r="WOS230" s="153"/>
      <c r="WOT230" s="153"/>
      <c r="WOU230" s="153"/>
      <c r="WOV230" s="153"/>
      <c r="WOW230" s="153"/>
      <c r="WOX230" s="153"/>
      <c r="WOY230" s="153"/>
      <c r="WOZ230" s="153"/>
      <c r="WPA230" s="153"/>
      <c r="WPB230" s="153"/>
      <c r="WPC230" s="153"/>
      <c r="WPD230" s="153"/>
      <c r="WPE230" s="153"/>
      <c r="WPF230" s="153"/>
      <c r="WPG230" s="153"/>
      <c r="WPH230" s="153"/>
      <c r="WPI230" s="152"/>
      <c r="WPJ230" s="153"/>
      <c r="WPK230" s="153"/>
      <c r="WPL230" s="153"/>
      <c r="WPM230" s="153"/>
      <c r="WPN230" s="153"/>
      <c r="WPO230" s="153"/>
      <c r="WPP230" s="153"/>
      <c r="WPQ230" s="153"/>
      <c r="WPR230" s="153"/>
      <c r="WPS230" s="153"/>
      <c r="WPT230" s="153"/>
      <c r="WPU230" s="153"/>
      <c r="WPV230" s="153"/>
      <c r="WPW230" s="153"/>
      <c r="WPX230" s="153"/>
      <c r="WPY230" s="153"/>
      <c r="WPZ230" s="153"/>
      <c r="WQA230" s="153"/>
      <c r="WQB230" s="153"/>
      <c r="WQC230" s="153"/>
      <c r="WQD230" s="153"/>
      <c r="WQE230" s="152"/>
      <c r="WQF230" s="153"/>
      <c r="WQG230" s="153"/>
      <c r="WQH230" s="153"/>
      <c r="WQI230" s="153"/>
      <c r="WQJ230" s="153"/>
      <c r="WQK230" s="153"/>
      <c r="WQL230" s="153"/>
      <c r="WQM230" s="153"/>
      <c r="WQN230" s="153"/>
      <c r="WQO230" s="153"/>
      <c r="WQP230" s="153"/>
      <c r="WQQ230" s="153"/>
      <c r="WQR230" s="153"/>
      <c r="WQS230" s="153"/>
      <c r="WQT230" s="153"/>
      <c r="WQU230" s="153"/>
      <c r="WQV230" s="153"/>
      <c r="WQW230" s="153"/>
      <c r="WQX230" s="153"/>
      <c r="WQY230" s="153"/>
      <c r="WQZ230" s="153"/>
      <c r="WRA230" s="152"/>
      <c r="WRB230" s="153"/>
      <c r="WRC230" s="153"/>
      <c r="WRD230" s="153"/>
      <c r="WRE230" s="153"/>
      <c r="WRF230" s="153"/>
      <c r="WRG230" s="153"/>
      <c r="WRH230" s="153"/>
      <c r="WRI230" s="153"/>
      <c r="WRJ230" s="153"/>
      <c r="WRK230" s="153"/>
      <c r="WRL230" s="153"/>
      <c r="WRM230" s="153"/>
      <c r="WRN230" s="153"/>
      <c r="WRO230" s="153"/>
      <c r="WRP230" s="153"/>
      <c r="WRQ230" s="153"/>
      <c r="WRR230" s="153"/>
      <c r="WRS230" s="153"/>
      <c r="WRT230" s="153"/>
      <c r="WRU230" s="153"/>
      <c r="WRV230" s="153"/>
      <c r="WRW230" s="152"/>
      <c r="WRX230" s="153"/>
      <c r="WRY230" s="153"/>
      <c r="WRZ230" s="153"/>
      <c r="WSA230" s="153"/>
      <c r="WSB230" s="153"/>
      <c r="WSC230" s="153"/>
      <c r="WSD230" s="153"/>
      <c r="WSE230" s="153"/>
      <c r="WSF230" s="153"/>
      <c r="WSG230" s="153"/>
      <c r="WSH230" s="153"/>
      <c r="WSI230" s="153"/>
      <c r="WSJ230" s="153"/>
      <c r="WSK230" s="153"/>
      <c r="WSL230" s="153"/>
      <c r="WSM230" s="153"/>
      <c r="WSN230" s="153"/>
      <c r="WSO230" s="153"/>
      <c r="WSP230" s="153"/>
      <c r="WSQ230" s="153"/>
      <c r="WSR230" s="153"/>
      <c r="WSS230" s="152"/>
      <c r="WST230" s="153"/>
      <c r="WSU230" s="153"/>
      <c r="WSV230" s="153"/>
      <c r="WSW230" s="153"/>
      <c r="WSX230" s="153"/>
      <c r="WSY230" s="153"/>
      <c r="WSZ230" s="153"/>
      <c r="WTA230" s="153"/>
      <c r="WTB230" s="153"/>
      <c r="WTC230" s="153"/>
      <c r="WTD230" s="153"/>
      <c r="WTE230" s="153"/>
      <c r="WTF230" s="153"/>
      <c r="WTG230" s="153"/>
      <c r="WTH230" s="153"/>
      <c r="WTI230" s="153"/>
      <c r="WTJ230" s="153"/>
      <c r="WTK230" s="153"/>
      <c r="WTL230" s="153"/>
      <c r="WTM230" s="153"/>
      <c r="WTN230" s="153"/>
      <c r="WTO230" s="152"/>
      <c r="WTP230" s="153"/>
      <c r="WTQ230" s="153"/>
      <c r="WTR230" s="153"/>
      <c r="WTS230" s="153"/>
      <c r="WTT230" s="153"/>
      <c r="WTU230" s="153"/>
      <c r="WTV230" s="153"/>
      <c r="WTW230" s="153"/>
      <c r="WTX230" s="153"/>
      <c r="WTY230" s="153"/>
      <c r="WTZ230" s="153"/>
      <c r="WUA230" s="153"/>
      <c r="WUB230" s="153"/>
      <c r="WUC230" s="153"/>
      <c r="WUD230" s="153"/>
      <c r="WUE230" s="153"/>
      <c r="WUF230" s="153"/>
      <c r="WUG230" s="153"/>
      <c r="WUH230" s="153"/>
      <c r="WUI230" s="153"/>
      <c r="WUJ230" s="153"/>
      <c r="WUK230" s="152"/>
      <c r="WUL230" s="153"/>
      <c r="WUM230" s="153"/>
      <c r="WUN230" s="153"/>
      <c r="WUO230" s="153"/>
      <c r="WUP230" s="153"/>
      <c r="WUQ230" s="153"/>
      <c r="WUR230" s="153"/>
      <c r="WUS230" s="153"/>
      <c r="WUT230" s="153"/>
      <c r="WUU230" s="153"/>
      <c r="WUV230" s="153"/>
      <c r="WUW230" s="153"/>
      <c r="WUX230" s="153"/>
      <c r="WUY230" s="153"/>
      <c r="WUZ230" s="153"/>
      <c r="WVA230" s="153"/>
      <c r="WVB230" s="153"/>
      <c r="WVC230" s="153"/>
      <c r="WVD230" s="153"/>
      <c r="WVE230" s="153"/>
      <c r="WVF230" s="153"/>
      <c r="WVG230" s="152"/>
      <c r="WVH230" s="153"/>
      <c r="WVI230" s="153"/>
      <c r="WVJ230" s="153"/>
      <c r="WVK230" s="153"/>
      <c r="WVL230" s="153"/>
      <c r="WVM230" s="153"/>
      <c r="WVN230" s="153"/>
      <c r="WVO230" s="153"/>
      <c r="WVP230" s="153"/>
      <c r="WVQ230" s="153"/>
      <c r="WVR230" s="153"/>
      <c r="WVS230" s="153"/>
      <c r="WVT230" s="153"/>
      <c r="WVU230" s="153"/>
      <c r="WVV230" s="153"/>
      <c r="WVW230" s="153"/>
      <c r="WVX230" s="153"/>
      <c r="WVY230" s="153"/>
      <c r="WVZ230" s="153"/>
      <c r="WWA230" s="153"/>
      <c r="WWB230" s="153"/>
      <c r="WWC230" s="152"/>
      <c r="WWD230" s="153"/>
      <c r="WWE230" s="153"/>
      <c r="WWF230" s="153"/>
      <c r="WWG230" s="153"/>
      <c r="WWH230" s="153"/>
      <c r="WWI230" s="153"/>
      <c r="WWJ230" s="153"/>
      <c r="WWK230" s="153"/>
      <c r="WWL230" s="153"/>
      <c r="WWM230" s="153"/>
      <c r="WWN230" s="153"/>
      <c r="WWO230" s="153"/>
      <c r="WWP230" s="153"/>
      <c r="WWQ230" s="153"/>
      <c r="WWR230" s="153"/>
      <c r="WWS230" s="153"/>
      <c r="WWT230" s="153"/>
      <c r="WWU230" s="153"/>
      <c r="WWV230" s="153"/>
      <c r="WWW230" s="153"/>
      <c r="WWX230" s="153"/>
      <c r="WWY230" s="152"/>
      <c r="WWZ230" s="153"/>
      <c r="WXA230" s="153"/>
      <c r="WXB230" s="153"/>
      <c r="WXC230" s="153"/>
      <c r="WXD230" s="153"/>
      <c r="WXE230" s="153"/>
      <c r="WXF230" s="153"/>
      <c r="WXG230" s="153"/>
      <c r="WXH230" s="153"/>
      <c r="WXI230" s="153"/>
      <c r="WXJ230" s="153"/>
      <c r="WXK230" s="153"/>
      <c r="WXL230" s="153"/>
      <c r="WXM230" s="153"/>
      <c r="WXN230" s="153"/>
      <c r="WXO230" s="153"/>
      <c r="WXP230" s="153"/>
      <c r="WXQ230" s="153"/>
      <c r="WXR230" s="153"/>
      <c r="WXS230" s="153"/>
      <c r="WXT230" s="153"/>
      <c r="WXU230" s="152"/>
      <c r="WXV230" s="153"/>
      <c r="WXW230" s="153"/>
      <c r="WXX230" s="153"/>
      <c r="WXY230" s="153"/>
      <c r="WXZ230" s="153"/>
      <c r="WYA230" s="153"/>
      <c r="WYB230" s="153"/>
      <c r="WYC230" s="153"/>
      <c r="WYD230" s="153"/>
      <c r="WYE230" s="153"/>
      <c r="WYF230" s="153"/>
      <c r="WYG230" s="153"/>
      <c r="WYH230" s="153"/>
      <c r="WYI230" s="153"/>
      <c r="WYJ230" s="153"/>
      <c r="WYK230" s="153"/>
      <c r="WYL230" s="153"/>
      <c r="WYM230" s="153"/>
      <c r="WYN230" s="153"/>
      <c r="WYO230" s="153"/>
      <c r="WYP230" s="153"/>
      <c r="WYQ230" s="152"/>
      <c r="WYR230" s="153"/>
      <c r="WYS230" s="153"/>
      <c r="WYT230" s="153"/>
      <c r="WYU230" s="153"/>
      <c r="WYV230" s="153"/>
      <c r="WYW230" s="153"/>
      <c r="WYX230" s="153"/>
      <c r="WYY230" s="153"/>
      <c r="WYZ230" s="153"/>
      <c r="WZA230" s="153"/>
      <c r="WZB230" s="153"/>
      <c r="WZC230" s="153"/>
      <c r="WZD230" s="153"/>
      <c r="WZE230" s="153"/>
      <c r="WZF230" s="153"/>
      <c r="WZG230" s="153"/>
      <c r="WZH230" s="153"/>
      <c r="WZI230" s="153"/>
      <c r="WZJ230" s="153"/>
      <c r="WZK230" s="153"/>
      <c r="WZL230" s="153"/>
      <c r="WZM230" s="152"/>
      <c r="WZN230" s="153"/>
      <c r="WZO230" s="153"/>
      <c r="WZP230" s="153"/>
      <c r="WZQ230" s="153"/>
      <c r="WZR230" s="153"/>
      <c r="WZS230" s="153"/>
      <c r="WZT230" s="153"/>
      <c r="WZU230" s="153"/>
      <c r="WZV230" s="153"/>
      <c r="WZW230" s="153"/>
      <c r="WZX230" s="153"/>
      <c r="WZY230" s="153"/>
      <c r="WZZ230" s="153"/>
      <c r="XAA230" s="153"/>
      <c r="XAB230" s="153"/>
      <c r="XAC230" s="153"/>
      <c r="XAD230" s="153"/>
      <c r="XAE230" s="153"/>
      <c r="XAF230" s="153"/>
      <c r="XAG230" s="153"/>
      <c r="XAH230" s="153"/>
      <c r="XAI230" s="152"/>
      <c r="XAJ230" s="153"/>
      <c r="XAK230" s="153"/>
      <c r="XAL230" s="153"/>
      <c r="XAM230" s="153"/>
      <c r="XAN230" s="153"/>
      <c r="XAO230" s="153"/>
      <c r="XAP230" s="153"/>
      <c r="XAQ230" s="153"/>
      <c r="XAR230" s="153"/>
      <c r="XAS230" s="153"/>
      <c r="XAT230" s="153"/>
      <c r="XAU230" s="153"/>
      <c r="XAV230" s="153"/>
      <c r="XAW230" s="153"/>
      <c r="XAX230" s="153"/>
      <c r="XAY230" s="153"/>
      <c r="XAZ230" s="153"/>
      <c r="XBA230" s="153"/>
      <c r="XBB230" s="153"/>
      <c r="XBC230" s="153"/>
      <c r="XBD230" s="153"/>
      <c r="XBE230" s="152"/>
      <c r="XBF230" s="153"/>
      <c r="XBG230" s="153"/>
      <c r="XBH230" s="153"/>
      <c r="XBI230" s="153"/>
      <c r="XBJ230" s="153"/>
      <c r="XBK230" s="153"/>
      <c r="XBL230" s="153"/>
      <c r="XBM230" s="153"/>
      <c r="XBN230" s="153"/>
      <c r="XBO230" s="153"/>
      <c r="XBP230" s="153"/>
      <c r="XBQ230" s="153"/>
      <c r="XBR230" s="153"/>
      <c r="XBS230" s="153"/>
      <c r="XBT230" s="153"/>
      <c r="XBU230" s="153"/>
      <c r="XBV230" s="153"/>
      <c r="XBW230" s="153"/>
      <c r="XBX230" s="153"/>
      <c r="XBY230" s="153"/>
      <c r="XBZ230" s="153"/>
      <c r="XCA230" s="152"/>
      <c r="XCB230" s="153"/>
      <c r="XCC230" s="153"/>
      <c r="XCD230" s="153"/>
      <c r="XCE230" s="153"/>
      <c r="XCF230" s="153"/>
      <c r="XCG230" s="153"/>
      <c r="XCH230" s="153"/>
      <c r="XCI230" s="153"/>
      <c r="XCJ230" s="153"/>
      <c r="XCK230" s="153"/>
      <c r="XCL230" s="153"/>
      <c r="XCM230" s="153"/>
      <c r="XCN230" s="153"/>
      <c r="XCO230" s="153"/>
      <c r="XCP230" s="153"/>
      <c r="XCQ230" s="153"/>
      <c r="XCR230" s="153"/>
      <c r="XCS230" s="153"/>
      <c r="XCT230" s="153"/>
      <c r="XCU230" s="153"/>
      <c r="XCV230" s="153"/>
      <c r="XCW230" s="152"/>
      <c r="XCX230" s="153"/>
      <c r="XCY230" s="153"/>
      <c r="XCZ230" s="153"/>
      <c r="XDA230" s="153"/>
      <c r="XDB230" s="153"/>
      <c r="XDC230" s="153"/>
      <c r="XDD230" s="153"/>
      <c r="XDE230" s="153"/>
      <c r="XDF230" s="153"/>
      <c r="XDG230" s="153"/>
      <c r="XDH230" s="153"/>
      <c r="XDI230" s="153"/>
      <c r="XDJ230" s="153"/>
      <c r="XDK230" s="153"/>
      <c r="XDL230" s="153"/>
      <c r="XDM230" s="153"/>
      <c r="XDN230" s="153"/>
      <c r="XDO230" s="153"/>
      <c r="XDP230" s="153"/>
      <c r="XDQ230" s="153"/>
      <c r="XDR230" s="153"/>
      <c r="XDS230" s="152"/>
      <c r="XDT230" s="153"/>
      <c r="XDU230" s="153"/>
      <c r="XDV230" s="153"/>
      <c r="XDW230" s="153"/>
      <c r="XDX230" s="153"/>
      <c r="XDY230" s="153"/>
      <c r="XDZ230" s="153"/>
      <c r="XEA230" s="153"/>
      <c r="XEB230" s="153"/>
      <c r="XEC230" s="153"/>
      <c r="XED230" s="153"/>
      <c r="XEE230" s="153"/>
      <c r="XEF230" s="153"/>
      <c r="XEG230" s="153"/>
      <c r="XEH230" s="153"/>
      <c r="XEI230" s="153"/>
      <c r="XEJ230" s="153"/>
      <c r="XEK230" s="153"/>
      <c r="XEL230" s="153"/>
      <c r="XEM230" s="153"/>
      <c r="XEN230" s="153"/>
      <c r="XEO230" s="152"/>
      <c r="XEP230" s="152"/>
      <c r="XEQ230" s="152"/>
      <c r="XER230" s="152"/>
      <c r="XES230" s="152"/>
      <c r="XET230" s="152"/>
      <c r="XEU230" s="152"/>
      <c r="XEV230" s="152"/>
      <c r="XEW230" s="152"/>
      <c r="XEX230" s="152"/>
      <c r="XEY230" s="152"/>
      <c r="XEZ230" s="152"/>
      <c r="XFA230" s="152"/>
      <c r="XFB230" s="152"/>
      <c r="XFC230" s="152"/>
      <c r="XFD230" s="152"/>
    </row>
    <row r="231" spans="1:16384" customFormat="1">
      <c r="A231" s="152" t="s">
        <v>181</v>
      </c>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2"/>
      <c r="X231" s="153"/>
      <c r="Y231" s="153"/>
      <c r="Z231" s="153"/>
      <c r="AA231" s="153"/>
      <c r="AB231" s="153"/>
      <c r="AC231" s="153"/>
      <c r="AD231" s="153"/>
      <c r="AE231" s="153"/>
      <c r="AF231" s="153"/>
      <c r="AG231" s="153"/>
      <c r="AH231" s="153"/>
      <c r="AI231" s="153"/>
      <c r="AJ231" s="153"/>
      <c r="AK231" s="153"/>
      <c r="AL231" s="153"/>
      <c r="AM231" s="153"/>
      <c r="AN231" s="153"/>
      <c r="AO231" s="153"/>
      <c r="AP231" s="153"/>
      <c r="AQ231" s="153"/>
      <c r="AR231" s="153"/>
      <c r="AS231" s="152"/>
      <c r="AT231" s="153"/>
      <c r="AU231" s="153"/>
      <c r="AV231" s="153"/>
      <c r="AW231" s="153"/>
      <c r="AX231" s="153"/>
      <c r="AY231" s="153"/>
      <c r="AZ231" s="153"/>
      <c r="BA231" s="153"/>
      <c r="BB231" s="153"/>
      <c r="BC231" s="153"/>
      <c r="BD231" s="153"/>
      <c r="BE231" s="153"/>
      <c r="BF231" s="153"/>
      <c r="BG231" s="153"/>
      <c r="BH231" s="153"/>
      <c r="BI231" s="153"/>
      <c r="BJ231" s="153"/>
      <c r="BK231" s="153"/>
      <c r="BL231" s="153"/>
      <c r="BM231" s="153"/>
      <c r="BN231" s="153"/>
      <c r="BO231" s="152"/>
      <c r="BP231" s="153"/>
      <c r="BQ231" s="153"/>
      <c r="BR231" s="153"/>
      <c r="BS231" s="153"/>
      <c r="BT231" s="153"/>
      <c r="BU231" s="153"/>
      <c r="BV231" s="153"/>
      <c r="BW231" s="153"/>
      <c r="BX231" s="153"/>
      <c r="BY231" s="153"/>
      <c r="BZ231" s="153"/>
      <c r="CA231" s="153"/>
      <c r="CB231" s="153"/>
      <c r="CC231" s="153"/>
      <c r="CD231" s="153"/>
      <c r="CE231" s="153"/>
      <c r="CF231" s="153"/>
      <c r="CG231" s="153"/>
      <c r="CH231" s="153"/>
      <c r="CI231" s="153"/>
      <c r="CJ231" s="153"/>
      <c r="CK231" s="152"/>
      <c r="CL231" s="153"/>
      <c r="CM231" s="153"/>
      <c r="CN231" s="153"/>
      <c r="CO231" s="153"/>
      <c r="CP231" s="153"/>
      <c r="CQ231" s="153"/>
      <c r="CR231" s="153"/>
      <c r="CS231" s="153"/>
      <c r="CT231" s="153"/>
      <c r="CU231" s="153"/>
      <c r="CV231" s="153"/>
      <c r="CW231" s="153"/>
      <c r="CX231" s="153"/>
      <c r="CY231" s="153"/>
      <c r="CZ231" s="153"/>
      <c r="DA231" s="153"/>
      <c r="DB231" s="153"/>
      <c r="DC231" s="153"/>
      <c r="DD231" s="153"/>
      <c r="DE231" s="153"/>
      <c r="DF231" s="153"/>
      <c r="DG231" s="152"/>
      <c r="DH231" s="153"/>
      <c r="DI231" s="153"/>
      <c r="DJ231" s="153"/>
      <c r="DK231" s="153"/>
      <c r="DL231" s="153"/>
      <c r="DM231" s="153"/>
      <c r="DN231" s="153"/>
      <c r="DO231" s="153"/>
      <c r="DP231" s="153"/>
      <c r="DQ231" s="153"/>
      <c r="DR231" s="153"/>
      <c r="DS231" s="153"/>
      <c r="DT231" s="153"/>
      <c r="DU231" s="153"/>
      <c r="DV231" s="153"/>
      <c r="DW231" s="153"/>
      <c r="DX231" s="153"/>
      <c r="DY231" s="153"/>
      <c r="DZ231" s="153"/>
      <c r="EA231" s="153"/>
      <c r="EB231" s="153"/>
      <c r="EC231" s="152"/>
      <c r="ED231" s="153"/>
      <c r="EE231" s="153"/>
      <c r="EF231" s="153"/>
      <c r="EG231" s="153"/>
      <c r="EH231" s="153"/>
      <c r="EI231" s="153"/>
      <c r="EJ231" s="153"/>
      <c r="EK231" s="153"/>
      <c r="EL231" s="153"/>
      <c r="EM231" s="153"/>
      <c r="EN231" s="153"/>
      <c r="EO231" s="153"/>
      <c r="EP231" s="153"/>
      <c r="EQ231" s="153"/>
      <c r="ER231" s="153"/>
      <c r="ES231" s="153"/>
      <c r="ET231" s="153"/>
      <c r="EU231" s="153"/>
      <c r="EV231" s="153"/>
      <c r="EW231" s="153"/>
      <c r="EX231" s="153"/>
      <c r="EY231" s="152"/>
      <c r="EZ231" s="153"/>
      <c r="FA231" s="153"/>
      <c r="FB231" s="153"/>
      <c r="FC231" s="153"/>
      <c r="FD231" s="153"/>
      <c r="FE231" s="153"/>
      <c r="FF231" s="153"/>
      <c r="FG231" s="153"/>
      <c r="FH231" s="153"/>
      <c r="FI231" s="153"/>
      <c r="FJ231" s="153"/>
      <c r="FK231" s="153"/>
      <c r="FL231" s="153"/>
      <c r="FM231" s="153"/>
      <c r="FN231" s="153"/>
      <c r="FO231" s="153"/>
      <c r="FP231" s="153"/>
      <c r="FQ231" s="153"/>
      <c r="FR231" s="153"/>
      <c r="FS231" s="153"/>
      <c r="FT231" s="153"/>
      <c r="FU231" s="152"/>
      <c r="FV231" s="153"/>
      <c r="FW231" s="153"/>
      <c r="FX231" s="153"/>
      <c r="FY231" s="153"/>
      <c r="FZ231" s="153"/>
      <c r="GA231" s="153"/>
      <c r="GB231" s="153"/>
      <c r="GC231" s="153"/>
      <c r="GD231" s="153"/>
      <c r="GE231" s="153"/>
      <c r="GF231" s="153"/>
      <c r="GG231" s="153"/>
      <c r="GH231" s="153"/>
      <c r="GI231" s="153"/>
      <c r="GJ231" s="153"/>
      <c r="GK231" s="153"/>
      <c r="GL231" s="153"/>
      <c r="GM231" s="153"/>
      <c r="GN231" s="153"/>
      <c r="GO231" s="153"/>
      <c r="GP231" s="153"/>
      <c r="GQ231" s="152"/>
      <c r="GR231" s="153"/>
      <c r="GS231" s="153"/>
      <c r="GT231" s="153"/>
      <c r="GU231" s="153"/>
      <c r="GV231" s="153"/>
      <c r="GW231" s="153"/>
      <c r="GX231" s="153"/>
      <c r="GY231" s="153"/>
      <c r="GZ231" s="153"/>
      <c r="HA231" s="153"/>
      <c r="HB231" s="153"/>
      <c r="HC231" s="153"/>
      <c r="HD231" s="153"/>
      <c r="HE231" s="153"/>
      <c r="HF231" s="153"/>
      <c r="HG231" s="153"/>
      <c r="HH231" s="153"/>
      <c r="HI231" s="153"/>
      <c r="HJ231" s="153"/>
      <c r="HK231" s="153"/>
      <c r="HL231" s="153"/>
      <c r="HM231" s="152"/>
      <c r="HN231" s="153"/>
      <c r="HO231" s="153"/>
      <c r="HP231" s="153"/>
      <c r="HQ231" s="153"/>
      <c r="HR231" s="153"/>
      <c r="HS231" s="153"/>
      <c r="HT231" s="153"/>
      <c r="HU231" s="153"/>
      <c r="HV231" s="153"/>
      <c r="HW231" s="153"/>
      <c r="HX231" s="153"/>
      <c r="HY231" s="153"/>
      <c r="HZ231" s="153"/>
      <c r="IA231" s="153"/>
      <c r="IB231" s="153"/>
      <c r="IC231" s="153"/>
      <c r="ID231" s="153"/>
      <c r="IE231" s="153"/>
      <c r="IF231" s="153"/>
      <c r="IG231" s="153"/>
      <c r="IH231" s="153"/>
      <c r="II231" s="152"/>
      <c r="IJ231" s="153"/>
      <c r="IK231" s="153"/>
      <c r="IL231" s="153"/>
      <c r="IM231" s="153"/>
      <c r="IN231" s="153"/>
      <c r="IO231" s="153"/>
      <c r="IP231" s="153"/>
      <c r="IQ231" s="153"/>
      <c r="IR231" s="153"/>
      <c r="IS231" s="153"/>
      <c r="IT231" s="153"/>
      <c r="IU231" s="153"/>
      <c r="IV231" s="153"/>
      <c r="IW231" s="153"/>
      <c r="IX231" s="153"/>
      <c r="IY231" s="153"/>
      <c r="IZ231" s="153"/>
      <c r="JA231" s="153"/>
      <c r="JB231" s="153"/>
      <c r="JC231" s="153"/>
      <c r="JD231" s="153"/>
      <c r="JE231" s="152"/>
      <c r="JF231" s="153"/>
      <c r="JG231" s="153"/>
      <c r="JH231" s="153"/>
      <c r="JI231" s="153"/>
      <c r="JJ231" s="153"/>
      <c r="JK231" s="153"/>
      <c r="JL231" s="153"/>
      <c r="JM231" s="153"/>
      <c r="JN231" s="153"/>
      <c r="JO231" s="153"/>
      <c r="JP231" s="153"/>
      <c r="JQ231" s="153"/>
      <c r="JR231" s="153"/>
      <c r="JS231" s="153"/>
      <c r="JT231" s="153"/>
      <c r="JU231" s="153"/>
      <c r="JV231" s="153"/>
      <c r="JW231" s="153"/>
      <c r="JX231" s="153"/>
      <c r="JY231" s="153"/>
      <c r="JZ231" s="153"/>
      <c r="KA231" s="152"/>
      <c r="KB231" s="153"/>
      <c r="KC231" s="153"/>
      <c r="KD231" s="153"/>
      <c r="KE231" s="153"/>
      <c r="KF231" s="153"/>
      <c r="KG231" s="153"/>
      <c r="KH231" s="153"/>
      <c r="KI231" s="153"/>
      <c r="KJ231" s="153"/>
      <c r="KK231" s="153"/>
      <c r="KL231" s="153"/>
      <c r="KM231" s="153"/>
      <c r="KN231" s="153"/>
      <c r="KO231" s="153"/>
      <c r="KP231" s="153"/>
      <c r="KQ231" s="153"/>
      <c r="KR231" s="153"/>
      <c r="KS231" s="153"/>
      <c r="KT231" s="153"/>
      <c r="KU231" s="153"/>
      <c r="KV231" s="153"/>
      <c r="KW231" s="152"/>
      <c r="KX231" s="153"/>
      <c r="KY231" s="153"/>
      <c r="KZ231" s="153"/>
      <c r="LA231" s="153"/>
      <c r="LB231" s="153"/>
      <c r="LC231" s="153"/>
      <c r="LD231" s="153"/>
      <c r="LE231" s="153"/>
      <c r="LF231" s="153"/>
      <c r="LG231" s="153"/>
      <c r="LH231" s="153"/>
      <c r="LI231" s="153"/>
      <c r="LJ231" s="153"/>
      <c r="LK231" s="153"/>
      <c r="LL231" s="153"/>
      <c r="LM231" s="153"/>
      <c r="LN231" s="153"/>
      <c r="LO231" s="153"/>
      <c r="LP231" s="153"/>
      <c r="LQ231" s="153"/>
      <c r="LR231" s="153"/>
      <c r="LS231" s="152"/>
      <c r="LT231" s="153"/>
      <c r="LU231" s="153"/>
      <c r="LV231" s="153"/>
      <c r="LW231" s="153"/>
      <c r="LX231" s="153"/>
      <c r="LY231" s="153"/>
      <c r="LZ231" s="153"/>
      <c r="MA231" s="153"/>
      <c r="MB231" s="153"/>
      <c r="MC231" s="153"/>
      <c r="MD231" s="153"/>
      <c r="ME231" s="153"/>
      <c r="MF231" s="153"/>
      <c r="MG231" s="153"/>
      <c r="MH231" s="153"/>
      <c r="MI231" s="153"/>
      <c r="MJ231" s="153"/>
      <c r="MK231" s="153"/>
      <c r="ML231" s="153"/>
      <c r="MM231" s="153"/>
      <c r="MN231" s="153"/>
      <c r="MO231" s="152"/>
      <c r="MP231" s="153"/>
      <c r="MQ231" s="153"/>
      <c r="MR231" s="153"/>
      <c r="MS231" s="153"/>
      <c r="MT231" s="153"/>
      <c r="MU231" s="153"/>
      <c r="MV231" s="153"/>
      <c r="MW231" s="153"/>
      <c r="MX231" s="153"/>
      <c r="MY231" s="153"/>
      <c r="MZ231" s="153"/>
      <c r="NA231" s="153"/>
      <c r="NB231" s="153"/>
      <c r="NC231" s="153"/>
      <c r="ND231" s="153"/>
      <c r="NE231" s="153"/>
      <c r="NF231" s="153"/>
      <c r="NG231" s="153"/>
      <c r="NH231" s="153"/>
      <c r="NI231" s="153"/>
      <c r="NJ231" s="153"/>
      <c r="NK231" s="152"/>
      <c r="NL231" s="153"/>
      <c r="NM231" s="153"/>
      <c r="NN231" s="153"/>
      <c r="NO231" s="153"/>
      <c r="NP231" s="153"/>
      <c r="NQ231" s="153"/>
      <c r="NR231" s="153"/>
      <c r="NS231" s="153"/>
      <c r="NT231" s="153"/>
      <c r="NU231" s="153"/>
      <c r="NV231" s="153"/>
      <c r="NW231" s="153"/>
      <c r="NX231" s="153"/>
      <c r="NY231" s="153"/>
      <c r="NZ231" s="153"/>
      <c r="OA231" s="153"/>
      <c r="OB231" s="153"/>
      <c r="OC231" s="153"/>
      <c r="OD231" s="153"/>
      <c r="OE231" s="153"/>
      <c r="OF231" s="153"/>
      <c r="OG231" s="152"/>
      <c r="OH231" s="153"/>
      <c r="OI231" s="153"/>
      <c r="OJ231" s="153"/>
      <c r="OK231" s="153"/>
      <c r="OL231" s="153"/>
      <c r="OM231" s="153"/>
      <c r="ON231" s="153"/>
      <c r="OO231" s="153"/>
      <c r="OP231" s="153"/>
      <c r="OQ231" s="153"/>
      <c r="OR231" s="153"/>
      <c r="OS231" s="153"/>
      <c r="OT231" s="153"/>
      <c r="OU231" s="153"/>
      <c r="OV231" s="153"/>
      <c r="OW231" s="153"/>
      <c r="OX231" s="153"/>
      <c r="OY231" s="153"/>
      <c r="OZ231" s="153"/>
      <c r="PA231" s="153"/>
      <c r="PB231" s="153"/>
      <c r="PC231" s="152"/>
      <c r="PD231" s="153"/>
      <c r="PE231" s="153"/>
      <c r="PF231" s="153"/>
      <c r="PG231" s="153"/>
      <c r="PH231" s="153"/>
      <c r="PI231" s="153"/>
      <c r="PJ231" s="153"/>
      <c r="PK231" s="153"/>
      <c r="PL231" s="153"/>
      <c r="PM231" s="153"/>
      <c r="PN231" s="153"/>
      <c r="PO231" s="153"/>
      <c r="PP231" s="153"/>
      <c r="PQ231" s="153"/>
      <c r="PR231" s="153"/>
      <c r="PS231" s="153"/>
      <c r="PT231" s="153"/>
      <c r="PU231" s="153"/>
      <c r="PV231" s="153"/>
      <c r="PW231" s="153"/>
      <c r="PX231" s="153"/>
      <c r="PY231" s="152"/>
      <c r="PZ231" s="153"/>
      <c r="QA231" s="153"/>
      <c r="QB231" s="153"/>
      <c r="QC231" s="153"/>
      <c r="QD231" s="153"/>
      <c r="QE231" s="153"/>
      <c r="QF231" s="153"/>
      <c r="QG231" s="153"/>
      <c r="QH231" s="153"/>
      <c r="QI231" s="153"/>
      <c r="QJ231" s="153"/>
      <c r="QK231" s="153"/>
      <c r="QL231" s="153"/>
      <c r="QM231" s="153"/>
      <c r="QN231" s="153"/>
      <c r="QO231" s="153"/>
      <c r="QP231" s="153"/>
      <c r="QQ231" s="153"/>
      <c r="QR231" s="153"/>
      <c r="QS231" s="153"/>
      <c r="QT231" s="153"/>
      <c r="QU231" s="152"/>
      <c r="QV231" s="153"/>
      <c r="QW231" s="153"/>
      <c r="QX231" s="153"/>
      <c r="QY231" s="153"/>
      <c r="QZ231" s="153"/>
      <c r="RA231" s="153"/>
      <c r="RB231" s="153"/>
      <c r="RC231" s="153"/>
      <c r="RD231" s="153"/>
      <c r="RE231" s="153"/>
      <c r="RF231" s="153"/>
      <c r="RG231" s="153"/>
      <c r="RH231" s="153"/>
      <c r="RI231" s="153"/>
      <c r="RJ231" s="153"/>
      <c r="RK231" s="153"/>
      <c r="RL231" s="153"/>
      <c r="RM231" s="153"/>
      <c r="RN231" s="153"/>
      <c r="RO231" s="153"/>
      <c r="RP231" s="153"/>
      <c r="RQ231" s="152"/>
      <c r="RR231" s="153"/>
      <c r="RS231" s="153"/>
      <c r="RT231" s="153"/>
      <c r="RU231" s="153"/>
      <c r="RV231" s="153"/>
      <c r="RW231" s="153"/>
      <c r="RX231" s="153"/>
      <c r="RY231" s="153"/>
      <c r="RZ231" s="153"/>
      <c r="SA231" s="153"/>
      <c r="SB231" s="153"/>
      <c r="SC231" s="153"/>
      <c r="SD231" s="153"/>
      <c r="SE231" s="153"/>
      <c r="SF231" s="153"/>
      <c r="SG231" s="153"/>
      <c r="SH231" s="153"/>
      <c r="SI231" s="153"/>
      <c r="SJ231" s="153"/>
      <c r="SK231" s="153"/>
      <c r="SL231" s="153"/>
      <c r="SM231" s="152"/>
      <c r="SN231" s="153"/>
      <c r="SO231" s="153"/>
      <c r="SP231" s="153"/>
      <c r="SQ231" s="153"/>
      <c r="SR231" s="153"/>
      <c r="SS231" s="153"/>
      <c r="ST231" s="153"/>
      <c r="SU231" s="153"/>
      <c r="SV231" s="153"/>
      <c r="SW231" s="153"/>
      <c r="SX231" s="153"/>
      <c r="SY231" s="153"/>
      <c r="SZ231" s="153"/>
      <c r="TA231" s="153"/>
      <c r="TB231" s="153"/>
      <c r="TC231" s="153"/>
      <c r="TD231" s="153"/>
      <c r="TE231" s="153"/>
      <c r="TF231" s="153"/>
      <c r="TG231" s="153"/>
      <c r="TH231" s="153"/>
      <c r="TI231" s="152"/>
      <c r="TJ231" s="153"/>
      <c r="TK231" s="153"/>
      <c r="TL231" s="153"/>
      <c r="TM231" s="153"/>
      <c r="TN231" s="153"/>
      <c r="TO231" s="153"/>
      <c r="TP231" s="153"/>
      <c r="TQ231" s="153"/>
      <c r="TR231" s="153"/>
      <c r="TS231" s="153"/>
      <c r="TT231" s="153"/>
      <c r="TU231" s="153"/>
      <c r="TV231" s="153"/>
      <c r="TW231" s="153"/>
      <c r="TX231" s="153"/>
      <c r="TY231" s="153"/>
      <c r="TZ231" s="153"/>
      <c r="UA231" s="153"/>
      <c r="UB231" s="153"/>
      <c r="UC231" s="153"/>
      <c r="UD231" s="153"/>
      <c r="UE231" s="152"/>
      <c r="UF231" s="153"/>
      <c r="UG231" s="153"/>
      <c r="UH231" s="153"/>
      <c r="UI231" s="153"/>
      <c r="UJ231" s="153"/>
      <c r="UK231" s="153"/>
      <c r="UL231" s="153"/>
      <c r="UM231" s="153"/>
      <c r="UN231" s="153"/>
      <c r="UO231" s="153"/>
      <c r="UP231" s="153"/>
      <c r="UQ231" s="153"/>
      <c r="UR231" s="153"/>
      <c r="US231" s="153"/>
      <c r="UT231" s="153"/>
      <c r="UU231" s="153"/>
      <c r="UV231" s="153"/>
      <c r="UW231" s="153"/>
      <c r="UX231" s="153"/>
      <c r="UY231" s="153"/>
      <c r="UZ231" s="153"/>
      <c r="VA231" s="152"/>
      <c r="VB231" s="153"/>
      <c r="VC231" s="153"/>
      <c r="VD231" s="153"/>
      <c r="VE231" s="153"/>
      <c r="VF231" s="153"/>
      <c r="VG231" s="153"/>
      <c r="VH231" s="153"/>
      <c r="VI231" s="153"/>
      <c r="VJ231" s="153"/>
      <c r="VK231" s="153"/>
      <c r="VL231" s="153"/>
      <c r="VM231" s="153"/>
      <c r="VN231" s="153"/>
      <c r="VO231" s="153"/>
      <c r="VP231" s="153"/>
      <c r="VQ231" s="153"/>
      <c r="VR231" s="153"/>
      <c r="VS231" s="153"/>
      <c r="VT231" s="153"/>
      <c r="VU231" s="153"/>
      <c r="VV231" s="153"/>
      <c r="VW231" s="152"/>
      <c r="VX231" s="153"/>
      <c r="VY231" s="153"/>
      <c r="VZ231" s="153"/>
      <c r="WA231" s="153"/>
      <c r="WB231" s="153"/>
      <c r="WC231" s="153"/>
      <c r="WD231" s="153"/>
      <c r="WE231" s="153"/>
      <c r="WF231" s="153"/>
      <c r="WG231" s="153"/>
      <c r="WH231" s="153"/>
      <c r="WI231" s="153"/>
      <c r="WJ231" s="153"/>
      <c r="WK231" s="153"/>
      <c r="WL231" s="153"/>
      <c r="WM231" s="153"/>
      <c r="WN231" s="153"/>
      <c r="WO231" s="153"/>
      <c r="WP231" s="153"/>
      <c r="WQ231" s="153"/>
      <c r="WR231" s="153"/>
      <c r="WS231" s="152"/>
      <c r="WT231" s="153"/>
      <c r="WU231" s="153"/>
      <c r="WV231" s="153"/>
      <c r="WW231" s="153"/>
      <c r="WX231" s="153"/>
      <c r="WY231" s="153"/>
      <c r="WZ231" s="153"/>
      <c r="XA231" s="153"/>
      <c r="XB231" s="153"/>
      <c r="XC231" s="153"/>
      <c r="XD231" s="153"/>
      <c r="XE231" s="153"/>
      <c r="XF231" s="153"/>
      <c r="XG231" s="153"/>
      <c r="XH231" s="153"/>
      <c r="XI231" s="153"/>
      <c r="XJ231" s="153"/>
      <c r="XK231" s="153"/>
      <c r="XL231" s="153"/>
      <c r="XM231" s="153"/>
      <c r="XN231" s="153"/>
      <c r="XO231" s="152"/>
      <c r="XP231" s="153"/>
      <c r="XQ231" s="153"/>
      <c r="XR231" s="153"/>
      <c r="XS231" s="153"/>
      <c r="XT231" s="153"/>
      <c r="XU231" s="153"/>
      <c r="XV231" s="153"/>
      <c r="XW231" s="153"/>
      <c r="XX231" s="153"/>
      <c r="XY231" s="153"/>
      <c r="XZ231" s="153"/>
      <c r="YA231" s="153"/>
      <c r="YB231" s="153"/>
      <c r="YC231" s="153"/>
      <c r="YD231" s="153"/>
      <c r="YE231" s="153"/>
      <c r="YF231" s="153"/>
      <c r="YG231" s="153"/>
      <c r="YH231" s="153"/>
      <c r="YI231" s="153"/>
      <c r="YJ231" s="153"/>
      <c r="YK231" s="152"/>
      <c r="YL231" s="153"/>
      <c r="YM231" s="153"/>
      <c r="YN231" s="153"/>
      <c r="YO231" s="153"/>
      <c r="YP231" s="153"/>
      <c r="YQ231" s="153"/>
      <c r="YR231" s="153"/>
      <c r="YS231" s="153"/>
      <c r="YT231" s="153"/>
      <c r="YU231" s="153"/>
      <c r="YV231" s="153"/>
      <c r="YW231" s="153"/>
      <c r="YX231" s="153"/>
      <c r="YY231" s="153"/>
      <c r="YZ231" s="153"/>
      <c r="ZA231" s="153"/>
      <c r="ZB231" s="153"/>
      <c r="ZC231" s="153"/>
      <c r="ZD231" s="153"/>
      <c r="ZE231" s="153"/>
      <c r="ZF231" s="153"/>
      <c r="ZG231" s="152"/>
      <c r="ZH231" s="153"/>
      <c r="ZI231" s="153"/>
      <c r="ZJ231" s="153"/>
      <c r="ZK231" s="153"/>
      <c r="ZL231" s="153"/>
      <c r="ZM231" s="153"/>
      <c r="ZN231" s="153"/>
      <c r="ZO231" s="153"/>
      <c r="ZP231" s="153"/>
      <c r="ZQ231" s="153"/>
      <c r="ZR231" s="153"/>
      <c r="ZS231" s="153"/>
      <c r="ZT231" s="153"/>
      <c r="ZU231" s="153"/>
      <c r="ZV231" s="153"/>
      <c r="ZW231" s="153"/>
      <c r="ZX231" s="153"/>
      <c r="ZY231" s="153"/>
      <c r="ZZ231" s="153"/>
      <c r="AAA231" s="153"/>
      <c r="AAB231" s="153"/>
      <c r="AAC231" s="152"/>
      <c r="AAD231" s="153"/>
      <c r="AAE231" s="153"/>
      <c r="AAF231" s="153"/>
      <c r="AAG231" s="153"/>
      <c r="AAH231" s="153"/>
      <c r="AAI231" s="153"/>
      <c r="AAJ231" s="153"/>
      <c r="AAK231" s="153"/>
      <c r="AAL231" s="153"/>
      <c r="AAM231" s="153"/>
      <c r="AAN231" s="153"/>
      <c r="AAO231" s="153"/>
      <c r="AAP231" s="153"/>
      <c r="AAQ231" s="153"/>
      <c r="AAR231" s="153"/>
      <c r="AAS231" s="153"/>
      <c r="AAT231" s="153"/>
      <c r="AAU231" s="153"/>
      <c r="AAV231" s="153"/>
      <c r="AAW231" s="153"/>
      <c r="AAX231" s="153"/>
      <c r="AAY231" s="152"/>
      <c r="AAZ231" s="153"/>
      <c r="ABA231" s="153"/>
      <c r="ABB231" s="153"/>
      <c r="ABC231" s="153"/>
      <c r="ABD231" s="153"/>
      <c r="ABE231" s="153"/>
      <c r="ABF231" s="153"/>
      <c r="ABG231" s="153"/>
      <c r="ABH231" s="153"/>
      <c r="ABI231" s="153"/>
      <c r="ABJ231" s="153"/>
      <c r="ABK231" s="153"/>
      <c r="ABL231" s="153"/>
      <c r="ABM231" s="153"/>
      <c r="ABN231" s="153"/>
      <c r="ABO231" s="153"/>
      <c r="ABP231" s="153"/>
      <c r="ABQ231" s="153"/>
      <c r="ABR231" s="153"/>
      <c r="ABS231" s="153"/>
      <c r="ABT231" s="153"/>
      <c r="ABU231" s="152"/>
      <c r="ABV231" s="153"/>
      <c r="ABW231" s="153"/>
      <c r="ABX231" s="153"/>
      <c r="ABY231" s="153"/>
      <c r="ABZ231" s="153"/>
      <c r="ACA231" s="153"/>
      <c r="ACB231" s="153"/>
      <c r="ACC231" s="153"/>
      <c r="ACD231" s="153"/>
      <c r="ACE231" s="153"/>
      <c r="ACF231" s="153"/>
      <c r="ACG231" s="153"/>
      <c r="ACH231" s="153"/>
      <c r="ACI231" s="153"/>
      <c r="ACJ231" s="153"/>
      <c r="ACK231" s="153"/>
      <c r="ACL231" s="153"/>
      <c r="ACM231" s="153"/>
      <c r="ACN231" s="153"/>
      <c r="ACO231" s="153"/>
      <c r="ACP231" s="153"/>
      <c r="ACQ231" s="152"/>
      <c r="ACR231" s="153"/>
      <c r="ACS231" s="153"/>
      <c r="ACT231" s="153"/>
      <c r="ACU231" s="153"/>
      <c r="ACV231" s="153"/>
      <c r="ACW231" s="153"/>
      <c r="ACX231" s="153"/>
      <c r="ACY231" s="153"/>
      <c r="ACZ231" s="153"/>
      <c r="ADA231" s="153"/>
      <c r="ADB231" s="153"/>
      <c r="ADC231" s="153"/>
      <c r="ADD231" s="153"/>
      <c r="ADE231" s="153"/>
      <c r="ADF231" s="153"/>
      <c r="ADG231" s="153"/>
      <c r="ADH231" s="153"/>
      <c r="ADI231" s="153"/>
      <c r="ADJ231" s="153"/>
      <c r="ADK231" s="153"/>
      <c r="ADL231" s="153"/>
      <c r="ADM231" s="152"/>
      <c r="ADN231" s="153"/>
      <c r="ADO231" s="153"/>
      <c r="ADP231" s="153"/>
      <c r="ADQ231" s="153"/>
      <c r="ADR231" s="153"/>
      <c r="ADS231" s="153"/>
      <c r="ADT231" s="153"/>
      <c r="ADU231" s="153"/>
      <c r="ADV231" s="153"/>
      <c r="ADW231" s="153"/>
      <c r="ADX231" s="153"/>
      <c r="ADY231" s="153"/>
      <c r="ADZ231" s="153"/>
      <c r="AEA231" s="153"/>
      <c r="AEB231" s="153"/>
      <c r="AEC231" s="153"/>
      <c r="AED231" s="153"/>
      <c r="AEE231" s="153"/>
      <c r="AEF231" s="153"/>
      <c r="AEG231" s="153"/>
      <c r="AEH231" s="153"/>
      <c r="AEI231" s="152"/>
      <c r="AEJ231" s="153"/>
      <c r="AEK231" s="153"/>
      <c r="AEL231" s="153"/>
      <c r="AEM231" s="153"/>
      <c r="AEN231" s="153"/>
      <c r="AEO231" s="153"/>
      <c r="AEP231" s="153"/>
      <c r="AEQ231" s="153"/>
      <c r="AER231" s="153"/>
      <c r="AES231" s="153"/>
      <c r="AET231" s="153"/>
      <c r="AEU231" s="153"/>
      <c r="AEV231" s="153"/>
      <c r="AEW231" s="153"/>
      <c r="AEX231" s="153"/>
      <c r="AEY231" s="153"/>
      <c r="AEZ231" s="153"/>
      <c r="AFA231" s="153"/>
      <c r="AFB231" s="153"/>
      <c r="AFC231" s="153"/>
      <c r="AFD231" s="153"/>
      <c r="AFE231" s="152"/>
      <c r="AFF231" s="153"/>
      <c r="AFG231" s="153"/>
      <c r="AFH231" s="153"/>
      <c r="AFI231" s="153"/>
      <c r="AFJ231" s="153"/>
      <c r="AFK231" s="153"/>
      <c r="AFL231" s="153"/>
      <c r="AFM231" s="153"/>
      <c r="AFN231" s="153"/>
      <c r="AFO231" s="153"/>
      <c r="AFP231" s="153"/>
      <c r="AFQ231" s="153"/>
      <c r="AFR231" s="153"/>
      <c r="AFS231" s="153"/>
      <c r="AFT231" s="153"/>
      <c r="AFU231" s="153"/>
      <c r="AFV231" s="153"/>
      <c r="AFW231" s="153"/>
      <c r="AFX231" s="153"/>
      <c r="AFY231" s="153"/>
      <c r="AFZ231" s="153"/>
      <c r="AGA231" s="152"/>
      <c r="AGB231" s="153"/>
      <c r="AGC231" s="153"/>
      <c r="AGD231" s="153"/>
      <c r="AGE231" s="153"/>
      <c r="AGF231" s="153"/>
      <c r="AGG231" s="153"/>
      <c r="AGH231" s="153"/>
      <c r="AGI231" s="153"/>
      <c r="AGJ231" s="153"/>
      <c r="AGK231" s="153"/>
      <c r="AGL231" s="153"/>
      <c r="AGM231" s="153"/>
      <c r="AGN231" s="153"/>
      <c r="AGO231" s="153"/>
      <c r="AGP231" s="153"/>
      <c r="AGQ231" s="153"/>
      <c r="AGR231" s="153"/>
      <c r="AGS231" s="153"/>
      <c r="AGT231" s="153"/>
      <c r="AGU231" s="153"/>
      <c r="AGV231" s="153"/>
      <c r="AGW231" s="152"/>
      <c r="AGX231" s="153"/>
      <c r="AGY231" s="153"/>
      <c r="AGZ231" s="153"/>
      <c r="AHA231" s="153"/>
      <c r="AHB231" s="153"/>
      <c r="AHC231" s="153"/>
      <c r="AHD231" s="153"/>
      <c r="AHE231" s="153"/>
      <c r="AHF231" s="153"/>
      <c r="AHG231" s="153"/>
      <c r="AHH231" s="153"/>
      <c r="AHI231" s="153"/>
      <c r="AHJ231" s="153"/>
      <c r="AHK231" s="153"/>
      <c r="AHL231" s="153"/>
      <c r="AHM231" s="153"/>
      <c r="AHN231" s="153"/>
      <c r="AHO231" s="153"/>
      <c r="AHP231" s="153"/>
      <c r="AHQ231" s="153"/>
      <c r="AHR231" s="153"/>
      <c r="AHS231" s="152"/>
      <c r="AHT231" s="153"/>
      <c r="AHU231" s="153"/>
      <c r="AHV231" s="153"/>
      <c r="AHW231" s="153"/>
      <c r="AHX231" s="153"/>
      <c r="AHY231" s="153"/>
      <c r="AHZ231" s="153"/>
      <c r="AIA231" s="153"/>
      <c r="AIB231" s="153"/>
      <c r="AIC231" s="153"/>
      <c r="AID231" s="153"/>
      <c r="AIE231" s="153"/>
      <c r="AIF231" s="153"/>
      <c r="AIG231" s="153"/>
      <c r="AIH231" s="153"/>
      <c r="AII231" s="153"/>
      <c r="AIJ231" s="153"/>
      <c r="AIK231" s="153"/>
      <c r="AIL231" s="153"/>
      <c r="AIM231" s="153"/>
      <c r="AIN231" s="153"/>
      <c r="AIO231" s="152"/>
      <c r="AIP231" s="153"/>
      <c r="AIQ231" s="153"/>
      <c r="AIR231" s="153"/>
      <c r="AIS231" s="153"/>
      <c r="AIT231" s="153"/>
      <c r="AIU231" s="153"/>
      <c r="AIV231" s="153"/>
      <c r="AIW231" s="153"/>
      <c r="AIX231" s="153"/>
      <c r="AIY231" s="153"/>
      <c r="AIZ231" s="153"/>
      <c r="AJA231" s="153"/>
      <c r="AJB231" s="153"/>
      <c r="AJC231" s="153"/>
      <c r="AJD231" s="153"/>
      <c r="AJE231" s="153"/>
      <c r="AJF231" s="153"/>
      <c r="AJG231" s="153"/>
      <c r="AJH231" s="153"/>
      <c r="AJI231" s="153"/>
      <c r="AJJ231" s="153"/>
      <c r="AJK231" s="152"/>
      <c r="AJL231" s="153"/>
      <c r="AJM231" s="153"/>
      <c r="AJN231" s="153"/>
      <c r="AJO231" s="153"/>
      <c r="AJP231" s="153"/>
      <c r="AJQ231" s="153"/>
      <c r="AJR231" s="153"/>
      <c r="AJS231" s="153"/>
      <c r="AJT231" s="153"/>
      <c r="AJU231" s="153"/>
      <c r="AJV231" s="153"/>
      <c r="AJW231" s="153"/>
      <c r="AJX231" s="153"/>
      <c r="AJY231" s="153"/>
      <c r="AJZ231" s="153"/>
      <c r="AKA231" s="153"/>
      <c r="AKB231" s="153"/>
      <c r="AKC231" s="153"/>
      <c r="AKD231" s="153"/>
      <c r="AKE231" s="153"/>
      <c r="AKF231" s="153"/>
      <c r="AKG231" s="152"/>
      <c r="AKH231" s="153"/>
      <c r="AKI231" s="153"/>
      <c r="AKJ231" s="153"/>
      <c r="AKK231" s="153"/>
      <c r="AKL231" s="153"/>
      <c r="AKM231" s="153"/>
      <c r="AKN231" s="153"/>
      <c r="AKO231" s="153"/>
      <c r="AKP231" s="153"/>
      <c r="AKQ231" s="153"/>
      <c r="AKR231" s="153"/>
      <c r="AKS231" s="153"/>
      <c r="AKT231" s="153"/>
      <c r="AKU231" s="153"/>
      <c r="AKV231" s="153"/>
      <c r="AKW231" s="153"/>
      <c r="AKX231" s="153"/>
      <c r="AKY231" s="153"/>
      <c r="AKZ231" s="153"/>
      <c r="ALA231" s="153"/>
      <c r="ALB231" s="153"/>
      <c r="ALC231" s="152"/>
      <c r="ALD231" s="153"/>
      <c r="ALE231" s="153"/>
      <c r="ALF231" s="153"/>
      <c r="ALG231" s="153"/>
      <c r="ALH231" s="153"/>
      <c r="ALI231" s="153"/>
      <c r="ALJ231" s="153"/>
      <c r="ALK231" s="153"/>
      <c r="ALL231" s="153"/>
      <c r="ALM231" s="153"/>
      <c r="ALN231" s="153"/>
      <c r="ALO231" s="153"/>
      <c r="ALP231" s="153"/>
      <c r="ALQ231" s="153"/>
      <c r="ALR231" s="153"/>
      <c r="ALS231" s="153"/>
      <c r="ALT231" s="153"/>
      <c r="ALU231" s="153"/>
      <c r="ALV231" s="153"/>
      <c r="ALW231" s="153"/>
      <c r="ALX231" s="153"/>
      <c r="ALY231" s="152"/>
      <c r="ALZ231" s="153"/>
      <c r="AMA231" s="153"/>
      <c r="AMB231" s="153"/>
      <c r="AMC231" s="153"/>
      <c r="AMD231" s="153"/>
      <c r="AME231" s="153"/>
      <c r="AMF231" s="153"/>
      <c r="AMG231" s="153"/>
      <c r="AMH231" s="153"/>
      <c r="AMI231" s="153"/>
      <c r="AMJ231" s="153"/>
      <c r="AMK231" s="153"/>
      <c r="AML231" s="153"/>
      <c r="AMM231" s="153"/>
      <c r="AMN231" s="153"/>
      <c r="AMO231" s="153"/>
      <c r="AMP231" s="153"/>
      <c r="AMQ231" s="153"/>
      <c r="AMR231" s="153"/>
      <c r="AMS231" s="153"/>
      <c r="AMT231" s="153"/>
      <c r="AMU231" s="152"/>
      <c r="AMV231" s="153"/>
      <c r="AMW231" s="153"/>
      <c r="AMX231" s="153"/>
      <c r="AMY231" s="153"/>
      <c r="AMZ231" s="153"/>
      <c r="ANA231" s="153"/>
      <c r="ANB231" s="153"/>
      <c r="ANC231" s="153"/>
      <c r="AND231" s="153"/>
      <c r="ANE231" s="153"/>
      <c r="ANF231" s="153"/>
      <c r="ANG231" s="153"/>
      <c r="ANH231" s="153"/>
      <c r="ANI231" s="153"/>
      <c r="ANJ231" s="153"/>
      <c r="ANK231" s="153"/>
      <c r="ANL231" s="153"/>
      <c r="ANM231" s="153"/>
      <c r="ANN231" s="153"/>
      <c r="ANO231" s="153"/>
      <c r="ANP231" s="153"/>
      <c r="ANQ231" s="152"/>
      <c r="ANR231" s="153"/>
      <c r="ANS231" s="153"/>
      <c r="ANT231" s="153"/>
      <c r="ANU231" s="153"/>
      <c r="ANV231" s="153"/>
      <c r="ANW231" s="153"/>
      <c r="ANX231" s="153"/>
      <c r="ANY231" s="153"/>
      <c r="ANZ231" s="153"/>
      <c r="AOA231" s="153"/>
      <c r="AOB231" s="153"/>
      <c r="AOC231" s="153"/>
      <c r="AOD231" s="153"/>
      <c r="AOE231" s="153"/>
      <c r="AOF231" s="153"/>
      <c r="AOG231" s="153"/>
      <c r="AOH231" s="153"/>
      <c r="AOI231" s="153"/>
      <c r="AOJ231" s="153"/>
      <c r="AOK231" s="153"/>
      <c r="AOL231" s="153"/>
      <c r="AOM231" s="152"/>
      <c r="AON231" s="153"/>
      <c r="AOO231" s="153"/>
      <c r="AOP231" s="153"/>
      <c r="AOQ231" s="153"/>
      <c r="AOR231" s="153"/>
      <c r="AOS231" s="153"/>
      <c r="AOT231" s="153"/>
      <c r="AOU231" s="153"/>
      <c r="AOV231" s="153"/>
      <c r="AOW231" s="153"/>
      <c r="AOX231" s="153"/>
      <c r="AOY231" s="153"/>
      <c r="AOZ231" s="153"/>
      <c r="APA231" s="153"/>
      <c r="APB231" s="153"/>
      <c r="APC231" s="153"/>
      <c r="APD231" s="153"/>
      <c r="APE231" s="153"/>
      <c r="APF231" s="153"/>
      <c r="APG231" s="153"/>
      <c r="APH231" s="153"/>
      <c r="API231" s="152"/>
      <c r="APJ231" s="153"/>
      <c r="APK231" s="153"/>
      <c r="APL231" s="153"/>
      <c r="APM231" s="153"/>
      <c r="APN231" s="153"/>
      <c r="APO231" s="153"/>
      <c r="APP231" s="153"/>
      <c r="APQ231" s="153"/>
      <c r="APR231" s="153"/>
      <c r="APS231" s="153"/>
      <c r="APT231" s="153"/>
      <c r="APU231" s="153"/>
      <c r="APV231" s="153"/>
      <c r="APW231" s="153"/>
      <c r="APX231" s="153"/>
      <c r="APY231" s="153"/>
      <c r="APZ231" s="153"/>
      <c r="AQA231" s="153"/>
      <c r="AQB231" s="153"/>
      <c r="AQC231" s="153"/>
      <c r="AQD231" s="153"/>
      <c r="AQE231" s="152"/>
      <c r="AQF231" s="153"/>
      <c r="AQG231" s="153"/>
      <c r="AQH231" s="153"/>
      <c r="AQI231" s="153"/>
      <c r="AQJ231" s="153"/>
      <c r="AQK231" s="153"/>
      <c r="AQL231" s="153"/>
      <c r="AQM231" s="153"/>
      <c r="AQN231" s="153"/>
      <c r="AQO231" s="153"/>
      <c r="AQP231" s="153"/>
      <c r="AQQ231" s="153"/>
      <c r="AQR231" s="153"/>
      <c r="AQS231" s="153"/>
      <c r="AQT231" s="153"/>
      <c r="AQU231" s="153"/>
      <c r="AQV231" s="153"/>
      <c r="AQW231" s="153"/>
      <c r="AQX231" s="153"/>
      <c r="AQY231" s="153"/>
      <c r="AQZ231" s="153"/>
      <c r="ARA231" s="152"/>
      <c r="ARB231" s="153"/>
      <c r="ARC231" s="153"/>
      <c r="ARD231" s="153"/>
      <c r="ARE231" s="153"/>
      <c r="ARF231" s="153"/>
      <c r="ARG231" s="153"/>
      <c r="ARH231" s="153"/>
      <c r="ARI231" s="153"/>
      <c r="ARJ231" s="153"/>
      <c r="ARK231" s="153"/>
      <c r="ARL231" s="153"/>
      <c r="ARM231" s="153"/>
      <c r="ARN231" s="153"/>
      <c r="ARO231" s="153"/>
      <c r="ARP231" s="153"/>
      <c r="ARQ231" s="153"/>
      <c r="ARR231" s="153"/>
      <c r="ARS231" s="153"/>
      <c r="ART231" s="153"/>
      <c r="ARU231" s="153"/>
      <c r="ARV231" s="153"/>
      <c r="ARW231" s="152"/>
      <c r="ARX231" s="153"/>
      <c r="ARY231" s="153"/>
      <c r="ARZ231" s="153"/>
      <c r="ASA231" s="153"/>
      <c r="ASB231" s="153"/>
      <c r="ASC231" s="153"/>
      <c r="ASD231" s="153"/>
      <c r="ASE231" s="153"/>
      <c r="ASF231" s="153"/>
      <c r="ASG231" s="153"/>
      <c r="ASH231" s="153"/>
      <c r="ASI231" s="153"/>
      <c r="ASJ231" s="153"/>
      <c r="ASK231" s="153"/>
      <c r="ASL231" s="153"/>
      <c r="ASM231" s="153"/>
      <c r="ASN231" s="153"/>
      <c r="ASO231" s="153"/>
      <c r="ASP231" s="153"/>
      <c r="ASQ231" s="153"/>
      <c r="ASR231" s="153"/>
      <c r="ASS231" s="152"/>
      <c r="AST231" s="153"/>
      <c r="ASU231" s="153"/>
      <c r="ASV231" s="153"/>
      <c r="ASW231" s="153"/>
      <c r="ASX231" s="153"/>
      <c r="ASY231" s="153"/>
      <c r="ASZ231" s="153"/>
      <c r="ATA231" s="153"/>
      <c r="ATB231" s="153"/>
      <c r="ATC231" s="153"/>
      <c r="ATD231" s="153"/>
      <c r="ATE231" s="153"/>
      <c r="ATF231" s="153"/>
      <c r="ATG231" s="153"/>
      <c r="ATH231" s="153"/>
      <c r="ATI231" s="153"/>
      <c r="ATJ231" s="153"/>
      <c r="ATK231" s="153"/>
      <c r="ATL231" s="153"/>
      <c r="ATM231" s="153"/>
      <c r="ATN231" s="153"/>
      <c r="ATO231" s="152"/>
      <c r="ATP231" s="153"/>
      <c r="ATQ231" s="153"/>
      <c r="ATR231" s="153"/>
      <c r="ATS231" s="153"/>
      <c r="ATT231" s="153"/>
      <c r="ATU231" s="153"/>
      <c r="ATV231" s="153"/>
      <c r="ATW231" s="153"/>
      <c r="ATX231" s="153"/>
      <c r="ATY231" s="153"/>
      <c r="ATZ231" s="153"/>
      <c r="AUA231" s="153"/>
      <c r="AUB231" s="153"/>
      <c r="AUC231" s="153"/>
      <c r="AUD231" s="153"/>
      <c r="AUE231" s="153"/>
      <c r="AUF231" s="153"/>
      <c r="AUG231" s="153"/>
      <c r="AUH231" s="153"/>
      <c r="AUI231" s="153"/>
      <c r="AUJ231" s="153"/>
      <c r="AUK231" s="152"/>
      <c r="AUL231" s="153"/>
      <c r="AUM231" s="153"/>
      <c r="AUN231" s="153"/>
      <c r="AUO231" s="153"/>
      <c r="AUP231" s="153"/>
      <c r="AUQ231" s="153"/>
      <c r="AUR231" s="153"/>
      <c r="AUS231" s="153"/>
      <c r="AUT231" s="153"/>
      <c r="AUU231" s="153"/>
      <c r="AUV231" s="153"/>
      <c r="AUW231" s="153"/>
      <c r="AUX231" s="153"/>
      <c r="AUY231" s="153"/>
      <c r="AUZ231" s="153"/>
      <c r="AVA231" s="153"/>
      <c r="AVB231" s="153"/>
      <c r="AVC231" s="153"/>
      <c r="AVD231" s="153"/>
      <c r="AVE231" s="153"/>
      <c r="AVF231" s="153"/>
      <c r="AVG231" s="152"/>
      <c r="AVH231" s="153"/>
      <c r="AVI231" s="153"/>
      <c r="AVJ231" s="153"/>
      <c r="AVK231" s="153"/>
      <c r="AVL231" s="153"/>
      <c r="AVM231" s="153"/>
      <c r="AVN231" s="153"/>
      <c r="AVO231" s="153"/>
      <c r="AVP231" s="153"/>
      <c r="AVQ231" s="153"/>
      <c r="AVR231" s="153"/>
      <c r="AVS231" s="153"/>
      <c r="AVT231" s="153"/>
      <c r="AVU231" s="153"/>
      <c r="AVV231" s="153"/>
      <c r="AVW231" s="153"/>
      <c r="AVX231" s="153"/>
      <c r="AVY231" s="153"/>
      <c r="AVZ231" s="153"/>
      <c r="AWA231" s="153"/>
      <c r="AWB231" s="153"/>
      <c r="AWC231" s="152"/>
      <c r="AWD231" s="153"/>
      <c r="AWE231" s="153"/>
      <c r="AWF231" s="153"/>
      <c r="AWG231" s="153"/>
      <c r="AWH231" s="153"/>
      <c r="AWI231" s="153"/>
      <c r="AWJ231" s="153"/>
      <c r="AWK231" s="153"/>
      <c r="AWL231" s="153"/>
      <c r="AWM231" s="153"/>
      <c r="AWN231" s="153"/>
      <c r="AWO231" s="153"/>
      <c r="AWP231" s="153"/>
      <c r="AWQ231" s="153"/>
      <c r="AWR231" s="153"/>
      <c r="AWS231" s="153"/>
      <c r="AWT231" s="153"/>
      <c r="AWU231" s="153"/>
      <c r="AWV231" s="153"/>
      <c r="AWW231" s="153"/>
      <c r="AWX231" s="153"/>
      <c r="AWY231" s="152"/>
      <c r="AWZ231" s="153"/>
      <c r="AXA231" s="153"/>
      <c r="AXB231" s="153"/>
      <c r="AXC231" s="153"/>
      <c r="AXD231" s="153"/>
      <c r="AXE231" s="153"/>
      <c r="AXF231" s="153"/>
      <c r="AXG231" s="153"/>
      <c r="AXH231" s="153"/>
      <c r="AXI231" s="153"/>
      <c r="AXJ231" s="153"/>
      <c r="AXK231" s="153"/>
      <c r="AXL231" s="153"/>
      <c r="AXM231" s="153"/>
      <c r="AXN231" s="153"/>
      <c r="AXO231" s="153"/>
      <c r="AXP231" s="153"/>
      <c r="AXQ231" s="153"/>
      <c r="AXR231" s="153"/>
      <c r="AXS231" s="153"/>
      <c r="AXT231" s="153"/>
      <c r="AXU231" s="152"/>
      <c r="AXV231" s="153"/>
      <c r="AXW231" s="153"/>
      <c r="AXX231" s="153"/>
      <c r="AXY231" s="153"/>
      <c r="AXZ231" s="153"/>
      <c r="AYA231" s="153"/>
      <c r="AYB231" s="153"/>
      <c r="AYC231" s="153"/>
      <c r="AYD231" s="153"/>
      <c r="AYE231" s="153"/>
      <c r="AYF231" s="153"/>
      <c r="AYG231" s="153"/>
      <c r="AYH231" s="153"/>
      <c r="AYI231" s="153"/>
      <c r="AYJ231" s="153"/>
      <c r="AYK231" s="153"/>
      <c r="AYL231" s="153"/>
      <c r="AYM231" s="153"/>
      <c r="AYN231" s="153"/>
      <c r="AYO231" s="153"/>
      <c r="AYP231" s="153"/>
      <c r="AYQ231" s="152"/>
      <c r="AYR231" s="153"/>
      <c r="AYS231" s="153"/>
      <c r="AYT231" s="153"/>
      <c r="AYU231" s="153"/>
      <c r="AYV231" s="153"/>
      <c r="AYW231" s="153"/>
      <c r="AYX231" s="153"/>
      <c r="AYY231" s="153"/>
      <c r="AYZ231" s="153"/>
      <c r="AZA231" s="153"/>
      <c r="AZB231" s="153"/>
      <c r="AZC231" s="153"/>
      <c r="AZD231" s="153"/>
      <c r="AZE231" s="153"/>
      <c r="AZF231" s="153"/>
      <c r="AZG231" s="153"/>
      <c r="AZH231" s="153"/>
      <c r="AZI231" s="153"/>
      <c r="AZJ231" s="153"/>
      <c r="AZK231" s="153"/>
      <c r="AZL231" s="153"/>
      <c r="AZM231" s="152"/>
      <c r="AZN231" s="153"/>
      <c r="AZO231" s="153"/>
      <c r="AZP231" s="153"/>
      <c r="AZQ231" s="153"/>
      <c r="AZR231" s="153"/>
      <c r="AZS231" s="153"/>
      <c r="AZT231" s="153"/>
      <c r="AZU231" s="153"/>
      <c r="AZV231" s="153"/>
      <c r="AZW231" s="153"/>
      <c r="AZX231" s="153"/>
      <c r="AZY231" s="153"/>
      <c r="AZZ231" s="153"/>
      <c r="BAA231" s="153"/>
      <c r="BAB231" s="153"/>
      <c r="BAC231" s="153"/>
      <c r="BAD231" s="153"/>
      <c r="BAE231" s="153"/>
      <c r="BAF231" s="153"/>
      <c r="BAG231" s="153"/>
      <c r="BAH231" s="153"/>
      <c r="BAI231" s="152"/>
      <c r="BAJ231" s="153"/>
      <c r="BAK231" s="153"/>
      <c r="BAL231" s="153"/>
      <c r="BAM231" s="153"/>
      <c r="BAN231" s="153"/>
      <c r="BAO231" s="153"/>
      <c r="BAP231" s="153"/>
      <c r="BAQ231" s="153"/>
      <c r="BAR231" s="153"/>
      <c r="BAS231" s="153"/>
      <c r="BAT231" s="153"/>
      <c r="BAU231" s="153"/>
      <c r="BAV231" s="153"/>
      <c r="BAW231" s="153"/>
      <c r="BAX231" s="153"/>
      <c r="BAY231" s="153"/>
      <c r="BAZ231" s="153"/>
      <c r="BBA231" s="153"/>
      <c r="BBB231" s="153"/>
      <c r="BBC231" s="153"/>
      <c r="BBD231" s="153"/>
      <c r="BBE231" s="152"/>
      <c r="BBF231" s="153"/>
      <c r="BBG231" s="153"/>
      <c r="BBH231" s="153"/>
      <c r="BBI231" s="153"/>
      <c r="BBJ231" s="153"/>
      <c r="BBK231" s="153"/>
      <c r="BBL231" s="153"/>
      <c r="BBM231" s="153"/>
      <c r="BBN231" s="153"/>
      <c r="BBO231" s="153"/>
      <c r="BBP231" s="153"/>
      <c r="BBQ231" s="153"/>
      <c r="BBR231" s="153"/>
      <c r="BBS231" s="153"/>
      <c r="BBT231" s="153"/>
      <c r="BBU231" s="153"/>
      <c r="BBV231" s="153"/>
      <c r="BBW231" s="153"/>
      <c r="BBX231" s="153"/>
      <c r="BBY231" s="153"/>
      <c r="BBZ231" s="153"/>
      <c r="BCA231" s="152"/>
      <c r="BCB231" s="153"/>
      <c r="BCC231" s="153"/>
      <c r="BCD231" s="153"/>
      <c r="BCE231" s="153"/>
      <c r="BCF231" s="153"/>
      <c r="BCG231" s="153"/>
      <c r="BCH231" s="153"/>
      <c r="BCI231" s="153"/>
      <c r="BCJ231" s="153"/>
      <c r="BCK231" s="153"/>
      <c r="BCL231" s="153"/>
      <c r="BCM231" s="153"/>
      <c r="BCN231" s="153"/>
      <c r="BCO231" s="153"/>
      <c r="BCP231" s="153"/>
      <c r="BCQ231" s="153"/>
      <c r="BCR231" s="153"/>
      <c r="BCS231" s="153"/>
      <c r="BCT231" s="153"/>
      <c r="BCU231" s="153"/>
      <c r="BCV231" s="153"/>
      <c r="BCW231" s="152"/>
      <c r="BCX231" s="153"/>
      <c r="BCY231" s="153"/>
      <c r="BCZ231" s="153"/>
      <c r="BDA231" s="153"/>
      <c r="BDB231" s="153"/>
      <c r="BDC231" s="153"/>
      <c r="BDD231" s="153"/>
      <c r="BDE231" s="153"/>
      <c r="BDF231" s="153"/>
      <c r="BDG231" s="153"/>
      <c r="BDH231" s="153"/>
      <c r="BDI231" s="153"/>
      <c r="BDJ231" s="153"/>
      <c r="BDK231" s="153"/>
      <c r="BDL231" s="153"/>
      <c r="BDM231" s="153"/>
      <c r="BDN231" s="153"/>
      <c r="BDO231" s="153"/>
      <c r="BDP231" s="153"/>
      <c r="BDQ231" s="153"/>
      <c r="BDR231" s="153"/>
      <c r="BDS231" s="152"/>
      <c r="BDT231" s="153"/>
      <c r="BDU231" s="153"/>
      <c r="BDV231" s="153"/>
      <c r="BDW231" s="153"/>
      <c r="BDX231" s="153"/>
      <c r="BDY231" s="153"/>
      <c r="BDZ231" s="153"/>
      <c r="BEA231" s="153"/>
      <c r="BEB231" s="153"/>
      <c r="BEC231" s="153"/>
      <c r="BED231" s="153"/>
      <c r="BEE231" s="153"/>
      <c r="BEF231" s="153"/>
      <c r="BEG231" s="153"/>
      <c r="BEH231" s="153"/>
      <c r="BEI231" s="153"/>
      <c r="BEJ231" s="153"/>
      <c r="BEK231" s="153"/>
      <c r="BEL231" s="153"/>
      <c r="BEM231" s="153"/>
      <c r="BEN231" s="153"/>
      <c r="BEO231" s="152"/>
      <c r="BEP231" s="153"/>
      <c r="BEQ231" s="153"/>
      <c r="BER231" s="153"/>
      <c r="BES231" s="153"/>
      <c r="BET231" s="153"/>
      <c r="BEU231" s="153"/>
      <c r="BEV231" s="153"/>
      <c r="BEW231" s="153"/>
      <c r="BEX231" s="153"/>
      <c r="BEY231" s="153"/>
      <c r="BEZ231" s="153"/>
      <c r="BFA231" s="153"/>
      <c r="BFB231" s="153"/>
      <c r="BFC231" s="153"/>
      <c r="BFD231" s="153"/>
      <c r="BFE231" s="153"/>
      <c r="BFF231" s="153"/>
      <c r="BFG231" s="153"/>
      <c r="BFH231" s="153"/>
      <c r="BFI231" s="153"/>
      <c r="BFJ231" s="153"/>
      <c r="BFK231" s="152"/>
      <c r="BFL231" s="153"/>
      <c r="BFM231" s="153"/>
      <c r="BFN231" s="153"/>
      <c r="BFO231" s="153"/>
      <c r="BFP231" s="153"/>
      <c r="BFQ231" s="153"/>
      <c r="BFR231" s="153"/>
      <c r="BFS231" s="153"/>
      <c r="BFT231" s="153"/>
      <c r="BFU231" s="153"/>
      <c r="BFV231" s="153"/>
      <c r="BFW231" s="153"/>
      <c r="BFX231" s="153"/>
      <c r="BFY231" s="153"/>
      <c r="BFZ231" s="153"/>
      <c r="BGA231" s="153"/>
      <c r="BGB231" s="153"/>
      <c r="BGC231" s="153"/>
      <c r="BGD231" s="153"/>
      <c r="BGE231" s="153"/>
      <c r="BGF231" s="153"/>
      <c r="BGG231" s="152"/>
      <c r="BGH231" s="153"/>
      <c r="BGI231" s="153"/>
      <c r="BGJ231" s="153"/>
      <c r="BGK231" s="153"/>
      <c r="BGL231" s="153"/>
      <c r="BGM231" s="153"/>
      <c r="BGN231" s="153"/>
      <c r="BGO231" s="153"/>
      <c r="BGP231" s="153"/>
      <c r="BGQ231" s="153"/>
      <c r="BGR231" s="153"/>
      <c r="BGS231" s="153"/>
      <c r="BGT231" s="153"/>
      <c r="BGU231" s="153"/>
      <c r="BGV231" s="153"/>
      <c r="BGW231" s="153"/>
      <c r="BGX231" s="153"/>
      <c r="BGY231" s="153"/>
      <c r="BGZ231" s="153"/>
      <c r="BHA231" s="153"/>
      <c r="BHB231" s="153"/>
      <c r="BHC231" s="152"/>
      <c r="BHD231" s="153"/>
      <c r="BHE231" s="153"/>
      <c r="BHF231" s="153"/>
      <c r="BHG231" s="153"/>
      <c r="BHH231" s="153"/>
      <c r="BHI231" s="153"/>
      <c r="BHJ231" s="153"/>
      <c r="BHK231" s="153"/>
      <c r="BHL231" s="153"/>
      <c r="BHM231" s="153"/>
      <c r="BHN231" s="153"/>
      <c r="BHO231" s="153"/>
      <c r="BHP231" s="153"/>
      <c r="BHQ231" s="153"/>
      <c r="BHR231" s="153"/>
      <c r="BHS231" s="153"/>
      <c r="BHT231" s="153"/>
      <c r="BHU231" s="153"/>
      <c r="BHV231" s="153"/>
      <c r="BHW231" s="153"/>
      <c r="BHX231" s="153"/>
      <c r="BHY231" s="152"/>
      <c r="BHZ231" s="153"/>
      <c r="BIA231" s="153"/>
      <c r="BIB231" s="153"/>
      <c r="BIC231" s="153"/>
      <c r="BID231" s="153"/>
      <c r="BIE231" s="153"/>
      <c r="BIF231" s="153"/>
      <c r="BIG231" s="153"/>
      <c r="BIH231" s="153"/>
      <c r="BII231" s="153"/>
      <c r="BIJ231" s="153"/>
      <c r="BIK231" s="153"/>
      <c r="BIL231" s="153"/>
      <c r="BIM231" s="153"/>
      <c r="BIN231" s="153"/>
      <c r="BIO231" s="153"/>
      <c r="BIP231" s="153"/>
      <c r="BIQ231" s="153"/>
      <c r="BIR231" s="153"/>
      <c r="BIS231" s="153"/>
      <c r="BIT231" s="153"/>
      <c r="BIU231" s="152"/>
      <c r="BIV231" s="153"/>
      <c r="BIW231" s="153"/>
      <c r="BIX231" s="153"/>
      <c r="BIY231" s="153"/>
      <c r="BIZ231" s="153"/>
      <c r="BJA231" s="153"/>
      <c r="BJB231" s="153"/>
      <c r="BJC231" s="153"/>
      <c r="BJD231" s="153"/>
      <c r="BJE231" s="153"/>
      <c r="BJF231" s="153"/>
      <c r="BJG231" s="153"/>
      <c r="BJH231" s="153"/>
      <c r="BJI231" s="153"/>
      <c r="BJJ231" s="153"/>
      <c r="BJK231" s="153"/>
      <c r="BJL231" s="153"/>
      <c r="BJM231" s="153"/>
      <c r="BJN231" s="153"/>
      <c r="BJO231" s="153"/>
      <c r="BJP231" s="153"/>
      <c r="BJQ231" s="152"/>
      <c r="BJR231" s="153"/>
      <c r="BJS231" s="153"/>
      <c r="BJT231" s="153"/>
      <c r="BJU231" s="153"/>
      <c r="BJV231" s="153"/>
      <c r="BJW231" s="153"/>
      <c r="BJX231" s="153"/>
      <c r="BJY231" s="153"/>
      <c r="BJZ231" s="153"/>
      <c r="BKA231" s="153"/>
      <c r="BKB231" s="153"/>
      <c r="BKC231" s="153"/>
      <c r="BKD231" s="153"/>
      <c r="BKE231" s="153"/>
      <c r="BKF231" s="153"/>
      <c r="BKG231" s="153"/>
      <c r="BKH231" s="153"/>
      <c r="BKI231" s="153"/>
      <c r="BKJ231" s="153"/>
      <c r="BKK231" s="153"/>
      <c r="BKL231" s="153"/>
      <c r="BKM231" s="152"/>
      <c r="BKN231" s="153"/>
      <c r="BKO231" s="153"/>
      <c r="BKP231" s="153"/>
      <c r="BKQ231" s="153"/>
      <c r="BKR231" s="153"/>
      <c r="BKS231" s="153"/>
      <c r="BKT231" s="153"/>
      <c r="BKU231" s="153"/>
      <c r="BKV231" s="153"/>
      <c r="BKW231" s="153"/>
      <c r="BKX231" s="153"/>
      <c r="BKY231" s="153"/>
      <c r="BKZ231" s="153"/>
      <c r="BLA231" s="153"/>
      <c r="BLB231" s="153"/>
      <c r="BLC231" s="153"/>
      <c r="BLD231" s="153"/>
      <c r="BLE231" s="153"/>
      <c r="BLF231" s="153"/>
      <c r="BLG231" s="153"/>
      <c r="BLH231" s="153"/>
      <c r="BLI231" s="152"/>
      <c r="BLJ231" s="153"/>
      <c r="BLK231" s="153"/>
      <c r="BLL231" s="153"/>
      <c r="BLM231" s="153"/>
      <c r="BLN231" s="153"/>
      <c r="BLO231" s="153"/>
      <c r="BLP231" s="153"/>
      <c r="BLQ231" s="153"/>
      <c r="BLR231" s="153"/>
      <c r="BLS231" s="153"/>
      <c r="BLT231" s="153"/>
      <c r="BLU231" s="153"/>
      <c r="BLV231" s="153"/>
      <c r="BLW231" s="153"/>
      <c r="BLX231" s="153"/>
      <c r="BLY231" s="153"/>
      <c r="BLZ231" s="153"/>
      <c r="BMA231" s="153"/>
      <c r="BMB231" s="153"/>
      <c r="BMC231" s="153"/>
      <c r="BMD231" s="153"/>
      <c r="BME231" s="152"/>
      <c r="BMF231" s="153"/>
      <c r="BMG231" s="153"/>
      <c r="BMH231" s="153"/>
      <c r="BMI231" s="153"/>
      <c r="BMJ231" s="153"/>
      <c r="BMK231" s="153"/>
      <c r="BML231" s="153"/>
      <c r="BMM231" s="153"/>
      <c r="BMN231" s="153"/>
      <c r="BMO231" s="153"/>
      <c r="BMP231" s="153"/>
      <c r="BMQ231" s="153"/>
      <c r="BMR231" s="153"/>
      <c r="BMS231" s="153"/>
      <c r="BMT231" s="153"/>
      <c r="BMU231" s="153"/>
      <c r="BMV231" s="153"/>
      <c r="BMW231" s="153"/>
      <c r="BMX231" s="153"/>
      <c r="BMY231" s="153"/>
      <c r="BMZ231" s="153"/>
      <c r="BNA231" s="152"/>
      <c r="BNB231" s="153"/>
      <c r="BNC231" s="153"/>
      <c r="BND231" s="153"/>
      <c r="BNE231" s="153"/>
      <c r="BNF231" s="153"/>
      <c r="BNG231" s="153"/>
      <c r="BNH231" s="153"/>
      <c r="BNI231" s="153"/>
      <c r="BNJ231" s="153"/>
      <c r="BNK231" s="153"/>
      <c r="BNL231" s="153"/>
      <c r="BNM231" s="153"/>
      <c r="BNN231" s="153"/>
      <c r="BNO231" s="153"/>
      <c r="BNP231" s="153"/>
      <c r="BNQ231" s="153"/>
      <c r="BNR231" s="153"/>
      <c r="BNS231" s="153"/>
      <c r="BNT231" s="153"/>
      <c r="BNU231" s="153"/>
      <c r="BNV231" s="153"/>
      <c r="BNW231" s="152"/>
      <c r="BNX231" s="153"/>
      <c r="BNY231" s="153"/>
      <c r="BNZ231" s="153"/>
      <c r="BOA231" s="153"/>
      <c r="BOB231" s="153"/>
      <c r="BOC231" s="153"/>
      <c r="BOD231" s="153"/>
      <c r="BOE231" s="153"/>
      <c r="BOF231" s="153"/>
      <c r="BOG231" s="153"/>
      <c r="BOH231" s="153"/>
      <c r="BOI231" s="153"/>
      <c r="BOJ231" s="153"/>
      <c r="BOK231" s="153"/>
      <c r="BOL231" s="153"/>
      <c r="BOM231" s="153"/>
      <c r="BON231" s="153"/>
      <c r="BOO231" s="153"/>
      <c r="BOP231" s="153"/>
      <c r="BOQ231" s="153"/>
      <c r="BOR231" s="153"/>
      <c r="BOS231" s="152"/>
      <c r="BOT231" s="153"/>
      <c r="BOU231" s="153"/>
      <c r="BOV231" s="153"/>
      <c r="BOW231" s="153"/>
      <c r="BOX231" s="153"/>
      <c r="BOY231" s="153"/>
      <c r="BOZ231" s="153"/>
      <c r="BPA231" s="153"/>
      <c r="BPB231" s="153"/>
      <c r="BPC231" s="153"/>
      <c r="BPD231" s="153"/>
      <c r="BPE231" s="153"/>
      <c r="BPF231" s="153"/>
      <c r="BPG231" s="153"/>
      <c r="BPH231" s="153"/>
      <c r="BPI231" s="153"/>
      <c r="BPJ231" s="153"/>
      <c r="BPK231" s="153"/>
      <c r="BPL231" s="153"/>
      <c r="BPM231" s="153"/>
      <c r="BPN231" s="153"/>
      <c r="BPO231" s="152"/>
      <c r="BPP231" s="153"/>
      <c r="BPQ231" s="153"/>
      <c r="BPR231" s="153"/>
      <c r="BPS231" s="153"/>
      <c r="BPT231" s="153"/>
      <c r="BPU231" s="153"/>
      <c r="BPV231" s="153"/>
      <c r="BPW231" s="153"/>
      <c r="BPX231" s="153"/>
      <c r="BPY231" s="153"/>
      <c r="BPZ231" s="153"/>
      <c r="BQA231" s="153"/>
      <c r="BQB231" s="153"/>
      <c r="BQC231" s="153"/>
      <c r="BQD231" s="153"/>
      <c r="BQE231" s="153"/>
      <c r="BQF231" s="153"/>
      <c r="BQG231" s="153"/>
      <c r="BQH231" s="153"/>
      <c r="BQI231" s="153"/>
      <c r="BQJ231" s="153"/>
      <c r="BQK231" s="152"/>
      <c r="BQL231" s="153"/>
      <c r="BQM231" s="153"/>
      <c r="BQN231" s="153"/>
      <c r="BQO231" s="153"/>
      <c r="BQP231" s="153"/>
      <c r="BQQ231" s="153"/>
      <c r="BQR231" s="153"/>
      <c r="BQS231" s="153"/>
      <c r="BQT231" s="153"/>
      <c r="BQU231" s="153"/>
      <c r="BQV231" s="153"/>
      <c r="BQW231" s="153"/>
      <c r="BQX231" s="153"/>
      <c r="BQY231" s="153"/>
      <c r="BQZ231" s="153"/>
      <c r="BRA231" s="153"/>
      <c r="BRB231" s="153"/>
      <c r="BRC231" s="153"/>
      <c r="BRD231" s="153"/>
      <c r="BRE231" s="153"/>
      <c r="BRF231" s="153"/>
      <c r="BRG231" s="152"/>
      <c r="BRH231" s="153"/>
      <c r="BRI231" s="153"/>
      <c r="BRJ231" s="153"/>
      <c r="BRK231" s="153"/>
      <c r="BRL231" s="153"/>
      <c r="BRM231" s="153"/>
      <c r="BRN231" s="153"/>
      <c r="BRO231" s="153"/>
      <c r="BRP231" s="153"/>
      <c r="BRQ231" s="153"/>
      <c r="BRR231" s="153"/>
      <c r="BRS231" s="153"/>
      <c r="BRT231" s="153"/>
      <c r="BRU231" s="153"/>
      <c r="BRV231" s="153"/>
      <c r="BRW231" s="153"/>
      <c r="BRX231" s="153"/>
      <c r="BRY231" s="153"/>
      <c r="BRZ231" s="153"/>
      <c r="BSA231" s="153"/>
      <c r="BSB231" s="153"/>
      <c r="BSC231" s="152"/>
      <c r="BSD231" s="153"/>
      <c r="BSE231" s="153"/>
      <c r="BSF231" s="153"/>
      <c r="BSG231" s="153"/>
      <c r="BSH231" s="153"/>
      <c r="BSI231" s="153"/>
      <c r="BSJ231" s="153"/>
      <c r="BSK231" s="153"/>
      <c r="BSL231" s="153"/>
      <c r="BSM231" s="153"/>
      <c r="BSN231" s="153"/>
      <c r="BSO231" s="153"/>
      <c r="BSP231" s="153"/>
      <c r="BSQ231" s="153"/>
      <c r="BSR231" s="153"/>
      <c r="BSS231" s="153"/>
      <c r="BST231" s="153"/>
      <c r="BSU231" s="153"/>
      <c r="BSV231" s="153"/>
      <c r="BSW231" s="153"/>
      <c r="BSX231" s="153"/>
      <c r="BSY231" s="152"/>
      <c r="BSZ231" s="153"/>
      <c r="BTA231" s="153"/>
      <c r="BTB231" s="153"/>
      <c r="BTC231" s="153"/>
      <c r="BTD231" s="153"/>
      <c r="BTE231" s="153"/>
      <c r="BTF231" s="153"/>
      <c r="BTG231" s="153"/>
      <c r="BTH231" s="153"/>
      <c r="BTI231" s="153"/>
      <c r="BTJ231" s="153"/>
      <c r="BTK231" s="153"/>
      <c r="BTL231" s="153"/>
      <c r="BTM231" s="153"/>
      <c r="BTN231" s="153"/>
      <c r="BTO231" s="153"/>
      <c r="BTP231" s="153"/>
      <c r="BTQ231" s="153"/>
      <c r="BTR231" s="153"/>
      <c r="BTS231" s="153"/>
      <c r="BTT231" s="153"/>
      <c r="BTU231" s="152"/>
      <c r="BTV231" s="153"/>
      <c r="BTW231" s="153"/>
      <c r="BTX231" s="153"/>
      <c r="BTY231" s="153"/>
      <c r="BTZ231" s="153"/>
      <c r="BUA231" s="153"/>
      <c r="BUB231" s="153"/>
      <c r="BUC231" s="153"/>
      <c r="BUD231" s="153"/>
      <c r="BUE231" s="153"/>
      <c r="BUF231" s="153"/>
      <c r="BUG231" s="153"/>
      <c r="BUH231" s="153"/>
      <c r="BUI231" s="153"/>
      <c r="BUJ231" s="153"/>
      <c r="BUK231" s="153"/>
      <c r="BUL231" s="153"/>
      <c r="BUM231" s="153"/>
      <c r="BUN231" s="153"/>
      <c r="BUO231" s="153"/>
      <c r="BUP231" s="153"/>
      <c r="BUQ231" s="152"/>
      <c r="BUR231" s="153"/>
      <c r="BUS231" s="153"/>
      <c r="BUT231" s="153"/>
      <c r="BUU231" s="153"/>
      <c r="BUV231" s="153"/>
      <c r="BUW231" s="153"/>
      <c r="BUX231" s="153"/>
      <c r="BUY231" s="153"/>
      <c r="BUZ231" s="153"/>
      <c r="BVA231" s="153"/>
      <c r="BVB231" s="153"/>
      <c r="BVC231" s="153"/>
      <c r="BVD231" s="153"/>
      <c r="BVE231" s="153"/>
      <c r="BVF231" s="153"/>
      <c r="BVG231" s="153"/>
      <c r="BVH231" s="153"/>
      <c r="BVI231" s="153"/>
      <c r="BVJ231" s="153"/>
      <c r="BVK231" s="153"/>
      <c r="BVL231" s="153"/>
      <c r="BVM231" s="152"/>
      <c r="BVN231" s="153"/>
      <c r="BVO231" s="153"/>
      <c r="BVP231" s="153"/>
      <c r="BVQ231" s="153"/>
      <c r="BVR231" s="153"/>
      <c r="BVS231" s="153"/>
      <c r="BVT231" s="153"/>
      <c r="BVU231" s="153"/>
      <c r="BVV231" s="153"/>
      <c r="BVW231" s="153"/>
      <c r="BVX231" s="153"/>
      <c r="BVY231" s="153"/>
      <c r="BVZ231" s="153"/>
      <c r="BWA231" s="153"/>
      <c r="BWB231" s="153"/>
      <c r="BWC231" s="153"/>
      <c r="BWD231" s="153"/>
      <c r="BWE231" s="153"/>
      <c r="BWF231" s="153"/>
      <c r="BWG231" s="153"/>
      <c r="BWH231" s="153"/>
      <c r="BWI231" s="152"/>
      <c r="BWJ231" s="153"/>
      <c r="BWK231" s="153"/>
      <c r="BWL231" s="153"/>
      <c r="BWM231" s="153"/>
      <c r="BWN231" s="153"/>
      <c r="BWO231" s="153"/>
      <c r="BWP231" s="153"/>
      <c r="BWQ231" s="153"/>
      <c r="BWR231" s="153"/>
      <c r="BWS231" s="153"/>
      <c r="BWT231" s="153"/>
      <c r="BWU231" s="153"/>
      <c r="BWV231" s="153"/>
      <c r="BWW231" s="153"/>
      <c r="BWX231" s="153"/>
      <c r="BWY231" s="153"/>
      <c r="BWZ231" s="153"/>
      <c r="BXA231" s="153"/>
      <c r="BXB231" s="153"/>
      <c r="BXC231" s="153"/>
      <c r="BXD231" s="153"/>
      <c r="BXE231" s="152"/>
      <c r="BXF231" s="153"/>
      <c r="BXG231" s="153"/>
      <c r="BXH231" s="153"/>
      <c r="BXI231" s="153"/>
      <c r="BXJ231" s="153"/>
      <c r="BXK231" s="153"/>
      <c r="BXL231" s="153"/>
      <c r="BXM231" s="153"/>
      <c r="BXN231" s="153"/>
      <c r="BXO231" s="153"/>
      <c r="BXP231" s="153"/>
      <c r="BXQ231" s="153"/>
      <c r="BXR231" s="153"/>
      <c r="BXS231" s="153"/>
      <c r="BXT231" s="153"/>
      <c r="BXU231" s="153"/>
      <c r="BXV231" s="153"/>
      <c r="BXW231" s="153"/>
      <c r="BXX231" s="153"/>
      <c r="BXY231" s="153"/>
      <c r="BXZ231" s="153"/>
      <c r="BYA231" s="152"/>
      <c r="BYB231" s="153"/>
      <c r="BYC231" s="153"/>
      <c r="BYD231" s="153"/>
      <c r="BYE231" s="153"/>
      <c r="BYF231" s="153"/>
      <c r="BYG231" s="153"/>
      <c r="BYH231" s="153"/>
      <c r="BYI231" s="153"/>
      <c r="BYJ231" s="153"/>
      <c r="BYK231" s="153"/>
      <c r="BYL231" s="153"/>
      <c r="BYM231" s="153"/>
      <c r="BYN231" s="153"/>
      <c r="BYO231" s="153"/>
      <c r="BYP231" s="153"/>
      <c r="BYQ231" s="153"/>
      <c r="BYR231" s="153"/>
      <c r="BYS231" s="153"/>
      <c r="BYT231" s="153"/>
      <c r="BYU231" s="153"/>
      <c r="BYV231" s="153"/>
      <c r="BYW231" s="152"/>
      <c r="BYX231" s="153"/>
      <c r="BYY231" s="153"/>
      <c r="BYZ231" s="153"/>
      <c r="BZA231" s="153"/>
      <c r="BZB231" s="153"/>
      <c r="BZC231" s="153"/>
      <c r="BZD231" s="153"/>
      <c r="BZE231" s="153"/>
      <c r="BZF231" s="153"/>
      <c r="BZG231" s="153"/>
      <c r="BZH231" s="153"/>
      <c r="BZI231" s="153"/>
      <c r="BZJ231" s="153"/>
      <c r="BZK231" s="153"/>
      <c r="BZL231" s="153"/>
      <c r="BZM231" s="153"/>
      <c r="BZN231" s="153"/>
      <c r="BZO231" s="153"/>
      <c r="BZP231" s="153"/>
      <c r="BZQ231" s="153"/>
      <c r="BZR231" s="153"/>
      <c r="BZS231" s="152"/>
      <c r="BZT231" s="153"/>
      <c r="BZU231" s="153"/>
      <c r="BZV231" s="153"/>
      <c r="BZW231" s="153"/>
      <c r="BZX231" s="153"/>
      <c r="BZY231" s="153"/>
      <c r="BZZ231" s="153"/>
      <c r="CAA231" s="153"/>
      <c r="CAB231" s="153"/>
      <c r="CAC231" s="153"/>
      <c r="CAD231" s="153"/>
      <c r="CAE231" s="153"/>
      <c r="CAF231" s="153"/>
      <c r="CAG231" s="153"/>
      <c r="CAH231" s="153"/>
      <c r="CAI231" s="153"/>
      <c r="CAJ231" s="153"/>
      <c r="CAK231" s="153"/>
      <c r="CAL231" s="153"/>
      <c r="CAM231" s="153"/>
      <c r="CAN231" s="153"/>
      <c r="CAO231" s="152"/>
      <c r="CAP231" s="153"/>
      <c r="CAQ231" s="153"/>
      <c r="CAR231" s="153"/>
      <c r="CAS231" s="153"/>
      <c r="CAT231" s="153"/>
      <c r="CAU231" s="153"/>
      <c r="CAV231" s="153"/>
      <c r="CAW231" s="153"/>
      <c r="CAX231" s="153"/>
      <c r="CAY231" s="153"/>
      <c r="CAZ231" s="153"/>
      <c r="CBA231" s="153"/>
      <c r="CBB231" s="153"/>
      <c r="CBC231" s="153"/>
      <c r="CBD231" s="153"/>
      <c r="CBE231" s="153"/>
      <c r="CBF231" s="153"/>
      <c r="CBG231" s="153"/>
      <c r="CBH231" s="153"/>
      <c r="CBI231" s="153"/>
      <c r="CBJ231" s="153"/>
      <c r="CBK231" s="152"/>
      <c r="CBL231" s="153"/>
      <c r="CBM231" s="153"/>
      <c r="CBN231" s="153"/>
      <c r="CBO231" s="153"/>
      <c r="CBP231" s="153"/>
      <c r="CBQ231" s="153"/>
      <c r="CBR231" s="153"/>
      <c r="CBS231" s="153"/>
      <c r="CBT231" s="153"/>
      <c r="CBU231" s="153"/>
      <c r="CBV231" s="153"/>
      <c r="CBW231" s="153"/>
      <c r="CBX231" s="153"/>
      <c r="CBY231" s="153"/>
      <c r="CBZ231" s="153"/>
      <c r="CCA231" s="153"/>
      <c r="CCB231" s="153"/>
      <c r="CCC231" s="153"/>
      <c r="CCD231" s="153"/>
      <c r="CCE231" s="153"/>
      <c r="CCF231" s="153"/>
      <c r="CCG231" s="152"/>
      <c r="CCH231" s="153"/>
      <c r="CCI231" s="153"/>
      <c r="CCJ231" s="153"/>
      <c r="CCK231" s="153"/>
      <c r="CCL231" s="153"/>
      <c r="CCM231" s="153"/>
      <c r="CCN231" s="153"/>
      <c r="CCO231" s="153"/>
      <c r="CCP231" s="153"/>
      <c r="CCQ231" s="153"/>
      <c r="CCR231" s="153"/>
      <c r="CCS231" s="153"/>
      <c r="CCT231" s="153"/>
      <c r="CCU231" s="153"/>
      <c r="CCV231" s="153"/>
      <c r="CCW231" s="153"/>
      <c r="CCX231" s="153"/>
      <c r="CCY231" s="153"/>
      <c r="CCZ231" s="153"/>
      <c r="CDA231" s="153"/>
      <c r="CDB231" s="153"/>
      <c r="CDC231" s="152"/>
      <c r="CDD231" s="153"/>
      <c r="CDE231" s="153"/>
      <c r="CDF231" s="153"/>
      <c r="CDG231" s="153"/>
      <c r="CDH231" s="153"/>
      <c r="CDI231" s="153"/>
      <c r="CDJ231" s="153"/>
      <c r="CDK231" s="153"/>
      <c r="CDL231" s="153"/>
      <c r="CDM231" s="153"/>
      <c r="CDN231" s="153"/>
      <c r="CDO231" s="153"/>
      <c r="CDP231" s="153"/>
      <c r="CDQ231" s="153"/>
      <c r="CDR231" s="153"/>
      <c r="CDS231" s="153"/>
      <c r="CDT231" s="153"/>
      <c r="CDU231" s="153"/>
      <c r="CDV231" s="153"/>
      <c r="CDW231" s="153"/>
      <c r="CDX231" s="153"/>
      <c r="CDY231" s="152"/>
      <c r="CDZ231" s="153"/>
      <c r="CEA231" s="153"/>
      <c r="CEB231" s="153"/>
      <c r="CEC231" s="153"/>
      <c r="CED231" s="153"/>
      <c r="CEE231" s="153"/>
      <c r="CEF231" s="153"/>
      <c r="CEG231" s="153"/>
      <c r="CEH231" s="153"/>
      <c r="CEI231" s="153"/>
      <c r="CEJ231" s="153"/>
      <c r="CEK231" s="153"/>
      <c r="CEL231" s="153"/>
      <c r="CEM231" s="153"/>
      <c r="CEN231" s="153"/>
      <c r="CEO231" s="153"/>
      <c r="CEP231" s="153"/>
      <c r="CEQ231" s="153"/>
      <c r="CER231" s="153"/>
      <c r="CES231" s="153"/>
      <c r="CET231" s="153"/>
      <c r="CEU231" s="152"/>
      <c r="CEV231" s="153"/>
      <c r="CEW231" s="153"/>
      <c r="CEX231" s="153"/>
      <c r="CEY231" s="153"/>
      <c r="CEZ231" s="153"/>
      <c r="CFA231" s="153"/>
      <c r="CFB231" s="153"/>
      <c r="CFC231" s="153"/>
      <c r="CFD231" s="153"/>
      <c r="CFE231" s="153"/>
      <c r="CFF231" s="153"/>
      <c r="CFG231" s="153"/>
      <c r="CFH231" s="153"/>
      <c r="CFI231" s="153"/>
      <c r="CFJ231" s="153"/>
      <c r="CFK231" s="153"/>
      <c r="CFL231" s="153"/>
      <c r="CFM231" s="153"/>
      <c r="CFN231" s="153"/>
      <c r="CFO231" s="153"/>
      <c r="CFP231" s="153"/>
      <c r="CFQ231" s="152"/>
      <c r="CFR231" s="153"/>
      <c r="CFS231" s="153"/>
      <c r="CFT231" s="153"/>
      <c r="CFU231" s="153"/>
      <c r="CFV231" s="153"/>
      <c r="CFW231" s="153"/>
      <c r="CFX231" s="153"/>
      <c r="CFY231" s="153"/>
      <c r="CFZ231" s="153"/>
      <c r="CGA231" s="153"/>
      <c r="CGB231" s="153"/>
      <c r="CGC231" s="153"/>
      <c r="CGD231" s="153"/>
      <c r="CGE231" s="153"/>
      <c r="CGF231" s="153"/>
      <c r="CGG231" s="153"/>
      <c r="CGH231" s="153"/>
      <c r="CGI231" s="153"/>
      <c r="CGJ231" s="153"/>
      <c r="CGK231" s="153"/>
      <c r="CGL231" s="153"/>
      <c r="CGM231" s="152"/>
      <c r="CGN231" s="153"/>
      <c r="CGO231" s="153"/>
      <c r="CGP231" s="153"/>
      <c r="CGQ231" s="153"/>
      <c r="CGR231" s="153"/>
      <c r="CGS231" s="153"/>
      <c r="CGT231" s="153"/>
      <c r="CGU231" s="153"/>
      <c r="CGV231" s="153"/>
      <c r="CGW231" s="153"/>
      <c r="CGX231" s="153"/>
      <c r="CGY231" s="153"/>
      <c r="CGZ231" s="153"/>
      <c r="CHA231" s="153"/>
      <c r="CHB231" s="153"/>
      <c r="CHC231" s="153"/>
      <c r="CHD231" s="153"/>
      <c r="CHE231" s="153"/>
      <c r="CHF231" s="153"/>
      <c r="CHG231" s="153"/>
      <c r="CHH231" s="153"/>
      <c r="CHI231" s="152"/>
      <c r="CHJ231" s="153"/>
      <c r="CHK231" s="153"/>
      <c r="CHL231" s="153"/>
      <c r="CHM231" s="153"/>
      <c r="CHN231" s="153"/>
      <c r="CHO231" s="153"/>
      <c r="CHP231" s="153"/>
      <c r="CHQ231" s="153"/>
      <c r="CHR231" s="153"/>
      <c r="CHS231" s="153"/>
      <c r="CHT231" s="153"/>
      <c r="CHU231" s="153"/>
      <c r="CHV231" s="153"/>
      <c r="CHW231" s="153"/>
      <c r="CHX231" s="153"/>
      <c r="CHY231" s="153"/>
      <c r="CHZ231" s="153"/>
      <c r="CIA231" s="153"/>
      <c r="CIB231" s="153"/>
      <c r="CIC231" s="153"/>
      <c r="CID231" s="153"/>
      <c r="CIE231" s="152"/>
      <c r="CIF231" s="153"/>
      <c r="CIG231" s="153"/>
      <c r="CIH231" s="153"/>
      <c r="CII231" s="153"/>
      <c r="CIJ231" s="153"/>
      <c r="CIK231" s="153"/>
      <c r="CIL231" s="153"/>
      <c r="CIM231" s="153"/>
      <c r="CIN231" s="153"/>
      <c r="CIO231" s="153"/>
      <c r="CIP231" s="153"/>
      <c r="CIQ231" s="153"/>
      <c r="CIR231" s="153"/>
      <c r="CIS231" s="153"/>
      <c r="CIT231" s="153"/>
      <c r="CIU231" s="153"/>
      <c r="CIV231" s="153"/>
      <c r="CIW231" s="153"/>
      <c r="CIX231" s="153"/>
      <c r="CIY231" s="153"/>
      <c r="CIZ231" s="153"/>
      <c r="CJA231" s="152"/>
      <c r="CJB231" s="153"/>
      <c r="CJC231" s="153"/>
      <c r="CJD231" s="153"/>
      <c r="CJE231" s="153"/>
      <c r="CJF231" s="153"/>
      <c r="CJG231" s="153"/>
      <c r="CJH231" s="153"/>
      <c r="CJI231" s="153"/>
      <c r="CJJ231" s="153"/>
      <c r="CJK231" s="153"/>
      <c r="CJL231" s="153"/>
      <c r="CJM231" s="153"/>
      <c r="CJN231" s="153"/>
      <c r="CJO231" s="153"/>
      <c r="CJP231" s="153"/>
      <c r="CJQ231" s="153"/>
      <c r="CJR231" s="153"/>
      <c r="CJS231" s="153"/>
      <c r="CJT231" s="153"/>
      <c r="CJU231" s="153"/>
      <c r="CJV231" s="153"/>
      <c r="CJW231" s="152"/>
      <c r="CJX231" s="153"/>
      <c r="CJY231" s="153"/>
      <c r="CJZ231" s="153"/>
      <c r="CKA231" s="153"/>
      <c r="CKB231" s="153"/>
      <c r="CKC231" s="153"/>
      <c r="CKD231" s="153"/>
      <c r="CKE231" s="153"/>
      <c r="CKF231" s="153"/>
      <c r="CKG231" s="153"/>
      <c r="CKH231" s="153"/>
      <c r="CKI231" s="153"/>
      <c r="CKJ231" s="153"/>
      <c r="CKK231" s="153"/>
      <c r="CKL231" s="153"/>
      <c r="CKM231" s="153"/>
      <c r="CKN231" s="153"/>
      <c r="CKO231" s="153"/>
      <c r="CKP231" s="153"/>
      <c r="CKQ231" s="153"/>
      <c r="CKR231" s="153"/>
      <c r="CKS231" s="152"/>
      <c r="CKT231" s="153"/>
      <c r="CKU231" s="153"/>
      <c r="CKV231" s="153"/>
      <c r="CKW231" s="153"/>
      <c r="CKX231" s="153"/>
      <c r="CKY231" s="153"/>
      <c r="CKZ231" s="153"/>
      <c r="CLA231" s="153"/>
      <c r="CLB231" s="153"/>
      <c r="CLC231" s="153"/>
      <c r="CLD231" s="153"/>
      <c r="CLE231" s="153"/>
      <c r="CLF231" s="153"/>
      <c r="CLG231" s="153"/>
      <c r="CLH231" s="153"/>
      <c r="CLI231" s="153"/>
      <c r="CLJ231" s="153"/>
      <c r="CLK231" s="153"/>
      <c r="CLL231" s="153"/>
      <c r="CLM231" s="153"/>
      <c r="CLN231" s="153"/>
      <c r="CLO231" s="152"/>
      <c r="CLP231" s="153"/>
      <c r="CLQ231" s="153"/>
      <c r="CLR231" s="153"/>
      <c r="CLS231" s="153"/>
      <c r="CLT231" s="153"/>
      <c r="CLU231" s="153"/>
      <c r="CLV231" s="153"/>
      <c r="CLW231" s="153"/>
      <c r="CLX231" s="153"/>
      <c r="CLY231" s="153"/>
      <c r="CLZ231" s="153"/>
      <c r="CMA231" s="153"/>
      <c r="CMB231" s="153"/>
      <c r="CMC231" s="153"/>
      <c r="CMD231" s="153"/>
      <c r="CME231" s="153"/>
      <c r="CMF231" s="153"/>
      <c r="CMG231" s="153"/>
      <c r="CMH231" s="153"/>
      <c r="CMI231" s="153"/>
      <c r="CMJ231" s="153"/>
      <c r="CMK231" s="152"/>
      <c r="CML231" s="153"/>
      <c r="CMM231" s="153"/>
      <c r="CMN231" s="153"/>
      <c r="CMO231" s="153"/>
      <c r="CMP231" s="153"/>
      <c r="CMQ231" s="153"/>
      <c r="CMR231" s="153"/>
      <c r="CMS231" s="153"/>
      <c r="CMT231" s="153"/>
      <c r="CMU231" s="153"/>
      <c r="CMV231" s="153"/>
      <c r="CMW231" s="153"/>
      <c r="CMX231" s="153"/>
      <c r="CMY231" s="153"/>
      <c r="CMZ231" s="153"/>
      <c r="CNA231" s="153"/>
      <c r="CNB231" s="153"/>
      <c r="CNC231" s="153"/>
      <c r="CND231" s="153"/>
      <c r="CNE231" s="153"/>
      <c r="CNF231" s="153"/>
      <c r="CNG231" s="152"/>
      <c r="CNH231" s="153"/>
      <c r="CNI231" s="153"/>
      <c r="CNJ231" s="153"/>
      <c r="CNK231" s="153"/>
      <c r="CNL231" s="153"/>
      <c r="CNM231" s="153"/>
      <c r="CNN231" s="153"/>
      <c r="CNO231" s="153"/>
      <c r="CNP231" s="153"/>
      <c r="CNQ231" s="153"/>
      <c r="CNR231" s="153"/>
      <c r="CNS231" s="153"/>
      <c r="CNT231" s="153"/>
      <c r="CNU231" s="153"/>
      <c r="CNV231" s="153"/>
      <c r="CNW231" s="153"/>
      <c r="CNX231" s="153"/>
      <c r="CNY231" s="153"/>
      <c r="CNZ231" s="153"/>
      <c r="COA231" s="153"/>
      <c r="COB231" s="153"/>
      <c r="COC231" s="152"/>
      <c r="COD231" s="153"/>
      <c r="COE231" s="153"/>
      <c r="COF231" s="153"/>
      <c r="COG231" s="153"/>
      <c r="COH231" s="153"/>
      <c r="COI231" s="153"/>
      <c r="COJ231" s="153"/>
      <c r="COK231" s="153"/>
      <c r="COL231" s="153"/>
      <c r="COM231" s="153"/>
      <c r="CON231" s="153"/>
      <c r="COO231" s="153"/>
      <c r="COP231" s="153"/>
      <c r="COQ231" s="153"/>
      <c r="COR231" s="153"/>
      <c r="COS231" s="153"/>
      <c r="COT231" s="153"/>
      <c r="COU231" s="153"/>
      <c r="COV231" s="153"/>
      <c r="COW231" s="153"/>
      <c r="COX231" s="153"/>
      <c r="COY231" s="152"/>
      <c r="COZ231" s="153"/>
      <c r="CPA231" s="153"/>
      <c r="CPB231" s="153"/>
      <c r="CPC231" s="153"/>
      <c r="CPD231" s="153"/>
      <c r="CPE231" s="153"/>
      <c r="CPF231" s="153"/>
      <c r="CPG231" s="153"/>
      <c r="CPH231" s="153"/>
      <c r="CPI231" s="153"/>
      <c r="CPJ231" s="153"/>
      <c r="CPK231" s="153"/>
      <c r="CPL231" s="153"/>
      <c r="CPM231" s="153"/>
      <c r="CPN231" s="153"/>
      <c r="CPO231" s="153"/>
      <c r="CPP231" s="153"/>
      <c r="CPQ231" s="153"/>
      <c r="CPR231" s="153"/>
      <c r="CPS231" s="153"/>
      <c r="CPT231" s="153"/>
      <c r="CPU231" s="152"/>
      <c r="CPV231" s="153"/>
      <c r="CPW231" s="153"/>
      <c r="CPX231" s="153"/>
      <c r="CPY231" s="153"/>
      <c r="CPZ231" s="153"/>
      <c r="CQA231" s="153"/>
      <c r="CQB231" s="153"/>
      <c r="CQC231" s="153"/>
      <c r="CQD231" s="153"/>
      <c r="CQE231" s="153"/>
      <c r="CQF231" s="153"/>
      <c r="CQG231" s="153"/>
      <c r="CQH231" s="153"/>
      <c r="CQI231" s="153"/>
      <c r="CQJ231" s="153"/>
      <c r="CQK231" s="153"/>
      <c r="CQL231" s="153"/>
      <c r="CQM231" s="153"/>
      <c r="CQN231" s="153"/>
      <c r="CQO231" s="153"/>
      <c r="CQP231" s="153"/>
      <c r="CQQ231" s="152"/>
      <c r="CQR231" s="153"/>
      <c r="CQS231" s="153"/>
      <c r="CQT231" s="153"/>
      <c r="CQU231" s="153"/>
      <c r="CQV231" s="153"/>
      <c r="CQW231" s="153"/>
      <c r="CQX231" s="153"/>
      <c r="CQY231" s="153"/>
      <c r="CQZ231" s="153"/>
      <c r="CRA231" s="153"/>
      <c r="CRB231" s="153"/>
      <c r="CRC231" s="153"/>
      <c r="CRD231" s="153"/>
      <c r="CRE231" s="153"/>
      <c r="CRF231" s="153"/>
      <c r="CRG231" s="153"/>
      <c r="CRH231" s="153"/>
      <c r="CRI231" s="153"/>
      <c r="CRJ231" s="153"/>
      <c r="CRK231" s="153"/>
      <c r="CRL231" s="153"/>
      <c r="CRM231" s="152"/>
      <c r="CRN231" s="153"/>
      <c r="CRO231" s="153"/>
      <c r="CRP231" s="153"/>
      <c r="CRQ231" s="153"/>
      <c r="CRR231" s="153"/>
      <c r="CRS231" s="153"/>
      <c r="CRT231" s="153"/>
      <c r="CRU231" s="153"/>
      <c r="CRV231" s="153"/>
      <c r="CRW231" s="153"/>
      <c r="CRX231" s="153"/>
      <c r="CRY231" s="153"/>
      <c r="CRZ231" s="153"/>
      <c r="CSA231" s="153"/>
      <c r="CSB231" s="153"/>
      <c r="CSC231" s="153"/>
      <c r="CSD231" s="153"/>
      <c r="CSE231" s="153"/>
      <c r="CSF231" s="153"/>
      <c r="CSG231" s="153"/>
      <c r="CSH231" s="153"/>
      <c r="CSI231" s="152"/>
      <c r="CSJ231" s="153"/>
      <c r="CSK231" s="153"/>
      <c r="CSL231" s="153"/>
      <c r="CSM231" s="153"/>
      <c r="CSN231" s="153"/>
      <c r="CSO231" s="153"/>
      <c r="CSP231" s="153"/>
      <c r="CSQ231" s="153"/>
      <c r="CSR231" s="153"/>
      <c r="CSS231" s="153"/>
      <c r="CST231" s="153"/>
      <c r="CSU231" s="153"/>
      <c r="CSV231" s="153"/>
      <c r="CSW231" s="153"/>
      <c r="CSX231" s="153"/>
      <c r="CSY231" s="153"/>
      <c r="CSZ231" s="153"/>
      <c r="CTA231" s="153"/>
      <c r="CTB231" s="153"/>
      <c r="CTC231" s="153"/>
      <c r="CTD231" s="153"/>
      <c r="CTE231" s="152"/>
      <c r="CTF231" s="153"/>
      <c r="CTG231" s="153"/>
      <c r="CTH231" s="153"/>
      <c r="CTI231" s="153"/>
      <c r="CTJ231" s="153"/>
      <c r="CTK231" s="153"/>
      <c r="CTL231" s="153"/>
      <c r="CTM231" s="153"/>
      <c r="CTN231" s="153"/>
      <c r="CTO231" s="153"/>
      <c r="CTP231" s="153"/>
      <c r="CTQ231" s="153"/>
      <c r="CTR231" s="153"/>
      <c r="CTS231" s="153"/>
      <c r="CTT231" s="153"/>
      <c r="CTU231" s="153"/>
      <c r="CTV231" s="153"/>
      <c r="CTW231" s="153"/>
      <c r="CTX231" s="153"/>
      <c r="CTY231" s="153"/>
      <c r="CTZ231" s="153"/>
      <c r="CUA231" s="152"/>
      <c r="CUB231" s="153"/>
      <c r="CUC231" s="153"/>
      <c r="CUD231" s="153"/>
      <c r="CUE231" s="153"/>
      <c r="CUF231" s="153"/>
      <c r="CUG231" s="153"/>
      <c r="CUH231" s="153"/>
      <c r="CUI231" s="153"/>
      <c r="CUJ231" s="153"/>
      <c r="CUK231" s="153"/>
      <c r="CUL231" s="153"/>
      <c r="CUM231" s="153"/>
      <c r="CUN231" s="153"/>
      <c r="CUO231" s="153"/>
      <c r="CUP231" s="153"/>
      <c r="CUQ231" s="153"/>
      <c r="CUR231" s="153"/>
      <c r="CUS231" s="153"/>
      <c r="CUT231" s="153"/>
      <c r="CUU231" s="153"/>
      <c r="CUV231" s="153"/>
      <c r="CUW231" s="152"/>
      <c r="CUX231" s="153"/>
      <c r="CUY231" s="153"/>
      <c r="CUZ231" s="153"/>
      <c r="CVA231" s="153"/>
      <c r="CVB231" s="153"/>
      <c r="CVC231" s="153"/>
      <c r="CVD231" s="153"/>
      <c r="CVE231" s="153"/>
      <c r="CVF231" s="153"/>
      <c r="CVG231" s="153"/>
      <c r="CVH231" s="153"/>
      <c r="CVI231" s="153"/>
      <c r="CVJ231" s="153"/>
      <c r="CVK231" s="153"/>
      <c r="CVL231" s="153"/>
      <c r="CVM231" s="153"/>
      <c r="CVN231" s="153"/>
      <c r="CVO231" s="153"/>
      <c r="CVP231" s="153"/>
      <c r="CVQ231" s="153"/>
      <c r="CVR231" s="153"/>
      <c r="CVS231" s="152"/>
      <c r="CVT231" s="153"/>
      <c r="CVU231" s="153"/>
      <c r="CVV231" s="153"/>
      <c r="CVW231" s="153"/>
      <c r="CVX231" s="153"/>
      <c r="CVY231" s="153"/>
      <c r="CVZ231" s="153"/>
      <c r="CWA231" s="153"/>
      <c r="CWB231" s="153"/>
      <c r="CWC231" s="153"/>
      <c r="CWD231" s="153"/>
      <c r="CWE231" s="153"/>
      <c r="CWF231" s="153"/>
      <c r="CWG231" s="153"/>
      <c r="CWH231" s="153"/>
      <c r="CWI231" s="153"/>
      <c r="CWJ231" s="153"/>
      <c r="CWK231" s="153"/>
      <c r="CWL231" s="153"/>
      <c r="CWM231" s="153"/>
      <c r="CWN231" s="153"/>
      <c r="CWO231" s="152"/>
      <c r="CWP231" s="153"/>
      <c r="CWQ231" s="153"/>
      <c r="CWR231" s="153"/>
      <c r="CWS231" s="153"/>
      <c r="CWT231" s="153"/>
      <c r="CWU231" s="153"/>
      <c r="CWV231" s="153"/>
      <c r="CWW231" s="153"/>
      <c r="CWX231" s="153"/>
      <c r="CWY231" s="153"/>
      <c r="CWZ231" s="153"/>
      <c r="CXA231" s="153"/>
      <c r="CXB231" s="153"/>
      <c r="CXC231" s="153"/>
      <c r="CXD231" s="153"/>
      <c r="CXE231" s="153"/>
      <c r="CXF231" s="153"/>
      <c r="CXG231" s="153"/>
      <c r="CXH231" s="153"/>
      <c r="CXI231" s="153"/>
      <c r="CXJ231" s="153"/>
      <c r="CXK231" s="152"/>
      <c r="CXL231" s="153"/>
      <c r="CXM231" s="153"/>
      <c r="CXN231" s="153"/>
      <c r="CXO231" s="153"/>
      <c r="CXP231" s="153"/>
      <c r="CXQ231" s="153"/>
      <c r="CXR231" s="153"/>
      <c r="CXS231" s="153"/>
      <c r="CXT231" s="153"/>
      <c r="CXU231" s="153"/>
      <c r="CXV231" s="153"/>
      <c r="CXW231" s="153"/>
      <c r="CXX231" s="153"/>
      <c r="CXY231" s="153"/>
      <c r="CXZ231" s="153"/>
      <c r="CYA231" s="153"/>
      <c r="CYB231" s="153"/>
      <c r="CYC231" s="153"/>
      <c r="CYD231" s="153"/>
      <c r="CYE231" s="153"/>
      <c r="CYF231" s="153"/>
      <c r="CYG231" s="152"/>
      <c r="CYH231" s="153"/>
      <c r="CYI231" s="153"/>
      <c r="CYJ231" s="153"/>
      <c r="CYK231" s="153"/>
      <c r="CYL231" s="153"/>
      <c r="CYM231" s="153"/>
      <c r="CYN231" s="153"/>
      <c r="CYO231" s="153"/>
      <c r="CYP231" s="153"/>
      <c r="CYQ231" s="153"/>
      <c r="CYR231" s="153"/>
      <c r="CYS231" s="153"/>
      <c r="CYT231" s="153"/>
      <c r="CYU231" s="153"/>
      <c r="CYV231" s="153"/>
      <c r="CYW231" s="153"/>
      <c r="CYX231" s="153"/>
      <c r="CYY231" s="153"/>
      <c r="CYZ231" s="153"/>
      <c r="CZA231" s="153"/>
      <c r="CZB231" s="153"/>
      <c r="CZC231" s="152"/>
      <c r="CZD231" s="153"/>
      <c r="CZE231" s="153"/>
      <c r="CZF231" s="153"/>
      <c r="CZG231" s="153"/>
      <c r="CZH231" s="153"/>
      <c r="CZI231" s="153"/>
      <c r="CZJ231" s="153"/>
      <c r="CZK231" s="153"/>
      <c r="CZL231" s="153"/>
      <c r="CZM231" s="153"/>
      <c r="CZN231" s="153"/>
      <c r="CZO231" s="153"/>
      <c r="CZP231" s="153"/>
      <c r="CZQ231" s="153"/>
      <c r="CZR231" s="153"/>
      <c r="CZS231" s="153"/>
      <c r="CZT231" s="153"/>
      <c r="CZU231" s="153"/>
      <c r="CZV231" s="153"/>
      <c r="CZW231" s="153"/>
      <c r="CZX231" s="153"/>
      <c r="CZY231" s="152"/>
      <c r="CZZ231" s="153"/>
      <c r="DAA231" s="153"/>
      <c r="DAB231" s="153"/>
      <c r="DAC231" s="153"/>
      <c r="DAD231" s="153"/>
      <c r="DAE231" s="153"/>
      <c r="DAF231" s="153"/>
      <c r="DAG231" s="153"/>
      <c r="DAH231" s="153"/>
      <c r="DAI231" s="153"/>
      <c r="DAJ231" s="153"/>
      <c r="DAK231" s="153"/>
      <c r="DAL231" s="153"/>
      <c r="DAM231" s="153"/>
      <c r="DAN231" s="153"/>
      <c r="DAO231" s="153"/>
      <c r="DAP231" s="153"/>
      <c r="DAQ231" s="153"/>
      <c r="DAR231" s="153"/>
      <c r="DAS231" s="153"/>
      <c r="DAT231" s="153"/>
      <c r="DAU231" s="152"/>
      <c r="DAV231" s="153"/>
      <c r="DAW231" s="153"/>
      <c r="DAX231" s="153"/>
      <c r="DAY231" s="153"/>
      <c r="DAZ231" s="153"/>
      <c r="DBA231" s="153"/>
      <c r="DBB231" s="153"/>
      <c r="DBC231" s="153"/>
      <c r="DBD231" s="153"/>
      <c r="DBE231" s="153"/>
      <c r="DBF231" s="153"/>
      <c r="DBG231" s="153"/>
      <c r="DBH231" s="153"/>
      <c r="DBI231" s="153"/>
      <c r="DBJ231" s="153"/>
      <c r="DBK231" s="153"/>
      <c r="DBL231" s="153"/>
      <c r="DBM231" s="153"/>
      <c r="DBN231" s="153"/>
      <c r="DBO231" s="153"/>
      <c r="DBP231" s="153"/>
      <c r="DBQ231" s="152"/>
      <c r="DBR231" s="153"/>
      <c r="DBS231" s="153"/>
      <c r="DBT231" s="153"/>
      <c r="DBU231" s="153"/>
      <c r="DBV231" s="153"/>
      <c r="DBW231" s="153"/>
      <c r="DBX231" s="153"/>
      <c r="DBY231" s="153"/>
      <c r="DBZ231" s="153"/>
      <c r="DCA231" s="153"/>
      <c r="DCB231" s="153"/>
      <c r="DCC231" s="153"/>
      <c r="DCD231" s="153"/>
      <c r="DCE231" s="153"/>
      <c r="DCF231" s="153"/>
      <c r="DCG231" s="153"/>
      <c r="DCH231" s="153"/>
      <c r="DCI231" s="153"/>
      <c r="DCJ231" s="153"/>
      <c r="DCK231" s="153"/>
      <c r="DCL231" s="153"/>
      <c r="DCM231" s="152"/>
      <c r="DCN231" s="153"/>
      <c r="DCO231" s="153"/>
      <c r="DCP231" s="153"/>
      <c r="DCQ231" s="153"/>
      <c r="DCR231" s="153"/>
      <c r="DCS231" s="153"/>
      <c r="DCT231" s="153"/>
      <c r="DCU231" s="153"/>
      <c r="DCV231" s="153"/>
      <c r="DCW231" s="153"/>
      <c r="DCX231" s="153"/>
      <c r="DCY231" s="153"/>
      <c r="DCZ231" s="153"/>
      <c r="DDA231" s="153"/>
      <c r="DDB231" s="153"/>
      <c r="DDC231" s="153"/>
      <c r="DDD231" s="153"/>
      <c r="DDE231" s="153"/>
      <c r="DDF231" s="153"/>
      <c r="DDG231" s="153"/>
      <c r="DDH231" s="153"/>
      <c r="DDI231" s="152"/>
      <c r="DDJ231" s="153"/>
      <c r="DDK231" s="153"/>
      <c r="DDL231" s="153"/>
      <c r="DDM231" s="153"/>
      <c r="DDN231" s="153"/>
      <c r="DDO231" s="153"/>
      <c r="DDP231" s="153"/>
      <c r="DDQ231" s="153"/>
      <c r="DDR231" s="153"/>
      <c r="DDS231" s="153"/>
      <c r="DDT231" s="153"/>
      <c r="DDU231" s="153"/>
      <c r="DDV231" s="153"/>
      <c r="DDW231" s="153"/>
      <c r="DDX231" s="153"/>
      <c r="DDY231" s="153"/>
      <c r="DDZ231" s="153"/>
      <c r="DEA231" s="153"/>
      <c r="DEB231" s="153"/>
      <c r="DEC231" s="153"/>
      <c r="DED231" s="153"/>
      <c r="DEE231" s="152"/>
      <c r="DEF231" s="153"/>
      <c r="DEG231" s="153"/>
      <c r="DEH231" s="153"/>
      <c r="DEI231" s="153"/>
      <c r="DEJ231" s="153"/>
      <c r="DEK231" s="153"/>
      <c r="DEL231" s="153"/>
      <c r="DEM231" s="153"/>
      <c r="DEN231" s="153"/>
      <c r="DEO231" s="153"/>
      <c r="DEP231" s="153"/>
      <c r="DEQ231" s="153"/>
      <c r="DER231" s="153"/>
      <c r="DES231" s="153"/>
      <c r="DET231" s="153"/>
      <c r="DEU231" s="153"/>
      <c r="DEV231" s="153"/>
      <c r="DEW231" s="153"/>
      <c r="DEX231" s="153"/>
      <c r="DEY231" s="153"/>
      <c r="DEZ231" s="153"/>
      <c r="DFA231" s="152"/>
      <c r="DFB231" s="153"/>
      <c r="DFC231" s="153"/>
      <c r="DFD231" s="153"/>
      <c r="DFE231" s="153"/>
      <c r="DFF231" s="153"/>
      <c r="DFG231" s="153"/>
      <c r="DFH231" s="153"/>
      <c r="DFI231" s="153"/>
      <c r="DFJ231" s="153"/>
      <c r="DFK231" s="153"/>
      <c r="DFL231" s="153"/>
      <c r="DFM231" s="153"/>
      <c r="DFN231" s="153"/>
      <c r="DFO231" s="153"/>
      <c r="DFP231" s="153"/>
      <c r="DFQ231" s="153"/>
      <c r="DFR231" s="153"/>
      <c r="DFS231" s="153"/>
      <c r="DFT231" s="153"/>
      <c r="DFU231" s="153"/>
      <c r="DFV231" s="153"/>
      <c r="DFW231" s="152"/>
      <c r="DFX231" s="153"/>
      <c r="DFY231" s="153"/>
      <c r="DFZ231" s="153"/>
      <c r="DGA231" s="153"/>
      <c r="DGB231" s="153"/>
      <c r="DGC231" s="153"/>
      <c r="DGD231" s="153"/>
      <c r="DGE231" s="153"/>
      <c r="DGF231" s="153"/>
      <c r="DGG231" s="153"/>
      <c r="DGH231" s="153"/>
      <c r="DGI231" s="153"/>
      <c r="DGJ231" s="153"/>
      <c r="DGK231" s="153"/>
      <c r="DGL231" s="153"/>
      <c r="DGM231" s="153"/>
      <c r="DGN231" s="153"/>
      <c r="DGO231" s="153"/>
      <c r="DGP231" s="153"/>
      <c r="DGQ231" s="153"/>
      <c r="DGR231" s="153"/>
      <c r="DGS231" s="152"/>
      <c r="DGT231" s="153"/>
      <c r="DGU231" s="153"/>
      <c r="DGV231" s="153"/>
      <c r="DGW231" s="153"/>
      <c r="DGX231" s="153"/>
      <c r="DGY231" s="153"/>
      <c r="DGZ231" s="153"/>
      <c r="DHA231" s="153"/>
      <c r="DHB231" s="153"/>
      <c r="DHC231" s="153"/>
      <c r="DHD231" s="153"/>
      <c r="DHE231" s="153"/>
      <c r="DHF231" s="153"/>
      <c r="DHG231" s="153"/>
      <c r="DHH231" s="153"/>
      <c r="DHI231" s="153"/>
      <c r="DHJ231" s="153"/>
      <c r="DHK231" s="153"/>
      <c r="DHL231" s="153"/>
      <c r="DHM231" s="153"/>
      <c r="DHN231" s="153"/>
      <c r="DHO231" s="152"/>
      <c r="DHP231" s="153"/>
      <c r="DHQ231" s="153"/>
      <c r="DHR231" s="153"/>
      <c r="DHS231" s="153"/>
      <c r="DHT231" s="153"/>
      <c r="DHU231" s="153"/>
      <c r="DHV231" s="153"/>
      <c r="DHW231" s="153"/>
      <c r="DHX231" s="153"/>
      <c r="DHY231" s="153"/>
      <c r="DHZ231" s="153"/>
      <c r="DIA231" s="153"/>
      <c r="DIB231" s="153"/>
      <c r="DIC231" s="153"/>
      <c r="DID231" s="153"/>
      <c r="DIE231" s="153"/>
      <c r="DIF231" s="153"/>
      <c r="DIG231" s="153"/>
      <c r="DIH231" s="153"/>
      <c r="DII231" s="153"/>
      <c r="DIJ231" s="153"/>
      <c r="DIK231" s="152"/>
      <c r="DIL231" s="153"/>
      <c r="DIM231" s="153"/>
      <c r="DIN231" s="153"/>
      <c r="DIO231" s="153"/>
      <c r="DIP231" s="153"/>
      <c r="DIQ231" s="153"/>
      <c r="DIR231" s="153"/>
      <c r="DIS231" s="153"/>
      <c r="DIT231" s="153"/>
      <c r="DIU231" s="153"/>
      <c r="DIV231" s="153"/>
      <c r="DIW231" s="153"/>
      <c r="DIX231" s="153"/>
      <c r="DIY231" s="153"/>
      <c r="DIZ231" s="153"/>
      <c r="DJA231" s="153"/>
      <c r="DJB231" s="153"/>
      <c r="DJC231" s="153"/>
      <c r="DJD231" s="153"/>
      <c r="DJE231" s="153"/>
      <c r="DJF231" s="153"/>
      <c r="DJG231" s="152"/>
      <c r="DJH231" s="153"/>
      <c r="DJI231" s="153"/>
      <c r="DJJ231" s="153"/>
      <c r="DJK231" s="153"/>
      <c r="DJL231" s="153"/>
      <c r="DJM231" s="153"/>
      <c r="DJN231" s="153"/>
      <c r="DJO231" s="153"/>
      <c r="DJP231" s="153"/>
      <c r="DJQ231" s="153"/>
      <c r="DJR231" s="153"/>
      <c r="DJS231" s="153"/>
      <c r="DJT231" s="153"/>
      <c r="DJU231" s="153"/>
      <c r="DJV231" s="153"/>
      <c r="DJW231" s="153"/>
      <c r="DJX231" s="153"/>
      <c r="DJY231" s="153"/>
      <c r="DJZ231" s="153"/>
      <c r="DKA231" s="153"/>
      <c r="DKB231" s="153"/>
      <c r="DKC231" s="152"/>
      <c r="DKD231" s="153"/>
      <c r="DKE231" s="153"/>
      <c r="DKF231" s="153"/>
      <c r="DKG231" s="153"/>
      <c r="DKH231" s="153"/>
      <c r="DKI231" s="153"/>
      <c r="DKJ231" s="153"/>
      <c r="DKK231" s="153"/>
      <c r="DKL231" s="153"/>
      <c r="DKM231" s="153"/>
      <c r="DKN231" s="153"/>
      <c r="DKO231" s="153"/>
      <c r="DKP231" s="153"/>
      <c r="DKQ231" s="153"/>
      <c r="DKR231" s="153"/>
      <c r="DKS231" s="153"/>
      <c r="DKT231" s="153"/>
      <c r="DKU231" s="153"/>
      <c r="DKV231" s="153"/>
      <c r="DKW231" s="153"/>
      <c r="DKX231" s="153"/>
      <c r="DKY231" s="152"/>
      <c r="DKZ231" s="153"/>
      <c r="DLA231" s="153"/>
      <c r="DLB231" s="153"/>
      <c r="DLC231" s="153"/>
      <c r="DLD231" s="153"/>
      <c r="DLE231" s="153"/>
      <c r="DLF231" s="153"/>
      <c r="DLG231" s="153"/>
      <c r="DLH231" s="153"/>
      <c r="DLI231" s="153"/>
      <c r="DLJ231" s="153"/>
      <c r="DLK231" s="153"/>
      <c r="DLL231" s="153"/>
      <c r="DLM231" s="153"/>
      <c r="DLN231" s="153"/>
      <c r="DLO231" s="153"/>
      <c r="DLP231" s="153"/>
      <c r="DLQ231" s="153"/>
      <c r="DLR231" s="153"/>
      <c r="DLS231" s="153"/>
      <c r="DLT231" s="153"/>
      <c r="DLU231" s="152"/>
      <c r="DLV231" s="153"/>
      <c r="DLW231" s="153"/>
      <c r="DLX231" s="153"/>
      <c r="DLY231" s="153"/>
      <c r="DLZ231" s="153"/>
      <c r="DMA231" s="153"/>
      <c r="DMB231" s="153"/>
      <c r="DMC231" s="153"/>
      <c r="DMD231" s="153"/>
      <c r="DME231" s="153"/>
      <c r="DMF231" s="153"/>
      <c r="DMG231" s="153"/>
      <c r="DMH231" s="153"/>
      <c r="DMI231" s="153"/>
      <c r="DMJ231" s="153"/>
      <c r="DMK231" s="153"/>
      <c r="DML231" s="153"/>
      <c r="DMM231" s="153"/>
      <c r="DMN231" s="153"/>
      <c r="DMO231" s="153"/>
      <c r="DMP231" s="153"/>
      <c r="DMQ231" s="152"/>
      <c r="DMR231" s="153"/>
      <c r="DMS231" s="153"/>
      <c r="DMT231" s="153"/>
      <c r="DMU231" s="153"/>
      <c r="DMV231" s="153"/>
      <c r="DMW231" s="153"/>
      <c r="DMX231" s="153"/>
      <c r="DMY231" s="153"/>
      <c r="DMZ231" s="153"/>
      <c r="DNA231" s="153"/>
      <c r="DNB231" s="153"/>
      <c r="DNC231" s="153"/>
      <c r="DND231" s="153"/>
      <c r="DNE231" s="153"/>
      <c r="DNF231" s="153"/>
      <c r="DNG231" s="153"/>
      <c r="DNH231" s="153"/>
      <c r="DNI231" s="153"/>
      <c r="DNJ231" s="153"/>
      <c r="DNK231" s="153"/>
      <c r="DNL231" s="153"/>
      <c r="DNM231" s="152"/>
      <c r="DNN231" s="153"/>
      <c r="DNO231" s="153"/>
      <c r="DNP231" s="153"/>
      <c r="DNQ231" s="153"/>
      <c r="DNR231" s="153"/>
      <c r="DNS231" s="153"/>
      <c r="DNT231" s="153"/>
      <c r="DNU231" s="153"/>
      <c r="DNV231" s="153"/>
      <c r="DNW231" s="153"/>
      <c r="DNX231" s="153"/>
      <c r="DNY231" s="153"/>
      <c r="DNZ231" s="153"/>
      <c r="DOA231" s="153"/>
      <c r="DOB231" s="153"/>
      <c r="DOC231" s="153"/>
      <c r="DOD231" s="153"/>
      <c r="DOE231" s="153"/>
      <c r="DOF231" s="153"/>
      <c r="DOG231" s="153"/>
      <c r="DOH231" s="153"/>
      <c r="DOI231" s="152"/>
      <c r="DOJ231" s="153"/>
      <c r="DOK231" s="153"/>
      <c r="DOL231" s="153"/>
      <c r="DOM231" s="153"/>
      <c r="DON231" s="153"/>
      <c r="DOO231" s="153"/>
      <c r="DOP231" s="153"/>
      <c r="DOQ231" s="153"/>
      <c r="DOR231" s="153"/>
      <c r="DOS231" s="153"/>
      <c r="DOT231" s="153"/>
      <c r="DOU231" s="153"/>
      <c r="DOV231" s="153"/>
      <c r="DOW231" s="153"/>
      <c r="DOX231" s="153"/>
      <c r="DOY231" s="153"/>
      <c r="DOZ231" s="153"/>
      <c r="DPA231" s="153"/>
      <c r="DPB231" s="153"/>
      <c r="DPC231" s="153"/>
      <c r="DPD231" s="153"/>
      <c r="DPE231" s="152"/>
      <c r="DPF231" s="153"/>
      <c r="DPG231" s="153"/>
      <c r="DPH231" s="153"/>
      <c r="DPI231" s="153"/>
      <c r="DPJ231" s="153"/>
      <c r="DPK231" s="153"/>
      <c r="DPL231" s="153"/>
      <c r="DPM231" s="153"/>
      <c r="DPN231" s="153"/>
      <c r="DPO231" s="153"/>
      <c r="DPP231" s="153"/>
      <c r="DPQ231" s="153"/>
      <c r="DPR231" s="153"/>
      <c r="DPS231" s="153"/>
      <c r="DPT231" s="153"/>
      <c r="DPU231" s="153"/>
      <c r="DPV231" s="153"/>
      <c r="DPW231" s="153"/>
      <c r="DPX231" s="153"/>
      <c r="DPY231" s="153"/>
      <c r="DPZ231" s="153"/>
      <c r="DQA231" s="152"/>
      <c r="DQB231" s="153"/>
      <c r="DQC231" s="153"/>
      <c r="DQD231" s="153"/>
      <c r="DQE231" s="153"/>
      <c r="DQF231" s="153"/>
      <c r="DQG231" s="153"/>
      <c r="DQH231" s="153"/>
      <c r="DQI231" s="153"/>
      <c r="DQJ231" s="153"/>
      <c r="DQK231" s="153"/>
      <c r="DQL231" s="153"/>
      <c r="DQM231" s="153"/>
      <c r="DQN231" s="153"/>
      <c r="DQO231" s="153"/>
      <c r="DQP231" s="153"/>
      <c r="DQQ231" s="153"/>
      <c r="DQR231" s="153"/>
      <c r="DQS231" s="153"/>
      <c r="DQT231" s="153"/>
      <c r="DQU231" s="153"/>
      <c r="DQV231" s="153"/>
      <c r="DQW231" s="152"/>
      <c r="DQX231" s="153"/>
      <c r="DQY231" s="153"/>
      <c r="DQZ231" s="153"/>
      <c r="DRA231" s="153"/>
      <c r="DRB231" s="153"/>
      <c r="DRC231" s="153"/>
      <c r="DRD231" s="153"/>
      <c r="DRE231" s="153"/>
      <c r="DRF231" s="153"/>
      <c r="DRG231" s="153"/>
      <c r="DRH231" s="153"/>
      <c r="DRI231" s="153"/>
      <c r="DRJ231" s="153"/>
      <c r="DRK231" s="153"/>
      <c r="DRL231" s="153"/>
      <c r="DRM231" s="153"/>
      <c r="DRN231" s="153"/>
      <c r="DRO231" s="153"/>
      <c r="DRP231" s="153"/>
      <c r="DRQ231" s="153"/>
      <c r="DRR231" s="153"/>
      <c r="DRS231" s="152"/>
      <c r="DRT231" s="153"/>
      <c r="DRU231" s="153"/>
      <c r="DRV231" s="153"/>
      <c r="DRW231" s="153"/>
      <c r="DRX231" s="153"/>
      <c r="DRY231" s="153"/>
      <c r="DRZ231" s="153"/>
      <c r="DSA231" s="153"/>
      <c r="DSB231" s="153"/>
      <c r="DSC231" s="153"/>
      <c r="DSD231" s="153"/>
      <c r="DSE231" s="153"/>
      <c r="DSF231" s="153"/>
      <c r="DSG231" s="153"/>
      <c r="DSH231" s="153"/>
      <c r="DSI231" s="153"/>
      <c r="DSJ231" s="153"/>
      <c r="DSK231" s="153"/>
      <c r="DSL231" s="153"/>
      <c r="DSM231" s="153"/>
      <c r="DSN231" s="153"/>
      <c r="DSO231" s="152"/>
      <c r="DSP231" s="153"/>
      <c r="DSQ231" s="153"/>
      <c r="DSR231" s="153"/>
      <c r="DSS231" s="153"/>
      <c r="DST231" s="153"/>
      <c r="DSU231" s="153"/>
      <c r="DSV231" s="153"/>
      <c r="DSW231" s="153"/>
      <c r="DSX231" s="153"/>
      <c r="DSY231" s="153"/>
      <c r="DSZ231" s="153"/>
      <c r="DTA231" s="153"/>
      <c r="DTB231" s="153"/>
      <c r="DTC231" s="153"/>
      <c r="DTD231" s="153"/>
      <c r="DTE231" s="153"/>
      <c r="DTF231" s="153"/>
      <c r="DTG231" s="153"/>
      <c r="DTH231" s="153"/>
      <c r="DTI231" s="153"/>
      <c r="DTJ231" s="153"/>
      <c r="DTK231" s="152"/>
      <c r="DTL231" s="153"/>
      <c r="DTM231" s="153"/>
      <c r="DTN231" s="153"/>
      <c r="DTO231" s="153"/>
      <c r="DTP231" s="153"/>
      <c r="DTQ231" s="153"/>
      <c r="DTR231" s="153"/>
      <c r="DTS231" s="153"/>
      <c r="DTT231" s="153"/>
      <c r="DTU231" s="153"/>
      <c r="DTV231" s="153"/>
      <c r="DTW231" s="153"/>
      <c r="DTX231" s="153"/>
      <c r="DTY231" s="153"/>
      <c r="DTZ231" s="153"/>
      <c r="DUA231" s="153"/>
      <c r="DUB231" s="153"/>
      <c r="DUC231" s="153"/>
      <c r="DUD231" s="153"/>
      <c r="DUE231" s="153"/>
      <c r="DUF231" s="153"/>
      <c r="DUG231" s="152"/>
      <c r="DUH231" s="153"/>
      <c r="DUI231" s="153"/>
      <c r="DUJ231" s="153"/>
      <c r="DUK231" s="153"/>
      <c r="DUL231" s="153"/>
      <c r="DUM231" s="153"/>
      <c r="DUN231" s="153"/>
      <c r="DUO231" s="153"/>
      <c r="DUP231" s="153"/>
      <c r="DUQ231" s="153"/>
      <c r="DUR231" s="153"/>
      <c r="DUS231" s="153"/>
      <c r="DUT231" s="153"/>
      <c r="DUU231" s="153"/>
      <c r="DUV231" s="153"/>
      <c r="DUW231" s="153"/>
      <c r="DUX231" s="153"/>
      <c r="DUY231" s="153"/>
      <c r="DUZ231" s="153"/>
      <c r="DVA231" s="153"/>
      <c r="DVB231" s="153"/>
      <c r="DVC231" s="152"/>
      <c r="DVD231" s="153"/>
      <c r="DVE231" s="153"/>
      <c r="DVF231" s="153"/>
      <c r="DVG231" s="153"/>
      <c r="DVH231" s="153"/>
      <c r="DVI231" s="153"/>
      <c r="DVJ231" s="153"/>
      <c r="DVK231" s="153"/>
      <c r="DVL231" s="153"/>
      <c r="DVM231" s="153"/>
      <c r="DVN231" s="153"/>
      <c r="DVO231" s="153"/>
      <c r="DVP231" s="153"/>
      <c r="DVQ231" s="153"/>
      <c r="DVR231" s="153"/>
      <c r="DVS231" s="153"/>
      <c r="DVT231" s="153"/>
      <c r="DVU231" s="153"/>
      <c r="DVV231" s="153"/>
      <c r="DVW231" s="153"/>
      <c r="DVX231" s="153"/>
      <c r="DVY231" s="152"/>
      <c r="DVZ231" s="153"/>
      <c r="DWA231" s="153"/>
      <c r="DWB231" s="153"/>
      <c r="DWC231" s="153"/>
      <c r="DWD231" s="153"/>
      <c r="DWE231" s="153"/>
      <c r="DWF231" s="153"/>
      <c r="DWG231" s="153"/>
      <c r="DWH231" s="153"/>
      <c r="DWI231" s="153"/>
      <c r="DWJ231" s="153"/>
      <c r="DWK231" s="153"/>
      <c r="DWL231" s="153"/>
      <c r="DWM231" s="153"/>
      <c r="DWN231" s="153"/>
      <c r="DWO231" s="153"/>
      <c r="DWP231" s="153"/>
      <c r="DWQ231" s="153"/>
      <c r="DWR231" s="153"/>
      <c r="DWS231" s="153"/>
      <c r="DWT231" s="153"/>
      <c r="DWU231" s="152"/>
      <c r="DWV231" s="153"/>
      <c r="DWW231" s="153"/>
      <c r="DWX231" s="153"/>
      <c r="DWY231" s="153"/>
      <c r="DWZ231" s="153"/>
      <c r="DXA231" s="153"/>
      <c r="DXB231" s="153"/>
      <c r="DXC231" s="153"/>
      <c r="DXD231" s="153"/>
      <c r="DXE231" s="153"/>
      <c r="DXF231" s="153"/>
      <c r="DXG231" s="153"/>
      <c r="DXH231" s="153"/>
      <c r="DXI231" s="153"/>
      <c r="DXJ231" s="153"/>
      <c r="DXK231" s="153"/>
      <c r="DXL231" s="153"/>
      <c r="DXM231" s="153"/>
      <c r="DXN231" s="153"/>
      <c r="DXO231" s="153"/>
      <c r="DXP231" s="153"/>
      <c r="DXQ231" s="152"/>
      <c r="DXR231" s="153"/>
      <c r="DXS231" s="153"/>
      <c r="DXT231" s="153"/>
      <c r="DXU231" s="153"/>
      <c r="DXV231" s="153"/>
      <c r="DXW231" s="153"/>
      <c r="DXX231" s="153"/>
      <c r="DXY231" s="153"/>
      <c r="DXZ231" s="153"/>
      <c r="DYA231" s="153"/>
      <c r="DYB231" s="153"/>
      <c r="DYC231" s="153"/>
      <c r="DYD231" s="153"/>
      <c r="DYE231" s="153"/>
      <c r="DYF231" s="153"/>
      <c r="DYG231" s="153"/>
      <c r="DYH231" s="153"/>
      <c r="DYI231" s="153"/>
      <c r="DYJ231" s="153"/>
      <c r="DYK231" s="153"/>
      <c r="DYL231" s="153"/>
      <c r="DYM231" s="152"/>
      <c r="DYN231" s="153"/>
      <c r="DYO231" s="153"/>
      <c r="DYP231" s="153"/>
      <c r="DYQ231" s="153"/>
      <c r="DYR231" s="153"/>
      <c r="DYS231" s="153"/>
      <c r="DYT231" s="153"/>
      <c r="DYU231" s="153"/>
      <c r="DYV231" s="153"/>
      <c r="DYW231" s="153"/>
      <c r="DYX231" s="153"/>
      <c r="DYY231" s="153"/>
      <c r="DYZ231" s="153"/>
      <c r="DZA231" s="153"/>
      <c r="DZB231" s="153"/>
      <c r="DZC231" s="153"/>
      <c r="DZD231" s="153"/>
      <c r="DZE231" s="153"/>
      <c r="DZF231" s="153"/>
      <c r="DZG231" s="153"/>
      <c r="DZH231" s="153"/>
      <c r="DZI231" s="152"/>
      <c r="DZJ231" s="153"/>
      <c r="DZK231" s="153"/>
      <c r="DZL231" s="153"/>
      <c r="DZM231" s="153"/>
      <c r="DZN231" s="153"/>
      <c r="DZO231" s="153"/>
      <c r="DZP231" s="153"/>
      <c r="DZQ231" s="153"/>
      <c r="DZR231" s="153"/>
      <c r="DZS231" s="153"/>
      <c r="DZT231" s="153"/>
      <c r="DZU231" s="153"/>
      <c r="DZV231" s="153"/>
      <c r="DZW231" s="153"/>
      <c r="DZX231" s="153"/>
      <c r="DZY231" s="153"/>
      <c r="DZZ231" s="153"/>
      <c r="EAA231" s="153"/>
      <c r="EAB231" s="153"/>
      <c r="EAC231" s="153"/>
      <c r="EAD231" s="153"/>
      <c r="EAE231" s="152"/>
      <c r="EAF231" s="153"/>
      <c r="EAG231" s="153"/>
      <c r="EAH231" s="153"/>
      <c r="EAI231" s="153"/>
      <c r="EAJ231" s="153"/>
      <c r="EAK231" s="153"/>
      <c r="EAL231" s="153"/>
      <c r="EAM231" s="153"/>
      <c r="EAN231" s="153"/>
      <c r="EAO231" s="153"/>
      <c r="EAP231" s="153"/>
      <c r="EAQ231" s="153"/>
      <c r="EAR231" s="153"/>
      <c r="EAS231" s="153"/>
      <c r="EAT231" s="153"/>
      <c r="EAU231" s="153"/>
      <c r="EAV231" s="153"/>
      <c r="EAW231" s="153"/>
      <c r="EAX231" s="153"/>
      <c r="EAY231" s="153"/>
      <c r="EAZ231" s="153"/>
      <c r="EBA231" s="152"/>
      <c r="EBB231" s="153"/>
      <c r="EBC231" s="153"/>
      <c r="EBD231" s="153"/>
      <c r="EBE231" s="153"/>
      <c r="EBF231" s="153"/>
      <c r="EBG231" s="153"/>
      <c r="EBH231" s="153"/>
      <c r="EBI231" s="153"/>
      <c r="EBJ231" s="153"/>
      <c r="EBK231" s="153"/>
      <c r="EBL231" s="153"/>
      <c r="EBM231" s="153"/>
      <c r="EBN231" s="153"/>
      <c r="EBO231" s="153"/>
      <c r="EBP231" s="153"/>
      <c r="EBQ231" s="153"/>
      <c r="EBR231" s="153"/>
      <c r="EBS231" s="153"/>
      <c r="EBT231" s="153"/>
      <c r="EBU231" s="153"/>
      <c r="EBV231" s="153"/>
      <c r="EBW231" s="152"/>
      <c r="EBX231" s="153"/>
      <c r="EBY231" s="153"/>
      <c r="EBZ231" s="153"/>
      <c r="ECA231" s="153"/>
      <c r="ECB231" s="153"/>
      <c r="ECC231" s="153"/>
      <c r="ECD231" s="153"/>
      <c r="ECE231" s="153"/>
      <c r="ECF231" s="153"/>
      <c r="ECG231" s="153"/>
      <c r="ECH231" s="153"/>
      <c r="ECI231" s="153"/>
      <c r="ECJ231" s="153"/>
      <c r="ECK231" s="153"/>
      <c r="ECL231" s="153"/>
      <c r="ECM231" s="153"/>
      <c r="ECN231" s="153"/>
      <c r="ECO231" s="153"/>
      <c r="ECP231" s="153"/>
      <c r="ECQ231" s="153"/>
      <c r="ECR231" s="153"/>
      <c r="ECS231" s="152"/>
      <c r="ECT231" s="153"/>
      <c r="ECU231" s="153"/>
      <c r="ECV231" s="153"/>
      <c r="ECW231" s="153"/>
      <c r="ECX231" s="153"/>
      <c r="ECY231" s="153"/>
      <c r="ECZ231" s="153"/>
      <c r="EDA231" s="153"/>
      <c r="EDB231" s="153"/>
      <c r="EDC231" s="153"/>
      <c r="EDD231" s="153"/>
      <c r="EDE231" s="153"/>
      <c r="EDF231" s="153"/>
      <c r="EDG231" s="153"/>
      <c r="EDH231" s="153"/>
      <c r="EDI231" s="153"/>
      <c r="EDJ231" s="153"/>
      <c r="EDK231" s="153"/>
      <c r="EDL231" s="153"/>
      <c r="EDM231" s="153"/>
      <c r="EDN231" s="153"/>
      <c r="EDO231" s="152"/>
      <c r="EDP231" s="153"/>
      <c r="EDQ231" s="153"/>
      <c r="EDR231" s="153"/>
      <c r="EDS231" s="153"/>
      <c r="EDT231" s="153"/>
      <c r="EDU231" s="153"/>
      <c r="EDV231" s="153"/>
      <c r="EDW231" s="153"/>
      <c r="EDX231" s="153"/>
      <c r="EDY231" s="153"/>
      <c r="EDZ231" s="153"/>
      <c r="EEA231" s="153"/>
      <c r="EEB231" s="153"/>
      <c r="EEC231" s="153"/>
      <c r="EED231" s="153"/>
      <c r="EEE231" s="153"/>
      <c r="EEF231" s="153"/>
      <c r="EEG231" s="153"/>
      <c r="EEH231" s="153"/>
      <c r="EEI231" s="153"/>
      <c r="EEJ231" s="153"/>
      <c r="EEK231" s="152"/>
      <c r="EEL231" s="153"/>
      <c r="EEM231" s="153"/>
      <c r="EEN231" s="153"/>
      <c r="EEO231" s="153"/>
      <c r="EEP231" s="153"/>
      <c r="EEQ231" s="153"/>
      <c r="EER231" s="153"/>
      <c r="EES231" s="153"/>
      <c r="EET231" s="153"/>
      <c r="EEU231" s="153"/>
      <c r="EEV231" s="153"/>
      <c r="EEW231" s="153"/>
      <c r="EEX231" s="153"/>
      <c r="EEY231" s="153"/>
      <c r="EEZ231" s="153"/>
      <c r="EFA231" s="153"/>
      <c r="EFB231" s="153"/>
      <c r="EFC231" s="153"/>
      <c r="EFD231" s="153"/>
      <c r="EFE231" s="153"/>
      <c r="EFF231" s="153"/>
      <c r="EFG231" s="152"/>
      <c r="EFH231" s="153"/>
      <c r="EFI231" s="153"/>
      <c r="EFJ231" s="153"/>
      <c r="EFK231" s="153"/>
      <c r="EFL231" s="153"/>
      <c r="EFM231" s="153"/>
      <c r="EFN231" s="153"/>
      <c r="EFO231" s="153"/>
      <c r="EFP231" s="153"/>
      <c r="EFQ231" s="153"/>
      <c r="EFR231" s="153"/>
      <c r="EFS231" s="153"/>
      <c r="EFT231" s="153"/>
      <c r="EFU231" s="153"/>
      <c r="EFV231" s="153"/>
      <c r="EFW231" s="153"/>
      <c r="EFX231" s="153"/>
      <c r="EFY231" s="153"/>
      <c r="EFZ231" s="153"/>
      <c r="EGA231" s="153"/>
      <c r="EGB231" s="153"/>
      <c r="EGC231" s="152"/>
      <c r="EGD231" s="153"/>
      <c r="EGE231" s="153"/>
      <c r="EGF231" s="153"/>
      <c r="EGG231" s="153"/>
      <c r="EGH231" s="153"/>
      <c r="EGI231" s="153"/>
      <c r="EGJ231" s="153"/>
      <c r="EGK231" s="153"/>
      <c r="EGL231" s="153"/>
      <c r="EGM231" s="153"/>
      <c r="EGN231" s="153"/>
      <c r="EGO231" s="153"/>
      <c r="EGP231" s="153"/>
      <c r="EGQ231" s="153"/>
      <c r="EGR231" s="153"/>
      <c r="EGS231" s="153"/>
      <c r="EGT231" s="153"/>
      <c r="EGU231" s="153"/>
      <c r="EGV231" s="153"/>
      <c r="EGW231" s="153"/>
      <c r="EGX231" s="153"/>
      <c r="EGY231" s="152"/>
      <c r="EGZ231" s="153"/>
      <c r="EHA231" s="153"/>
      <c r="EHB231" s="153"/>
      <c r="EHC231" s="153"/>
      <c r="EHD231" s="153"/>
      <c r="EHE231" s="153"/>
      <c r="EHF231" s="153"/>
      <c r="EHG231" s="153"/>
      <c r="EHH231" s="153"/>
      <c r="EHI231" s="153"/>
      <c r="EHJ231" s="153"/>
      <c r="EHK231" s="153"/>
      <c r="EHL231" s="153"/>
      <c r="EHM231" s="153"/>
      <c r="EHN231" s="153"/>
      <c r="EHO231" s="153"/>
      <c r="EHP231" s="153"/>
      <c r="EHQ231" s="153"/>
      <c r="EHR231" s="153"/>
      <c r="EHS231" s="153"/>
      <c r="EHT231" s="153"/>
      <c r="EHU231" s="152"/>
      <c r="EHV231" s="153"/>
      <c r="EHW231" s="153"/>
      <c r="EHX231" s="153"/>
      <c r="EHY231" s="153"/>
      <c r="EHZ231" s="153"/>
      <c r="EIA231" s="153"/>
      <c r="EIB231" s="153"/>
      <c r="EIC231" s="153"/>
      <c r="EID231" s="153"/>
      <c r="EIE231" s="153"/>
      <c r="EIF231" s="153"/>
      <c r="EIG231" s="153"/>
      <c r="EIH231" s="153"/>
      <c r="EII231" s="153"/>
      <c r="EIJ231" s="153"/>
      <c r="EIK231" s="153"/>
      <c r="EIL231" s="153"/>
      <c r="EIM231" s="153"/>
      <c r="EIN231" s="153"/>
      <c r="EIO231" s="153"/>
      <c r="EIP231" s="153"/>
      <c r="EIQ231" s="152"/>
      <c r="EIR231" s="153"/>
      <c r="EIS231" s="153"/>
      <c r="EIT231" s="153"/>
      <c r="EIU231" s="153"/>
      <c r="EIV231" s="153"/>
      <c r="EIW231" s="153"/>
      <c r="EIX231" s="153"/>
      <c r="EIY231" s="153"/>
      <c r="EIZ231" s="153"/>
      <c r="EJA231" s="153"/>
      <c r="EJB231" s="153"/>
      <c r="EJC231" s="153"/>
      <c r="EJD231" s="153"/>
      <c r="EJE231" s="153"/>
      <c r="EJF231" s="153"/>
      <c r="EJG231" s="153"/>
      <c r="EJH231" s="153"/>
      <c r="EJI231" s="153"/>
      <c r="EJJ231" s="153"/>
      <c r="EJK231" s="153"/>
      <c r="EJL231" s="153"/>
      <c r="EJM231" s="152"/>
      <c r="EJN231" s="153"/>
      <c r="EJO231" s="153"/>
      <c r="EJP231" s="153"/>
      <c r="EJQ231" s="153"/>
      <c r="EJR231" s="153"/>
      <c r="EJS231" s="153"/>
      <c r="EJT231" s="153"/>
      <c r="EJU231" s="153"/>
      <c r="EJV231" s="153"/>
      <c r="EJW231" s="153"/>
      <c r="EJX231" s="153"/>
      <c r="EJY231" s="153"/>
      <c r="EJZ231" s="153"/>
      <c r="EKA231" s="153"/>
      <c r="EKB231" s="153"/>
      <c r="EKC231" s="153"/>
      <c r="EKD231" s="153"/>
      <c r="EKE231" s="153"/>
      <c r="EKF231" s="153"/>
      <c r="EKG231" s="153"/>
      <c r="EKH231" s="153"/>
      <c r="EKI231" s="152"/>
      <c r="EKJ231" s="153"/>
      <c r="EKK231" s="153"/>
      <c r="EKL231" s="153"/>
      <c r="EKM231" s="153"/>
      <c r="EKN231" s="153"/>
      <c r="EKO231" s="153"/>
      <c r="EKP231" s="153"/>
      <c r="EKQ231" s="153"/>
      <c r="EKR231" s="153"/>
      <c r="EKS231" s="153"/>
      <c r="EKT231" s="153"/>
      <c r="EKU231" s="153"/>
      <c r="EKV231" s="153"/>
      <c r="EKW231" s="153"/>
      <c r="EKX231" s="153"/>
      <c r="EKY231" s="153"/>
      <c r="EKZ231" s="153"/>
      <c r="ELA231" s="153"/>
      <c r="ELB231" s="153"/>
      <c r="ELC231" s="153"/>
      <c r="ELD231" s="153"/>
      <c r="ELE231" s="152"/>
      <c r="ELF231" s="153"/>
      <c r="ELG231" s="153"/>
      <c r="ELH231" s="153"/>
      <c r="ELI231" s="153"/>
      <c r="ELJ231" s="153"/>
      <c r="ELK231" s="153"/>
      <c r="ELL231" s="153"/>
      <c r="ELM231" s="153"/>
      <c r="ELN231" s="153"/>
      <c r="ELO231" s="153"/>
      <c r="ELP231" s="153"/>
      <c r="ELQ231" s="153"/>
      <c r="ELR231" s="153"/>
      <c r="ELS231" s="153"/>
      <c r="ELT231" s="153"/>
      <c r="ELU231" s="153"/>
      <c r="ELV231" s="153"/>
      <c r="ELW231" s="153"/>
      <c r="ELX231" s="153"/>
      <c r="ELY231" s="153"/>
      <c r="ELZ231" s="153"/>
      <c r="EMA231" s="152"/>
      <c r="EMB231" s="153"/>
      <c r="EMC231" s="153"/>
      <c r="EMD231" s="153"/>
      <c r="EME231" s="153"/>
      <c r="EMF231" s="153"/>
      <c r="EMG231" s="153"/>
      <c r="EMH231" s="153"/>
      <c r="EMI231" s="153"/>
      <c r="EMJ231" s="153"/>
      <c r="EMK231" s="153"/>
      <c r="EML231" s="153"/>
      <c r="EMM231" s="153"/>
      <c r="EMN231" s="153"/>
      <c r="EMO231" s="153"/>
      <c r="EMP231" s="153"/>
      <c r="EMQ231" s="153"/>
      <c r="EMR231" s="153"/>
      <c r="EMS231" s="153"/>
      <c r="EMT231" s="153"/>
      <c r="EMU231" s="153"/>
      <c r="EMV231" s="153"/>
      <c r="EMW231" s="152"/>
      <c r="EMX231" s="153"/>
      <c r="EMY231" s="153"/>
      <c r="EMZ231" s="153"/>
      <c r="ENA231" s="153"/>
      <c r="ENB231" s="153"/>
      <c r="ENC231" s="153"/>
      <c r="END231" s="153"/>
      <c r="ENE231" s="153"/>
      <c r="ENF231" s="153"/>
      <c r="ENG231" s="153"/>
      <c r="ENH231" s="153"/>
      <c r="ENI231" s="153"/>
      <c r="ENJ231" s="153"/>
      <c r="ENK231" s="153"/>
      <c r="ENL231" s="153"/>
      <c r="ENM231" s="153"/>
      <c r="ENN231" s="153"/>
      <c r="ENO231" s="153"/>
      <c r="ENP231" s="153"/>
      <c r="ENQ231" s="153"/>
      <c r="ENR231" s="153"/>
      <c r="ENS231" s="152"/>
      <c r="ENT231" s="153"/>
      <c r="ENU231" s="153"/>
      <c r="ENV231" s="153"/>
      <c r="ENW231" s="153"/>
      <c r="ENX231" s="153"/>
      <c r="ENY231" s="153"/>
      <c r="ENZ231" s="153"/>
      <c r="EOA231" s="153"/>
      <c r="EOB231" s="153"/>
      <c r="EOC231" s="153"/>
      <c r="EOD231" s="153"/>
      <c r="EOE231" s="153"/>
      <c r="EOF231" s="153"/>
      <c r="EOG231" s="153"/>
      <c r="EOH231" s="153"/>
      <c r="EOI231" s="153"/>
      <c r="EOJ231" s="153"/>
      <c r="EOK231" s="153"/>
      <c r="EOL231" s="153"/>
      <c r="EOM231" s="153"/>
      <c r="EON231" s="153"/>
      <c r="EOO231" s="152"/>
      <c r="EOP231" s="153"/>
      <c r="EOQ231" s="153"/>
      <c r="EOR231" s="153"/>
      <c r="EOS231" s="153"/>
      <c r="EOT231" s="153"/>
      <c r="EOU231" s="153"/>
      <c r="EOV231" s="153"/>
      <c r="EOW231" s="153"/>
      <c r="EOX231" s="153"/>
      <c r="EOY231" s="153"/>
      <c r="EOZ231" s="153"/>
      <c r="EPA231" s="153"/>
      <c r="EPB231" s="153"/>
      <c r="EPC231" s="153"/>
      <c r="EPD231" s="153"/>
      <c r="EPE231" s="153"/>
      <c r="EPF231" s="153"/>
      <c r="EPG231" s="153"/>
      <c r="EPH231" s="153"/>
      <c r="EPI231" s="153"/>
      <c r="EPJ231" s="153"/>
      <c r="EPK231" s="152"/>
      <c r="EPL231" s="153"/>
      <c r="EPM231" s="153"/>
      <c r="EPN231" s="153"/>
      <c r="EPO231" s="153"/>
      <c r="EPP231" s="153"/>
      <c r="EPQ231" s="153"/>
      <c r="EPR231" s="153"/>
      <c r="EPS231" s="153"/>
      <c r="EPT231" s="153"/>
      <c r="EPU231" s="153"/>
      <c r="EPV231" s="153"/>
      <c r="EPW231" s="153"/>
      <c r="EPX231" s="153"/>
      <c r="EPY231" s="153"/>
      <c r="EPZ231" s="153"/>
      <c r="EQA231" s="153"/>
      <c r="EQB231" s="153"/>
      <c r="EQC231" s="153"/>
      <c r="EQD231" s="153"/>
      <c r="EQE231" s="153"/>
      <c r="EQF231" s="153"/>
      <c r="EQG231" s="152"/>
      <c r="EQH231" s="153"/>
      <c r="EQI231" s="153"/>
      <c r="EQJ231" s="153"/>
      <c r="EQK231" s="153"/>
      <c r="EQL231" s="153"/>
      <c r="EQM231" s="153"/>
      <c r="EQN231" s="153"/>
      <c r="EQO231" s="153"/>
      <c r="EQP231" s="153"/>
      <c r="EQQ231" s="153"/>
      <c r="EQR231" s="153"/>
      <c r="EQS231" s="153"/>
      <c r="EQT231" s="153"/>
      <c r="EQU231" s="153"/>
      <c r="EQV231" s="153"/>
      <c r="EQW231" s="153"/>
      <c r="EQX231" s="153"/>
      <c r="EQY231" s="153"/>
      <c r="EQZ231" s="153"/>
      <c r="ERA231" s="153"/>
      <c r="ERB231" s="153"/>
      <c r="ERC231" s="152"/>
      <c r="ERD231" s="153"/>
      <c r="ERE231" s="153"/>
      <c r="ERF231" s="153"/>
      <c r="ERG231" s="153"/>
      <c r="ERH231" s="153"/>
      <c r="ERI231" s="153"/>
      <c r="ERJ231" s="153"/>
      <c r="ERK231" s="153"/>
      <c r="ERL231" s="153"/>
      <c r="ERM231" s="153"/>
      <c r="ERN231" s="153"/>
      <c r="ERO231" s="153"/>
      <c r="ERP231" s="153"/>
      <c r="ERQ231" s="153"/>
      <c r="ERR231" s="153"/>
      <c r="ERS231" s="153"/>
      <c r="ERT231" s="153"/>
      <c r="ERU231" s="153"/>
      <c r="ERV231" s="153"/>
      <c r="ERW231" s="153"/>
      <c r="ERX231" s="153"/>
      <c r="ERY231" s="152"/>
      <c r="ERZ231" s="153"/>
      <c r="ESA231" s="153"/>
      <c r="ESB231" s="153"/>
      <c r="ESC231" s="153"/>
      <c r="ESD231" s="153"/>
      <c r="ESE231" s="153"/>
      <c r="ESF231" s="153"/>
      <c r="ESG231" s="153"/>
      <c r="ESH231" s="153"/>
      <c r="ESI231" s="153"/>
      <c r="ESJ231" s="153"/>
      <c r="ESK231" s="153"/>
      <c r="ESL231" s="153"/>
      <c r="ESM231" s="153"/>
      <c r="ESN231" s="153"/>
      <c r="ESO231" s="153"/>
      <c r="ESP231" s="153"/>
      <c r="ESQ231" s="153"/>
      <c r="ESR231" s="153"/>
      <c r="ESS231" s="153"/>
      <c r="EST231" s="153"/>
      <c r="ESU231" s="152"/>
      <c r="ESV231" s="153"/>
      <c r="ESW231" s="153"/>
      <c r="ESX231" s="153"/>
      <c r="ESY231" s="153"/>
      <c r="ESZ231" s="153"/>
      <c r="ETA231" s="153"/>
      <c r="ETB231" s="153"/>
      <c r="ETC231" s="153"/>
      <c r="ETD231" s="153"/>
      <c r="ETE231" s="153"/>
      <c r="ETF231" s="153"/>
      <c r="ETG231" s="153"/>
      <c r="ETH231" s="153"/>
      <c r="ETI231" s="153"/>
      <c r="ETJ231" s="153"/>
      <c r="ETK231" s="153"/>
      <c r="ETL231" s="153"/>
      <c r="ETM231" s="153"/>
      <c r="ETN231" s="153"/>
      <c r="ETO231" s="153"/>
      <c r="ETP231" s="153"/>
      <c r="ETQ231" s="152"/>
      <c r="ETR231" s="153"/>
      <c r="ETS231" s="153"/>
      <c r="ETT231" s="153"/>
      <c r="ETU231" s="153"/>
      <c r="ETV231" s="153"/>
      <c r="ETW231" s="153"/>
      <c r="ETX231" s="153"/>
      <c r="ETY231" s="153"/>
      <c r="ETZ231" s="153"/>
      <c r="EUA231" s="153"/>
      <c r="EUB231" s="153"/>
      <c r="EUC231" s="153"/>
      <c r="EUD231" s="153"/>
      <c r="EUE231" s="153"/>
      <c r="EUF231" s="153"/>
      <c r="EUG231" s="153"/>
      <c r="EUH231" s="153"/>
      <c r="EUI231" s="153"/>
      <c r="EUJ231" s="153"/>
      <c r="EUK231" s="153"/>
      <c r="EUL231" s="153"/>
      <c r="EUM231" s="152"/>
      <c r="EUN231" s="153"/>
      <c r="EUO231" s="153"/>
      <c r="EUP231" s="153"/>
      <c r="EUQ231" s="153"/>
      <c r="EUR231" s="153"/>
      <c r="EUS231" s="153"/>
      <c r="EUT231" s="153"/>
      <c r="EUU231" s="153"/>
      <c r="EUV231" s="153"/>
      <c r="EUW231" s="153"/>
      <c r="EUX231" s="153"/>
      <c r="EUY231" s="153"/>
      <c r="EUZ231" s="153"/>
      <c r="EVA231" s="153"/>
      <c r="EVB231" s="153"/>
      <c r="EVC231" s="153"/>
      <c r="EVD231" s="153"/>
      <c r="EVE231" s="153"/>
      <c r="EVF231" s="153"/>
      <c r="EVG231" s="153"/>
      <c r="EVH231" s="153"/>
      <c r="EVI231" s="152"/>
      <c r="EVJ231" s="153"/>
      <c r="EVK231" s="153"/>
      <c r="EVL231" s="153"/>
      <c r="EVM231" s="153"/>
      <c r="EVN231" s="153"/>
      <c r="EVO231" s="153"/>
      <c r="EVP231" s="153"/>
      <c r="EVQ231" s="153"/>
      <c r="EVR231" s="153"/>
      <c r="EVS231" s="153"/>
      <c r="EVT231" s="153"/>
      <c r="EVU231" s="153"/>
      <c r="EVV231" s="153"/>
      <c r="EVW231" s="153"/>
      <c r="EVX231" s="153"/>
      <c r="EVY231" s="153"/>
      <c r="EVZ231" s="153"/>
      <c r="EWA231" s="153"/>
      <c r="EWB231" s="153"/>
      <c r="EWC231" s="153"/>
      <c r="EWD231" s="153"/>
      <c r="EWE231" s="152"/>
      <c r="EWF231" s="153"/>
      <c r="EWG231" s="153"/>
      <c r="EWH231" s="153"/>
      <c r="EWI231" s="153"/>
      <c r="EWJ231" s="153"/>
      <c r="EWK231" s="153"/>
      <c r="EWL231" s="153"/>
      <c r="EWM231" s="153"/>
      <c r="EWN231" s="153"/>
      <c r="EWO231" s="153"/>
      <c r="EWP231" s="153"/>
      <c r="EWQ231" s="153"/>
      <c r="EWR231" s="153"/>
      <c r="EWS231" s="153"/>
      <c r="EWT231" s="153"/>
      <c r="EWU231" s="153"/>
      <c r="EWV231" s="153"/>
      <c r="EWW231" s="153"/>
      <c r="EWX231" s="153"/>
      <c r="EWY231" s="153"/>
      <c r="EWZ231" s="153"/>
      <c r="EXA231" s="152"/>
      <c r="EXB231" s="153"/>
      <c r="EXC231" s="153"/>
      <c r="EXD231" s="153"/>
      <c r="EXE231" s="153"/>
      <c r="EXF231" s="153"/>
      <c r="EXG231" s="153"/>
      <c r="EXH231" s="153"/>
      <c r="EXI231" s="153"/>
      <c r="EXJ231" s="153"/>
      <c r="EXK231" s="153"/>
      <c r="EXL231" s="153"/>
      <c r="EXM231" s="153"/>
      <c r="EXN231" s="153"/>
      <c r="EXO231" s="153"/>
      <c r="EXP231" s="153"/>
      <c r="EXQ231" s="153"/>
      <c r="EXR231" s="153"/>
      <c r="EXS231" s="153"/>
      <c r="EXT231" s="153"/>
      <c r="EXU231" s="153"/>
      <c r="EXV231" s="153"/>
      <c r="EXW231" s="152"/>
      <c r="EXX231" s="153"/>
      <c r="EXY231" s="153"/>
      <c r="EXZ231" s="153"/>
      <c r="EYA231" s="153"/>
      <c r="EYB231" s="153"/>
      <c r="EYC231" s="153"/>
      <c r="EYD231" s="153"/>
      <c r="EYE231" s="153"/>
      <c r="EYF231" s="153"/>
      <c r="EYG231" s="153"/>
      <c r="EYH231" s="153"/>
      <c r="EYI231" s="153"/>
      <c r="EYJ231" s="153"/>
      <c r="EYK231" s="153"/>
      <c r="EYL231" s="153"/>
      <c r="EYM231" s="153"/>
      <c r="EYN231" s="153"/>
      <c r="EYO231" s="153"/>
      <c r="EYP231" s="153"/>
      <c r="EYQ231" s="153"/>
      <c r="EYR231" s="153"/>
      <c r="EYS231" s="152"/>
      <c r="EYT231" s="153"/>
      <c r="EYU231" s="153"/>
      <c r="EYV231" s="153"/>
      <c r="EYW231" s="153"/>
      <c r="EYX231" s="153"/>
      <c r="EYY231" s="153"/>
      <c r="EYZ231" s="153"/>
      <c r="EZA231" s="153"/>
      <c r="EZB231" s="153"/>
      <c r="EZC231" s="153"/>
      <c r="EZD231" s="153"/>
      <c r="EZE231" s="153"/>
      <c r="EZF231" s="153"/>
      <c r="EZG231" s="153"/>
      <c r="EZH231" s="153"/>
      <c r="EZI231" s="153"/>
      <c r="EZJ231" s="153"/>
      <c r="EZK231" s="153"/>
      <c r="EZL231" s="153"/>
      <c r="EZM231" s="153"/>
      <c r="EZN231" s="153"/>
      <c r="EZO231" s="152"/>
      <c r="EZP231" s="153"/>
      <c r="EZQ231" s="153"/>
      <c r="EZR231" s="153"/>
      <c r="EZS231" s="153"/>
      <c r="EZT231" s="153"/>
      <c r="EZU231" s="153"/>
      <c r="EZV231" s="153"/>
      <c r="EZW231" s="153"/>
      <c r="EZX231" s="153"/>
      <c r="EZY231" s="153"/>
      <c r="EZZ231" s="153"/>
      <c r="FAA231" s="153"/>
      <c r="FAB231" s="153"/>
      <c r="FAC231" s="153"/>
      <c r="FAD231" s="153"/>
      <c r="FAE231" s="153"/>
      <c r="FAF231" s="153"/>
      <c r="FAG231" s="153"/>
      <c r="FAH231" s="153"/>
      <c r="FAI231" s="153"/>
      <c r="FAJ231" s="153"/>
      <c r="FAK231" s="152"/>
      <c r="FAL231" s="153"/>
      <c r="FAM231" s="153"/>
      <c r="FAN231" s="153"/>
      <c r="FAO231" s="153"/>
      <c r="FAP231" s="153"/>
      <c r="FAQ231" s="153"/>
      <c r="FAR231" s="153"/>
      <c r="FAS231" s="153"/>
      <c r="FAT231" s="153"/>
      <c r="FAU231" s="153"/>
      <c r="FAV231" s="153"/>
      <c r="FAW231" s="153"/>
      <c r="FAX231" s="153"/>
      <c r="FAY231" s="153"/>
      <c r="FAZ231" s="153"/>
      <c r="FBA231" s="153"/>
      <c r="FBB231" s="153"/>
      <c r="FBC231" s="153"/>
      <c r="FBD231" s="153"/>
      <c r="FBE231" s="153"/>
      <c r="FBF231" s="153"/>
      <c r="FBG231" s="152"/>
      <c r="FBH231" s="153"/>
      <c r="FBI231" s="153"/>
      <c r="FBJ231" s="153"/>
      <c r="FBK231" s="153"/>
      <c r="FBL231" s="153"/>
      <c r="FBM231" s="153"/>
      <c r="FBN231" s="153"/>
      <c r="FBO231" s="153"/>
      <c r="FBP231" s="153"/>
      <c r="FBQ231" s="153"/>
      <c r="FBR231" s="153"/>
      <c r="FBS231" s="153"/>
      <c r="FBT231" s="153"/>
      <c r="FBU231" s="153"/>
      <c r="FBV231" s="153"/>
      <c r="FBW231" s="153"/>
      <c r="FBX231" s="153"/>
      <c r="FBY231" s="153"/>
      <c r="FBZ231" s="153"/>
      <c r="FCA231" s="153"/>
      <c r="FCB231" s="153"/>
      <c r="FCC231" s="152"/>
      <c r="FCD231" s="153"/>
      <c r="FCE231" s="153"/>
      <c r="FCF231" s="153"/>
      <c r="FCG231" s="153"/>
      <c r="FCH231" s="153"/>
      <c r="FCI231" s="153"/>
      <c r="FCJ231" s="153"/>
      <c r="FCK231" s="153"/>
      <c r="FCL231" s="153"/>
      <c r="FCM231" s="153"/>
      <c r="FCN231" s="153"/>
      <c r="FCO231" s="153"/>
      <c r="FCP231" s="153"/>
      <c r="FCQ231" s="153"/>
      <c r="FCR231" s="153"/>
      <c r="FCS231" s="153"/>
      <c r="FCT231" s="153"/>
      <c r="FCU231" s="153"/>
      <c r="FCV231" s="153"/>
      <c r="FCW231" s="153"/>
      <c r="FCX231" s="153"/>
      <c r="FCY231" s="152"/>
      <c r="FCZ231" s="153"/>
      <c r="FDA231" s="153"/>
      <c r="FDB231" s="153"/>
      <c r="FDC231" s="153"/>
      <c r="FDD231" s="153"/>
      <c r="FDE231" s="153"/>
      <c r="FDF231" s="153"/>
      <c r="FDG231" s="153"/>
      <c r="FDH231" s="153"/>
      <c r="FDI231" s="153"/>
      <c r="FDJ231" s="153"/>
      <c r="FDK231" s="153"/>
      <c r="FDL231" s="153"/>
      <c r="FDM231" s="153"/>
      <c r="FDN231" s="153"/>
      <c r="FDO231" s="153"/>
      <c r="FDP231" s="153"/>
      <c r="FDQ231" s="153"/>
      <c r="FDR231" s="153"/>
      <c r="FDS231" s="153"/>
      <c r="FDT231" s="153"/>
      <c r="FDU231" s="152"/>
      <c r="FDV231" s="153"/>
      <c r="FDW231" s="153"/>
      <c r="FDX231" s="153"/>
      <c r="FDY231" s="153"/>
      <c r="FDZ231" s="153"/>
      <c r="FEA231" s="153"/>
      <c r="FEB231" s="153"/>
      <c r="FEC231" s="153"/>
      <c r="FED231" s="153"/>
      <c r="FEE231" s="153"/>
      <c r="FEF231" s="153"/>
      <c r="FEG231" s="153"/>
      <c r="FEH231" s="153"/>
      <c r="FEI231" s="153"/>
      <c r="FEJ231" s="153"/>
      <c r="FEK231" s="153"/>
      <c r="FEL231" s="153"/>
      <c r="FEM231" s="153"/>
      <c r="FEN231" s="153"/>
      <c r="FEO231" s="153"/>
      <c r="FEP231" s="153"/>
      <c r="FEQ231" s="152"/>
      <c r="FER231" s="153"/>
      <c r="FES231" s="153"/>
      <c r="FET231" s="153"/>
      <c r="FEU231" s="153"/>
      <c r="FEV231" s="153"/>
      <c r="FEW231" s="153"/>
      <c r="FEX231" s="153"/>
      <c r="FEY231" s="153"/>
      <c r="FEZ231" s="153"/>
      <c r="FFA231" s="153"/>
      <c r="FFB231" s="153"/>
      <c r="FFC231" s="153"/>
      <c r="FFD231" s="153"/>
      <c r="FFE231" s="153"/>
      <c r="FFF231" s="153"/>
      <c r="FFG231" s="153"/>
      <c r="FFH231" s="153"/>
      <c r="FFI231" s="153"/>
      <c r="FFJ231" s="153"/>
      <c r="FFK231" s="153"/>
      <c r="FFL231" s="153"/>
      <c r="FFM231" s="152"/>
      <c r="FFN231" s="153"/>
      <c r="FFO231" s="153"/>
      <c r="FFP231" s="153"/>
      <c r="FFQ231" s="153"/>
      <c r="FFR231" s="153"/>
      <c r="FFS231" s="153"/>
      <c r="FFT231" s="153"/>
      <c r="FFU231" s="153"/>
      <c r="FFV231" s="153"/>
      <c r="FFW231" s="153"/>
      <c r="FFX231" s="153"/>
      <c r="FFY231" s="153"/>
      <c r="FFZ231" s="153"/>
      <c r="FGA231" s="153"/>
      <c r="FGB231" s="153"/>
      <c r="FGC231" s="153"/>
      <c r="FGD231" s="153"/>
      <c r="FGE231" s="153"/>
      <c r="FGF231" s="153"/>
      <c r="FGG231" s="153"/>
      <c r="FGH231" s="153"/>
      <c r="FGI231" s="152"/>
      <c r="FGJ231" s="153"/>
      <c r="FGK231" s="153"/>
      <c r="FGL231" s="153"/>
      <c r="FGM231" s="153"/>
      <c r="FGN231" s="153"/>
      <c r="FGO231" s="153"/>
      <c r="FGP231" s="153"/>
      <c r="FGQ231" s="153"/>
      <c r="FGR231" s="153"/>
      <c r="FGS231" s="153"/>
      <c r="FGT231" s="153"/>
      <c r="FGU231" s="153"/>
      <c r="FGV231" s="153"/>
      <c r="FGW231" s="153"/>
      <c r="FGX231" s="153"/>
      <c r="FGY231" s="153"/>
      <c r="FGZ231" s="153"/>
      <c r="FHA231" s="153"/>
      <c r="FHB231" s="153"/>
      <c r="FHC231" s="153"/>
      <c r="FHD231" s="153"/>
      <c r="FHE231" s="152"/>
      <c r="FHF231" s="153"/>
      <c r="FHG231" s="153"/>
      <c r="FHH231" s="153"/>
      <c r="FHI231" s="153"/>
      <c r="FHJ231" s="153"/>
      <c r="FHK231" s="153"/>
      <c r="FHL231" s="153"/>
      <c r="FHM231" s="153"/>
      <c r="FHN231" s="153"/>
      <c r="FHO231" s="153"/>
      <c r="FHP231" s="153"/>
      <c r="FHQ231" s="153"/>
      <c r="FHR231" s="153"/>
      <c r="FHS231" s="153"/>
      <c r="FHT231" s="153"/>
      <c r="FHU231" s="153"/>
      <c r="FHV231" s="153"/>
      <c r="FHW231" s="153"/>
      <c r="FHX231" s="153"/>
      <c r="FHY231" s="153"/>
      <c r="FHZ231" s="153"/>
      <c r="FIA231" s="152"/>
      <c r="FIB231" s="153"/>
      <c r="FIC231" s="153"/>
      <c r="FID231" s="153"/>
      <c r="FIE231" s="153"/>
      <c r="FIF231" s="153"/>
      <c r="FIG231" s="153"/>
      <c r="FIH231" s="153"/>
      <c r="FII231" s="153"/>
      <c r="FIJ231" s="153"/>
      <c r="FIK231" s="153"/>
      <c r="FIL231" s="153"/>
      <c r="FIM231" s="153"/>
      <c r="FIN231" s="153"/>
      <c r="FIO231" s="153"/>
      <c r="FIP231" s="153"/>
      <c r="FIQ231" s="153"/>
      <c r="FIR231" s="153"/>
      <c r="FIS231" s="153"/>
      <c r="FIT231" s="153"/>
      <c r="FIU231" s="153"/>
      <c r="FIV231" s="153"/>
      <c r="FIW231" s="152"/>
      <c r="FIX231" s="153"/>
      <c r="FIY231" s="153"/>
      <c r="FIZ231" s="153"/>
      <c r="FJA231" s="153"/>
      <c r="FJB231" s="153"/>
      <c r="FJC231" s="153"/>
      <c r="FJD231" s="153"/>
      <c r="FJE231" s="153"/>
      <c r="FJF231" s="153"/>
      <c r="FJG231" s="153"/>
      <c r="FJH231" s="153"/>
      <c r="FJI231" s="153"/>
      <c r="FJJ231" s="153"/>
      <c r="FJK231" s="153"/>
      <c r="FJL231" s="153"/>
      <c r="FJM231" s="153"/>
      <c r="FJN231" s="153"/>
      <c r="FJO231" s="153"/>
      <c r="FJP231" s="153"/>
      <c r="FJQ231" s="153"/>
      <c r="FJR231" s="153"/>
      <c r="FJS231" s="152"/>
      <c r="FJT231" s="153"/>
      <c r="FJU231" s="153"/>
      <c r="FJV231" s="153"/>
      <c r="FJW231" s="153"/>
      <c r="FJX231" s="153"/>
      <c r="FJY231" s="153"/>
      <c r="FJZ231" s="153"/>
      <c r="FKA231" s="153"/>
      <c r="FKB231" s="153"/>
      <c r="FKC231" s="153"/>
      <c r="FKD231" s="153"/>
      <c r="FKE231" s="153"/>
      <c r="FKF231" s="153"/>
      <c r="FKG231" s="153"/>
      <c r="FKH231" s="153"/>
      <c r="FKI231" s="153"/>
      <c r="FKJ231" s="153"/>
      <c r="FKK231" s="153"/>
      <c r="FKL231" s="153"/>
      <c r="FKM231" s="153"/>
      <c r="FKN231" s="153"/>
      <c r="FKO231" s="152"/>
      <c r="FKP231" s="153"/>
      <c r="FKQ231" s="153"/>
      <c r="FKR231" s="153"/>
      <c r="FKS231" s="153"/>
      <c r="FKT231" s="153"/>
      <c r="FKU231" s="153"/>
      <c r="FKV231" s="153"/>
      <c r="FKW231" s="153"/>
      <c r="FKX231" s="153"/>
      <c r="FKY231" s="153"/>
      <c r="FKZ231" s="153"/>
      <c r="FLA231" s="153"/>
      <c r="FLB231" s="153"/>
      <c r="FLC231" s="153"/>
      <c r="FLD231" s="153"/>
      <c r="FLE231" s="153"/>
      <c r="FLF231" s="153"/>
      <c r="FLG231" s="153"/>
      <c r="FLH231" s="153"/>
      <c r="FLI231" s="153"/>
      <c r="FLJ231" s="153"/>
      <c r="FLK231" s="152"/>
      <c r="FLL231" s="153"/>
      <c r="FLM231" s="153"/>
      <c r="FLN231" s="153"/>
      <c r="FLO231" s="153"/>
      <c r="FLP231" s="153"/>
      <c r="FLQ231" s="153"/>
      <c r="FLR231" s="153"/>
      <c r="FLS231" s="153"/>
      <c r="FLT231" s="153"/>
      <c r="FLU231" s="153"/>
      <c r="FLV231" s="153"/>
      <c r="FLW231" s="153"/>
      <c r="FLX231" s="153"/>
      <c r="FLY231" s="153"/>
      <c r="FLZ231" s="153"/>
      <c r="FMA231" s="153"/>
      <c r="FMB231" s="153"/>
      <c r="FMC231" s="153"/>
      <c r="FMD231" s="153"/>
      <c r="FME231" s="153"/>
      <c r="FMF231" s="153"/>
      <c r="FMG231" s="152"/>
      <c r="FMH231" s="153"/>
      <c r="FMI231" s="153"/>
      <c r="FMJ231" s="153"/>
      <c r="FMK231" s="153"/>
      <c r="FML231" s="153"/>
      <c r="FMM231" s="153"/>
      <c r="FMN231" s="153"/>
      <c r="FMO231" s="153"/>
      <c r="FMP231" s="153"/>
      <c r="FMQ231" s="153"/>
      <c r="FMR231" s="153"/>
      <c r="FMS231" s="153"/>
      <c r="FMT231" s="153"/>
      <c r="FMU231" s="153"/>
      <c r="FMV231" s="153"/>
      <c r="FMW231" s="153"/>
      <c r="FMX231" s="153"/>
      <c r="FMY231" s="153"/>
      <c r="FMZ231" s="153"/>
      <c r="FNA231" s="153"/>
      <c r="FNB231" s="153"/>
      <c r="FNC231" s="152"/>
      <c r="FND231" s="153"/>
      <c r="FNE231" s="153"/>
      <c r="FNF231" s="153"/>
      <c r="FNG231" s="153"/>
      <c r="FNH231" s="153"/>
      <c r="FNI231" s="153"/>
      <c r="FNJ231" s="153"/>
      <c r="FNK231" s="153"/>
      <c r="FNL231" s="153"/>
      <c r="FNM231" s="153"/>
      <c r="FNN231" s="153"/>
      <c r="FNO231" s="153"/>
      <c r="FNP231" s="153"/>
      <c r="FNQ231" s="153"/>
      <c r="FNR231" s="153"/>
      <c r="FNS231" s="153"/>
      <c r="FNT231" s="153"/>
      <c r="FNU231" s="153"/>
      <c r="FNV231" s="153"/>
      <c r="FNW231" s="153"/>
      <c r="FNX231" s="153"/>
      <c r="FNY231" s="152"/>
      <c r="FNZ231" s="153"/>
      <c r="FOA231" s="153"/>
      <c r="FOB231" s="153"/>
      <c r="FOC231" s="153"/>
      <c r="FOD231" s="153"/>
      <c r="FOE231" s="153"/>
      <c r="FOF231" s="153"/>
      <c r="FOG231" s="153"/>
      <c r="FOH231" s="153"/>
      <c r="FOI231" s="153"/>
      <c r="FOJ231" s="153"/>
      <c r="FOK231" s="153"/>
      <c r="FOL231" s="153"/>
      <c r="FOM231" s="153"/>
      <c r="FON231" s="153"/>
      <c r="FOO231" s="153"/>
      <c r="FOP231" s="153"/>
      <c r="FOQ231" s="153"/>
      <c r="FOR231" s="153"/>
      <c r="FOS231" s="153"/>
      <c r="FOT231" s="153"/>
      <c r="FOU231" s="152"/>
      <c r="FOV231" s="153"/>
      <c r="FOW231" s="153"/>
      <c r="FOX231" s="153"/>
      <c r="FOY231" s="153"/>
      <c r="FOZ231" s="153"/>
      <c r="FPA231" s="153"/>
      <c r="FPB231" s="153"/>
      <c r="FPC231" s="153"/>
      <c r="FPD231" s="153"/>
      <c r="FPE231" s="153"/>
      <c r="FPF231" s="153"/>
      <c r="FPG231" s="153"/>
      <c r="FPH231" s="153"/>
      <c r="FPI231" s="153"/>
      <c r="FPJ231" s="153"/>
      <c r="FPK231" s="153"/>
      <c r="FPL231" s="153"/>
      <c r="FPM231" s="153"/>
      <c r="FPN231" s="153"/>
      <c r="FPO231" s="153"/>
      <c r="FPP231" s="153"/>
      <c r="FPQ231" s="152"/>
      <c r="FPR231" s="153"/>
      <c r="FPS231" s="153"/>
      <c r="FPT231" s="153"/>
      <c r="FPU231" s="153"/>
      <c r="FPV231" s="153"/>
      <c r="FPW231" s="153"/>
      <c r="FPX231" s="153"/>
      <c r="FPY231" s="153"/>
      <c r="FPZ231" s="153"/>
      <c r="FQA231" s="153"/>
      <c r="FQB231" s="153"/>
      <c r="FQC231" s="153"/>
      <c r="FQD231" s="153"/>
      <c r="FQE231" s="153"/>
      <c r="FQF231" s="153"/>
      <c r="FQG231" s="153"/>
      <c r="FQH231" s="153"/>
      <c r="FQI231" s="153"/>
      <c r="FQJ231" s="153"/>
      <c r="FQK231" s="153"/>
      <c r="FQL231" s="153"/>
      <c r="FQM231" s="152"/>
      <c r="FQN231" s="153"/>
      <c r="FQO231" s="153"/>
      <c r="FQP231" s="153"/>
      <c r="FQQ231" s="153"/>
      <c r="FQR231" s="153"/>
      <c r="FQS231" s="153"/>
      <c r="FQT231" s="153"/>
      <c r="FQU231" s="153"/>
      <c r="FQV231" s="153"/>
      <c r="FQW231" s="153"/>
      <c r="FQX231" s="153"/>
      <c r="FQY231" s="153"/>
      <c r="FQZ231" s="153"/>
      <c r="FRA231" s="153"/>
      <c r="FRB231" s="153"/>
      <c r="FRC231" s="153"/>
      <c r="FRD231" s="153"/>
      <c r="FRE231" s="153"/>
      <c r="FRF231" s="153"/>
      <c r="FRG231" s="153"/>
      <c r="FRH231" s="153"/>
      <c r="FRI231" s="152"/>
      <c r="FRJ231" s="153"/>
      <c r="FRK231" s="153"/>
      <c r="FRL231" s="153"/>
      <c r="FRM231" s="153"/>
      <c r="FRN231" s="153"/>
      <c r="FRO231" s="153"/>
      <c r="FRP231" s="153"/>
      <c r="FRQ231" s="153"/>
      <c r="FRR231" s="153"/>
      <c r="FRS231" s="153"/>
      <c r="FRT231" s="153"/>
      <c r="FRU231" s="153"/>
      <c r="FRV231" s="153"/>
      <c r="FRW231" s="153"/>
      <c r="FRX231" s="153"/>
      <c r="FRY231" s="153"/>
      <c r="FRZ231" s="153"/>
      <c r="FSA231" s="153"/>
      <c r="FSB231" s="153"/>
      <c r="FSC231" s="153"/>
      <c r="FSD231" s="153"/>
      <c r="FSE231" s="152"/>
      <c r="FSF231" s="153"/>
      <c r="FSG231" s="153"/>
      <c r="FSH231" s="153"/>
      <c r="FSI231" s="153"/>
      <c r="FSJ231" s="153"/>
      <c r="FSK231" s="153"/>
      <c r="FSL231" s="153"/>
      <c r="FSM231" s="153"/>
      <c r="FSN231" s="153"/>
      <c r="FSO231" s="153"/>
      <c r="FSP231" s="153"/>
      <c r="FSQ231" s="153"/>
      <c r="FSR231" s="153"/>
      <c r="FSS231" s="153"/>
      <c r="FST231" s="153"/>
      <c r="FSU231" s="153"/>
      <c r="FSV231" s="153"/>
      <c r="FSW231" s="153"/>
      <c r="FSX231" s="153"/>
      <c r="FSY231" s="153"/>
      <c r="FSZ231" s="153"/>
      <c r="FTA231" s="152"/>
      <c r="FTB231" s="153"/>
      <c r="FTC231" s="153"/>
      <c r="FTD231" s="153"/>
      <c r="FTE231" s="153"/>
      <c r="FTF231" s="153"/>
      <c r="FTG231" s="153"/>
      <c r="FTH231" s="153"/>
      <c r="FTI231" s="153"/>
      <c r="FTJ231" s="153"/>
      <c r="FTK231" s="153"/>
      <c r="FTL231" s="153"/>
      <c r="FTM231" s="153"/>
      <c r="FTN231" s="153"/>
      <c r="FTO231" s="153"/>
      <c r="FTP231" s="153"/>
      <c r="FTQ231" s="153"/>
      <c r="FTR231" s="153"/>
      <c r="FTS231" s="153"/>
      <c r="FTT231" s="153"/>
      <c r="FTU231" s="153"/>
      <c r="FTV231" s="153"/>
      <c r="FTW231" s="152"/>
      <c r="FTX231" s="153"/>
      <c r="FTY231" s="153"/>
      <c r="FTZ231" s="153"/>
      <c r="FUA231" s="153"/>
      <c r="FUB231" s="153"/>
      <c r="FUC231" s="153"/>
      <c r="FUD231" s="153"/>
      <c r="FUE231" s="153"/>
      <c r="FUF231" s="153"/>
      <c r="FUG231" s="153"/>
      <c r="FUH231" s="153"/>
      <c r="FUI231" s="153"/>
      <c r="FUJ231" s="153"/>
      <c r="FUK231" s="153"/>
      <c r="FUL231" s="153"/>
      <c r="FUM231" s="153"/>
      <c r="FUN231" s="153"/>
      <c r="FUO231" s="153"/>
      <c r="FUP231" s="153"/>
      <c r="FUQ231" s="153"/>
      <c r="FUR231" s="153"/>
      <c r="FUS231" s="152"/>
      <c r="FUT231" s="153"/>
      <c r="FUU231" s="153"/>
      <c r="FUV231" s="153"/>
      <c r="FUW231" s="153"/>
      <c r="FUX231" s="153"/>
      <c r="FUY231" s="153"/>
      <c r="FUZ231" s="153"/>
      <c r="FVA231" s="153"/>
      <c r="FVB231" s="153"/>
      <c r="FVC231" s="153"/>
      <c r="FVD231" s="153"/>
      <c r="FVE231" s="153"/>
      <c r="FVF231" s="153"/>
      <c r="FVG231" s="153"/>
      <c r="FVH231" s="153"/>
      <c r="FVI231" s="153"/>
      <c r="FVJ231" s="153"/>
      <c r="FVK231" s="153"/>
      <c r="FVL231" s="153"/>
      <c r="FVM231" s="153"/>
      <c r="FVN231" s="153"/>
      <c r="FVO231" s="152"/>
      <c r="FVP231" s="153"/>
      <c r="FVQ231" s="153"/>
      <c r="FVR231" s="153"/>
      <c r="FVS231" s="153"/>
      <c r="FVT231" s="153"/>
      <c r="FVU231" s="153"/>
      <c r="FVV231" s="153"/>
      <c r="FVW231" s="153"/>
      <c r="FVX231" s="153"/>
      <c r="FVY231" s="153"/>
      <c r="FVZ231" s="153"/>
      <c r="FWA231" s="153"/>
      <c r="FWB231" s="153"/>
      <c r="FWC231" s="153"/>
      <c r="FWD231" s="153"/>
      <c r="FWE231" s="153"/>
      <c r="FWF231" s="153"/>
      <c r="FWG231" s="153"/>
      <c r="FWH231" s="153"/>
      <c r="FWI231" s="153"/>
      <c r="FWJ231" s="153"/>
      <c r="FWK231" s="152"/>
      <c r="FWL231" s="153"/>
      <c r="FWM231" s="153"/>
      <c r="FWN231" s="153"/>
      <c r="FWO231" s="153"/>
      <c r="FWP231" s="153"/>
      <c r="FWQ231" s="153"/>
      <c r="FWR231" s="153"/>
      <c r="FWS231" s="153"/>
      <c r="FWT231" s="153"/>
      <c r="FWU231" s="153"/>
      <c r="FWV231" s="153"/>
      <c r="FWW231" s="153"/>
      <c r="FWX231" s="153"/>
      <c r="FWY231" s="153"/>
      <c r="FWZ231" s="153"/>
      <c r="FXA231" s="153"/>
      <c r="FXB231" s="153"/>
      <c r="FXC231" s="153"/>
      <c r="FXD231" s="153"/>
      <c r="FXE231" s="153"/>
      <c r="FXF231" s="153"/>
      <c r="FXG231" s="152"/>
      <c r="FXH231" s="153"/>
      <c r="FXI231" s="153"/>
      <c r="FXJ231" s="153"/>
      <c r="FXK231" s="153"/>
      <c r="FXL231" s="153"/>
      <c r="FXM231" s="153"/>
      <c r="FXN231" s="153"/>
      <c r="FXO231" s="153"/>
      <c r="FXP231" s="153"/>
      <c r="FXQ231" s="153"/>
      <c r="FXR231" s="153"/>
      <c r="FXS231" s="153"/>
      <c r="FXT231" s="153"/>
      <c r="FXU231" s="153"/>
      <c r="FXV231" s="153"/>
      <c r="FXW231" s="153"/>
      <c r="FXX231" s="153"/>
      <c r="FXY231" s="153"/>
      <c r="FXZ231" s="153"/>
      <c r="FYA231" s="153"/>
      <c r="FYB231" s="153"/>
      <c r="FYC231" s="152"/>
      <c r="FYD231" s="153"/>
      <c r="FYE231" s="153"/>
      <c r="FYF231" s="153"/>
      <c r="FYG231" s="153"/>
      <c r="FYH231" s="153"/>
      <c r="FYI231" s="153"/>
      <c r="FYJ231" s="153"/>
      <c r="FYK231" s="153"/>
      <c r="FYL231" s="153"/>
      <c r="FYM231" s="153"/>
      <c r="FYN231" s="153"/>
      <c r="FYO231" s="153"/>
      <c r="FYP231" s="153"/>
      <c r="FYQ231" s="153"/>
      <c r="FYR231" s="153"/>
      <c r="FYS231" s="153"/>
      <c r="FYT231" s="153"/>
      <c r="FYU231" s="153"/>
      <c r="FYV231" s="153"/>
      <c r="FYW231" s="153"/>
      <c r="FYX231" s="153"/>
      <c r="FYY231" s="152"/>
      <c r="FYZ231" s="153"/>
      <c r="FZA231" s="153"/>
      <c r="FZB231" s="153"/>
      <c r="FZC231" s="153"/>
      <c r="FZD231" s="153"/>
      <c r="FZE231" s="153"/>
      <c r="FZF231" s="153"/>
      <c r="FZG231" s="153"/>
      <c r="FZH231" s="153"/>
      <c r="FZI231" s="153"/>
      <c r="FZJ231" s="153"/>
      <c r="FZK231" s="153"/>
      <c r="FZL231" s="153"/>
      <c r="FZM231" s="153"/>
      <c r="FZN231" s="153"/>
      <c r="FZO231" s="153"/>
      <c r="FZP231" s="153"/>
      <c r="FZQ231" s="153"/>
      <c r="FZR231" s="153"/>
      <c r="FZS231" s="153"/>
      <c r="FZT231" s="153"/>
      <c r="FZU231" s="152"/>
      <c r="FZV231" s="153"/>
      <c r="FZW231" s="153"/>
      <c r="FZX231" s="153"/>
      <c r="FZY231" s="153"/>
      <c r="FZZ231" s="153"/>
      <c r="GAA231" s="153"/>
      <c r="GAB231" s="153"/>
      <c r="GAC231" s="153"/>
      <c r="GAD231" s="153"/>
      <c r="GAE231" s="153"/>
      <c r="GAF231" s="153"/>
      <c r="GAG231" s="153"/>
      <c r="GAH231" s="153"/>
      <c r="GAI231" s="153"/>
      <c r="GAJ231" s="153"/>
      <c r="GAK231" s="153"/>
      <c r="GAL231" s="153"/>
      <c r="GAM231" s="153"/>
      <c r="GAN231" s="153"/>
      <c r="GAO231" s="153"/>
      <c r="GAP231" s="153"/>
      <c r="GAQ231" s="152"/>
      <c r="GAR231" s="153"/>
      <c r="GAS231" s="153"/>
      <c r="GAT231" s="153"/>
      <c r="GAU231" s="153"/>
      <c r="GAV231" s="153"/>
      <c r="GAW231" s="153"/>
      <c r="GAX231" s="153"/>
      <c r="GAY231" s="153"/>
      <c r="GAZ231" s="153"/>
      <c r="GBA231" s="153"/>
      <c r="GBB231" s="153"/>
      <c r="GBC231" s="153"/>
      <c r="GBD231" s="153"/>
      <c r="GBE231" s="153"/>
      <c r="GBF231" s="153"/>
      <c r="GBG231" s="153"/>
      <c r="GBH231" s="153"/>
      <c r="GBI231" s="153"/>
      <c r="GBJ231" s="153"/>
      <c r="GBK231" s="153"/>
      <c r="GBL231" s="153"/>
      <c r="GBM231" s="152"/>
      <c r="GBN231" s="153"/>
      <c r="GBO231" s="153"/>
      <c r="GBP231" s="153"/>
      <c r="GBQ231" s="153"/>
      <c r="GBR231" s="153"/>
      <c r="GBS231" s="153"/>
      <c r="GBT231" s="153"/>
      <c r="GBU231" s="153"/>
      <c r="GBV231" s="153"/>
      <c r="GBW231" s="153"/>
      <c r="GBX231" s="153"/>
      <c r="GBY231" s="153"/>
      <c r="GBZ231" s="153"/>
      <c r="GCA231" s="153"/>
      <c r="GCB231" s="153"/>
      <c r="GCC231" s="153"/>
      <c r="GCD231" s="153"/>
      <c r="GCE231" s="153"/>
      <c r="GCF231" s="153"/>
      <c r="GCG231" s="153"/>
      <c r="GCH231" s="153"/>
      <c r="GCI231" s="152"/>
      <c r="GCJ231" s="153"/>
      <c r="GCK231" s="153"/>
      <c r="GCL231" s="153"/>
      <c r="GCM231" s="153"/>
      <c r="GCN231" s="153"/>
      <c r="GCO231" s="153"/>
      <c r="GCP231" s="153"/>
      <c r="GCQ231" s="153"/>
      <c r="GCR231" s="153"/>
      <c r="GCS231" s="153"/>
      <c r="GCT231" s="153"/>
      <c r="GCU231" s="153"/>
      <c r="GCV231" s="153"/>
      <c r="GCW231" s="153"/>
      <c r="GCX231" s="153"/>
      <c r="GCY231" s="153"/>
      <c r="GCZ231" s="153"/>
      <c r="GDA231" s="153"/>
      <c r="GDB231" s="153"/>
      <c r="GDC231" s="153"/>
      <c r="GDD231" s="153"/>
      <c r="GDE231" s="152"/>
      <c r="GDF231" s="153"/>
      <c r="GDG231" s="153"/>
      <c r="GDH231" s="153"/>
      <c r="GDI231" s="153"/>
      <c r="GDJ231" s="153"/>
      <c r="GDK231" s="153"/>
      <c r="GDL231" s="153"/>
      <c r="GDM231" s="153"/>
      <c r="GDN231" s="153"/>
      <c r="GDO231" s="153"/>
      <c r="GDP231" s="153"/>
      <c r="GDQ231" s="153"/>
      <c r="GDR231" s="153"/>
      <c r="GDS231" s="153"/>
      <c r="GDT231" s="153"/>
      <c r="GDU231" s="153"/>
      <c r="GDV231" s="153"/>
      <c r="GDW231" s="153"/>
      <c r="GDX231" s="153"/>
      <c r="GDY231" s="153"/>
      <c r="GDZ231" s="153"/>
      <c r="GEA231" s="152"/>
      <c r="GEB231" s="153"/>
      <c r="GEC231" s="153"/>
      <c r="GED231" s="153"/>
      <c r="GEE231" s="153"/>
      <c r="GEF231" s="153"/>
      <c r="GEG231" s="153"/>
      <c r="GEH231" s="153"/>
      <c r="GEI231" s="153"/>
      <c r="GEJ231" s="153"/>
      <c r="GEK231" s="153"/>
      <c r="GEL231" s="153"/>
      <c r="GEM231" s="153"/>
      <c r="GEN231" s="153"/>
      <c r="GEO231" s="153"/>
      <c r="GEP231" s="153"/>
      <c r="GEQ231" s="153"/>
      <c r="GER231" s="153"/>
      <c r="GES231" s="153"/>
      <c r="GET231" s="153"/>
      <c r="GEU231" s="153"/>
      <c r="GEV231" s="153"/>
      <c r="GEW231" s="152"/>
      <c r="GEX231" s="153"/>
      <c r="GEY231" s="153"/>
      <c r="GEZ231" s="153"/>
      <c r="GFA231" s="153"/>
      <c r="GFB231" s="153"/>
      <c r="GFC231" s="153"/>
      <c r="GFD231" s="153"/>
      <c r="GFE231" s="153"/>
      <c r="GFF231" s="153"/>
      <c r="GFG231" s="153"/>
      <c r="GFH231" s="153"/>
      <c r="GFI231" s="153"/>
      <c r="GFJ231" s="153"/>
      <c r="GFK231" s="153"/>
      <c r="GFL231" s="153"/>
      <c r="GFM231" s="153"/>
      <c r="GFN231" s="153"/>
      <c r="GFO231" s="153"/>
      <c r="GFP231" s="153"/>
      <c r="GFQ231" s="153"/>
      <c r="GFR231" s="153"/>
      <c r="GFS231" s="152"/>
      <c r="GFT231" s="153"/>
      <c r="GFU231" s="153"/>
      <c r="GFV231" s="153"/>
      <c r="GFW231" s="153"/>
      <c r="GFX231" s="153"/>
      <c r="GFY231" s="153"/>
      <c r="GFZ231" s="153"/>
      <c r="GGA231" s="153"/>
      <c r="GGB231" s="153"/>
      <c r="GGC231" s="153"/>
      <c r="GGD231" s="153"/>
      <c r="GGE231" s="153"/>
      <c r="GGF231" s="153"/>
      <c r="GGG231" s="153"/>
      <c r="GGH231" s="153"/>
      <c r="GGI231" s="153"/>
      <c r="GGJ231" s="153"/>
      <c r="GGK231" s="153"/>
      <c r="GGL231" s="153"/>
      <c r="GGM231" s="153"/>
      <c r="GGN231" s="153"/>
      <c r="GGO231" s="152"/>
      <c r="GGP231" s="153"/>
      <c r="GGQ231" s="153"/>
      <c r="GGR231" s="153"/>
      <c r="GGS231" s="153"/>
      <c r="GGT231" s="153"/>
      <c r="GGU231" s="153"/>
      <c r="GGV231" s="153"/>
      <c r="GGW231" s="153"/>
      <c r="GGX231" s="153"/>
      <c r="GGY231" s="153"/>
      <c r="GGZ231" s="153"/>
      <c r="GHA231" s="153"/>
      <c r="GHB231" s="153"/>
      <c r="GHC231" s="153"/>
      <c r="GHD231" s="153"/>
      <c r="GHE231" s="153"/>
      <c r="GHF231" s="153"/>
      <c r="GHG231" s="153"/>
      <c r="GHH231" s="153"/>
      <c r="GHI231" s="153"/>
      <c r="GHJ231" s="153"/>
      <c r="GHK231" s="152"/>
      <c r="GHL231" s="153"/>
      <c r="GHM231" s="153"/>
      <c r="GHN231" s="153"/>
      <c r="GHO231" s="153"/>
      <c r="GHP231" s="153"/>
      <c r="GHQ231" s="153"/>
      <c r="GHR231" s="153"/>
      <c r="GHS231" s="153"/>
      <c r="GHT231" s="153"/>
      <c r="GHU231" s="153"/>
      <c r="GHV231" s="153"/>
      <c r="GHW231" s="153"/>
      <c r="GHX231" s="153"/>
      <c r="GHY231" s="153"/>
      <c r="GHZ231" s="153"/>
      <c r="GIA231" s="153"/>
      <c r="GIB231" s="153"/>
      <c r="GIC231" s="153"/>
      <c r="GID231" s="153"/>
      <c r="GIE231" s="153"/>
      <c r="GIF231" s="153"/>
      <c r="GIG231" s="152"/>
      <c r="GIH231" s="153"/>
      <c r="GII231" s="153"/>
      <c r="GIJ231" s="153"/>
      <c r="GIK231" s="153"/>
      <c r="GIL231" s="153"/>
      <c r="GIM231" s="153"/>
      <c r="GIN231" s="153"/>
      <c r="GIO231" s="153"/>
      <c r="GIP231" s="153"/>
      <c r="GIQ231" s="153"/>
      <c r="GIR231" s="153"/>
      <c r="GIS231" s="153"/>
      <c r="GIT231" s="153"/>
      <c r="GIU231" s="153"/>
      <c r="GIV231" s="153"/>
      <c r="GIW231" s="153"/>
      <c r="GIX231" s="153"/>
      <c r="GIY231" s="153"/>
      <c r="GIZ231" s="153"/>
      <c r="GJA231" s="153"/>
      <c r="GJB231" s="153"/>
      <c r="GJC231" s="152"/>
      <c r="GJD231" s="153"/>
      <c r="GJE231" s="153"/>
      <c r="GJF231" s="153"/>
      <c r="GJG231" s="153"/>
      <c r="GJH231" s="153"/>
      <c r="GJI231" s="153"/>
      <c r="GJJ231" s="153"/>
      <c r="GJK231" s="153"/>
      <c r="GJL231" s="153"/>
      <c r="GJM231" s="153"/>
      <c r="GJN231" s="153"/>
      <c r="GJO231" s="153"/>
      <c r="GJP231" s="153"/>
      <c r="GJQ231" s="153"/>
      <c r="GJR231" s="153"/>
      <c r="GJS231" s="153"/>
      <c r="GJT231" s="153"/>
      <c r="GJU231" s="153"/>
      <c r="GJV231" s="153"/>
      <c r="GJW231" s="153"/>
      <c r="GJX231" s="153"/>
      <c r="GJY231" s="152"/>
      <c r="GJZ231" s="153"/>
      <c r="GKA231" s="153"/>
      <c r="GKB231" s="153"/>
      <c r="GKC231" s="153"/>
      <c r="GKD231" s="153"/>
      <c r="GKE231" s="153"/>
      <c r="GKF231" s="153"/>
      <c r="GKG231" s="153"/>
      <c r="GKH231" s="153"/>
      <c r="GKI231" s="153"/>
      <c r="GKJ231" s="153"/>
      <c r="GKK231" s="153"/>
      <c r="GKL231" s="153"/>
      <c r="GKM231" s="153"/>
      <c r="GKN231" s="153"/>
      <c r="GKO231" s="153"/>
      <c r="GKP231" s="153"/>
      <c r="GKQ231" s="153"/>
      <c r="GKR231" s="153"/>
      <c r="GKS231" s="153"/>
      <c r="GKT231" s="153"/>
      <c r="GKU231" s="152"/>
      <c r="GKV231" s="153"/>
      <c r="GKW231" s="153"/>
      <c r="GKX231" s="153"/>
      <c r="GKY231" s="153"/>
      <c r="GKZ231" s="153"/>
      <c r="GLA231" s="153"/>
      <c r="GLB231" s="153"/>
      <c r="GLC231" s="153"/>
      <c r="GLD231" s="153"/>
      <c r="GLE231" s="153"/>
      <c r="GLF231" s="153"/>
      <c r="GLG231" s="153"/>
      <c r="GLH231" s="153"/>
      <c r="GLI231" s="153"/>
      <c r="GLJ231" s="153"/>
      <c r="GLK231" s="153"/>
      <c r="GLL231" s="153"/>
      <c r="GLM231" s="153"/>
      <c r="GLN231" s="153"/>
      <c r="GLO231" s="153"/>
      <c r="GLP231" s="153"/>
      <c r="GLQ231" s="152"/>
      <c r="GLR231" s="153"/>
      <c r="GLS231" s="153"/>
      <c r="GLT231" s="153"/>
      <c r="GLU231" s="153"/>
      <c r="GLV231" s="153"/>
      <c r="GLW231" s="153"/>
      <c r="GLX231" s="153"/>
      <c r="GLY231" s="153"/>
      <c r="GLZ231" s="153"/>
      <c r="GMA231" s="153"/>
      <c r="GMB231" s="153"/>
      <c r="GMC231" s="153"/>
      <c r="GMD231" s="153"/>
      <c r="GME231" s="153"/>
      <c r="GMF231" s="153"/>
      <c r="GMG231" s="153"/>
      <c r="GMH231" s="153"/>
      <c r="GMI231" s="153"/>
      <c r="GMJ231" s="153"/>
      <c r="GMK231" s="153"/>
      <c r="GML231" s="153"/>
      <c r="GMM231" s="152"/>
      <c r="GMN231" s="153"/>
      <c r="GMO231" s="153"/>
      <c r="GMP231" s="153"/>
      <c r="GMQ231" s="153"/>
      <c r="GMR231" s="153"/>
      <c r="GMS231" s="153"/>
      <c r="GMT231" s="153"/>
      <c r="GMU231" s="153"/>
      <c r="GMV231" s="153"/>
      <c r="GMW231" s="153"/>
      <c r="GMX231" s="153"/>
      <c r="GMY231" s="153"/>
      <c r="GMZ231" s="153"/>
      <c r="GNA231" s="153"/>
      <c r="GNB231" s="153"/>
      <c r="GNC231" s="153"/>
      <c r="GND231" s="153"/>
      <c r="GNE231" s="153"/>
      <c r="GNF231" s="153"/>
      <c r="GNG231" s="153"/>
      <c r="GNH231" s="153"/>
      <c r="GNI231" s="152"/>
      <c r="GNJ231" s="153"/>
      <c r="GNK231" s="153"/>
      <c r="GNL231" s="153"/>
      <c r="GNM231" s="153"/>
      <c r="GNN231" s="153"/>
      <c r="GNO231" s="153"/>
      <c r="GNP231" s="153"/>
      <c r="GNQ231" s="153"/>
      <c r="GNR231" s="153"/>
      <c r="GNS231" s="153"/>
      <c r="GNT231" s="153"/>
      <c r="GNU231" s="153"/>
      <c r="GNV231" s="153"/>
      <c r="GNW231" s="153"/>
      <c r="GNX231" s="153"/>
      <c r="GNY231" s="153"/>
      <c r="GNZ231" s="153"/>
      <c r="GOA231" s="153"/>
      <c r="GOB231" s="153"/>
      <c r="GOC231" s="153"/>
      <c r="GOD231" s="153"/>
      <c r="GOE231" s="152"/>
      <c r="GOF231" s="153"/>
      <c r="GOG231" s="153"/>
      <c r="GOH231" s="153"/>
      <c r="GOI231" s="153"/>
      <c r="GOJ231" s="153"/>
      <c r="GOK231" s="153"/>
      <c r="GOL231" s="153"/>
      <c r="GOM231" s="153"/>
      <c r="GON231" s="153"/>
      <c r="GOO231" s="153"/>
      <c r="GOP231" s="153"/>
      <c r="GOQ231" s="153"/>
      <c r="GOR231" s="153"/>
      <c r="GOS231" s="153"/>
      <c r="GOT231" s="153"/>
      <c r="GOU231" s="153"/>
      <c r="GOV231" s="153"/>
      <c r="GOW231" s="153"/>
      <c r="GOX231" s="153"/>
      <c r="GOY231" s="153"/>
      <c r="GOZ231" s="153"/>
      <c r="GPA231" s="152"/>
      <c r="GPB231" s="153"/>
      <c r="GPC231" s="153"/>
      <c r="GPD231" s="153"/>
      <c r="GPE231" s="153"/>
      <c r="GPF231" s="153"/>
      <c r="GPG231" s="153"/>
      <c r="GPH231" s="153"/>
      <c r="GPI231" s="153"/>
      <c r="GPJ231" s="153"/>
      <c r="GPK231" s="153"/>
      <c r="GPL231" s="153"/>
      <c r="GPM231" s="153"/>
      <c r="GPN231" s="153"/>
      <c r="GPO231" s="153"/>
      <c r="GPP231" s="153"/>
      <c r="GPQ231" s="153"/>
      <c r="GPR231" s="153"/>
      <c r="GPS231" s="153"/>
      <c r="GPT231" s="153"/>
      <c r="GPU231" s="153"/>
      <c r="GPV231" s="153"/>
      <c r="GPW231" s="152"/>
      <c r="GPX231" s="153"/>
      <c r="GPY231" s="153"/>
      <c r="GPZ231" s="153"/>
      <c r="GQA231" s="153"/>
      <c r="GQB231" s="153"/>
      <c r="GQC231" s="153"/>
      <c r="GQD231" s="153"/>
      <c r="GQE231" s="153"/>
      <c r="GQF231" s="153"/>
      <c r="GQG231" s="153"/>
      <c r="GQH231" s="153"/>
      <c r="GQI231" s="153"/>
      <c r="GQJ231" s="153"/>
      <c r="GQK231" s="153"/>
      <c r="GQL231" s="153"/>
      <c r="GQM231" s="153"/>
      <c r="GQN231" s="153"/>
      <c r="GQO231" s="153"/>
      <c r="GQP231" s="153"/>
      <c r="GQQ231" s="153"/>
      <c r="GQR231" s="153"/>
      <c r="GQS231" s="152"/>
      <c r="GQT231" s="153"/>
      <c r="GQU231" s="153"/>
      <c r="GQV231" s="153"/>
      <c r="GQW231" s="153"/>
      <c r="GQX231" s="153"/>
      <c r="GQY231" s="153"/>
      <c r="GQZ231" s="153"/>
      <c r="GRA231" s="153"/>
      <c r="GRB231" s="153"/>
      <c r="GRC231" s="153"/>
      <c r="GRD231" s="153"/>
      <c r="GRE231" s="153"/>
      <c r="GRF231" s="153"/>
      <c r="GRG231" s="153"/>
      <c r="GRH231" s="153"/>
      <c r="GRI231" s="153"/>
      <c r="GRJ231" s="153"/>
      <c r="GRK231" s="153"/>
      <c r="GRL231" s="153"/>
      <c r="GRM231" s="153"/>
      <c r="GRN231" s="153"/>
      <c r="GRO231" s="152"/>
      <c r="GRP231" s="153"/>
      <c r="GRQ231" s="153"/>
      <c r="GRR231" s="153"/>
      <c r="GRS231" s="153"/>
      <c r="GRT231" s="153"/>
      <c r="GRU231" s="153"/>
      <c r="GRV231" s="153"/>
      <c r="GRW231" s="153"/>
      <c r="GRX231" s="153"/>
      <c r="GRY231" s="153"/>
      <c r="GRZ231" s="153"/>
      <c r="GSA231" s="153"/>
      <c r="GSB231" s="153"/>
      <c r="GSC231" s="153"/>
      <c r="GSD231" s="153"/>
      <c r="GSE231" s="153"/>
      <c r="GSF231" s="153"/>
      <c r="GSG231" s="153"/>
      <c r="GSH231" s="153"/>
      <c r="GSI231" s="153"/>
      <c r="GSJ231" s="153"/>
      <c r="GSK231" s="152"/>
      <c r="GSL231" s="153"/>
      <c r="GSM231" s="153"/>
      <c r="GSN231" s="153"/>
      <c r="GSO231" s="153"/>
      <c r="GSP231" s="153"/>
      <c r="GSQ231" s="153"/>
      <c r="GSR231" s="153"/>
      <c r="GSS231" s="153"/>
      <c r="GST231" s="153"/>
      <c r="GSU231" s="153"/>
      <c r="GSV231" s="153"/>
      <c r="GSW231" s="153"/>
      <c r="GSX231" s="153"/>
      <c r="GSY231" s="153"/>
      <c r="GSZ231" s="153"/>
      <c r="GTA231" s="153"/>
      <c r="GTB231" s="153"/>
      <c r="GTC231" s="153"/>
      <c r="GTD231" s="153"/>
      <c r="GTE231" s="153"/>
      <c r="GTF231" s="153"/>
      <c r="GTG231" s="152"/>
      <c r="GTH231" s="153"/>
      <c r="GTI231" s="153"/>
      <c r="GTJ231" s="153"/>
      <c r="GTK231" s="153"/>
      <c r="GTL231" s="153"/>
      <c r="GTM231" s="153"/>
      <c r="GTN231" s="153"/>
      <c r="GTO231" s="153"/>
      <c r="GTP231" s="153"/>
      <c r="GTQ231" s="153"/>
      <c r="GTR231" s="153"/>
      <c r="GTS231" s="153"/>
      <c r="GTT231" s="153"/>
      <c r="GTU231" s="153"/>
      <c r="GTV231" s="153"/>
      <c r="GTW231" s="153"/>
      <c r="GTX231" s="153"/>
      <c r="GTY231" s="153"/>
      <c r="GTZ231" s="153"/>
      <c r="GUA231" s="153"/>
      <c r="GUB231" s="153"/>
      <c r="GUC231" s="152"/>
      <c r="GUD231" s="153"/>
      <c r="GUE231" s="153"/>
      <c r="GUF231" s="153"/>
      <c r="GUG231" s="153"/>
      <c r="GUH231" s="153"/>
      <c r="GUI231" s="153"/>
      <c r="GUJ231" s="153"/>
      <c r="GUK231" s="153"/>
      <c r="GUL231" s="153"/>
      <c r="GUM231" s="153"/>
      <c r="GUN231" s="153"/>
      <c r="GUO231" s="153"/>
      <c r="GUP231" s="153"/>
      <c r="GUQ231" s="153"/>
      <c r="GUR231" s="153"/>
      <c r="GUS231" s="153"/>
      <c r="GUT231" s="153"/>
      <c r="GUU231" s="153"/>
      <c r="GUV231" s="153"/>
      <c r="GUW231" s="153"/>
      <c r="GUX231" s="153"/>
      <c r="GUY231" s="152"/>
      <c r="GUZ231" s="153"/>
      <c r="GVA231" s="153"/>
      <c r="GVB231" s="153"/>
      <c r="GVC231" s="153"/>
      <c r="GVD231" s="153"/>
      <c r="GVE231" s="153"/>
      <c r="GVF231" s="153"/>
      <c r="GVG231" s="153"/>
      <c r="GVH231" s="153"/>
      <c r="GVI231" s="153"/>
      <c r="GVJ231" s="153"/>
      <c r="GVK231" s="153"/>
      <c r="GVL231" s="153"/>
      <c r="GVM231" s="153"/>
      <c r="GVN231" s="153"/>
      <c r="GVO231" s="153"/>
      <c r="GVP231" s="153"/>
      <c r="GVQ231" s="153"/>
      <c r="GVR231" s="153"/>
      <c r="GVS231" s="153"/>
      <c r="GVT231" s="153"/>
      <c r="GVU231" s="152"/>
      <c r="GVV231" s="153"/>
      <c r="GVW231" s="153"/>
      <c r="GVX231" s="153"/>
      <c r="GVY231" s="153"/>
      <c r="GVZ231" s="153"/>
      <c r="GWA231" s="153"/>
      <c r="GWB231" s="153"/>
      <c r="GWC231" s="153"/>
      <c r="GWD231" s="153"/>
      <c r="GWE231" s="153"/>
      <c r="GWF231" s="153"/>
      <c r="GWG231" s="153"/>
      <c r="GWH231" s="153"/>
      <c r="GWI231" s="153"/>
      <c r="GWJ231" s="153"/>
      <c r="GWK231" s="153"/>
      <c r="GWL231" s="153"/>
      <c r="GWM231" s="153"/>
      <c r="GWN231" s="153"/>
      <c r="GWO231" s="153"/>
      <c r="GWP231" s="153"/>
      <c r="GWQ231" s="152"/>
      <c r="GWR231" s="153"/>
      <c r="GWS231" s="153"/>
      <c r="GWT231" s="153"/>
      <c r="GWU231" s="153"/>
      <c r="GWV231" s="153"/>
      <c r="GWW231" s="153"/>
      <c r="GWX231" s="153"/>
      <c r="GWY231" s="153"/>
      <c r="GWZ231" s="153"/>
      <c r="GXA231" s="153"/>
      <c r="GXB231" s="153"/>
      <c r="GXC231" s="153"/>
      <c r="GXD231" s="153"/>
      <c r="GXE231" s="153"/>
      <c r="GXF231" s="153"/>
      <c r="GXG231" s="153"/>
      <c r="GXH231" s="153"/>
      <c r="GXI231" s="153"/>
      <c r="GXJ231" s="153"/>
      <c r="GXK231" s="153"/>
      <c r="GXL231" s="153"/>
      <c r="GXM231" s="152"/>
      <c r="GXN231" s="153"/>
      <c r="GXO231" s="153"/>
      <c r="GXP231" s="153"/>
      <c r="GXQ231" s="153"/>
      <c r="GXR231" s="153"/>
      <c r="GXS231" s="153"/>
      <c r="GXT231" s="153"/>
      <c r="GXU231" s="153"/>
      <c r="GXV231" s="153"/>
      <c r="GXW231" s="153"/>
      <c r="GXX231" s="153"/>
      <c r="GXY231" s="153"/>
      <c r="GXZ231" s="153"/>
      <c r="GYA231" s="153"/>
      <c r="GYB231" s="153"/>
      <c r="GYC231" s="153"/>
      <c r="GYD231" s="153"/>
      <c r="GYE231" s="153"/>
      <c r="GYF231" s="153"/>
      <c r="GYG231" s="153"/>
      <c r="GYH231" s="153"/>
      <c r="GYI231" s="152"/>
      <c r="GYJ231" s="153"/>
      <c r="GYK231" s="153"/>
      <c r="GYL231" s="153"/>
      <c r="GYM231" s="153"/>
      <c r="GYN231" s="153"/>
      <c r="GYO231" s="153"/>
      <c r="GYP231" s="153"/>
      <c r="GYQ231" s="153"/>
      <c r="GYR231" s="153"/>
      <c r="GYS231" s="153"/>
      <c r="GYT231" s="153"/>
      <c r="GYU231" s="153"/>
      <c r="GYV231" s="153"/>
      <c r="GYW231" s="153"/>
      <c r="GYX231" s="153"/>
      <c r="GYY231" s="153"/>
      <c r="GYZ231" s="153"/>
      <c r="GZA231" s="153"/>
      <c r="GZB231" s="153"/>
      <c r="GZC231" s="153"/>
      <c r="GZD231" s="153"/>
      <c r="GZE231" s="152"/>
      <c r="GZF231" s="153"/>
      <c r="GZG231" s="153"/>
      <c r="GZH231" s="153"/>
      <c r="GZI231" s="153"/>
      <c r="GZJ231" s="153"/>
      <c r="GZK231" s="153"/>
      <c r="GZL231" s="153"/>
      <c r="GZM231" s="153"/>
      <c r="GZN231" s="153"/>
      <c r="GZO231" s="153"/>
      <c r="GZP231" s="153"/>
      <c r="GZQ231" s="153"/>
      <c r="GZR231" s="153"/>
      <c r="GZS231" s="153"/>
      <c r="GZT231" s="153"/>
      <c r="GZU231" s="153"/>
      <c r="GZV231" s="153"/>
      <c r="GZW231" s="153"/>
      <c r="GZX231" s="153"/>
      <c r="GZY231" s="153"/>
      <c r="GZZ231" s="153"/>
      <c r="HAA231" s="152"/>
      <c r="HAB231" s="153"/>
      <c r="HAC231" s="153"/>
      <c r="HAD231" s="153"/>
      <c r="HAE231" s="153"/>
      <c r="HAF231" s="153"/>
      <c r="HAG231" s="153"/>
      <c r="HAH231" s="153"/>
      <c r="HAI231" s="153"/>
      <c r="HAJ231" s="153"/>
      <c r="HAK231" s="153"/>
      <c r="HAL231" s="153"/>
      <c r="HAM231" s="153"/>
      <c r="HAN231" s="153"/>
      <c r="HAO231" s="153"/>
      <c r="HAP231" s="153"/>
      <c r="HAQ231" s="153"/>
      <c r="HAR231" s="153"/>
      <c r="HAS231" s="153"/>
      <c r="HAT231" s="153"/>
      <c r="HAU231" s="153"/>
      <c r="HAV231" s="153"/>
      <c r="HAW231" s="152"/>
      <c r="HAX231" s="153"/>
      <c r="HAY231" s="153"/>
      <c r="HAZ231" s="153"/>
      <c r="HBA231" s="153"/>
      <c r="HBB231" s="153"/>
      <c r="HBC231" s="153"/>
      <c r="HBD231" s="153"/>
      <c r="HBE231" s="153"/>
      <c r="HBF231" s="153"/>
      <c r="HBG231" s="153"/>
      <c r="HBH231" s="153"/>
      <c r="HBI231" s="153"/>
      <c r="HBJ231" s="153"/>
      <c r="HBK231" s="153"/>
      <c r="HBL231" s="153"/>
      <c r="HBM231" s="153"/>
      <c r="HBN231" s="153"/>
      <c r="HBO231" s="153"/>
      <c r="HBP231" s="153"/>
      <c r="HBQ231" s="153"/>
      <c r="HBR231" s="153"/>
      <c r="HBS231" s="152"/>
      <c r="HBT231" s="153"/>
      <c r="HBU231" s="153"/>
      <c r="HBV231" s="153"/>
      <c r="HBW231" s="153"/>
      <c r="HBX231" s="153"/>
      <c r="HBY231" s="153"/>
      <c r="HBZ231" s="153"/>
      <c r="HCA231" s="153"/>
      <c r="HCB231" s="153"/>
      <c r="HCC231" s="153"/>
      <c r="HCD231" s="153"/>
      <c r="HCE231" s="153"/>
      <c r="HCF231" s="153"/>
      <c r="HCG231" s="153"/>
      <c r="HCH231" s="153"/>
      <c r="HCI231" s="153"/>
      <c r="HCJ231" s="153"/>
      <c r="HCK231" s="153"/>
      <c r="HCL231" s="153"/>
      <c r="HCM231" s="153"/>
      <c r="HCN231" s="153"/>
      <c r="HCO231" s="152"/>
      <c r="HCP231" s="153"/>
      <c r="HCQ231" s="153"/>
      <c r="HCR231" s="153"/>
      <c r="HCS231" s="153"/>
      <c r="HCT231" s="153"/>
      <c r="HCU231" s="153"/>
      <c r="HCV231" s="153"/>
      <c r="HCW231" s="153"/>
      <c r="HCX231" s="153"/>
      <c r="HCY231" s="153"/>
      <c r="HCZ231" s="153"/>
      <c r="HDA231" s="153"/>
      <c r="HDB231" s="153"/>
      <c r="HDC231" s="153"/>
      <c r="HDD231" s="153"/>
      <c r="HDE231" s="153"/>
      <c r="HDF231" s="153"/>
      <c r="HDG231" s="153"/>
      <c r="HDH231" s="153"/>
      <c r="HDI231" s="153"/>
      <c r="HDJ231" s="153"/>
      <c r="HDK231" s="152"/>
      <c r="HDL231" s="153"/>
      <c r="HDM231" s="153"/>
      <c r="HDN231" s="153"/>
      <c r="HDO231" s="153"/>
      <c r="HDP231" s="153"/>
      <c r="HDQ231" s="153"/>
      <c r="HDR231" s="153"/>
      <c r="HDS231" s="153"/>
      <c r="HDT231" s="153"/>
      <c r="HDU231" s="153"/>
      <c r="HDV231" s="153"/>
      <c r="HDW231" s="153"/>
      <c r="HDX231" s="153"/>
      <c r="HDY231" s="153"/>
      <c r="HDZ231" s="153"/>
      <c r="HEA231" s="153"/>
      <c r="HEB231" s="153"/>
      <c r="HEC231" s="153"/>
      <c r="HED231" s="153"/>
      <c r="HEE231" s="153"/>
      <c r="HEF231" s="153"/>
      <c r="HEG231" s="152"/>
      <c r="HEH231" s="153"/>
      <c r="HEI231" s="153"/>
      <c r="HEJ231" s="153"/>
      <c r="HEK231" s="153"/>
      <c r="HEL231" s="153"/>
      <c r="HEM231" s="153"/>
      <c r="HEN231" s="153"/>
      <c r="HEO231" s="153"/>
      <c r="HEP231" s="153"/>
      <c r="HEQ231" s="153"/>
      <c r="HER231" s="153"/>
      <c r="HES231" s="153"/>
      <c r="HET231" s="153"/>
      <c r="HEU231" s="153"/>
      <c r="HEV231" s="153"/>
      <c r="HEW231" s="153"/>
      <c r="HEX231" s="153"/>
      <c r="HEY231" s="153"/>
      <c r="HEZ231" s="153"/>
      <c r="HFA231" s="153"/>
      <c r="HFB231" s="153"/>
      <c r="HFC231" s="152"/>
      <c r="HFD231" s="153"/>
      <c r="HFE231" s="153"/>
      <c r="HFF231" s="153"/>
      <c r="HFG231" s="153"/>
      <c r="HFH231" s="153"/>
      <c r="HFI231" s="153"/>
      <c r="HFJ231" s="153"/>
      <c r="HFK231" s="153"/>
      <c r="HFL231" s="153"/>
      <c r="HFM231" s="153"/>
      <c r="HFN231" s="153"/>
      <c r="HFO231" s="153"/>
      <c r="HFP231" s="153"/>
      <c r="HFQ231" s="153"/>
      <c r="HFR231" s="153"/>
      <c r="HFS231" s="153"/>
      <c r="HFT231" s="153"/>
      <c r="HFU231" s="153"/>
      <c r="HFV231" s="153"/>
      <c r="HFW231" s="153"/>
      <c r="HFX231" s="153"/>
      <c r="HFY231" s="152"/>
      <c r="HFZ231" s="153"/>
      <c r="HGA231" s="153"/>
      <c r="HGB231" s="153"/>
      <c r="HGC231" s="153"/>
      <c r="HGD231" s="153"/>
      <c r="HGE231" s="153"/>
      <c r="HGF231" s="153"/>
      <c r="HGG231" s="153"/>
      <c r="HGH231" s="153"/>
      <c r="HGI231" s="153"/>
      <c r="HGJ231" s="153"/>
      <c r="HGK231" s="153"/>
      <c r="HGL231" s="153"/>
      <c r="HGM231" s="153"/>
      <c r="HGN231" s="153"/>
      <c r="HGO231" s="153"/>
      <c r="HGP231" s="153"/>
      <c r="HGQ231" s="153"/>
      <c r="HGR231" s="153"/>
      <c r="HGS231" s="153"/>
      <c r="HGT231" s="153"/>
      <c r="HGU231" s="152"/>
      <c r="HGV231" s="153"/>
      <c r="HGW231" s="153"/>
      <c r="HGX231" s="153"/>
      <c r="HGY231" s="153"/>
      <c r="HGZ231" s="153"/>
      <c r="HHA231" s="153"/>
      <c r="HHB231" s="153"/>
      <c r="HHC231" s="153"/>
      <c r="HHD231" s="153"/>
      <c r="HHE231" s="153"/>
      <c r="HHF231" s="153"/>
      <c r="HHG231" s="153"/>
      <c r="HHH231" s="153"/>
      <c r="HHI231" s="153"/>
      <c r="HHJ231" s="153"/>
      <c r="HHK231" s="153"/>
      <c r="HHL231" s="153"/>
      <c r="HHM231" s="153"/>
      <c r="HHN231" s="153"/>
      <c r="HHO231" s="153"/>
      <c r="HHP231" s="153"/>
      <c r="HHQ231" s="152"/>
      <c r="HHR231" s="153"/>
      <c r="HHS231" s="153"/>
      <c r="HHT231" s="153"/>
      <c r="HHU231" s="153"/>
      <c r="HHV231" s="153"/>
      <c r="HHW231" s="153"/>
      <c r="HHX231" s="153"/>
      <c r="HHY231" s="153"/>
      <c r="HHZ231" s="153"/>
      <c r="HIA231" s="153"/>
      <c r="HIB231" s="153"/>
      <c r="HIC231" s="153"/>
      <c r="HID231" s="153"/>
      <c r="HIE231" s="153"/>
      <c r="HIF231" s="153"/>
      <c r="HIG231" s="153"/>
      <c r="HIH231" s="153"/>
      <c r="HII231" s="153"/>
      <c r="HIJ231" s="153"/>
      <c r="HIK231" s="153"/>
      <c r="HIL231" s="153"/>
      <c r="HIM231" s="152"/>
      <c r="HIN231" s="153"/>
      <c r="HIO231" s="153"/>
      <c r="HIP231" s="153"/>
      <c r="HIQ231" s="153"/>
      <c r="HIR231" s="153"/>
      <c r="HIS231" s="153"/>
      <c r="HIT231" s="153"/>
      <c r="HIU231" s="153"/>
      <c r="HIV231" s="153"/>
      <c r="HIW231" s="153"/>
      <c r="HIX231" s="153"/>
      <c r="HIY231" s="153"/>
      <c r="HIZ231" s="153"/>
      <c r="HJA231" s="153"/>
      <c r="HJB231" s="153"/>
      <c r="HJC231" s="153"/>
      <c r="HJD231" s="153"/>
      <c r="HJE231" s="153"/>
      <c r="HJF231" s="153"/>
      <c r="HJG231" s="153"/>
      <c r="HJH231" s="153"/>
      <c r="HJI231" s="152"/>
      <c r="HJJ231" s="153"/>
      <c r="HJK231" s="153"/>
      <c r="HJL231" s="153"/>
      <c r="HJM231" s="153"/>
      <c r="HJN231" s="153"/>
      <c r="HJO231" s="153"/>
      <c r="HJP231" s="153"/>
      <c r="HJQ231" s="153"/>
      <c r="HJR231" s="153"/>
      <c r="HJS231" s="153"/>
      <c r="HJT231" s="153"/>
      <c r="HJU231" s="153"/>
      <c r="HJV231" s="153"/>
      <c r="HJW231" s="153"/>
      <c r="HJX231" s="153"/>
      <c r="HJY231" s="153"/>
      <c r="HJZ231" s="153"/>
      <c r="HKA231" s="153"/>
      <c r="HKB231" s="153"/>
      <c r="HKC231" s="153"/>
      <c r="HKD231" s="153"/>
      <c r="HKE231" s="152"/>
      <c r="HKF231" s="153"/>
      <c r="HKG231" s="153"/>
      <c r="HKH231" s="153"/>
      <c r="HKI231" s="153"/>
      <c r="HKJ231" s="153"/>
      <c r="HKK231" s="153"/>
      <c r="HKL231" s="153"/>
      <c r="HKM231" s="153"/>
      <c r="HKN231" s="153"/>
      <c r="HKO231" s="153"/>
      <c r="HKP231" s="153"/>
      <c r="HKQ231" s="153"/>
      <c r="HKR231" s="153"/>
      <c r="HKS231" s="153"/>
      <c r="HKT231" s="153"/>
      <c r="HKU231" s="153"/>
      <c r="HKV231" s="153"/>
      <c r="HKW231" s="153"/>
      <c r="HKX231" s="153"/>
      <c r="HKY231" s="153"/>
      <c r="HKZ231" s="153"/>
      <c r="HLA231" s="152"/>
      <c r="HLB231" s="153"/>
      <c r="HLC231" s="153"/>
      <c r="HLD231" s="153"/>
      <c r="HLE231" s="153"/>
      <c r="HLF231" s="153"/>
      <c r="HLG231" s="153"/>
      <c r="HLH231" s="153"/>
      <c r="HLI231" s="153"/>
      <c r="HLJ231" s="153"/>
      <c r="HLK231" s="153"/>
      <c r="HLL231" s="153"/>
      <c r="HLM231" s="153"/>
      <c r="HLN231" s="153"/>
      <c r="HLO231" s="153"/>
      <c r="HLP231" s="153"/>
      <c r="HLQ231" s="153"/>
      <c r="HLR231" s="153"/>
      <c r="HLS231" s="153"/>
      <c r="HLT231" s="153"/>
      <c r="HLU231" s="153"/>
      <c r="HLV231" s="153"/>
      <c r="HLW231" s="152"/>
      <c r="HLX231" s="153"/>
      <c r="HLY231" s="153"/>
      <c r="HLZ231" s="153"/>
      <c r="HMA231" s="153"/>
      <c r="HMB231" s="153"/>
      <c r="HMC231" s="153"/>
      <c r="HMD231" s="153"/>
      <c r="HME231" s="153"/>
      <c r="HMF231" s="153"/>
      <c r="HMG231" s="153"/>
      <c r="HMH231" s="153"/>
      <c r="HMI231" s="153"/>
      <c r="HMJ231" s="153"/>
      <c r="HMK231" s="153"/>
      <c r="HML231" s="153"/>
      <c r="HMM231" s="153"/>
      <c r="HMN231" s="153"/>
      <c r="HMO231" s="153"/>
      <c r="HMP231" s="153"/>
      <c r="HMQ231" s="153"/>
      <c r="HMR231" s="153"/>
      <c r="HMS231" s="152"/>
      <c r="HMT231" s="153"/>
      <c r="HMU231" s="153"/>
      <c r="HMV231" s="153"/>
      <c r="HMW231" s="153"/>
      <c r="HMX231" s="153"/>
      <c r="HMY231" s="153"/>
      <c r="HMZ231" s="153"/>
      <c r="HNA231" s="153"/>
      <c r="HNB231" s="153"/>
      <c r="HNC231" s="153"/>
      <c r="HND231" s="153"/>
      <c r="HNE231" s="153"/>
      <c r="HNF231" s="153"/>
      <c r="HNG231" s="153"/>
      <c r="HNH231" s="153"/>
      <c r="HNI231" s="153"/>
      <c r="HNJ231" s="153"/>
      <c r="HNK231" s="153"/>
      <c r="HNL231" s="153"/>
      <c r="HNM231" s="153"/>
      <c r="HNN231" s="153"/>
      <c r="HNO231" s="152"/>
      <c r="HNP231" s="153"/>
      <c r="HNQ231" s="153"/>
      <c r="HNR231" s="153"/>
      <c r="HNS231" s="153"/>
      <c r="HNT231" s="153"/>
      <c r="HNU231" s="153"/>
      <c r="HNV231" s="153"/>
      <c r="HNW231" s="153"/>
      <c r="HNX231" s="153"/>
      <c r="HNY231" s="153"/>
      <c r="HNZ231" s="153"/>
      <c r="HOA231" s="153"/>
      <c r="HOB231" s="153"/>
      <c r="HOC231" s="153"/>
      <c r="HOD231" s="153"/>
      <c r="HOE231" s="153"/>
      <c r="HOF231" s="153"/>
      <c r="HOG231" s="153"/>
      <c r="HOH231" s="153"/>
      <c r="HOI231" s="153"/>
      <c r="HOJ231" s="153"/>
      <c r="HOK231" s="152"/>
      <c r="HOL231" s="153"/>
      <c r="HOM231" s="153"/>
      <c r="HON231" s="153"/>
      <c r="HOO231" s="153"/>
      <c r="HOP231" s="153"/>
      <c r="HOQ231" s="153"/>
      <c r="HOR231" s="153"/>
      <c r="HOS231" s="153"/>
      <c r="HOT231" s="153"/>
      <c r="HOU231" s="153"/>
      <c r="HOV231" s="153"/>
      <c r="HOW231" s="153"/>
      <c r="HOX231" s="153"/>
      <c r="HOY231" s="153"/>
      <c r="HOZ231" s="153"/>
      <c r="HPA231" s="153"/>
      <c r="HPB231" s="153"/>
      <c r="HPC231" s="153"/>
      <c r="HPD231" s="153"/>
      <c r="HPE231" s="153"/>
      <c r="HPF231" s="153"/>
      <c r="HPG231" s="152"/>
      <c r="HPH231" s="153"/>
      <c r="HPI231" s="153"/>
      <c r="HPJ231" s="153"/>
      <c r="HPK231" s="153"/>
      <c r="HPL231" s="153"/>
      <c r="HPM231" s="153"/>
      <c r="HPN231" s="153"/>
      <c r="HPO231" s="153"/>
      <c r="HPP231" s="153"/>
      <c r="HPQ231" s="153"/>
      <c r="HPR231" s="153"/>
      <c r="HPS231" s="153"/>
      <c r="HPT231" s="153"/>
      <c r="HPU231" s="153"/>
      <c r="HPV231" s="153"/>
      <c r="HPW231" s="153"/>
      <c r="HPX231" s="153"/>
      <c r="HPY231" s="153"/>
      <c r="HPZ231" s="153"/>
      <c r="HQA231" s="153"/>
      <c r="HQB231" s="153"/>
      <c r="HQC231" s="152"/>
      <c r="HQD231" s="153"/>
      <c r="HQE231" s="153"/>
      <c r="HQF231" s="153"/>
      <c r="HQG231" s="153"/>
      <c r="HQH231" s="153"/>
      <c r="HQI231" s="153"/>
      <c r="HQJ231" s="153"/>
      <c r="HQK231" s="153"/>
      <c r="HQL231" s="153"/>
      <c r="HQM231" s="153"/>
      <c r="HQN231" s="153"/>
      <c r="HQO231" s="153"/>
      <c r="HQP231" s="153"/>
      <c r="HQQ231" s="153"/>
      <c r="HQR231" s="153"/>
      <c r="HQS231" s="153"/>
      <c r="HQT231" s="153"/>
      <c r="HQU231" s="153"/>
      <c r="HQV231" s="153"/>
      <c r="HQW231" s="153"/>
      <c r="HQX231" s="153"/>
      <c r="HQY231" s="152"/>
      <c r="HQZ231" s="153"/>
      <c r="HRA231" s="153"/>
      <c r="HRB231" s="153"/>
      <c r="HRC231" s="153"/>
      <c r="HRD231" s="153"/>
      <c r="HRE231" s="153"/>
      <c r="HRF231" s="153"/>
      <c r="HRG231" s="153"/>
      <c r="HRH231" s="153"/>
      <c r="HRI231" s="153"/>
      <c r="HRJ231" s="153"/>
      <c r="HRK231" s="153"/>
      <c r="HRL231" s="153"/>
      <c r="HRM231" s="153"/>
      <c r="HRN231" s="153"/>
      <c r="HRO231" s="153"/>
      <c r="HRP231" s="153"/>
      <c r="HRQ231" s="153"/>
      <c r="HRR231" s="153"/>
      <c r="HRS231" s="153"/>
      <c r="HRT231" s="153"/>
      <c r="HRU231" s="152"/>
      <c r="HRV231" s="153"/>
      <c r="HRW231" s="153"/>
      <c r="HRX231" s="153"/>
      <c r="HRY231" s="153"/>
      <c r="HRZ231" s="153"/>
      <c r="HSA231" s="153"/>
      <c r="HSB231" s="153"/>
      <c r="HSC231" s="153"/>
      <c r="HSD231" s="153"/>
      <c r="HSE231" s="153"/>
      <c r="HSF231" s="153"/>
      <c r="HSG231" s="153"/>
      <c r="HSH231" s="153"/>
      <c r="HSI231" s="153"/>
      <c r="HSJ231" s="153"/>
      <c r="HSK231" s="153"/>
      <c r="HSL231" s="153"/>
      <c r="HSM231" s="153"/>
      <c r="HSN231" s="153"/>
      <c r="HSO231" s="153"/>
      <c r="HSP231" s="153"/>
      <c r="HSQ231" s="152"/>
      <c r="HSR231" s="153"/>
      <c r="HSS231" s="153"/>
      <c r="HST231" s="153"/>
      <c r="HSU231" s="153"/>
      <c r="HSV231" s="153"/>
      <c r="HSW231" s="153"/>
      <c r="HSX231" s="153"/>
      <c r="HSY231" s="153"/>
      <c r="HSZ231" s="153"/>
      <c r="HTA231" s="153"/>
      <c r="HTB231" s="153"/>
      <c r="HTC231" s="153"/>
      <c r="HTD231" s="153"/>
      <c r="HTE231" s="153"/>
      <c r="HTF231" s="153"/>
      <c r="HTG231" s="153"/>
      <c r="HTH231" s="153"/>
      <c r="HTI231" s="153"/>
      <c r="HTJ231" s="153"/>
      <c r="HTK231" s="153"/>
      <c r="HTL231" s="153"/>
      <c r="HTM231" s="152"/>
      <c r="HTN231" s="153"/>
      <c r="HTO231" s="153"/>
      <c r="HTP231" s="153"/>
      <c r="HTQ231" s="153"/>
      <c r="HTR231" s="153"/>
      <c r="HTS231" s="153"/>
      <c r="HTT231" s="153"/>
      <c r="HTU231" s="153"/>
      <c r="HTV231" s="153"/>
      <c r="HTW231" s="153"/>
      <c r="HTX231" s="153"/>
      <c r="HTY231" s="153"/>
      <c r="HTZ231" s="153"/>
      <c r="HUA231" s="153"/>
      <c r="HUB231" s="153"/>
      <c r="HUC231" s="153"/>
      <c r="HUD231" s="153"/>
      <c r="HUE231" s="153"/>
      <c r="HUF231" s="153"/>
      <c r="HUG231" s="153"/>
      <c r="HUH231" s="153"/>
      <c r="HUI231" s="152"/>
      <c r="HUJ231" s="153"/>
      <c r="HUK231" s="153"/>
      <c r="HUL231" s="153"/>
      <c r="HUM231" s="153"/>
      <c r="HUN231" s="153"/>
      <c r="HUO231" s="153"/>
      <c r="HUP231" s="153"/>
      <c r="HUQ231" s="153"/>
      <c r="HUR231" s="153"/>
      <c r="HUS231" s="153"/>
      <c r="HUT231" s="153"/>
      <c r="HUU231" s="153"/>
      <c r="HUV231" s="153"/>
      <c r="HUW231" s="153"/>
      <c r="HUX231" s="153"/>
      <c r="HUY231" s="153"/>
      <c r="HUZ231" s="153"/>
      <c r="HVA231" s="153"/>
      <c r="HVB231" s="153"/>
      <c r="HVC231" s="153"/>
      <c r="HVD231" s="153"/>
      <c r="HVE231" s="152"/>
      <c r="HVF231" s="153"/>
      <c r="HVG231" s="153"/>
      <c r="HVH231" s="153"/>
      <c r="HVI231" s="153"/>
      <c r="HVJ231" s="153"/>
      <c r="HVK231" s="153"/>
      <c r="HVL231" s="153"/>
      <c r="HVM231" s="153"/>
      <c r="HVN231" s="153"/>
      <c r="HVO231" s="153"/>
      <c r="HVP231" s="153"/>
      <c r="HVQ231" s="153"/>
      <c r="HVR231" s="153"/>
      <c r="HVS231" s="153"/>
      <c r="HVT231" s="153"/>
      <c r="HVU231" s="153"/>
      <c r="HVV231" s="153"/>
      <c r="HVW231" s="153"/>
      <c r="HVX231" s="153"/>
      <c r="HVY231" s="153"/>
      <c r="HVZ231" s="153"/>
      <c r="HWA231" s="152"/>
      <c r="HWB231" s="153"/>
      <c r="HWC231" s="153"/>
      <c r="HWD231" s="153"/>
      <c r="HWE231" s="153"/>
      <c r="HWF231" s="153"/>
      <c r="HWG231" s="153"/>
      <c r="HWH231" s="153"/>
      <c r="HWI231" s="153"/>
      <c r="HWJ231" s="153"/>
      <c r="HWK231" s="153"/>
      <c r="HWL231" s="153"/>
      <c r="HWM231" s="153"/>
      <c r="HWN231" s="153"/>
      <c r="HWO231" s="153"/>
      <c r="HWP231" s="153"/>
      <c r="HWQ231" s="153"/>
      <c r="HWR231" s="153"/>
      <c r="HWS231" s="153"/>
      <c r="HWT231" s="153"/>
      <c r="HWU231" s="153"/>
      <c r="HWV231" s="153"/>
      <c r="HWW231" s="152"/>
      <c r="HWX231" s="153"/>
      <c r="HWY231" s="153"/>
      <c r="HWZ231" s="153"/>
      <c r="HXA231" s="153"/>
      <c r="HXB231" s="153"/>
      <c r="HXC231" s="153"/>
      <c r="HXD231" s="153"/>
      <c r="HXE231" s="153"/>
      <c r="HXF231" s="153"/>
      <c r="HXG231" s="153"/>
      <c r="HXH231" s="153"/>
      <c r="HXI231" s="153"/>
      <c r="HXJ231" s="153"/>
      <c r="HXK231" s="153"/>
      <c r="HXL231" s="153"/>
      <c r="HXM231" s="153"/>
      <c r="HXN231" s="153"/>
      <c r="HXO231" s="153"/>
      <c r="HXP231" s="153"/>
      <c r="HXQ231" s="153"/>
      <c r="HXR231" s="153"/>
      <c r="HXS231" s="152"/>
      <c r="HXT231" s="153"/>
      <c r="HXU231" s="153"/>
      <c r="HXV231" s="153"/>
      <c r="HXW231" s="153"/>
      <c r="HXX231" s="153"/>
      <c r="HXY231" s="153"/>
      <c r="HXZ231" s="153"/>
      <c r="HYA231" s="153"/>
      <c r="HYB231" s="153"/>
      <c r="HYC231" s="153"/>
      <c r="HYD231" s="153"/>
      <c r="HYE231" s="153"/>
      <c r="HYF231" s="153"/>
      <c r="HYG231" s="153"/>
      <c r="HYH231" s="153"/>
      <c r="HYI231" s="153"/>
      <c r="HYJ231" s="153"/>
      <c r="HYK231" s="153"/>
      <c r="HYL231" s="153"/>
      <c r="HYM231" s="153"/>
      <c r="HYN231" s="153"/>
      <c r="HYO231" s="152"/>
      <c r="HYP231" s="153"/>
      <c r="HYQ231" s="153"/>
      <c r="HYR231" s="153"/>
      <c r="HYS231" s="153"/>
      <c r="HYT231" s="153"/>
      <c r="HYU231" s="153"/>
      <c r="HYV231" s="153"/>
      <c r="HYW231" s="153"/>
      <c r="HYX231" s="153"/>
      <c r="HYY231" s="153"/>
      <c r="HYZ231" s="153"/>
      <c r="HZA231" s="153"/>
      <c r="HZB231" s="153"/>
      <c r="HZC231" s="153"/>
      <c r="HZD231" s="153"/>
      <c r="HZE231" s="153"/>
      <c r="HZF231" s="153"/>
      <c r="HZG231" s="153"/>
      <c r="HZH231" s="153"/>
      <c r="HZI231" s="153"/>
      <c r="HZJ231" s="153"/>
      <c r="HZK231" s="152"/>
      <c r="HZL231" s="153"/>
      <c r="HZM231" s="153"/>
      <c r="HZN231" s="153"/>
      <c r="HZO231" s="153"/>
      <c r="HZP231" s="153"/>
      <c r="HZQ231" s="153"/>
      <c r="HZR231" s="153"/>
      <c r="HZS231" s="153"/>
      <c r="HZT231" s="153"/>
      <c r="HZU231" s="153"/>
      <c r="HZV231" s="153"/>
      <c r="HZW231" s="153"/>
      <c r="HZX231" s="153"/>
      <c r="HZY231" s="153"/>
      <c r="HZZ231" s="153"/>
      <c r="IAA231" s="153"/>
      <c r="IAB231" s="153"/>
      <c r="IAC231" s="153"/>
      <c r="IAD231" s="153"/>
      <c r="IAE231" s="153"/>
      <c r="IAF231" s="153"/>
      <c r="IAG231" s="152"/>
      <c r="IAH231" s="153"/>
      <c r="IAI231" s="153"/>
      <c r="IAJ231" s="153"/>
      <c r="IAK231" s="153"/>
      <c r="IAL231" s="153"/>
      <c r="IAM231" s="153"/>
      <c r="IAN231" s="153"/>
      <c r="IAO231" s="153"/>
      <c r="IAP231" s="153"/>
      <c r="IAQ231" s="153"/>
      <c r="IAR231" s="153"/>
      <c r="IAS231" s="153"/>
      <c r="IAT231" s="153"/>
      <c r="IAU231" s="153"/>
      <c r="IAV231" s="153"/>
      <c r="IAW231" s="153"/>
      <c r="IAX231" s="153"/>
      <c r="IAY231" s="153"/>
      <c r="IAZ231" s="153"/>
      <c r="IBA231" s="153"/>
      <c r="IBB231" s="153"/>
      <c r="IBC231" s="152"/>
      <c r="IBD231" s="153"/>
      <c r="IBE231" s="153"/>
      <c r="IBF231" s="153"/>
      <c r="IBG231" s="153"/>
      <c r="IBH231" s="153"/>
      <c r="IBI231" s="153"/>
      <c r="IBJ231" s="153"/>
      <c r="IBK231" s="153"/>
      <c r="IBL231" s="153"/>
      <c r="IBM231" s="153"/>
      <c r="IBN231" s="153"/>
      <c r="IBO231" s="153"/>
      <c r="IBP231" s="153"/>
      <c r="IBQ231" s="153"/>
      <c r="IBR231" s="153"/>
      <c r="IBS231" s="153"/>
      <c r="IBT231" s="153"/>
      <c r="IBU231" s="153"/>
      <c r="IBV231" s="153"/>
      <c r="IBW231" s="153"/>
      <c r="IBX231" s="153"/>
      <c r="IBY231" s="152"/>
      <c r="IBZ231" s="153"/>
      <c r="ICA231" s="153"/>
      <c r="ICB231" s="153"/>
      <c r="ICC231" s="153"/>
      <c r="ICD231" s="153"/>
      <c r="ICE231" s="153"/>
      <c r="ICF231" s="153"/>
      <c r="ICG231" s="153"/>
      <c r="ICH231" s="153"/>
      <c r="ICI231" s="153"/>
      <c r="ICJ231" s="153"/>
      <c r="ICK231" s="153"/>
      <c r="ICL231" s="153"/>
      <c r="ICM231" s="153"/>
      <c r="ICN231" s="153"/>
      <c r="ICO231" s="153"/>
      <c r="ICP231" s="153"/>
      <c r="ICQ231" s="153"/>
      <c r="ICR231" s="153"/>
      <c r="ICS231" s="153"/>
      <c r="ICT231" s="153"/>
      <c r="ICU231" s="152"/>
      <c r="ICV231" s="153"/>
      <c r="ICW231" s="153"/>
      <c r="ICX231" s="153"/>
      <c r="ICY231" s="153"/>
      <c r="ICZ231" s="153"/>
      <c r="IDA231" s="153"/>
      <c r="IDB231" s="153"/>
      <c r="IDC231" s="153"/>
      <c r="IDD231" s="153"/>
      <c r="IDE231" s="153"/>
      <c r="IDF231" s="153"/>
      <c r="IDG231" s="153"/>
      <c r="IDH231" s="153"/>
      <c r="IDI231" s="153"/>
      <c r="IDJ231" s="153"/>
      <c r="IDK231" s="153"/>
      <c r="IDL231" s="153"/>
      <c r="IDM231" s="153"/>
      <c r="IDN231" s="153"/>
      <c r="IDO231" s="153"/>
      <c r="IDP231" s="153"/>
      <c r="IDQ231" s="152"/>
      <c r="IDR231" s="153"/>
      <c r="IDS231" s="153"/>
      <c r="IDT231" s="153"/>
      <c r="IDU231" s="153"/>
      <c r="IDV231" s="153"/>
      <c r="IDW231" s="153"/>
      <c r="IDX231" s="153"/>
      <c r="IDY231" s="153"/>
      <c r="IDZ231" s="153"/>
      <c r="IEA231" s="153"/>
      <c r="IEB231" s="153"/>
      <c r="IEC231" s="153"/>
      <c r="IED231" s="153"/>
      <c r="IEE231" s="153"/>
      <c r="IEF231" s="153"/>
      <c r="IEG231" s="153"/>
      <c r="IEH231" s="153"/>
      <c r="IEI231" s="153"/>
      <c r="IEJ231" s="153"/>
      <c r="IEK231" s="153"/>
      <c r="IEL231" s="153"/>
      <c r="IEM231" s="152"/>
      <c r="IEN231" s="153"/>
      <c r="IEO231" s="153"/>
      <c r="IEP231" s="153"/>
      <c r="IEQ231" s="153"/>
      <c r="IER231" s="153"/>
      <c r="IES231" s="153"/>
      <c r="IET231" s="153"/>
      <c r="IEU231" s="153"/>
      <c r="IEV231" s="153"/>
      <c r="IEW231" s="153"/>
      <c r="IEX231" s="153"/>
      <c r="IEY231" s="153"/>
      <c r="IEZ231" s="153"/>
      <c r="IFA231" s="153"/>
      <c r="IFB231" s="153"/>
      <c r="IFC231" s="153"/>
      <c r="IFD231" s="153"/>
      <c r="IFE231" s="153"/>
      <c r="IFF231" s="153"/>
      <c r="IFG231" s="153"/>
      <c r="IFH231" s="153"/>
      <c r="IFI231" s="152"/>
      <c r="IFJ231" s="153"/>
      <c r="IFK231" s="153"/>
      <c r="IFL231" s="153"/>
      <c r="IFM231" s="153"/>
      <c r="IFN231" s="153"/>
      <c r="IFO231" s="153"/>
      <c r="IFP231" s="153"/>
      <c r="IFQ231" s="153"/>
      <c r="IFR231" s="153"/>
      <c r="IFS231" s="153"/>
      <c r="IFT231" s="153"/>
      <c r="IFU231" s="153"/>
      <c r="IFV231" s="153"/>
      <c r="IFW231" s="153"/>
      <c r="IFX231" s="153"/>
      <c r="IFY231" s="153"/>
      <c r="IFZ231" s="153"/>
      <c r="IGA231" s="153"/>
      <c r="IGB231" s="153"/>
      <c r="IGC231" s="153"/>
      <c r="IGD231" s="153"/>
      <c r="IGE231" s="152"/>
      <c r="IGF231" s="153"/>
      <c r="IGG231" s="153"/>
      <c r="IGH231" s="153"/>
      <c r="IGI231" s="153"/>
      <c r="IGJ231" s="153"/>
      <c r="IGK231" s="153"/>
      <c r="IGL231" s="153"/>
      <c r="IGM231" s="153"/>
      <c r="IGN231" s="153"/>
      <c r="IGO231" s="153"/>
      <c r="IGP231" s="153"/>
      <c r="IGQ231" s="153"/>
      <c r="IGR231" s="153"/>
      <c r="IGS231" s="153"/>
      <c r="IGT231" s="153"/>
      <c r="IGU231" s="153"/>
      <c r="IGV231" s="153"/>
      <c r="IGW231" s="153"/>
      <c r="IGX231" s="153"/>
      <c r="IGY231" s="153"/>
      <c r="IGZ231" s="153"/>
      <c r="IHA231" s="152"/>
      <c r="IHB231" s="153"/>
      <c r="IHC231" s="153"/>
      <c r="IHD231" s="153"/>
      <c r="IHE231" s="153"/>
      <c r="IHF231" s="153"/>
      <c r="IHG231" s="153"/>
      <c r="IHH231" s="153"/>
      <c r="IHI231" s="153"/>
      <c r="IHJ231" s="153"/>
      <c r="IHK231" s="153"/>
      <c r="IHL231" s="153"/>
      <c r="IHM231" s="153"/>
      <c r="IHN231" s="153"/>
      <c r="IHO231" s="153"/>
      <c r="IHP231" s="153"/>
      <c r="IHQ231" s="153"/>
      <c r="IHR231" s="153"/>
      <c r="IHS231" s="153"/>
      <c r="IHT231" s="153"/>
      <c r="IHU231" s="153"/>
      <c r="IHV231" s="153"/>
      <c r="IHW231" s="152"/>
      <c r="IHX231" s="153"/>
      <c r="IHY231" s="153"/>
      <c r="IHZ231" s="153"/>
      <c r="IIA231" s="153"/>
      <c r="IIB231" s="153"/>
      <c r="IIC231" s="153"/>
      <c r="IID231" s="153"/>
      <c r="IIE231" s="153"/>
      <c r="IIF231" s="153"/>
      <c r="IIG231" s="153"/>
      <c r="IIH231" s="153"/>
      <c r="III231" s="153"/>
      <c r="IIJ231" s="153"/>
      <c r="IIK231" s="153"/>
      <c r="IIL231" s="153"/>
      <c r="IIM231" s="153"/>
      <c r="IIN231" s="153"/>
      <c r="IIO231" s="153"/>
      <c r="IIP231" s="153"/>
      <c r="IIQ231" s="153"/>
      <c r="IIR231" s="153"/>
      <c r="IIS231" s="152"/>
      <c r="IIT231" s="153"/>
      <c r="IIU231" s="153"/>
      <c r="IIV231" s="153"/>
      <c r="IIW231" s="153"/>
      <c r="IIX231" s="153"/>
      <c r="IIY231" s="153"/>
      <c r="IIZ231" s="153"/>
      <c r="IJA231" s="153"/>
      <c r="IJB231" s="153"/>
      <c r="IJC231" s="153"/>
      <c r="IJD231" s="153"/>
      <c r="IJE231" s="153"/>
      <c r="IJF231" s="153"/>
      <c r="IJG231" s="153"/>
      <c r="IJH231" s="153"/>
      <c r="IJI231" s="153"/>
      <c r="IJJ231" s="153"/>
      <c r="IJK231" s="153"/>
      <c r="IJL231" s="153"/>
      <c r="IJM231" s="153"/>
      <c r="IJN231" s="153"/>
      <c r="IJO231" s="152"/>
      <c r="IJP231" s="153"/>
      <c r="IJQ231" s="153"/>
      <c r="IJR231" s="153"/>
      <c r="IJS231" s="153"/>
      <c r="IJT231" s="153"/>
      <c r="IJU231" s="153"/>
      <c r="IJV231" s="153"/>
      <c r="IJW231" s="153"/>
      <c r="IJX231" s="153"/>
      <c r="IJY231" s="153"/>
      <c r="IJZ231" s="153"/>
      <c r="IKA231" s="153"/>
      <c r="IKB231" s="153"/>
      <c r="IKC231" s="153"/>
      <c r="IKD231" s="153"/>
      <c r="IKE231" s="153"/>
      <c r="IKF231" s="153"/>
      <c r="IKG231" s="153"/>
      <c r="IKH231" s="153"/>
      <c r="IKI231" s="153"/>
      <c r="IKJ231" s="153"/>
      <c r="IKK231" s="152"/>
      <c r="IKL231" s="153"/>
      <c r="IKM231" s="153"/>
      <c r="IKN231" s="153"/>
      <c r="IKO231" s="153"/>
      <c r="IKP231" s="153"/>
      <c r="IKQ231" s="153"/>
      <c r="IKR231" s="153"/>
      <c r="IKS231" s="153"/>
      <c r="IKT231" s="153"/>
      <c r="IKU231" s="153"/>
      <c r="IKV231" s="153"/>
      <c r="IKW231" s="153"/>
      <c r="IKX231" s="153"/>
      <c r="IKY231" s="153"/>
      <c r="IKZ231" s="153"/>
      <c r="ILA231" s="153"/>
      <c r="ILB231" s="153"/>
      <c r="ILC231" s="153"/>
      <c r="ILD231" s="153"/>
      <c r="ILE231" s="153"/>
      <c r="ILF231" s="153"/>
      <c r="ILG231" s="152"/>
      <c r="ILH231" s="153"/>
      <c r="ILI231" s="153"/>
      <c r="ILJ231" s="153"/>
      <c r="ILK231" s="153"/>
      <c r="ILL231" s="153"/>
      <c r="ILM231" s="153"/>
      <c r="ILN231" s="153"/>
      <c r="ILO231" s="153"/>
      <c r="ILP231" s="153"/>
      <c r="ILQ231" s="153"/>
      <c r="ILR231" s="153"/>
      <c r="ILS231" s="153"/>
      <c r="ILT231" s="153"/>
      <c r="ILU231" s="153"/>
      <c r="ILV231" s="153"/>
      <c r="ILW231" s="153"/>
      <c r="ILX231" s="153"/>
      <c r="ILY231" s="153"/>
      <c r="ILZ231" s="153"/>
      <c r="IMA231" s="153"/>
      <c r="IMB231" s="153"/>
      <c r="IMC231" s="152"/>
      <c r="IMD231" s="153"/>
      <c r="IME231" s="153"/>
      <c r="IMF231" s="153"/>
      <c r="IMG231" s="153"/>
      <c r="IMH231" s="153"/>
      <c r="IMI231" s="153"/>
      <c r="IMJ231" s="153"/>
      <c r="IMK231" s="153"/>
      <c r="IML231" s="153"/>
      <c r="IMM231" s="153"/>
      <c r="IMN231" s="153"/>
      <c r="IMO231" s="153"/>
      <c r="IMP231" s="153"/>
      <c r="IMQ231" s="153"/>
      <c r="IMR231" s="153"/>
      <c r="IMS231" s="153"/>
      <c r="IMT231" s="153"/>
      <c r="IMU231" s="153"/>
      <c r="IMV231" s="153"/>
      <c r="IMW231" s="153"/>
      <c r="IMX231" s="153"/>
      <c r="IMY231" s="152"/>
      <c r="IMZ231" s="153"/>
      <c r="INA231" s="153"/>
      <c r="INB231" s="153"/>
      <c r="INC231" s="153"/>
      <c r="IND231" s="153"/>
      <c r="INE231" s="153"/>
      <c r="INF231" s="153"/>
      <c r="ING231" s="153"/>
      <c r="INH231" s="153"/>
      <c r="INI231" s="153"/>
      <c r="INJ231" s="153"/>
      <c r="INK231" s="153"/>
      <c r="INL231" s="153"/>
      <c r="INM231" s="153"/>
      <c r="INN231" s="153"/>
      <c r="INO231" s="153"/>
      <c r="INP231" s="153"/>
      <c r="INQ231" s="153"/>
      <c r="INR231" s="153"/>
      <c r="INS231" s="153"/>
      <c r="INT231" s="153"/>
      <c r="INU231" s="152"/>
      <c r="INV231" s="153"/>
      <c r="INW231" s="153"/>
      <c r="INX231" s="153"/>
      <c r="INY231" s="153"/>
      <c r="INZ231" s="153"/>
      <c r="IOA231" s="153"/>
      <c r="IOB231" s="153"/>
      <c r="IOC231" s="153"/>
      <c r="IOD231" s="153"/>
      <c r="IOE231" s="153"/>
      <c r="IOF231" s="153"/>
      <c r="IOG231" s="153"/>
      <c r="IOH231" s="153"/>
      <c r="IOI231" s="153"/>
      <c r="IOJ231" s="153"/>
      <c r="IOK231" s="153"/>
      <c r="IOL231" s="153"/>
      <c r="IOM231" s="153"/>
      <c r="ION231" s="153"/>
      <c r="IOO231" s="153"/>
      <c r="IOP231" s="153"/>
      <c r="IOQ231" s="152"/>
      <c r="IOR231" s="153"/>
      <c r="IOS231" s="153"/>
      <c r="IOT231" s="153"/>
      <c r="IOU231" s="153"/>
      <c r="IOV231" s="153"/>
      <c r="IOW231" s="153"/>
      <c r="IOX231" s="153"/>
      <c r="IOY231" s="153"/>
      <c r="IOZ231" s="153"/>
      <c r="IPA231" s="153"/>
      <c r="IPB231" s="153"/>
      <c r="IPC231" s="153"/>
      <c r="IPD231" s="153"/>
      <c r="IPE231" s="153"/>
      <c r="IPF231" s="153"/>
      <c r="IPG231" s="153"/>
      <c r="IPH231" s="153"/>
      <c r="IPI231" s="153"/>
      <c r="IPJ231" s="153"/>
      <c r="IPK231" s="153"/>
      <c r="IPL231" s="153"/>
      <c r="IPM231" s="152"/>
      <c r="IPN231" s="153"/>
      <c r="IPO231" s="153"/>
      <c r="IPP231" s="153"/>
      <c r="IPQ231" s="153"/>
      <c r="IPR231" s="153"/>
      <c r="IPS231" s="153"/>
      <c r="IPT231" s="153"/>
      <c r="IPU231" s="153"/>
      <c r="IPV231" s="153"/>
      <c r="IPW231" s="153"/>
      <c r="IPX231" s="153"/>
      <c r="IPY231" s="153"/>
      <c r="IPZ231" s="153"/>
      <c r="IQA231" s="153"/>
      <c r="IQB231" s="153"/>
      <c r="IQC231" s="153"/>
      <c r="IQD231" s="153"/>
      <c r="IQE231" s="153"/>
      <c r="IQF231" s="153"/>
      <c r="IQG231" s="153"/>
      <c r="IQH231" s="153"/>
      <c r="IQI231" s="152"/>
      <c r="IQJ231" s="153"/>
      <c r="IQK231" s="153"/>
      <c r="IQL231" s="153"/>
      <c r="IQM231" s="153"/>
      <c r="IQN231" s="153"/>
      <c r="IQO231" s="153"/>
      <c r="IQP231" s="153"/>
      <c r="IQQ231" s="153"/>
      <c r="IQR231" s="153"/>
      <c r="IQS231" s="153"/>
      <c r="IQT231" s="153"/>
      <c r="IQU231" s="153"/>
      <c r="IQV231" s="153"/>
      <c r="IQW231" s="153"/>
      <c r="IQX231" s="153"/>
      <c r="IQY231" s="153"/>
      <c r="IQZ231" s="153"/>
      <c r="IRA231" s="153"/>
      <c r="IRB231" s="153"/>
      <c r="IRC231" s="153"/>
      <c r="IRD231" s="153"/>
      <c r="IRE231" s="152"/>
      <c r="IRF231" s="153"/>
      <c r="IRG231" s="153"/>
      <c r="IRH231" s="153"/>
      <c r="IRI231" s="153"/>
      <c r="IRJ231" s="153"/>
      <c r="IRK231" s="153"/>
      <c r="IRL231" s="153"/>
      <c r="IRM231" s="153"/>
      <c r="IRN231" s="153"/>
      <c r="IRO231" s="153"/>
      <c r="IRP231" s="153"/>
      <c r="IRQ231" s="153"/>
      <c r="IRR231" s="153"/>
      <c r="IRS231" s="153"/>
      <c r="IRT231" s="153"/>
      <c r="IRU231" s="153"/>
      <c r="IRV231" s="153"/>
      <c r="IRW231" s="153"/>
      <c r="IRX231" s="153"/>
      <c r="IRY231" s="153"/>
      <c r="IRZ231" s="153"/>
      <c r="ISA231" s="152"/>
      <c r="ISB231" s="153"/>
      <c r="ISC231" s="153"/>
      <c r="ISD231" s="153"/>
      <c r="ISE231" s="153"/>
      <c r="ISF231" s="153"/>
      <c r="ISG231" s="153"/>
      <c r="ISH231" s="153"/>
      <c r="ISI231" s="153"/>
      <c r="ISJ231" s="153"/>
      <c r="ISK231" s="153"/>
      <c r="ISL231" s="153"/>
      <c r="ISM231" s="153"/>
      <c r="ISN231" s="153"/>
      <c r="ISO231" s="153"/>
      <c r="ISP231" s="153"/>
      <c r="ISQ231" s="153"/>
      <c r="ISR231" s="153"/>
      <c r="ISS231" s="153"/>
      <c r="IST231" s="153"/>
      <c r="ISU231" s="153"/>
      <c r="ISV231" s="153"/>
      <c r="ISW231" s="152"/>
      <c r="ISX231" s="153"/>
      <c r="ISY231" s="153"/>
      <c r="ISZ231" s="153"/>
      <c r="ITA231" s="153"/>
      <c r="ITB231" s="153"/>
      <c r="ITC231" s="153"/>
      <c r="ITD231" s="153"/>
      <c r="ITE231" s="153"/>
      <c r="ITF231" s="153"/>
      <c r="ITG231" s="153"/>
      <c r="ITH231" s="153"/>
      <c r="ITI231" s="153"/>
      <c r="ITJ231" s="153"/>
      <c r="ITK231" s="153"/>
      <c r="ITL231" s="153"/>
      <c r="ITM231" s="153"/>
      <c r="ITN231" s="153"/>
      <c r="ITO231" s="153"/>
      <c r="ITP231" s="153"/>
      <c r="ITQ231" s="153"/>
      <c r="ITR231" s="153"/>
      <c r="ITS231" s="152"/>
      <c r="ITT231" s="153"/>
      <c r="ITU231" s="153"/>
      <c r="ITV231" s="153"/>
      <c r="ITW231" s="153"/>
      <c r="ITX231" s="153"/>
      <c r="ITY231" s="153"/>
      <c r="ITZ231" s="153"/>
      <c r="IUA231" s="153"/>
      <c r="IUB231" s="153"/>
      <c r="IUC231" s="153"/>
      <c r="IUD231" s="153"/>
      <c r="IUE231" s="153"/>
      <c r="IUF231" s="153"/>
      <c r="IUG231" s="153"/>
      <c r="IUH231" s="153"/>
      <c r="IUI231" s="153"/>
      <c r="IUJ231" s="153"/>
      <c r="IUK231" s="153"/>
      <c r="IUL231" s="153"/>
      <c r="IUM231" s="153"/>
      <c r="IUN231" s="153"/>
      <c r="IUO231" s="152"/>
      <c r="IUP231" s="153"/>
      <c r="IUQ231" s="153"/>
      <c r="IUR231" s="153"/>
      <c r="IUS231" s="153"/>
      <c r="IUT231" s="153"/>
      <c r="IUU231" s="153"/>
      <c r="IUV231" s="153"/>
      <c r="IUW231" s="153"/>
      <c r="IUX231" s="153"/>
      <c r="IUY231" s="153"/>
      <c r="IUZ231" s="153"/>
      <c r="IVA231" s="153"/>
      <c r="IVB231" s="153"/>
      <c r="IVC231" s="153"/>
      <c r="IVD231" s="153"/>
      <c r="IVE231" s="153"/>
      <c r="IVF231" s="153"/>
      <c r="IVG231" s="153"/>
      <c r="IVH231" s="153"/>
      <c r="IVI231" s="153"/>
      <c r="IVJ231" s="153"/>
      <c r="IVK231" s="152"/>
      <c r="IVL231" s="153"/>
      <c r="IVM231" s="153"/>
      <c r="IVN231" s="153"/>
      <c r="IVO231" s="153"/>
      <c r="IVP231" s="153"/>
      <c r="IVQ231" s="153"/>
      <c r="IVR231" s="153"/>
      <c r="IVS231" s="153"/>
      <c r="IVT231" s="153"/>
      <c r="IVU231" s="153"/>
      <c r="IVV231" s="153"/>
      <c r="IVW231" s="153"/>
      <c r="IVX231" s="153"/>
      <c r="IVY231" s="153"/>
      <c r="IVZ231" s="153"/>
      <c r="IWA231" s="153"/>
      <c r="IWB231" s="153"/>
      <c r="IWC231" s="153"/>
      <c r="IWD231" s="153"/>
      <c r="IWE231" s="153"/>
      <c r="IWF231" s="153"/>
      <c r="IWG231" s="152"/>
      <c r="IWH231" s="153"/>
      <c r="IWI231" s="153"/>
      <c r="IWJ231" s="153"/>
      <c r="IWK231" s="153"/>
      <c r="IWL231" s="153"/>
      <c r="IWM231" s="153"/>
      <c r="IWN231" s="153"/>
      <c r="IWO231" s="153"/>
      <c r="IWP231" s="153"/>
      <c r="IWQ231" s="153"/>
      <c r="IWR231" s="153"/>
      <c r="IWS231" s="153"/>
      <c r="IWT231" s="153"/>
      <c r="IWU231" s="153"/>
      <c r="IWV231" s="153"/>
      <c r="IWW231" s="153"/>
      <c r="IWX231" s="153"/>
      <c r="IWY231" s="153"/>
      <c r="IWZ231" s="153"/>
      <c r="IXA231" s="153"/>
      <c r="IXB231" s="153"/>
      <c r="IXC231" s="152"/>
      <c r="IXD231" s="153"/>
      <c r="IXE231" s="153"/>
      <c r="IXF231" s="153"/>
      <c r="IXG231" s="153"/>
      <c r="IXH231" s="153"/>
      <c r="IXI231" s="153"/>
      <c r="IXJ231" s="153"/>
      <c r="IXK231" s="153"/>
      <c r="IXL231" s="153"/>
      <c r="IXM231" s="153"/>
      <c r="IXN231" s="153"/>
      <c r="IXO231" s="153"/>
      <c r="IXP231" s="153"/>
      <c r="IXQ231" s="153"/>
      <c r="IXR231" s="153"/>
      <c r="IXS231" s="153"/>
      <c r="IXT231" s="153"/>
      <c r="IXU231" s="153"/>
      <c r="IXV231" s="153"/>
      <c r="IXW231" s="153"/>
      <c r="IXX231" s="153"/>
      <c r="IXY231" s="152"/>
      <c r="IXZ231" s="153"/>
      <c r="IYA231" s="153"/>
      <c r="IYB231" s="153"/>
      <c r="IYC231" s="153"/>
      <c r="IYD231" s="153"/>
      <c r="IYE231" s="153"/>
      <c r="IYF231" s="153"/>
      <c r="IYG231" s="153"/>
      <c r="IYH231" s="153"/>
      <c r="IYI231" s="153"/>
      <c r="IYJ231" s="153"/>
      <c r="IYK231" s="153"/>
      <c r="IYL231" s="153"/>
      <c r="IYM231" s="153"/>
      <c r="IYN231" s="153"/>
      <c r="IYO231" s="153"/>
      <c r="IYP231" s="153"/>
      <c r="IYQ231" s="153"/>
      <c r="IYR231" s="153"/>
      <c r="IYS231" s="153"/>
      <c r="IYT231" s="153"/>
      <c r="IYU231" s="152"/>
      <c r="IYV231" s="153"/>
      <c r="IYW231" s="153"/>
      <c r="IYX231" s="153"/>
      <c r="IYY231" s="153"/>
      <c r="IYZ231" s="153"/>
      <c r="IZA231" s="153"/>
      <c r="IZB231" s="153"/>
      <c r="IZC231" s="153"/>
      <c r="IZD231" s="153"/>
      <c r="IZE231" s="153"/>
      <c r="IZF231" s="153"/>
      <c r="IZG231" s="153"/>
      <c r="IZH231" s="153"/>
      <c r="IZI231" s="153"/>
      <c r="IZJ231" s="153"/>
      <c r="IZK231" s="153"/>
      <c r="IZL231" s="153"/>
      <c r="IZM231" s="153"/>
      <c r="IZN231" s="153"/>
      <c r="IZO231" s="153"/>
      <c r="IZP231" s="153"/>
      <c r="IZQ231" s="152"/>
      <c r="IZR231" s="153"/>
      <c r="IZS231" s="153"/>
      <c r="IZT231" s="153"/>
      <c r="IZU231" s="153"/>
      <c r="IZV231" s="153"/>
      <c r="IZW231" s="153"/>
      <c r="IZX231" s="153"/>
      <c r="IZY231" s="153"/>
      <c r="IZZ231" s="153"/>
      <c r="JAA231" s="153"/>
      <c r="JAB231" s="153"/>
      <c r="JAC231" s="153"/>
      <c r="JAD231" s="153"/>
      <c r="JAE231" s="153"/>
      <c r="JAF231" s="153"/>
      <c r="JAG231" s="153"/>
      <c r="JAH231" s="153"/>
      <c r="JAI231" s="153"/>
      <c r="JAJ231" s="153"/>
      <c r="JAK231" s="153"/>
      <c r="JAL231" s="153"/>
      <c r="JAM231" s="152"/>
      <c r="JAN231" s="153"/>
      <c r="JAO231" s="153"/>
      <c r="JAP231" s="153"/>
      <c r="JAQ231" s="153"/>
      <c r="JAR231" s="153"/>
      <c r="JAS231" s="153"/>
      <c r="JAT231" s="153"/>
      <c r="JAU231" s="153"/>
      <c r="JAV231" s="153"/>
      <c r="JAW231" s="153"/>
      <c r="JAX231" s="153"/>
      <c r="JAY231" s="153"/>
      <c r="JAZ231" s="153"/>
      <c r="JBA231" s="153"/>
      <c r="JBB231" s="153"/>
      <c r="JBC231" s="153"/>
      <c r="JBD231" s="153"/>
      <c r="JBE231" s="153"/>
      <c r="JBF231" s="153"/>
      <c r="JBG231" s="153"/>
      <c r="JBH231" s="153"/>
      <c r="JBI231" s="152"/>
      <c r="JBJ231" s="153"/>
      <c r="JBK231" s="153"/>
      <c r="JBL231" s="153"/>
      <c r="JBM231" s="153"/>
      <c r="JBN231" s="153"/>
      <c r="JBO231" s="153"/>
      <c r="JBP231" s="153"/>
      <c r="JBQ231" s="153"/>
      <c r="JBR231" s="153"/>
      <c r="JBS231" s="153"/>
      <c r="JBT231" s="153"/>
      <c r="JBU231" s="153"/>
      <c r="JBV231" s="153"/>
      <c r="JBW231" s="153"/>
      <c r="JBX231" s="153"/>
      <c r="JBY231" s="153"/>
      <c r="JBZ231" s="153"/>
      <c r="JCA231" s="153"/>
      <c r="JCB231" s="153"/>
      <c r="JCC231" s="153"/>
      <c r="JCD231" s="153"/>
      <c r="JCE231" s="152"/>
      <c r="JCF231" s="153"/>
      <c r="JCG231" s="153"/>
      <c r="JCH231" s="153"/>
      <c r="JCI231" s="153"/>
      <c r="JCJ231" s="153"/>
      <c r="JCK231" s="153"/>
      <c r="JCL231" s="153"/>
      <c r="JCM231" s="153"/>
      <c r="JCN231" s="153"/>
      <c r="JCO231" s="153"/>
      <c r="JCP231" s="153"/>
      <c r="JCQ231" s="153"/>
      <c r="JCR231" s="153"/>
      <c r="JCS231" s="153"/>
      <c r="JCT231" s="153"/>
      <c r="JCU231" s="153"/>
      <c r="JCV231" s="153"/>
      <c r="JCW231" s="153"/>
      <c r="JCX231" s="153"/>
      <c r="JCY231" s="153"/>
      <c r="JCZ231" s="153"/>
      <c r="JDA231" s="152"/>
      <c r="JDB231" s="153"/>
      <c r="JDC231" s="153"/>
      <c r="JDD231" s="153"/>
      <c r="JDE231" s="153"/>
      <c r="JDF231" s="153"/>
      <c r="JDG231" s="153"/>
      <c r="JDH231" s="153"/>
      <c r="JDI231" s="153"/>
      <c r="JDJ231" s="153"/>
      <c r="JDK231" s="153"/>
      <c r="JDL231" s="153"/>
      <c r="JDM231" s="153"/>
      <c r="JDN231" s="153"/>
      <c r="JDO231" s="153"/>
      <c r="JDP231" s="153"/>
      <c r="JDQ231" s="153"/>
      <c r="JDR231" s="153"/>
      <c r="JDS231" s="153"/>
      <c r="JDT231" s="153"/>
      <c r="JDU231" s="153"/>
      <c r="JDV231" s="153"/>
      <c r="JDW231" s="152"/>
      <c r="JDX231" s="153"/>
      <c r="JDY231" s="153"/>
      <c r="JDZ231" s="153"/>
      <c r="JEA231" s="153"/>
      <c r="JEB231" s="153"/>
      <c r="JEC231" s="153"/>
      <c r="JED231" s="153"/>
      <c r="JEE231" s="153"/>
      <c r="JEF231" s="153"/>
      <c r="JEG231" s="153"/>
      <c r="JEH231" s="153"/>
      <c r="JEI231" s="153"/>
      <c r="JEJ231" s="153"/>
      <c r="JEK231" s="153"/>
      <c r="JEL231" s="153"/>
      <c r="JEM231" s="153"/>
      <c r="JEN231" s="153"/>
      <c r="JEO231" s="153"/>
      <c r="JEP231" s="153"/>
      <c r="JEQ231" s="153"/>
      <c r="JER231" s="153"/>
      <c r="JES231" s="152"/>
      <c r="JET231" s="153"/>
      <c r="JEU231" s="153"/>
      <c r="JEV231" s="153"/>
      <c r="JEW231" s="153"/>
      <c r="JEX231" s="153"/>
      <c r="JEY231" s="153"/>
      <c r="JEZ231" s="153"/>
      <c r="JFA231" s="153"/>
      <c r="JFB231" s="153"/>
      <c r="JFC231" s="153"/>
      <c r="JFD231" s="153"/>
      <c r="JFE231" s="153"/>
      <c r="JFF231" s="153"/>
      <c r="JFG231" s="153"/>
      <c r="JFH231" s="153"/>
      <c r="JFI231" s="153"/>
      <c r="JFJ231" s="153"/>
      <c r="JFK231" s="153"/>
      <c r="JFL231" s="153"/>
      <c r="JFM231" s="153"/>
      <c r="JFN231" s="153"/>
      <c r="JFO231" s="152"/>
      <c r="JFP231" s="153"/>
      <c r="JFQ231" s="153"/>
      <c r="JFR231" s="153"/>
      <c r="JFS231" s="153"/>
      <c r="JFT231" s="153"/>
      <c r="JFU231" s="153"/>
      <c r="JFV231" s="153"/>
      <c r="JFW231" s="153"/>
      <c r="JFX231" s="153"/>
      <c r="JFY231" s="153"/>
      <c r="JFZ231" s="153"/>
      <c r="JGA231" s="153"/>
      <c r="JGB231" s="153"/>
      <c r="JGC231" s="153"/>
      <c r="JGD231" s="153"/>
      <c r="JGE231" s="153"/>
      <c r="JGF231" s="153"/>
      <c r="JGG231" s="153"/>
      <c r="JGH231" s="153"/>
      <c r="JGI231" s="153"/>
      <c r="JGJ231" s="153"/>
      <c r="JGK231" s="152"/>
      <c r="JGL231" s="153"/>
      <c r="JGM231" s="153"/>
      <c r="JGN231" s="153"/>
      <c r="JGO231" s="153"/>
      <c r="JGP231" s="153"/>
      <c r="JGQ231" s="153"/>
      <c r="JGR231" s="153"/>
      <c r="JGS231" s="153"/>
      <c r="JGT231" s="153"/>
      <c r="JGU231" s="153"/>
      <c r="JGV231" s="153"/>
      <c r="JGW231" s="153"/>
      <c r="JGX231" s="153"/>
      <c r="JGY231" s="153"/>
      <c r="JGZ231" s="153"/>
      <c r="JHA231" s="153"/>
      <c r="JHB231" s="153"/>
      <c r="JHC231" s="153"/>
      <c r="JHD231" s="153"/>
      <c r="JHE231" s="153"/>
      <c r="JHF231" s="153"/>
      <c r="JHG231" s="152"/>
      <c r="JHH231" s="153"/>
      <c r="JHI231" s="153"/>
      <c r="JHJ231" s="153"/>
      <c r="JHK231" s="153"/>
      <c r="JHL231" s="153"/>
      <c r="JHM231" s="153"/>
      <c r="JHN231" s="153"/>
      <c r="JHO231" s="153"/>
      <c r="JHP231" s="153"/>
      <c r="JHQ231" s="153"/>
      <c r="JHR231" s="153"/>
      <c r="JHS231" s="153"/>
      <c r="JHT231" s="153"/>
      <c r="JHU231" s="153"/>
      <c r="JHV231" s="153"/>
      <c r="JHW231" s="153"/>
      <c r="JHX231" s="153"/>
      <c r="JHY231" s="153"/>
      <c r="JHZ231" s="153"/>
      <c r="JIA231" s="153"/>
      <c r="JIB231" s="153"/>
      <c r="JIC231" s="152"/>
      <c r="JID231" s="153"/>
      <c r="JIE231" s="153"/>
      <c r="JIF231" s="153"/>
      <c r="JIG231" s="153"/>
      <c r="JIH231" s="153"/>
      <c r="JII231" s="153"/>
      <c r="JIJ231" s="153"/>
      <c r="JIK231" s="153"/>
      <c r="JIL231" s="153"/>
      <c r="JIM231" s="153"/>
      <c r="JIN231" s="153"/>
      <c r="JIO231" s="153"/>
      <c r="JIP231" s="153"/>
      <c r="JIQ231" s="153"/>
      <c r="JIR231" s="153"/>
      <c r="JIS231" s="153"/>
      <c r="JIT231" s="153"/>
      <c r="JIU231" s="153"/>
      <c r="JIV231" s="153"/>
      <c r="JIW231" s="153"/>
      <c r="JIX231" s="153"/>
      <c r="JIY231" s="152"/>
      <c r="JIZ231" s="153"/>
      <c r="JJA231" s="153"/>
      <c r="JJB231" s="153"/>
      <c r="JJC231" s="153"/>
      <c r="JJD231" s="153"/>
      <c r="JJE231" s="153"/>
      <c r="JJF231" s="153"/>
      <c r="JJG231" s="153"/>
      <c r="JJH231" s="153"/>
      <c r="JJI231" s="153"/>
      <c r="JJJ231" s="153"/>
      <c r="JJK231" s="153"/>
      <c r="JJL231" s="153"/>
      <c r="JJM231" s="153"/>
      <c r="JJN231" s="153"/>
      <c r="JJO231" s="153"/>
      <c r="JJP231" s="153"/>
      <c r="JJQ231" s="153"/>
      <c r="JJR231" s="153"/>
      <c r="JJS231" s="153"/>
      <c r="JJT231" s="153"/>
      <c r="JJU231" s="152"/>
      <c r="JJV231" s="153"/>
      <c r="JJW231" s="153"/>
      <c r="JJX231" s="153"/>
      <c r="JJY231" s="153"/>
      <c r="JJZ231" s="153"/>
      <c r="JKA231" s="153"/>
      <c r="JKB231" s="153"/>
      <c r="JKC231" s="153"/>
      <c r="JKD231" s="153"/>
      <c r="JKE231" s="153"/>
      <c r="JKF231" s="153"/>
      <c r="JKG231" s="153"/>
      <c r="JKH231" s="153"/>
      <c r="JKI231" s="153"/>
      <c r="JKJ231" s="153"/>
      <c r="JKK231" s="153"/>
      <c r="JKL231" s="153"/>
      <c r="JKM231" s="153"/>
      <c r="JKN231" s="153"/>
      <c r="JKO231" s="153"/>
      <c r="JKP231" s="153"/>
      <c r="JKQ231" s="152"/>
      <c r="JKR231" s="153"/>
      <c r="JKS231" s="153"/>
      <c r="JKT231" s="153"/>
      <c r="JKU231" s="153"/>
      <c r="JKV231" s="153"/>
      <c r="JKW231" s="153"/>
      <c r="JKX231" s="153"/>
      <c r="JKY231" s="153"/>
      <c r="JKZ231" s="153"/>
      <c r="JLA231" s="153"/>
      <c r="JLB231" s="153"/>
      <c r="JLC231" s="153"/>
      <c r="JLD231" s="153"/>
      <c r="JLE231" s="153"/>
      <c r="JLF231" s="153"/>
      <c r="JLG231" s="153"/>
      <c r="JLH231" s="153"/>
      <c r="JLI231" s="153"/>
      <c r="JLJ231" s="153"/>
      <c r="JLK231" s="153"/>
      <c r="JLL231" s="153"/>
      <c r="JLM231" s="152"/>
      <c r="JLN231" s="153"/>
      <c r="JLO231" s="153"/>
      <c r="JLP231" s="153"/>
      <c r="JLQ231" s="153"/>
      <c r="JLR231" s="153"/>
      <c r="JLS231" s="153"/>
      <c r="JLT231" s="153"/>
      <c r="JLU231" s="153"/>
      <c r="JLV231" s="153"/>
      <c r="JLW231" s="153"/>
      <c r="JLX231" s="153"/>
      <c r="JLY231" s="153"/>
      <c r="JLZ231" s="153"/>
      <c r="JMA231" s="153"/>
      <c r="JMB231" s="153"/>
      <c r="JMC231" s="153"/>
      <c r="JMD231" s="153"/>
      <c r="JME231" s="153"/>
      <c r="JMF231" s="153"/>
      <c r="JMG231" s="153"/>
      <c r="JMH231" s="153"/>
      <c r="JMI231" s="152"/>
      <c r="JMJ231" s="153"/>
      <c r="JMK231" s="153"/>
      <c r="JML231" s="153"/>
      <c r="JMM231" s="153"/>
      <c r="JMN231" s="153"/>
      <c r="JMO231" s="153"/>
      <c r="JMP231" s="153"/>
      <c r="JMQ231" s="153"/>
      <c r="JMR231" s="153"/>
      <c r="JMS231" s="153"/>
      <c r="JMT231" s="153"/>
      <c r="JMU231" s="153"/>
      <c r="JMV231" s="153"/>
      <c r="JMW231" s="153"/>
      <c r="JMX231" s="153"/>
      <c r="JMY231" s="153"/>
      <c r="JMZ231" s="153"/>
      <c r="JNA231" s="153"/>
      <c r="JNB231" s="153"/>
      <c r="JNC231" s="153"/>
      <c r="JND231" s="153"/>
      <c r="JNE231" s="152"/>
      <c r="JNF231" s="153"/>
      <c r="JNG231" s="153"/>
      <c r="JNH231" s="153"/>
      <c r="JNI231" s="153"/>
      <c r="JNJ231" s="153"/>
      <c r="JNK231" s="153"/>
      <c r="JNL231" s="153"/>
      <c r="JNM231" s="153"/>
      <c r="JNN231" s="153"/>
      <c r="JNO231" s="153"/>
      <c r="JNP231" s="153"/>
      <c r="JNQ231" s="153"/>
      <c r="JNR231" s="153"/>
      <c r="JNS231" s="153"/>
      <c r="JNT231" s="153"/>
      <c r="JNU231" s="153"/>
      <c r="JNV231" s="153"/>
      <c r="JNW231" s="153"/>
      <c r="JNX231" s="153"/>
      <c r="JNY231" s="153"/>
      <c r="JNZ231" s="153"/>
      <c r="JOA231" s="152"/>
      <c r="JOB231" s="153"/>
      <c r="JOC231" s="153"/>
      <c r="JOD231" s="153"/>
      <c r="JOE231" s="153"/>
      <c r="JOF231" s="153"/>
      <c r="JOG231" s="153"/>
      <c r="JOH231" s="153"/>
      <c r="JOI231" s="153"/>
      <c r="JOJ231" s="153"/>
      <c r="JOK231" s="153"/>
      <c r="JOL231" s="153"/>
      <c r="JOM231" s="153"/>
      <c r="JON231" s="153"/>
      <c r="JOO231" s="153"/>
      <c r="JOP231" s="153"/>
      <c r="JOQ231" s="153"/>
      <c r="JOR231" s="153"/>
      <c r="JOS231" s="153"/>
      <c r="JOT231" s="153"/>
      <c r="JOU231" s="153"/>
      <c r="JOV231" s="153"/>
      <c r="JOW231" s="152"/>
      <c r="JOX231" s="153"/>
      <c r="JOY231" s="153"/>
      <c r="JOZ231" s="153"/>
      <c r="JPA231" s="153"/>
      <c r="JPB231" s="153"/>
      <c r="JPC231" s="153"/>
      <c r="JPD231" s="153"/>
      <c r="JPE231" s="153"/>
      <c r="JPF231" s="153"/>
      <c r="JPG231" s="153"/>
      <c r="JPH231" s="153"/>
      <c r="JPI231" s="153"/>
      <c r="JPJ231" s="153"/>
      <c r="JPK231" s="153"/>
      <c r="JPL231" s="153"/>
      <c r="JPM231" s="153"/>
      <c r="JPN231" s="153"/>
      <c r="JPO231" s="153"/>
      <c r="JPP231" s="153"/>
      <c r="JPQ231" s="153"/>
      <c r="JPR231" s="153"/>
      <c r="JPS231" s="152"/>
      <c r="JPT231" s="153"/>
      <c r="JPU231" s="153"/>
      <c r="JPV231" s="153"/>
      <c r="JPW231" s="153"/>
      <c r="JPX231" s="153"/>
      <c r="JPY231" s="153"/>
      <c r="JPZ231" s="153"/>
      <c r="JQA231" s="153"/>
      <c r="JQB231" s="153"/>
      <c r="JQC231" s="153"/>
      <c r="JQD231" s="153"/>
      <c r="JQE231" s="153"/>
      <c r="JQF231" s="153"/>
      <c r="JQG231" s="153"/>
      <c r="JQH231" s="153"/>
      <c r="JQI231" s="153"/>
      <c r="JQJ231" s="153"/>
      <c r="JQK231" s="153"/>
      <c r="JQL231" s="153"/>
      <c r="JQM231" s="153"/>
      <c r="JQN231" s="153"/>
      <c r="JQO231" s="152"/>
      <c r="JQP231" s="153"/>
      <c r="JQQ231" s="153"/>
      <c r="JQR231" s="153"/>
      <c r="JQS231" s="153"/>
      <c r="JQT231" s="153"/>
      <c r="JQU231" s="153"/>
      <c r="JQV231" s="153"/>
      <c r="JQW231" s="153"/>
      <c r="JQX231" s="153"/>
      <c r="JQY231" s="153"/>
      <c r="JQZ231" s="153"/>
      <c r="JRA231" s="153"/>
      <c r="JRB231" s="153"/>
      <c r="JRC231" s="153"/>
      <c r="JRD231" s="153"/>
      <c r="JRE231" s="153"/>
      <c r="JRF231" s="153"/>
      <c r="JRG231" s="153"/>
      <c r="JRH231" s="153"/>
      <c r="JRI231" s="153"/>
      <c r="JRJ231" s="153"/>
      <c r="JRK231" s="152"/>
      <c r="JRL231" s="153"/>
      <c r="JRM231" s="153"/>
      <c r="JRN231" s="153"/>
      <c r="JRO231" s="153"/>
      <c r="JRP231" s="153"/>
      <c r="JRQ231" s="153"/>
      <c r="JRR231" s="153"/>
      <c r="JRS231" s="153"/>
      <c r="JRT231" s="153"/>
      <c r="JRU231" s="153"/>
      <c r="JRV231" s="153"/>
      <c r="JRW231" s="153"/>
      <c r="JRX231" s="153"/>
      <c r="JRY231" s="153"/>
      <c r="JRZ231" s="153"/>
      <c r="JSA231" s="153"/>
      <c r="JSB231" s="153"/>
      <c r="JSC231" s="153"/>
      <c r="JSD231" s="153"/>
      <c r="JSE231" s="153"/>
      <c r="JSF231" s="153"/>
      <c r="JSG231" s="152"/>
      <c r="JSH231" s="153"/>
      <c r="JSI231" s="153"/>
      <c r="JSJ231" s="153"/>
      <c r="JSK231" s="153"/>
      <c r="JSL231" s="153"/>
      <c r="JSM231" s="153"/>
      <c r="JSN231" s="153"/>
      <c r="JSO231" s="153"/>
      <c r="JSP231" s="153"/>
      <c r="JSQ231" s="153"/>
      <c r="JSR231" s="153"/>
      <c r="JSS231" s="153"/>
      <c r="JST231" s="153"/>
      <c r="JSU231" s="153"/>
      <c r="JSV231" s="153"/>
      <c r="JSW231" s="153"/>
      <c r="JSX231" s="153"/>
      <c r="JSY231" s="153"/>
      <c r="JSZ231" s="153"/>
      <c r="JTA231" s="153"/>
      <c r="JTB231" s="153"/>
      <c r="JTC231" s="152"/>
      <c r="JTD231" s="153"/>
      <c r="JTE231" s="153"/>
      <c r="JTF231" s="153"/>
      <c r="JTG231" s="153"/>
      <c r="JTH231" s="153"/>
      <c r="JTI231" s="153"/>
      <c r="JTJ231" s="153"/>
      <c r="JTK231" s="153"/>
      <c r="JTL231" s="153"/>
      <c r="JTM231" s="153"/>
      <c r="JTN231" s="153"/>
      <c r="JTO231" s="153"/>
      <c r="JTP231" s="153"/>
      <c r="JTQ231" s="153"/>
      <c r="JTR231" s="153"/>
      <c r="JTS231" s="153"/>
      <c r="JTT231" s="153"/>
      <c r="JTU231" s="153"/>
      <c r="JTV231" s="153"/>
      <c r="JTW231" s="153"/>
      <c r="JTX231" s="153"/>
      <c r="JTY231" s="152"/>
      <c r="JTZ231" s="153"/>
      <c r="JUA231" s="153"/>
      <c r="JUB231" s="153"/>
      <c r="JUC231" s="153"/>
      <c r="JUD231" s="153"/>
      <c r="JUE231" s="153"/>
      <c r="JUF231" s="153"/>
      <c r="JUG231" s="153"/>
      <c r="JUH231" s="153"/>
      <c r="JUI231" s="153"/>
      <c r="JUJ231" s="153"/>
      <c r="JUK231" s="153"/>
      <c r="JUL231" s="153"/>
      <c r="JUM231" s="153"/>
      <c r="JUN231" s="153"/>
      <c r="JUO231" s="153"/>
      <c r="JUP231" s="153"/>
      <c r="JUQ231" s="153"/>
      <c r="JUR231" s="153"/>
      <c r="JUS231" s="153"/>
      <c r="JUT231" s="153"/>
      <c r="JUU231" s="152"/>
      <c r="JUV231" s="153"/>
      <c r="JUW231" s="153"/>
      <c r="JUX231" s="153"/>
      <c r="JUY231" s="153"/>
      <c r="JUZ231" s="153"/>
      <c r="JVA231" s="153"/>
      <c r="JVB231" s="153"/>
      <c r="JVC231" s="153"/>
      <c r="JVD231" s="153"/>
      <c r="JVE231" s="153"/>
      <c r="JVF231" s="153"/>
      <c r="JVG231" s="153"/>
      <c r="JVH231" s="153"/>
      <c r="JVI231" s="153"/>
      <c r="JVJ231" s="153"/>
      <c r="JVK231" s="153"/>
      <c r="JVL231" s="153"/>
      <c r="JVM231" s="153"/>
      <c r="JVN231" s="153"/>
      <c r="JVO231" s="153"/>
      <c r="JVP231" s="153"/>
      <c r="JVQ231" s="152"/>
      <c r="JVR231" s="153"/>
      <c r="JVS231" s="153"/>
      <c r="JVT231" s="153"/>
      <c r="JVU231" s="153"/>
      <c r="JVV231" s="153"/>
      <c r="JVW231" s="153"/>
      <c r="JVX231" s="153"/>
      <c r="JVY231" s="153"/>
      <c r="JVZ231" s="153"/>
      <c r="JWA231" s="153"/>
      <c r="JWB231" s="153"/>
      <c r="JWC231" s="153"/>
      <c r="JWD231" s="153"/>
      <c r="JWE231" s="153"/>
      <c r="JWF231" s="153"/>
      <c r="JWG231" s="153"/>
      <c r="JWH231" s="153"/>
      <c r="JWI231" s="153"/>
      <c r="JWJ231" s="153"/>
      <c r="JWK231" s="153"/>
      <c r="JWL231" s="153"/>
      <c r="JWM231" s="152"/>
      <c r="JWN231" s="153"/>
      <c r="JWO231" s="153"/>
      <c r="JWP231" s="153"/>
      <c r="JWQ231" s="153"/>
      <c r="JWR231" s="153"/>
      <c r="JWS231" s="153"/>
      <c r="JWT231" s="153"/>
      <c r="JWU231" s="153"/>
      <c r="JWV231" s="153"/>
      <c r="JWW231" s="153"/>
      <c r="JWX231" s="153"/>
      <c r="JWY231" s="153"/>
      <c r="JWZ231" s="153"/>
      <c r="JXA231" s="153"/>
      <c r="JXB231" s="153"/>
      <c r="JXC231" s="153"/>
      <c r="JXD231" s="153"/>
      <c r="JXE231" s="153"/>
      <c r="JXF231" s="153"/>
      <c r="JXG231" s="153"/>
      <c r="JXH231" s="153"/>
      <c r="JXI231" s="152"/>
      <c r="JXJ231" s="153"/>
      <c r="JXK231" s="153"/>
      <c r="JXL231" s="153"/>
      <c r="JXM231" s="153"/>
      <c r="JXN231" s="153"/>
      <c r="JXO231" s="153"/>
      <c r="JXP231" s="153"/>
      <c r="JXQ231" s="153"/>
      <c r="JXR231" s="153"/>
      <c r="JXS231" s="153"/>
      <c r="JXT231" s="153"/>
      <c r="JXU231" s="153"/>
      <c r="JXV231" s="153"/>
      <c r="JXW231" s="153"/>
      <c r="JXX231" s="153"/>
      <c r="JXY231" s="153"/>
      <c r="JXZ231" s="153"/>
      <c r="JYA231" s="153"/>
      <c r="JYB231" s="153"/>
      <c r="JYC231" s="153"/>
      <c r="JYD231" s="153"/>
      <c r="JYE231" s="152"/>
      <c r="JYF231" s="153"/>
      <c r="JYG231" s="153"/>
      <c r="JYH231" s="153"/>
      <c r="JYI231" s="153"/>
      <c r="JYJ231" s="153"/>
      <c r="JYK231" s="153"/>
      <c r="JYL231" s="153"/>
      <c r="JYM231" s="153"/>
      <c r="JYN231" s="153"/>
      <c r="JYO231" s="153"/>
      <c r="JYP231" s="153"/>
      <c r="JYQ231" s="153"/>
      <c r="JYR231" s="153"/>
      <c r="JYS231" s="153"/>
      <c r="JYT231" s="153"/>
      <c r="JYU231" s="153"/>
      <c r="JYV231" s="153"/>
      <c r="JYW231" s="153"/>
      <c r="JYX231" s="153"/>
      <c r="JYY231" s="153"/>
      <c r="JYZ231" s="153"/>
      <c r="JZA231" s="152"/>
      <c r="JZB231" s="153"/>
      <c r="JZC231" s="153"/>
      <c r="JZD231" s="153"/>
      <c r="JZE231" s="153"/>
      <c r="JZF231" s="153"/>
      <c r="JZG231" s="153"/>
      <c r="JZH231" s="153"/>
      <c r="JZI231" s="153"/>
      <c r="JZJ231" s="153"/>
      <c r="JZK231" s="153"/>
      <c r="JZL231" s="153"/>
      <c r="JZM231" s="153"/>
      <c r="JZN231" s="153"/>
      <c r="JZO231" s="153"/>
      <c r="JZP231" s="153"/>
      <c r="JZQ231" s="153"/>
      <c r="JZR231" s="153"/>
      <c r="JZS231" s="153"/>
      <c r="JZT231" s="153"/>
      <c r="JZU231" s="153"/>
      <c r="JZV231" s="153"/>
      <c r="JZW231" s="152"/>
      <c r="JZX231" s="153"/>
      <c r="JZY231" s="153"/>
      <c r="JZZ231" s="153"/>
      <c r="KAA231" s="153"/>
      <c r="KAB231" s="153"/>
      <c r="KAC231" s="153"/>
      <c r="KAD231" s="153"/>
      <c r="KAE231" s="153"/>
      <c r="KAF231" s="153"/>
      <c r="KAG231" s="153"/>
      <c r="KAH231" s="153"/>
      <c r="KAI231" s="153"/>
      <c r="KAJ231" s="153"/>
      <c r="KAK231" s="153"/>
      <c r="KAL231" s="153"/>
      <c r="KAM231" s="153"/>
      <c r="KAN231" s="153"/>
      <c r="KAO231" s="153"/>
      <c r="KAP231" s="153"/>
      <c r="KAQ231" s="153"/>
      <c r="KAR231" s="153"/>
      <c r="KAS231" s="152"/>
      <c r="KAT231" s="153"/>
      <c r="KAU231" s="153"/>
      <c r="KAV231" s="153"/>
      <c r="KAW231" s="153"/>
      <c r="KAX231" s="153"/>
      <c r="KAY231" s="153"/>
      <c r="KAZ231" s="153"/>
      <c r="KBA231" s="153"/>
      <c r="KBB231" s="153"/>
      <c r="KBC231" s="153"/>
      <c r="KBD231" s="153"/>
      <c r="KBE231" s="153"/>
      <c r="KBF231" s="153"/>
      <c r="KBG231" s="153"/>
      <c r="KBH231" s="153"/>
      <c r="KBI231" s="153"/>
      <c r="KBJ231" s="153"/>
      <c r="KBK231" s="153"/>
      <c r="KBL231" s="153"/>
      <c r="KBM231" s="153"/>
      <c r="KBN231" s="153"/>
      <c r="KBO231" s="152"/>
      <c r="KBP231" s="153"/>
      <c r="KBQ231" s="153"/>
      <c r="KBR231" s="153"/>
      <c r="KBS231" s="153"/>
      <c r="KBT231" s="153"/>
      <c r="KBU231" s="153"/>
      <c r="KBV231" s="153"/>
      <c r="KBW231" s="153"/>
      <c r="KBX231" s="153"/>
      <c r="KBY231" s="153"/>
      <c r="KBZ231" s="153"/>
      <c r="KCA231" s="153"/>
      <c r="KCB231" s="153"/>
      <c r="KCC231" s="153"/>
      <c r="KCD231" s="153"/>
      <c r="KCE231" s="153"/>
      <c r="KCF231" s="153"/>
      <c r="KCG231" s="153"/>
      <c r="KCH231" s="153"/>
      <c r="KCI231" s="153"/>
      <c r="KCJ231" s="153"/>
      <c r="KCK231" s="152"/>
      <c r="KCL231" s="153"/>
      <c r="KCM231" s="153"/>
      <c r="KCN231" s="153"/>
      <c r="KCO231" s="153"/>
      <c r="KCP231" s="153"/>
      <c r="KCQ231" s="153"/>
      <c r="KCR231" s="153"/>
      <c r="KCS231" s="153"/>
      <c r="KCT231" s="153"/>
      <c r="KCU231" s="153"/>
      <c r="KCV231" s="153"/>
      <c r="KCW231" s="153"/>
      <c r="KCX231" s="153"/>
      <c r="KCY231" s="153"/>
      <c r="KCZ231" s="153"/>
      <c r="KDA231" s="153"/>
      <c r="KDB231" s="153"/>
      <c r="KDC231" s="153"/>
      <c r="KDD231" s="153"/>
      <c r="KDE231" s="153"/>
      <c r="KDF231" s="153"/>
      <c r="KDG231" s="152"/>
      <c r="KDH231" s="153"/>
      <c r="KDI231" s="153"/>
      <c r="KDJ231" s="153"/>
      <c r="KDK231" s="153"/>
      <c r="KDL231" s="153"/>
      <c r="KDM231" s="153"/>
      <c r="KDN231" s="153"/>
      <c r="KDO231" s="153"/>
      <c r="KDP231" s="153"/>
      <c r="KDQ231" s="153"/>
      <c r="KDR231" s="153"/>
      <c r="KDS231" s="153"/>
      <c r="KDT231" s="153"/>
      <c r="KDU231" s="153"/>
      <c r="KDV231" s="153"/>
      <c r="KDW231" s="153"/>
      <c r="KDX231" s="153"/>
      <c r="KDY231" s="153"/>
      <c r="KDZ231" s="153"/>
      <c r="KEA231" s="153"/>
      <c r="KEB231" s="153"/>
      <c r="KEC231" s="152"/>
      <c r="KED231" s="153"/>
      <c r="KEE231" s="153"/>
      <c r="KEF231" s="153"/>
      <c r="KEG231" s="153"/>
      <c r="KEH231" s="153"/>
      <c r="KEI231" s="153"/>
      <c r="KEJ231" s="153"/>
      <c r="KEK231" s="153"/>
      <c r="KEL231" s="153"/>
      <c r="KEM231" s="153"/>
      <c r="KEN231" s="153"/>
      <c r="KEO231" s="153"/>
      <c r="KEP231" s="153"/>
      <c r="KEQ231" s="153"/>
      <c r="KER231" s="153"/>
      <c r="KES231" s="153"/>
      <c r="KET231" s="153"/>
      <c r="KEU231" s="153"/>
      <c r="KEV231" s="153"/>
      <c r="KEW231" s="153"/>
      <c r="KEX231" s="153"/>
      <c r="KEY231" s="152"/>
      <c r="KEZ231" s="153"/>
      <c r="KFA231" s="153"/>
      <c r="KFB231" s="153"/>
      <c r="KFC231" s="153"/>
      <c r="KFD231" s="153"/>
      <c r="KFE231" s="153"/>
      <c r="KFF231" s="153"/>
      <c r="KFG231" s="153"/>
      <c r="KFH231" s="153"/>
      <c r="KFI231" s="153"/>
      <c r="KFJ231" s="153"/>
      <c r="KFK231" s="153"/>
      <c r="KFL231" s="153"/>
      <c r="KFM231" s="153"/>
      <c r="KFN231" s="153"/>
      <c r="KFO231" s="153"/>
      <c r="KFP231" s="153"/>
      <c r="KFQ231" s="153"/>
      <c r="KFR231" s="153"/>
      <c r="KFS231" s="153"/>
      <c r="KFT231" s="153"/>
      <c r="KFU231" s="152"/>
      <c r="KFV231" s="153"/>
      <c r="KFW231" s="153"/>
      <c r="KFX231" s="153"/>
      <c r="KFY231" s="153"/>
      <c r="KFZ231" s="153"/>
      <c r="KGA231" s="153"/>
      <c r="KGB231" s="153"/>
      <c r="KGC231" s="153"/>
      <c r="KGD231" s="153"/>
      <c r="KGE231" s="153"/>
      <c r="KGF231" s="153"/>
      <c r="KGG231" s="153"/>
      <c r="KGH231" s="153"/>
      <c r="KGI231" s="153"/>
      <c r="KGJ231" s="153"/>
      <c r="KGK231" s="153"/>
      <c r="KGL231" s="153"/>
      <c r="KGM231" s="153"/>
      <c r="KGN231" s="153"/>
      <c r="KGO231" s="153"/>
      <c r="KGP231" s="153"/>
      <c r="KGQ231" s="152"/>
      <c r="KGR231" s="153"/>
      <c r="KGS231" s="153"/>
      <c r="KGT231" s="153"/>
      <c r="KGU231" s="153"/>
      <c r="KGV231" s="153"/>
      <c r="KGW231" s="153"/>
      <c r="KGX231" s="153"/>
      <c r="KGY231" s="153"/>
      <c r="KGZ231" s="153"/>
      <c r="KHA231" s="153"/>
      <c r="KHB231" s="153"/>
      <c r="KHC231" s="153"/>
      <c r="KHD231" s="153"/>
      <c r="KHE231" s="153"/>
      <c r="KHF231" s="153"/>
      <c r="KHG231" s="153"/>
      <c r="KHH231" s="153"/>
      <c r="KHI231" s="153"/>
      <c r="KHJ231" s="153"/>
      <c r="KHK231" s="153"/>
      <c r="KHL231" s="153"/>
      <c r="KHM231" s="152"/>
      <c r="KHN231" s="153"/>
      <c r="KHO231" s="153"/>
      <c r="KHP231" s="153"/>
      <c r="KHQ231" s="153"/>
      <c r="KHR231" s="153"/>
      <c r="KHS231" s="153"/>
      <c r="KHT231" s="153"/>
      <c r="KHU231" s="153"/>
      <c r="KHV231" s="153"/>
      <c r="KHW231" s="153"/>
      <c r="KHX231" s="153"/>
      <c r="KHY231" s="153"/>
      <c r="KHZ231" s="153"/>
      <c r="KIA231" s="153"/>
      <c r="KIB231" s="153"/>
      <c r="KIC231" s="153"/>
      <c r="KID231" s="153"/>
      <c r="KIE231" s="153"/>
      <c r="KIF231" s="153"/>
      <c r="KIG231" s="153"/>
      <c r="KIH231" s="153"/>
      <c r="KII231" s="152"/>
      <c r="KIJ231" s="153"/>
      <c r="KIK231" s="153"/>
      <c r="KIL231" s="153"/>
      <c r="KIM231" s="153"/>
      <c r="KIN231" s="153"/>
      <c r="KIO231" s="153"/>
      <c r="KIP231" s="153"/>
      <c r="KIQ231" s="153"/>
      <c r="KIR231" s="153"/>
      <c r="KIS231" s="153"/>
      <c r="KIT231" s="153"/>
      <c r="KIU231" s="153"/>
      <c r="KIV231" s="153"/>
      <c r="KIW231" s="153"/>
      <c r="KIX231" s="153"/>
      <c r="KIY231" s="153"/>
      <c r="KIZ231" s="153"/>
      <c r="KJA231" s="153"/>
      <c r="KJB231" s="153"/>
      <c r="KJC231" s="153"/>
      <c r="KJD231" s="153"/>
      <c r="KJE231" s="152"/>
      <c r="KJF231" s="153"/>
      <c r="KJG231" s="153"/>
      <c r="KJH231" s="153"/>
      <c r="KJI231" s="153"/>
      <c r="KJJ231" s="153"/>
      <c r="KJK231" s="153"/>
      <c r="KJL231" s="153"/>
      <c r="KJM231" s="153"/>
      <c r="KJN231" s="153"/>
      <c r="KJO231" s="153"/>
      <c r="KJP231" s="153"/>
      <c r="KJQ231" s="153"/>
      <c r="KJR231" s="153"/>
      <c r="KJS231" s="153"/>
      <c r="KJT231" s="153"/>
      <c r="KJU231" s="153"/>
      <c r="KJV231" s="153"/>
      <c r="KJW231" s="153"/>
      <c r="KJX231" s="153"/>
      <c r="KJY231" s="153"/>
      <c r="KJZ231" s="153"/>
      <c r="KKA231" s="152"/>
      <c r="KKB231" s="153"/>
      <c r="KKC231" s="153"/>
      <c r="KKD231" s="153"/>
      <c r="KKE231" s="153"/>
      <c r="KKF231" s="153"/>
      <c r="KKG231" s="153"/>
      <c r="KKH231" s="153"/>
      <c r="KKI231" s="153"/>
      <c r="KKJ231" s="153"/>
      <c r="KKK231" s="153"/>
      <c r="KKL231" s="153"/>
      <c r="KKM231" s="153"/>
      <c r="KKN231" s="153"/>
      <c r="KKO231" s="153"/>
      <c r="KKP231" s="153"/>
      <c r="KKQ231" s="153"/>
      <c r="KKR231" s="153"/>
      <c r="KKS231" s="153"/>
      <c r="KKT231" s="153"/>
      <c r="KKU231" s="153"/>
      <c r="KKV231" s="153"/>
      <c r="KKW231" s="152"/>
      <c r="KKX231" s="153"/>
      <c r="KKY231" s="153"/>
      <c r="KKZ231" s="153"/>
      <c r="KLA231" s="153"/>
      <c r="KLB231" s="153"/>
      <c r="KLC231" s="153"/>
      <c r="KLD231" s="153"/>
      <c r="KLE231" s="153"/>
      <c r="KLF231" s="153"/>
      <c r="KLG231" s="153"/>
      <c r="KLH231" s="153"/>
      <c r="KLI231" s="153"/>
      <c r="KLJ231" s="153"/>
      <c r="KLK231" s="153"/>
      <c r="KLL231" s="153"/>
      <c r="KLM231" s="153"/>
      <c r="KLN231" s="153"/>
      <c r="KLO231" s="153"/>
      <c r="KLP231" s="153"/>
      <c r="KLQ231" s="153"/>
      <c r="KLR231" s="153"/>
      <c r="KLS231" s="152"/>
      <c r="KLT231" s="153"/>
      <c r="KLU231" s="153"/>
      <c r="KLV231" s="153"/>
      <c r="KLW231" s="153"/>
      <c r="KLX231" s="153"/>
      <c r="KLY231" s="153"/>
      <c r="KLZ231" s="153"/>
      <c r="KMA231" s="153"/>
      <c r="KMB231" s="153"/>
      <c r="KMC231" s="153"/>
      <c r="KMD231" s="153"/>
      <c r="KME231" s="153"/>
      <c r="KMF231" s="153"/>
      <c r="KMG231" s="153"/>
      <c r="KMH231" s="153"/>
      <c r="KMI231" s="153"/>
      <c r="KMJ231" s="153"/>
      <c r="KMK231" s="153"/>
      <c r="KML231" s="153"/>
      <c r="KMM231" s="153"/>
      <c r="KMN231" s="153"/>
      <c r="KMO231" s="152"/>
      <c r="KMP231" s="153"/>
      <c r="KMQ231" s="153"/>
      <c r="KMR231" s="153"/>
      <c r="KMS231" s="153"/>
      <c r="KMT231" s="153"/>
      <c r="KMU231" s="153"/>
      <c r="KMV231" s="153"/>
      <c r="KMW231" s="153"/>
      <c r="KMX231" s="153"/>
      <c r="KMY231" s="153"/>
      <c r="KMZ231" s="153"/>
      <c r="KNA231" s="153"/>
      <c r="KNB231" s="153"/>
      <c r="KNC231" s="153"/>
      <c r="KND231" s="153"/>
      <c r="KNE231" s="153"/>
      <c r="KNF231" s="153"/>
      <c r="KNG231" s="153"/>
      <c r="KNH231" s="153"/>
      <c r="KNI231" s="153"/>
      <c r="KNJ231" s="153"/>
      <c r="KNK231" s="152"/>
      <c r="KNL231" s="153"/>
      <c r="KNM231" s="153"/>
      <c r="KNN231" s="153"/>
      <c r="KNO231" s="153"/>
      <c r="KNP231" s="153"/>
      <c r="KNQ231" s="153"/>
      <c r="KNR231" s="153"/>
      <c r="KNS231" s="153"/>
      <c r="KNT231" s="153"/>
      <c r="KNU231" s="153"/>
      <c r="KNV231" s="153"/>
      <c r="KNW231" s="153"/>
      <c r="KNX231" s="153"/>
      <c r="KNY231" s="153"/>
      <c r="KNZ231" s="153"/>
      <c r="KOA231" s="153"/>
      <c r="KOB231" s="153"/>
      <c r="KOC231" s="153"/>
      <c r="KOD231" s="153"/>
      <c r="KOE231" s="153"/>
      <c r="KOF231" s="153"/>
      <c r="KOG231" s="152"/>
      <c r="KOH231" s="153"/>
      <c r="KOI231" s="153"/>
      <c r="KOJ231" s="153"/>
      <c r="KOK231" s="153"/>
      <c r="KOL231" s="153"/>
      <c r="KOM231" s="153"/>
      <c r="KON231" s="153"/>
      <c r="KOO231" s="153"/>
      <c r="KOP231" s="153"/>
      <c r="KOQ231" s="153"/>
      <c r="KOR231" s="153"/>
      <c r="KOS231" s="153"/>
      <c r="KOT231" s="153"/>
      <c r="KOU231" s="153"/>
      <c r="KOV231" s="153"/>
      <c r="KOW231" s="153"/>
      <c r="KOX231" s="153"/>
      <c r="KOY231" s="153"/>
      <c r="KOZ231" s="153"/>
      <c r="KPA231" s="153"/>
      <c r="KPB231" s="153"/>
      <c r="KPC231" s="152"/>
      <c r="KPD231" s="153"/>
      <c r="KPE231" s="153"/>
      <c r="KPF231" s="153"/>
      <c r="KPG231" s="153"/>
      <c r="KPH231" s="153"/>
      <c r="KPI231" s="153"/>
      <c r="KPJ231" s="153"/>
      <c r="KPK231" s="153"/>
      <c r="KPL231" s="153"/>
      <c r="KPM231" s="153"/>
      <c r="KPN231" s="153"/>
      <c r="KPO231" s="153"/>
      <c r="KPP231" s="153"/>
      <c r="KPQ231" s="153"/>
      <c r="KPR231" s="153"/>
      <c r="KPS231" s="153"/>
      <c r="KPT231" s="153"/>
      <c r="KPU231" s="153"/>
      <c r="KPV231" s="153"/>
      <c r="KPW231" s="153"/>
      <c r="KPX231" s="153"/>
      <c r="KPY231" s="152"/>
      <c r="KPZ231" s="153"/>
      <c r="KQA231" s="153"/>
      <c r="KQB231" s="153"/>
      <c r="KQC231" s="153"/>
      <c r="KQD231" s="153"/>
      <c r="KQE231" s="153"/>
      <c r="KQF231" s="153"/>
      <c r="KQG231" s="153"/>
      <c r="KQH231" s="153"/>
      <c r="KQI231" s="153"/>
      <c r="KQJ231" s="153"/>
      <c r="KQK231" s="153"/>
      <c r="KQL231" s="153"/>
      <c r="KQM231" s="153"/>
      <c r="KQN231" s="153"/>
      <c r="KQO231" s="153"/>
      <c r="KQP231" s="153"/>
      <c r="KQQ231" s="153"/>
      <c r="KQR231" s="153"/>
      <c r="KQS231" s="153"/>
      <c r="KQT231" s="153"/>
      <c r="KQU231" s="152"/>
      <c r="KQV231" s="153"/>
      <c r="KQW231" s="153"/>
      <c r="KQX231" s="153"/>
      <c r="KQY231" s="153"/>
      <c r="KQZ231" s="153"/>
      <c r="KRA231" s="153"/>
      <c r="KRB231" s="153"/>
      <c r="KRC231" s="153"/>
      <c r="KRD231" s="153"/>
      <c r="KRE231" s="153"/>
      <c r="KRF231" s="153"/>
      <c r="KRG231" s="153"/>
      <c r="KRH231" s="153"/>
      <c r="KRI231" s="153"/>
      <c r="KRJ231" s="153"/>
      <c r="KRK231" s="153"/>
      <c r="KRL231" s="153"/>
      <c r="KRM231" s="153"/>
      <c r="KRN231" s="153"/>
      <c r="KRO231" s="153"/>
      <c r="KRP231" s="153"/>
      <c r="KRQ231" s="152"/>
      <c r="KRR231" s="153"/>
      <c r="KRS231" s="153"/>
      <c r="KRT231" s="153"/>
      <c r="KRU231" s="153"/>
      <c r="KRV231" s="153"/>
      <c r="KRW231" s="153"/>
      <c r="KRX231" s="153"/>
      <c r="KRY231" s="153"/>
      <c r="KRZ231" s="153"/>
      <c r="KSA231" s="153"/>
      <c r="KSB231" s="153"/>
      <c r="KSC231" s="153"/>
      <c r="KSD231" s="153"/>
      <c r="KSE231" s="153"/>
      <c r="KSF231" s="153"/>
      <c r="KSG231" s="153"/>
      <c r="KSH231" s="153"/>
      <c r="KSI231" s="153"/>
      <c r="KSJ231" s="153"/>
      <c r="KSK231" s="153"/>
      <c r="KSL231" s="153"/>
      <c r="KSM231" s="152"/>
      <c r="KSN231" s="153"/>
      <c r="KSO231" s="153"/>
      <c r="KSP231" s="153"/>
      <c r="KSQ231" s="153"/>
      <c r="KSR231" s="153"/>
      <c r="KSS231" s="153"/>
      <c r="KST231" s="153"/>
      <c r="KSU231" s="153"/>
      <c r="KSV231" s="153"/>
      <c r="KSW231" s="153"/>
      <c r="KSX231" s="153"/>
      <c r="KSY231" s="153"/>
      <c r="KSZ231" s="153"/>
      <c r="KTA231" s="153"/>
      <c r="KTB231" s="153"/>
      <c r="KTC231" s="153"/>
      <c r="KTD231" s="153"/>
      <c r="KTE231" s="153"/>
      <c r="KTF231" s="153"/>
      <c r="KTG231" s="153"/>
      <c r="KTH231" s="153"/>
      <c r="KTI231" s="152"/>
      <c r="KTJ231" s="153"/>
      <c r="KTK231" s="153"/>
      <c r="KTL231" s="153"/>
      <c r="KTM231" s="153"/>
      <c r="KTN231" s="153"/>
      <c r="KTO231" s="153"/>
      <c r="KTP231" s="153"/>
      <c r="KTQ231" s="153"/>
      <c r="KTR231" s="153"/>
      <c r="KTS231" s="153"/>
      <c r="KTT231" s="153"/>
      <c r="KTU231" s="153"/>
      <c r="KTV231" s="153"/>
      <c r="KTW231" s="153"/>
      <c r="KTX231" s="153"/>
      <c r="KTY231" s="153"/>
      <c r="KTZ231" s="153"/>
      <c r="KUA231" s="153"/>
      <c r="KUB231" s="153"/>
      <c r="KUC231" s="153"/>
      <c r="KUD231" s="153"/>
      <c r="KUE231" s="152"/>
      <c r="KUF231" s="153"/>
      <c r="KUG231" s="153"/>
      <c r="KUH231" s="153"/>
      <c r="KUI231" s="153"/>
      <c r="KUJ231" s="153"/>
      <c r="KUK231" s="153"/>
      <c r="KUL231" s="153"/>
      <c r="KUM231" s="153"/>
      <c r="KUN231" s="153"/>
      <c r="KUO231" s="153"/>
      <c r="KUP231" s="153"/>
      <c r="KUQ231" s="153"/>
      <c r="KUR231" s="153"/>
      <c r="KUS231" s="153"/>
      <c r="KUT231" s="153"/>
      <c r="KUU231" s="153"/>
      <c r="KUV231" s="153"/>
      <c r="KUW231" s="153"/>
      <c r="KUX231" s="153"/>
      <c r="KUY231" s="153"/>
      <c r="KUZ231" s="153"/>
      <c r="KVA231" s="152"/>
      <c r="KVB231" s="153"/>
      <c r="KVC231" s="153"/>
      <c r="KVD231" s="153"/>
      <c r="KVE231" s="153"/>
      <c r="KVF231" s="153"/>
      <c r="KVG231" s="153"/>
      <c r="KVH231" s="153"/>
      <c r="KVI231" s="153"/>
      <c r="KVJ231" s="153"/>
      <c r="KVK231" s="153"/>
      <c r="KVL231" s="153"/>
      <c r="KVM231" s="153"/>
      <c r="KVN231" s="153"/>
      <c r="KVO231" s="153"/>
      <c r="KVP231" s="153"/>
      <c r="KVQ231" s="153"/>
      <c r="KVR231" s="153"/>
      <c r="KVS231" s="153"/>
      <c r="KVT231" s="153"/>
      <c r="KVU231" s="153"/>
      <c r="KVV231" s="153"/>
      <c r="KVW231" s="152"/>
      <c r="KVX231" s="153"/>
      <c r="KVY231" s="153"/>
      <c r="KVZ231" s="153"/>
      <c r="KWA231" s="153"/>
      <c r="KWB231" s="153"/>
      <c r="KWC231" s="153"/>
      <c r="KWD231" s="153"/>
      <c r="KWE231" s="153"/>
      <c r="KWF231" s="153"/>
      <c r="KWG231" s="153"/>
      <c r="KWH231" s="153"/>
      <c r="KWI231" s="153"/>
      <c r="KWJ231" s="153"/>
      <c r="KWK231" s="153"/>
      <c r="KWL231" s="153"/>
      <c r="KWM231" s="153"/>
      <c r="KWN231" s="153"/>
      <c r="KWO231" s="153"/>
      <c r="KWP231" s="153"/>
      <c r="KWQ231" s="153"/>
      <c r="KWR231" s="153"/>
      <c r="KWS231" s="152"/>
      <c r="KWT231" s="153"/>
      <c r="KWU231" s="153"/>
      <c r="KWV231" s="153"/>
      <c r="KWW231" s="153"/>
      <c r="KWX231" s="153"/>
      <c r="KWY231" s="153"/>
      <c r="KWZ231" s="153"/>
      <c r="KXA231" s="153"/>
      <c r="KXB231" s="153"/>
      <c r="KXC231" s="153"/>
      <c r="KXD231" s="153"/>
      <c r="KXE231" s="153"/>
      <c r="KXF231" s="153"/>
      <c r="KXG231" s="153"/>
      <c r="KXH231" s="153"/>
      <c r="KXI231" s="153"/>
      <c r="KXJ231" s="153"/>
      <c r="KXK231" s="153"/>
      <c r="KXL231" s="153"/>
      <c r="KXM231" s="153"/>
      <c r="KXN231" s="153"/>
      <c r="KXO231" s="152"/>
      <c r="KXP231" s="153"/>
      <c r="KXQ231" s="153"/>
      <c r="KXR231" s="153"/>
      <c r="KXS231" s="153"/>
      <c r="KXT231" s="153"/>
      <c r="KXU231" s="153"/>
      <c r="KXV231" s="153"/>
      <c r="KXW231" s="153"/>
      <c r="KXX231" s="153"/>
      <c r="KXY231" s="153"/>
      <c r="KXZ231" s="153"/>
      <c r="KYA231" s="153"/>
      <c r="KYB231" s="153"/>
      <c r="KYC231" s="153"/>
      <c r="KYD231" s="153"/>
      <c r="KYE231" s="153"/>
      <c r="KYF231" s="153"/>
      <c r="KYG231" s="153"/>
      <c r="KYH231" s="153"/>
      <c r="KYI231" s="153"/>
      <c r="KYJ231" s="153"/>
      <c r="KYK231" s="152"/>
      <c r="KYL231" s="153"/>
      <c r="KYM231" s="153"/>
      <c r="KYN231" s="153"/>
      <c r="KYO231" s="153"/>
      <c r="KYP231" s="153"/>
      <c r="KYQ231" s="153"/>
      <c r="KYR231" s="153"/>
      <c r="KYS231" s="153"/>
      <c r="KYT231" s="153"/>
      <c r="KYU231" s="153"/>
      <c r="KYV231" s="153"/>
      <c r="KYW231" s="153"/>
      <c r="KYX231" s="153"/>
      <c r="KYY231" s="153"/>
      <c r="KYZ231" s="153"/>
      <c r="KZA231" s="153"/>
      <c r="KZB231" s="153"/>
      <c r="KZC231" s="153"/>
      <c r="KZD231" s="153"/>
      <c r="KZE231" s="153"/>
      <c r="KZF231" s="153"/>
      <c r="KZG231" s="152"/>
      <c r="KZH231" s="153"/>
      <c r="KZI231" s="153"/>
      <c r="KZJ231" s="153"/>
      <c r="KZK231" s="153"/>
      <c r="KZL231" s="153"/>
      <c r="KZM231" s="153"/>
      <c r="KZN231" s="153"/>
      <c r="KZO231" s="153"/>
      <c r="KZP231" s="153"/>
      <c r="KZQ231" s="153"/>
      <c r="KZR231" s="153"/>
      <c r="KZS231" s="153"/>
      <c r="KZT231" s="153"/>
      <c r="KZU231" s="153"/>
      <c r="KZV231" s="153"/>
      <c r="KZW231" s="153"/>
      <c r="KZX231" s="153"/>
      <c r="KZY231" s="153"/>
      <c r="KZZ231" s="153"/>
      <c r="LAA231" s="153"/>
      <c r="LAB231" s="153"/>
      <c r="LAC231" s="152"/>
      <c r="LAD231" s="153"/>
      <c r="LAE231" s="153"/>
      <c r="LAF231" s="153"/>
      <c r="LAG231" s="153"/>
      <c r="LAH231" s="153"/>
      <c r="LAI231" s="153"/>
      <c r="LAJ231" s="153"/>
      <c r="LAK231" s="153"/>
      <c r="LAL231" s="153"/>
      <c r="LAM231" s="153"/>
      <c r="LAN231" s="153"/>
      <c r="LAO231" s="153"/>
      <c r="LAP231" s="153"/>
      <c r="LAQ231" s="153"/>
      <c r="LAR231" s="153"/>
      <c r="LAS231" s="153"/>
      <c r="LAT231" s="153"/>
      <c r="LAU231" s="153"/>
      <c r="LAV231" s="153"/>
      <c r="LAW231" s="153"/>
      <c r="LAX231" s="153"/>
      <c r="LAY231" s="152"/>
      <c r="LAZ231" s="153"/>
      <c r="LBA231" s="153"/>
      <c r="LBB231" s="153"/>
      <c r="LBC231" s="153"/>
      <c r="LBD231" s="153"/>
      <c r="LBE231" s="153"/>
      <c r="LBF231" s="153"/>
      <c r="LBG231" s="153"/>
      <c r="LBH231" s="153"/>
      <c r="LBI231" s="153"/>
      <c r="LBJ231" s="153"/>
      <c r="LBK231" s="153"/>
      <c r="LBL231" s="153"/>
      <c r="LBM231" s="153"/>
      <c r="LBN231" s="153"/>
      <c r="LBO231" s="153"/>
      <c r="LBP231" s="153"/>
      <c r="LBQ231" s="153"/>
      <c r="LBR231" s="153"/>
      <c r="LBS231" s="153"/>
      <c r="LBT231" s="153"/>
      <c r="LBU231" s="152"/>
      <c r="LBV231" s="153"/>
      <c r="LBW231" s="153"/>
      <c r="LBX231" s="153"/>
      <c r="LBY231" s="153"/>
      <c r="LBZ231" s="153"/>
      <c r="LCA231" s="153"/>
      <c r="LCB231" s="153"/>
      <c r="LCC231" s="153"/>
      <c r="LCD231" s="153"/>
      <c r="LCE231" s="153"/>
      <c r="LCF231" s="153"/>
      <c r="LCG231" s="153"/>
      <c r="LCH231" s="153"/>
      <c r="LCI231" s="153"/>
      <c r="LCJ231" s="153"/>
      <c r="LCK231" s="153"/>
      <c r="LCL231" s="153"/>
      <c r="LCM231" s="153"/>
      <c r="LCN231" s="153"/>
      <c r="LCO231" s="153"/>
      <c r="LCP231" s="153"/>
      <c r="LCQ231" s="152"/>
      <c r="LCR231" s="153"/>
      <c r="LCS231" s="153"/>
      <c r="LCT231" s="153"/>
      <c r="LCU231" s="153"/>
      <c r="LCV231" s="153"/>
      <c r="LCW231" s="153"/>
      <c r="LCX231" s="153"/>
      <c r="LCY231" s="153"/>
      <c r="LCZ231" s="153"/>
      <c r="LDA231" s="153"/>
      <c r="LDB231" s="153"/>
      <c r="LDC231" s="153"/>
      <c r="LDD231" s="153"/>
      <c r="LDE231" s="153"/>
      <c r="LDF231" s="153"/>
      <c r="LDG231" s="153"/>
      <c r="LDH231" s="153"/>
      <c r="LDI231" s="153"/>
      <c r="LDJ231" s="153"/>
      <c r="LDK231" s="153"/>
      <c r="LDL231" s="153"/>
      <c r="LDM231" s="152"/>
      <c r="LDN231" s="153"/>
      <c r="LDO231" s="153"/>
      <c r="LDP231" s="153"/>
      <c r="LDQ231" s="153"/>
      <c r="LDR231" s="153"/>
      <c r="LDS231" s="153"/>
      <c r="LDT231" s="153"/>
      <c r="LDU231" s="153"/>
      <c r="LDV231" s="153"/>
      <c r="LDW231" s="153"/>
      <c r="LDX231" s="153"/>
      <c r="LDY231" s="153"/>
      <c r="LDZ231" s="153"/>
      <c r="LEA231" s="153"/>
      <c r="LEB231" s="153"/>
      <c r="LEC231" s="153"/>
      <c r="LED231" s="153"/>
      <c r="LEE231" s="153"/>
      <c r="LEF231" s="153"/>
      <c r="LEG231" s="153"/>
      <c r="LEH231" s="153"/>
      <c r="LEI231" s="152"/>
      <c r="LEJ231" s="153"/>
      <c r="LEK231" s="153"/>
      <c r="LEL231" s="153"/>
      <c r="LEM231" s="153"/>
      <c r="LEN231" s="153"/>
      <c r="LEO231" s="153"/>
      <c r="LEP231" s="153"/>
      <c r="LEQ231" s="153"/>
      <c r="LER231" s="153"/>
      <c r="LES231" s="153"/>
      <c r="LET231" s="153"/>
      <c r="LEU231" s="153"/>
      <c r="LEV231" s="153"/>
      <c r="LEW231" s="153"/>
      <c r="LEX231" s="153"/>
      <c r="LEY231" s="153"/>
      <c r="LEZ231" s="153"/>
      <c r="LFA231" s="153"/>
      <c r="LFB231" s="153"/>
      <c r="LFC231" s="153"/>
      <c r="LFD231" s="153"/>
      <c r="LFE231" s="152"/>
      <c r="LFF231" s="153"/>
      <c r="LFG231" s="153"/>
      <c r="LFH231" s="153"/>
      <c r="LFI231" s="153"/>
      <c r="LFJ231" s="153"/>
      <c r="LFK231" s="153"/>
      <c r="LFL231" s="153"/>
      <c r="LFM231" s="153"/>
      <c r="LFN231" s="153"/>
      <c r="LFO231" s="153"/>
      <c r="LFP231" s="153"/>
      <c r="LFQ231" s="153"/>
      <c r="LFR231" s="153"/>
      <c r="LFS231" s="153"/>
      <c r="LFT231" s="153"/>
      <c r="LFU231" s="153"/>
      <c r="LFV231" s="153"/>
      <c r="LFW231" s="153"/>
      <c r="LFX231" s="153"/>
      <c r="LFY231" s="153"/>
      <c r="LFZ231" s="153"/>
      <c r="LGA231" s="152"/>
      <c r="LGB231" s="153"/>
      <c r="LGC231" s="153"/>
      <c r="LGD231" s="153"/>
      <c r="LGE231" s="153"/>
      <c r="LGF231" s="153"/>
      <c r="LGG231" s="153"/>
      <c r="LGH231" s="153"/>
      <c r="LGI231" s="153"/>
      <c r="LGJ231" s="153"/>
      <c r="LGK231" s="153"/>
      <c r="LGL231" s="153"/>
      <c r="LGM231" s="153"/>
      <c r="LGN231" s="153"/>
      <c r="LGO231" s="153"/>
      <c r="LGP231" s="153"/>
      <c r="LGQ231" s="153"/>
      <c r="LGR231" s="153"/>
      <c r="LGS231" s="153"/>
      <c r="LGT231" s="153"/>
      <c r="LGU231" s="153"/>
      <c r="LGV231" s="153"/>
      <c r="LGW231" s="152"/>
      <c r="LGX231" s="153"/>
      <c r="LGY231" s="153"/>
      <c r="LGZ231" s="153"/>
      <c r="LHA231" s="153"/>
      <c r="LHB231" s="153"/>
      <c r="LHC231" s="153"/>
      <c r="LHD231" s="153"/>
      <c r="LHE231" s="153"/>
      <c r="LHF231" s="153"/>
      <c r="LHG231" s="153"/>
      <c r="LHH231" s="153"/>
      <c r="LHI231" s="153"/>
      <c r="LHJ231" s="153"/>
      <c r="LHK231" s="153"/>
      <c r="LHL231" s="153"/>
      <c r="LHM231" s="153"/>
      <c r="LHN231" s="153"/>
      <c r="LHO231" s="153"/>
      <c r="LHP231" s="153"/>
      <c r="LHQ231" s="153"/>
      <c r="LHR231" s="153"/>
      <c r="LHS231" s="152"/>
      <c r="LHT231" s="153"/>
      <c r="LHU231" s="153"/>
      <c r="LHV231" s="153"/>
      <c r="LHW231" s="153"/>
      <c r="LHX231" s="153"/>
      <c r="LHY231" s="153"/>
      <c r="LHZ231" s="153"/>
      <c r="LIA231" s="153"/>
      <c r="LIB231" s="153"/>
      <c r="LIC231" s="153"/>
      <c r="LID231" s="153"/>
      <c r="LIE231" s="153"/>
      <c r="LIF231" s="153"/>
      <c r="LIG231" s="153"/>
      <c r="LIH231" s="153"/>
      <c r="LII231" s="153"/>
      <c r="LIJ231" s="153"/>
      <c r="LIK231" s="153"/>
      <c r="LIL231" s="153"/>
      <c r="LIM231" s="153"/>
      <c r="LIN231" s="153"/>
      <c r="LIO231" s="152"/>
      <c r="LIP231" s="153"/>
      <c r="LIQ231" s="153"/>
      <c r="LIR231" s="153"/>
      <c r="LIS231" s="153"/>
      <c r="LIT231" s="153"/>
      <c r="LIU231" s="153"/>
      <c r="LIV231" s="153"/>
      <c r="LIW231" s="153"/>
      <c r="LIX231" s="153"/>
      <c r="LIY231" s="153"/>
      <c r="LIZ231" s="153"/>
      <c r="LJA231" s="153"/>
      <c r="LJB231" s="153"/>
      <c r="LJC231" s="153"/>
      <c r="LJD231" s="153"/>
      <c r="LJE231" s="153"/>
      <c r="LJF231" s="153"/>
      <c r="LJG231" s="153"/>
      <c r="LJH231" s="153"/>
      <c r="LJI231" s="153"/>
      <c r="LJJ231" s="153"/>
      <c r="LJK231" s="152"/>
      <c r="LJL231" s="153"/>
      <c r="LJM231" s="153"/>
      <c r="LJN231" s="153"/>
      <c r="LJO231" s="153"/>
      <c r="LJP231" s="153"/>
      <c r="LJQ231" s="153"/>
      <c r="LJR231" s="153"/>
      <c r="LJS231" s="153"/>
      <c r="LJT231" s="153"/>
      <c r="LJU231" s="153"/>
      <c r="LJV231" s="153"/>
      <c r="LJW231" s="153"/>
      <c r="LJX231" s="153"/>
      <c r="LJY231" s="153"/>
      <c r="LJZ231" s="153"/>
      <c r="LKA231" s="153"/>
      <c r="LKB231" s="153"/>
      <c r="LKC231" s="153"/>
      <c r="LKD231" s="153"/>
      <c r="LKE231" s="153"/>
      <c r="LKF231" s="153"/>
      <c r="LKG231" s="152"/>
      <c r="LKH231" s="153"/>
      <c r="LKI231" s="153"/>
      <c r="LKJ231" s="153"/>
      <c r="LKK231" s="153"/>
      <c r="LKL231" s="153"/>
      <c r="LKM231" s="153"/>
      <c r="LKN231" s="153"/>
      <c r="LKO231" s="153"/>
      <c r="LKP231" s="153"/>
      <c r="LKQ231" s="153"/>
      <c r="LKR231" s="153"/>
      <c r="LKS231" s="153"/>
      <c r="LKT231" s="153"/>
      <c r="LKU231" s="153"/>
      <c r="LKV231" s="153"/>
      <c r="LKW231" s="153"/>
      <c r="LKX231" s="153"/>
      <c r="LKY231" s="153"/>
      <c r="LKZ231" s="153"/>
      <c r="LLA231" s="153"/>
      <c r="LLB231" s="153"/>
      <c r="LLC231" s="152"/>
      <c r="LLD231" s="153"/>
      <c r="LLE231" s="153"/>
      <c r="LLF231" s="153"/>
      <c r="LLG231" s="153"/>
      <c r="LLH231" s="153"/>
      <c r="LLI231" s="153"/>
      <c r="LLJ231" s="153"/>
      <c r="LLK231" s="153"/>
      <c r="LLL231" s="153"/>
      <c r="LLM231" s="153"/>
      <c r="LLN231" s="153"/>
      <c r="LLO231" s="153"/>
      <c r="LLP231" s="153"/>
      <c r="LLQ231" s="153"/>
      <c r="LLR231" s="153"/>
      <c r="LLS231" s="153"/>
      <c r="LLT231" s="153"/>
      <c r="LLU231" s="153"/>
      <c r="LLV231" s="153"/>
      <c r="LLW231" s="153"/>
      <c r="LLX231" s="153"/>
      <c r="LLY231" s="152"/>
      <c r="LLZ231" s="153"/>
      <c r="LMA231" s="153"/>
      <c r="LMB231" s="153"/>
      <c r="LMC231" s="153"/>
      <c r="LMD231" s="153"/>
      <c r="LME231" s="153"/>
      <c r="LMF231" s="153"/>
      <c r="LMG231" s="153"/>
      <c r="LMH231" s="153"/>
      <c r="LMI231" s="153"/>
      <c r="LMJ231" s="153"/>
      <c r="LMK231" s="153"/>
      <c r="LML231" s="153"/>
      <c r="LMM231" s="153"/>
      <c r="LMN231" s="153"/>
      <c r="LMO231" s="153"/>
      <c r="LMP231" s="153"/>
      <c r="LMQ231" s="153"/>
      <c r="LMR231" s="153"/>
      <c r="LMS231" s="153"/>
      <c r="LMT231" s="153"/>
      <c r="LMU231" s="152"/>
      <c r="LMV231" s="153"/>
      <c r="LMW231" s="153"/>
      <c r="LMX231" s="153"/>
      <c r="LMY231" s="153"/>
      <c r="LMZ231" s="153"/>
      <c r="LNA231" s="153"/>
      <c r="LNB231" s="153"/>
      <c r="LNC231" s="153"/>
      <c r="LND231" s="153"/>
      <c r="LNE231" s="153"/>
      <c r="LNF231" s="153"/>
      <c r="LNG231" s="153"/>
      <c r="LNH231" s="153"/>
      <c r="LNI231" s="153"/>
      <c r="LNJ231" s="153"/>
      <c r="LNK231" s="153"/>
      <c r="LNL231" s="153"/>
      <c r="LNM231" s="153"/>
      <c r="LNN231" s="153"/>
      <c r="LNO231" s="153"/>
      <c r="LNP231" s="153"/>
      <c r="LNQ231" s="152"/>
      <c r="LNR231" s="153"/>
      <c r="LNS231" s="153"/>
      <c r="LNT231" s="153"/>
      <c r="LNU231" s="153"/>
      <c r="LNV231" s="153"/>
      <c r="LNW231" s="153"/>
      <c r="LNX231" s="153"/>
      <c r="LNY231" s="153"/>
      <c r="LNZ231" s="153"/>
      <c r="LOA231" s="153"/>
      <c r="LOB231" s="153"/>
      <c r="LOC231" s="153"/>
      <c r="LOD231" s="153"/>
      <c r="LOE231" s="153"/>
      <c r="LOF231" s="153"/>
      <c r="LOG231" s="153"/>
      <c r="LOH231" s="153"/>
      <c r="LOI231" s="153"/>
      <c r="LOJ231" s="153"/>
      <c r="LOK231" s="153"/>
      <c r="LOL231" s="153"/>
      <c r="LOM231" s="152"/>
      <c r="LON231" s="153"/>
      <c r="LOO231" s="153"/>
      <c r="LOP231" s="153"/>
      <c r="LOQ231" s="153"/>
      <c r="LOR231" s="153"/>
      <c r="LOS231" s="153"/>
      <c r="LOT231" s="153"/>
      <c r="LOU231" s="153"/>
      <c r="LOV231" s="153"/>
      <c r="LOW231" s="153"/>
      <c r="LOX231" s="153"/>
      <c r="LOY231" s="153"/>
      <c r="LOZ231" s="153"/>
      <c r="LPA231" s="153"/>
      <c r="LPB231" s="153"/>
      <c r="LPC231" s="153"/>
      <c r="LPD231" s="153"/>
      <c r="LPE231" s="153"/>
      <c r="LPF231" s="153"/>
      <c r="LPG231" s="153"/>
      <c r="LPH231" s="153"/>
      <c r="LPI231" s="152"/>
      <c r="LPJ231" s="153"/>
      <c r="LPK231" s="153"/>
      <c r="LPL231" s="153"/>
      <c r="LPM231" s="153"/>
      <c r="LPN231" s="153"/>
      <c r="LPO231" s="153"/>
      <c r="LPP231" s="153"/>
      <c r="LPQ231" s="153"/>
      <c r="LPR231" s="153"/>
      <c r="LPS231" s="153"/>
      <c r="LPT231" s="153"/>
      <c r="LPU231" s="153"/>
      <c r="LPV231" s="153"/>
      <c r="LPW231" s="153"/>
      <c r="LPX231" s="153"/>
      <c r="LPY231" s="153"/>
      <c r="LPZ231" s="153"/>
      <c r="LQA231" s="153"/>
      <c r="LQB231" s="153"/>
      <c r="LQC231" s="153"/>
      <c r="LQD231" s="153"/>
      <c r="LQE231" s="152"/>
      <c r="LQF231" s="153"/>
      <c r="LQG231" s="153"/>
      <c r="LQH231" s="153"/>
      <c r="LQI231" s="153"/>
      <c r="LQJ231" s="153"/>
      <c r="LQK231" s="153"/>
      <c r="LQL231" s="153"/>
      <c r="LQM231" s="153"/>
      <c r="LQN231" s="153"/>
      <c r="LQO231" s="153"/>
      <c r="LQP231" s="153"/>
      <c r="LQQ231" s="153"/>
      <c r="LQR231" s="153"/>
      <c r="LQS231" s="153"/>
      <c r="LQT231" s="153"/>
      <c r="LQU231" s="153"/>
      <c r="LQV231" s="153"/>
      <c r="LQW231" s="153"/>
      <c r="LQX231" s="153"/>
      <c r="LQY231" s="153"/>
      <c r="LQZ231" s="153"/>
      <c r="LRA231" s="152"/>
      <c r="LRB231" s="153"/>
      <c r="LRC231" s="153"/>
      <c r="LRD231" s="153"/>
      <c r="LRE231" s="153"/>
      <c r="LRF231" s="153"/>
      <c r="LRG231" s="153"/>
      <c r="LRH231" s="153"/>
      <c r="LRI231" s="153"/>
      <c r="LRJ231" s="153"/>
      <c r="LRK231" s="153"/>
      <c r="LRL231" s="153"/>
      <c r="LRM231" s="153"/>
      <c r="LRN231" s="153"/>
      <c r="LRO231" s="153"/>
      <c r="LRP231" s="153"/>
      <c r="LRQ231" s="153"/>
      <c r="LRR231" s="153"/>
      <c r="LRS231" s="153"/>
      <c r="LRT231" s="153"/>
      <c r="LRU231" s="153"/>
      <c r="LRV231" s="153"/>
      <c r="LRW231" s="152"/>
      <c r="LRX231" s="153"/>
      <c r="LRY231" s="153"/>
      <c r="LRZ231" s="153"/>
      <c r="LSA231" s="153"/>
      <c r="LSB231" s="153"/>
      <c r="LSC231" s="153"/>
      <c r="LSD231" s="153"/>
      <c r="LSE231" s="153"/>
      <c r="LSF231" s="153"/>
      <c r="LSG231" s="153"/>
      <c r="LSH231" s="153"/>
      <c r="LSI231" s="153"/>
      <c r="LSJ231" s="153"/>
      <c r="LSK231" s="153"/>
      <c r="LSL231" s="153"/>
      <c r="LSM231" s="153"/>
      <c r="LSN231" s="153"/>
      <c r="LSO231" s="153"/>
      <c r="LSP231" s="153"/>
      <c r="LSQ231" s="153"/>
      <c r="LSR231" s="153"/>
      <c r="LSS231" s="152"/>
      <c r="LST231" s="153"/>
      <c r="LSU231" s="153"/>
      <c r="LSV231" s="153"/>
      <c r="LSW231" s="153"/>
      <c r="LSX231" s="153"/>
      <c r="LSY231" s="153"/>
      <c r="LSZ231" s="153"/>
      <c r="LTA231" s="153"/>
      <c r="LTB231" s="153"/>
      <c r="LTC231" s="153"/>
      <c r="LTD231" s="153"/>
      <c r="LTE231" s="153"/>
      <c r="LTF231" s="153"/>
      <c r="LTG231" s="153"/>
      <c r="LTH231" s="153"/>
      <c r="LTI231" s="153"/>
      <c r="LTJ231" s="153"/>
      <c r="LTK231" s="153"/>
      <c r="LTL231" s="153"/>
      <c r="LTM231" s="153"/>
      <c r="LTN231" s="153"/>
      <c r="LTO231" s="152"/>
      <c r="LTP231" s="153"/>
      <c r="LTQ231" s="153"/>
      <c r="LTR231" s="153"/>
      <c r="LTS231" s="153"/>
      <c r="LTT231" s="153"/>
      <c r="LTU231" s="153"/>
      <c r="LTV231" s="153"/>
      <c r="LTW231" s="153"/>
      <c r="LTX231" s="153"/>
      <c r="LTY231" s="153"/>
      <c r="LTZ231" s="153"/>
      <c r="LUA231" s="153"/>
      <c r="LUB231" s="153"/>
      <c r="LUC231" s="153"/>
      <c r="LUD231" s="153"/>
      <c r="LUE231" s="153"/>
      <c r="LUF231" s="153"/>
      <c r="LUG231" s="153"/>
      <c r="LUH231" s="153"/>
      <c r="LUI231" s="153"/>
      <c r="LUJ231" s="153"/>
      <c r="LUK231" s="152"/>
      <c r="LUL231" s="153"/>
      <c r="LUM231" s="153"/>
      <c r="LUN231" s="153"/>
      <c r="LUO231" s="153"/>
      <c r="LUP231" s="153"/>
      <c r="LUQ231" s="153"/>
      <c r="LUR231" s="153"/>
      <c r="LUS231" s="153"/>
      <c r="LUT231" s="153"/>
      <c r="LUU231" s="153"/>
      <c r="LUV231" s="153"/>
      <c r="LUW231" s="153"/>
      <c r="LUX231" s="153"/>
      <c r="LUY231" s="153"/>
      <c r="LUZ231" s="153"/>
      <c r="LVA231" s="153"/>
      <c r="LVB231" s="153"/>
      <c r="LVC231" s="153"/>
      <c r="LVD231" s="153"/>
      <c r="LVE231" s="153"/>
      <c r="LVF231" s="153"/>
      <c r="LVG231" s="152"/>
      <c r="LVH231" s="153"/>
      <c r="LVI231" s="153"/>
      <c r="LVJ231" s="153"/>
      <c r="LVK231" s="153"/>
      <c r="LVL231" s="153"/>
      <c r="LVM231" s="153"/>
      <c r="LVN231" s="153"/>
      <c r="LVO231" s="153"/>
      <c r="LVP231" s="153"/>
      <c r="LVQ231" s="153"/>
      <c r="LVR231" s="153"/>
      <c r="LVS231" s="153"/>
      <c r="LVT231" s="153"/>
      <c r="LVU231" s="153"/>
      <c r="LVV231" s="153"/>
      <c r="LVW231" s="153"/>
      <c r="LVX231" s="153"/>
      <c r="LVY231" s="153"/>
      <c r="LVZ231" s="153"/>
      <c r="LWA231" s="153"/>
      <c r="LWB231" s="153"/>
      <c r="LWC231" s="152"/>
      <c r="LWD231" s="153"/>
      <c r="LWE231" s="153"/>
      <c r="LWF231" s="153"/>
      <c r="LWG231" s="153"/>
      <c r="LWH231" s="153"/>
      <c r="LWI231" s="153"/>
      <c r="LWJ231" s="153"/>
      <c r="LWK231" s="153"/>
      <c r="LWL231" s="153"/>
      <c r="LWM231" s="153"/>
      <c r="LWN231" s="153"/>
      <c r="LWO231" s="153"/>
      <c r="LWP231" s="153"/>
      <c r="LWQ231" s="153"/>
      <c r="LWR231" s="153"/>
      <c r="LWS231" s="153"/>
      <c r="LWT231" s="153"/>
      <c r="LWU231" s="153"/>
      <c r="LWV231" s="153"/>
      <c r="LWW231" s="153"/>
      <c r="LWX231" s="153"/>
      <c r="LWY231" s="152"/>
      <c r="LWZ231" s="153"/>
      <c r="LXA231" s="153"/>
      <c r="LXB231" s="153"/>
      <c r="LXC231" s="153"/>
      <c r="LXD231" s="153"/>
      <c r="LXE231" s="153"/>
      <c r="LXF231" s="153"/>
      <c r="LXG231" s="153"/>
      <c r="LXH231" s="153"/>
      <c r="LXI231" s="153"/>
      <c r="LXJ231" s="153"/>
      <c r="LXK231" s="153"/>
      <c r="LXL231" s="153"/>
      <c r="LXM231" s="153"/>
      <c r="LXN231" s="153"/>
      <c r="LXO231" s="153"/>
      <c r="LXP231" s="153"/>
      <c r="LXQ231" s="153"/>
      <c r="LXR231" s="153"/>
      <c r="LXS231" s="153"/>
      <c r="LXT231" s="153"/>
      <c r="LXU231" s="152"/>
      <c r="LXV231" s="153"/>
      <c r="LXW231" s="153"/>
      <c r="LXX231" s="153"/>
      <c r="LXY231" s="153"/>
      <c r="LXZ231" s="153"/>
      <c r="LYA231" s="153"/>
      <c r="LYB231" s="153"/>
      <c r="LYC231" s="153"/>
      <c r="LYD231" s="153"/>
      <c r="LYE231" s="153"/>
      <c r="LYF231" s="153"/>
      <c r="LYG231" s="153"/>
      <c r="LYH231" s="153"/>
      <c r="LYI231" s="153"/>
      <c r="LYJ231" s="153"/>
      <c r="LYK231" s="153"/>
      <c r="LYL231" s="153"/>
      <c r="LYM231" s="153"/>
      <c r="LYN231" s="153"/>
      <c r="LYO231" s="153"/>
      <c r="LYP231" s="153"/>
      <c r="LYQ231" s="152"/>
      <c r="LYR231" s="153"/>
      <c r="LYS231" s="153"/>
      <c r="LYT231" s="153"/>
      <c r="LYU231" s="153"/>
      <c r="LYV231" s="153"/>
      <c r="LYW231" s="153"/>
      <c r="LYX231" s="153"/>
      <c r="LYY231" s="153"/>
      <c r="LYZ231" s="153"/>
      <c r="LZA231" s="153"/>
      <c r="LZB231" s="153"/>
      <c r="LZC231" s="153"/>
      <c r="LZD231" s="153"/>
      <c r="LZE231" s="153"/>
      <c r="LZF231" s="153"/>
      <c r="LZG231" s="153"/>
      <c r="LZH231" s="153"/>
      <c r="LZI231" s="153"/>
      <c r="LZJ231" s="153"/>
      <c r="LZK231" s="153"/>
      <c r="LZL231" s="153"/>
      <c r="LZM231" s="152"/>
      <c r="LZN231" s="153"/>
      <c r="LZO231" s="153"/>
      <c r="LZP231" s="153"/>
      <c r="LZQ231" s="153"/>
      <c r="LZR231" s="153"/>
      <c r="LZS231" s="153"/>
      <c r="LZT231" s="153"/>
      <c r="LZU231" s="153"/>
      <c r="LZV231" s="153"/>
      <c r="LZW231" s="153"/>
      <c r="LZX231" s="153"/>
      <c r="LZY231" s="153"/>
      <c r="LZZ231" s="153"/>
      <c r="MAA231" s="153"/>
      <c r="MAB231" s="153"/>
      <c r="MAC231" s="153"/>
      <c r="MAD231" s="153"/>
      <c r="MAE231" s="153"/>
      <c r="MAF231" s="153"/>
      <c r="MAG231" s="153"/>
      <c r="MAH231" s="153"/>
      <c r="MAI231" s="152"/>
      <c r="MAJ231" s="153"/>
      <c r="MAK231" s="153"/>
      <c r="MAL231" s="153"/>
      <c r="MAM231" s="153"/>
      <c r="MAN231" s="153"/>
      <c r="MAO231" s="153"/>
      <c r="MAP231" s="153"/>
      <c r="MAQ231" s="153"/>
      <c r="MAR231" s="153"/>
      <c r="MAS231" s="153"/>
      <c r="MAT231" s="153"/>
      <c r="MAU231" s="153"/>
      <c r="MAV231" s="153"/>
      <c r="MAW231" s="153"/>
      <c r="MAX231" s="153"/>
      <c r="MAY231" s="153"/>
      <c r="MAZ231" s="153"/>
      <c r="MBA231" s="153"/>
      <c r="MBB231" s="153"/>
      <c r="MBC231" s="153"/>
      <c r="MBD231" s="153"/>
      <c r="MBE231" s="152"/>
      <c r="MBF231" s="153"/>
      <c r="MBG231" s="153"/>
      <c r="MBH231" s="153"/>
      <c r="MBI231" s="153"/>
      <c r="MBJ231" s="153"/>
      <c r="MBK231" s="153"/>
      <c r="MBL231" s="153"/>
      <c r="MBM231" s="153"/>
      <c r="MBN231" s="153"/>
      <c r="MBO231" s="153"/>
      <c r="MBP231" s="153"/>
      <c r="MBQ231" s="153"/>
      <c r="MBR231" s="153"/>
      <c r="MBS231" s="153"/>
      <c r="MBT231" s="153"/>
      <c r="MBU231" s="153"/>
      <c r="MBV231" s="153"/>
      <c r="MBW231" s="153"/>
      <c r="MBX231" s="153"/>
      <c r="MBY231" s="153"/>
      <c r="MBZ231" s="153"/>
      <c r="MCA231" s="152"/>
      <c r="MCB231" s="153"/>
      <c r="MCC231" s="153"/>
      <c r="MCD231" s="153"/>
      <c r="MCE231" s="153"/>
      <c r="MCF231" s="153"/>
      <c r="MCG231" s="153"/>
      <c r="MCH231" s="153"/>
      <c r="MCI231" s="153"/>
      <c r="MCJ231" s="153"/>
      <c r="MCK231" s="153"/>
      <c r="MCL231" s="153"/>
      <c r="MCM231" s="153"/>
      <c r="MCN231" s="153"/>
      <c r="MCO231" s="153"/>
      <c r="MCP231" s="153"/>
      <c r="MCQ231" s="153"/>
      <c r="MCR231" s="153"/>
      <c r="MCS231" s="153"/>
      <c r="MCT231" s="153"/>
      <c r="MCU231" s="153"/>
      <c r="MCV231" s="153"/>
      <c r="MCW231" s="152"/>
      <c r="MCX231" s="153"/>
      <c r="MCY231" s="153"/>
      <c r="MCZ231" s="153"/>
      <c r="MDA231" s="153"/>
      <c r="MDB231" s="153"/>
      <c r="MDC231" s="153"/>
      <c r="MDD231" s="153"/>
      <c r="MDE231" s="153"/>
      <c r="MDF231" s="153"/>
      <c r="MDG231" s="153"/>
      <c r="MDH231" s="153"/>
      <c r="MDI231" s="153"/>
      <c r="MDJ231" s="153"/>
      <c r="MDK231" s="153"/>
      <c r="MDL231" s="153"/>
      <c r="MDM231" s="153"/>
      <c r="MDN231" s="153"/>
      <c r="MDO231" s="153"/>
      <c r="MDP231" s="153"/>
      <c r="MDQ231" s="153"/>
      <c r="MDR231" s="153"/>
      <c r="MDS231" s="152"/>
      <c r="MDT231" s="153"/>
      <c r="MDU231" s="153"/>
      <c r="MDV231" s="153"/>
      <c r="MDW231" s="153"/>
      <c r="MDX231" s="153"/>
      <c r="MDY231" s="153"/>
      <c r="MDZ231" s="153"/>
      <c r="MEA231" s="153"/>
      <c r="MEB231" s="153"/>
      <c r="MEC231" s="153"/>
      <c r="MED231" s="153"/>
      <c r="MEE231" s="153"/>
      <c r="MEF231" s="153"/>
      <c r="MEG231" s="153"/>
      <c r="MEH231" s="153"/>
      <c r="MEI231" s="153"/>
      <c r="MEJ231" s="153"/>
      <c r="MEK231" s="153"/>
      <c r="MEL231" s="153"/>
      <c r="MEM231" s="153"/>
      <c r="MEN231" s="153"/>
      <c r="MEO231" s="152"/>
      <c r="MEP231" s="153"/>
      <c r="MEQ231" s="153"/>
      <c r="MER231" s="153"/>
      <c r="MES231" s="153"/>
      <c r="MET231" s="153"/>
      <c r="MEU231" s="153"/>
      <c r="MEV231" s="153"/>
      <c r="MEW231" s="153"/>
      <c r="MEX231" s="153"/>
      <c r="MEY231" s="153"/>
      <c r="MEZ231" s="153"/>
      <c r="MFA231" s="153"/>
      <c r="MFB231" s="153"/>
      <c r="MFC231" s="153"/>
      <c r="MFD231" s="153"/>
      <c r="MFE231" s="153"/>
      <c r="MFF231" s="153"/>
      <c r="MFG231" s="153"/>
      <c r="MFH231" s="153"/>
      <c r="MFI231" s="153"/>
      <c r="MFJ231" s="153"/>
      <c r="MFK231" s="152"/>
      <c r="MFL231" s="153"/>
      <c r="MFM231" s="153"/>
      <c r="MFN231" s="153"/>
      <c r="MFO231" s="153"/>
      <c r="MFP231" s="153"/>
      <c r="MFQ231" s="153"/>
      <c r="MFR231" s="153"/>
      <c r="MFS231" s="153"/>
      <c r="MFT231" s="153"/>
      <c r="MFU231" s="153"/>
      <c r="MFV231" s="153"/>
      <c r="MFW231" s="153"/>
      <c r="MFX231" s="153"/>
      <c r="MFY231" s="153"/>
      <c r="MFZ231" s="153"/>
      <c r="MGA231" s="153"/>
      <c r="MGB231" s="153"/>
      <c r="MGC231" s="153"/>
      <c r="MGD231" s="153"/>
      <c r="MGE231" s="153"/>
      <c r="MGF231" s="153"/>
      <c r="MGG231" s="152"/>
      <c r="MGH231" s="153"/>
      <c r="MGI231" s="153"/>
      <c r="MGJ231" s="153"/>
      <c r="MGK231" s="153"/>
      <c r="MGL231" s="153"/>
      <c r="MGM231" s="153"/>
      <c r="MGN231" s="153"/>
      <c r="MGO231" s="153"/>
      <c r="MGP231" s="153"/>
      <c r="MGQ231" s="153"/>
      <c r="MGR231" s="153"/>
      <c r="MGS231" s="153"/>
      <c r="MGT231" s="153"/>
      <c r="MGU231" s="153"/>
      <c r="MGV231" s="153"/>
      <c r="MGW231" s="153"/>
      <c r="MGX231" s="153"/>
      <c r="MGY231" s="153"/>
      <c r="MGZ231" s="153"/>
      <c r="MHA231" s="153"/>
      <c r="MHB231" s="153"/>
      <c r="MHC231" s="152"/>
      <c r="MHD231" s="153"/>
      <c r="MHE231" s="153"/>
      <c r="MHF231" s="153"/>
      <c r="MHG231" s="153"/>
      <c r="MHH231" s="153"/>
      <c r="MHI231" s="153"/>
      <c r="MHJ231" s="153"/>
      <c r="MHK231" s="153"/>
      <c r="MHL231" s="153"/>
      <c r="MHM231" s="153"/>
      <c r="MHN231" s="153"/>
      <c r="MHO231" s="153"/>
      <c r="MHP231" s="153"/>
      <c r="MHQ231" s="153"/>
      <c r="MHR231" s="153"/>
      <c r="MHS231" s="153"/>
      <c r="MHT231" s="153"/>
      <c r="MHU231" s="153"/>
      <c r="MHV231" s="153"/>
      <c r="MHW231" s="153"/>
      <c r="MHX231" s="153"/>
      <c r="MHY231" s="152"/>
      <c r="MHZ231" s="153"/>
      <c r="MIA231" s="153"/>
      <c r="MIB231" s="153"/>
      <c r="MIC231" s="153"/>
      <c r="MID231" s="153"/>
      <c r="MIE231" s="153"/>
      <c r="MIF231" s="153"/>
      <c r="MIG231" s="153"/>
      <c r="MIH231" s="153"/>
      <c r="MII231" s="153"/>
      <c r="MIJ231" s="153"/>
      <c r="MIK231" s="153"/>
      <c r="MIL231" s="153"/>
      <c r="MIM231" s="153"/>
      <c r="MIN231" s="153"/>
      <c r="MIO231" s="153"/>
      <c r="MIP231" s="153"/>
      <c r="MIQ231" s="153"/>
      <c r="MIR231" s="153"/>
      <c r="MIS231" s="153"/>
      <c r="MIT231" s="153"/>
      <c r="MIU231" s="152"/>
      <c r="MIV231" s="153"/>
      <c r="MIW231" s="153"/>
      <c r="MIX231" s="153"/>
      <c r="MIY231" s="153"/>
      <c r="MIZ231" s="153"/>
      <c r="MJA231" s="153"/>
      <c r="MJB231" s="153"/>
      <c r="MJC231" s="153"/>
      <c r="MJD231" s="153"/>
      <c r="MJE231" s="153"/>
      <c r="MJF231" s="153"/>
      <c r="MJG231" s="153"/>
      <c r="MJH231" s="153"/>
      <c r="MJI231" s="153"/>
      <c r="MJJ231" s="153"/>
      <c r="MJK231" s="153"/>
      <c r="MJL231" s="153"/>
      <c r="MJM231" s="153"/>
      <c r="MJN231" s="153"/>
      <c r="MJO231" s="153"/>
      <c r="MJP231" s="153"/>
      <c r="MJQ231" s="152"/>
      <c r="MJR231" s="153"/>
      <c r="MJS231" s="153"/>
      <c r="MJT231" s="153"/>
      <c r="MJU231" s="153"/>
      <c r="MJV231" s="153"/>
      <c r="MJW231" s="153"/>
      <c r="MJX231" s="153"/>
      <c r="MJY231" s="153"/>
      <c r="MJZ231" s="153"/>
      <c r="MKA231" s="153"/>
      <c r="MKB231" s="153"/>
      <c r="MKC231" s="153"/>
      <c r="MKD231" s="153"/>
      <c r="MKE231" s="153"/>
      <c r="MKF231" s="153"/>
      <c r="MKG231" s="153"/>
      <c r="MKH231" s="153"/>
      <c r="MKI231" s="153"/>
      <c r="MKJ231" s="153"/>
      <c r="MKK231" s="153"/>
      <c r="MKL231" s="153"/>
      <c r="MKM231" s="152"/>
      <c r="MKN231" s="153"/>
      <c r="MKO231" s="153"/>
      <c r="MKP231" s="153"/>
      <c r="MKQ231" s="153"/>
      <c r="MKR231" s="153"/>
      <c r="MKS231" s="153"/>
      <c r="MKT231" s="153"/>
      <c r="MKU231" s="153"/>
      <c r="MKV231" s="153"/>
      <c r="MKW231" s="153"/>
      <c r="MKX231" s="153"/>
      <c r="MKY231" s="153"/>
      <c r="MKZ231" s="153"/>
      <c r="MLA231" s="153"/>
      <c r="MLB231" s="153"/>
      <c r="MLC231" s="153"/>
      <c r="MLD231" s="153"/>
      <c r="MLE231" s="153"/>
      <c r="MLF231" s="153"/>
      <c r="MLG231" s="153"/>
      <c r="MLH231" s="153"/>
      <c r="MLI231" s="152"/>
      <c r="MLJ231" s="153"/>
      <c r="MLK231" s="153"/>
      <c r="MLL231" s="153"/>
      <c r="MLM231" s="153"/>
      <c r="MLN231" s="153"/>
      <c r="MLO231" s="153"/>
      <c r="MLP231" s="153"/>
      <c r="MLQ231" s="153"/>
      <c r="MLR231" s="153"/>
      <c r="MLS231" s="153"/>
      <c r="MLT231" s="153"/>
      <c r="MLU231" s="153"/>
      <c r="MLV231" s="153"/>
      <c r="MLW231" s="153"/>
      <c r="MLX231" s="153"/>
      <c r="MLY231" s="153"/>
      <c r="MLZ231" s="153"/>
      <c r="MMA231" s="153"/>
      <c r="MMB231" s="153"/>
      <c r="MMC231" s="153"/>
      <c r="MMD231" s="153"/>
      <c r="MME231" s="152"/>
      <c r="MMF231" s="153"/>
      <c r="MMG231" s="153"/>
      <c r="MMH231" s="153"/>
      <c r="MMI231" s="153"/>
      <c r="MMJ231" s="153"/>
      <c r="MMK231" s="153"/>
      <c r="MML231" s="153"/>
      <c r="MMM231" s="153"/>
      <c r="MMN231" s="153"/>
      <c r="MMO231" s="153"/>
      <c r="MMP231" s="153"/>
      <c r="MMQ231" s="153"/>
      <c r="MMR231" s="153"/>
      <c r="MMS231" s="153"/>
      <c r="MMT231" s="153"/>
      <c r="MMU231" s="153"/>
      <c r="MMV231" s="153"/>
      <c r="MMW231" s="153"/>
      <c r="MMX231" s="153"/>
      <c r="MMY231" s="153"/>
      <c r="MMZ231" s="153"/>
      <c r="MNA231" s="152"/>
      <c r="MNB231" s="153"/>
      <c r="MNC231" s="153"/>
      <c r="MND231" s="153"/>
      <c r="MNE231" s="153"/>
      <c r="MNF231" s="153"/>
      <c r="MNG231" s="153"/>
      <c r="MNH231" s="153"/>
      <c r="MNI231" s="153"/>
      <c r="MNJ231" s="153"/>
      <c r="MNK231" s="153"/>
      <c r="MNL231" s="153"/>
      <c r="MNM231" s="153"/>
      <c r="MNN231" s="153"/>
      <c r="MNO231" s="153"/>
      <c r="MNP231" s="153"/>
      <c r="MNQ231" s="153"/>
      <c r="MNR231" s="153"/>
      <c r="MNS231" s="153"/>
      <c r="MNT231" s="153"/>
      <c r="MNU231" s="153"/>
      <c r="MNV231" s="153"/>
      <c r="MNW231" s="152"/>
      <c r="MNX231" s="153"/>
      <c r="MNY231" s="153"/>
      <c r="MNZ231" s="153"/>
      <c r="MOA231" s="153"/>
      <c r="MOB231" s="153"/>
      <c r="MOC231" s="153"/>
      <c r="MOD231" s="153"/>
      <c r="MOE231" s="153"/>
      <c r="MOF231" s="153"/>
      <c r="MOG231" s="153"/>
      <c r="MOH231" s="153"/>
      <c r="MOI231" s="153"/>
      <c r="MOJ231" s="153"/>
      <c r="MOK231" s="153"/>
      <c r="MOL231" s="153"/>
      <c r="MOM231" s="153"/>
      <c r="MON231" s="153"/>
      <c r="MOO231" s="153"/>
      <c r="MOP231" s="153"/>
      <c r="MOQ231" s="153"/>
      <c r="MOR231" s="153"/>
      <c r="MOS231" s="152"/>
      <c r="MOT231" s="153"/>
      <c r="MOU231" s="153"/>
      <c r="MOV231" s="153"/>
      <c r="MOW231" s="153"/>
      <c r="MOX231" s="153"/>
      <c r="MOY231" s="153"/>
      <c r="MOZ231" s="153"/>
      <c r="MPA231" s="153"/>
      <c r="MPB231" s="153"/>
      <c r="MPC231" s="153"/>
      <c r="MPD231" s="153"/>
      <c r="MPE231" s="153"/>
      <c r="MPF231" s="153"/>
      <c r="MPG231" s="153"/>
      <c r="MPH231" s="153"/>
      <c r="MPI231" s="153"/>
      <c r="MPJ231" s="153"/>
      <c r="MPK231" s="153"/>
      <c r="MPL231" s="153"/>
      <c r="MPM231" s="153"/>
      <c r="MPN231" s="153"/>
      <c r="MPO231" s="152"/>
      <c r="MPP231" s="153"/>
      <c r="MPQ231" s="153"/>
      <c r="MPR231" s="153"/>
      <c r="MPS231" s="153"/>
      <c r="MPT231" s="153"/>
      <c r="MPU231" s="153"/>
      <c r="MPV231" s="153"/>
      <c r="MPW231" s="153"/>
      <c r="MPX231" s="153"/>
      <c r="MPY231" s="153"/>
      <c r="MPZ231" s="153"/>
      <c r="MQA231" s="153"/>
      <c r="MQB231" s="153"/>
      <c r="MQC231" s="153"/>
      <c r="MQD231" s="153"/>
      <c r="MQE231" s="153"/>
      <c r="MQF231" s="153"/>
      <c r="MQG231" s="153"/>
      <c r="MQH231" s="153"/>
      <c r="MQI231" s="153"/>
      <c r="MQJ231" s="153"/>
      <c r="MQK231" s="152"/>
      <c r="MQL231" s="153"/>
      <c r="MQM231" s="153"/>
      <c r="MQN231" s="153"/>
      <c r="MQO231" s="153"/>
      <c r="MQP231" s="153"/>
      <c r="MQQ231" s="153"/>
      <c r="MQR231" s="153"/>
      <c r="MQS231" s="153"/>
      <c r="MQT231" s="153"/>
      <c r="MQU231" s="153"/>
      <c r="MQV231" s="153"/>
      <c r="MQW231" s="153"/>
      <c r="MQX231" s="153"/>
      <c r="MQY231" s="153"/>
      <c r="MQZ231" s="153"/>
      <c r="MRA231" s="153"/>
      <c r="MRB231" s="153"/>
      <c r="MRC231" s="153"/>
      <c r="MRD231" s="153"/>
      <c r="MRE231" s="153"/>
      <c r="MRF231" s="153"/>
      <c r="MRG231" s="152"/>
      <c r="MRH231" s="153"/>
      <c r="MRI231" s="153"/>
      <c r="MRJ231" s="153"/>
      <c r="MRK231" s="153"/>
      <c r="MRL231" s="153"/>
      <c r="MRM231" s="153"/>
      <c r="MRN231" s="153"/>
      <c r="MRO231" s="153"/>
      <c r="MRP231" s="153"/>
      <c r="MRQ231" s="153"/>
      <c r="MRR231" s="153"/>
      <c r="MRS231" s="153"/>
      <c r="MRT231" s="153"/>
      <c r="MRU231" s="153"/>
      <c r="MRV231" s="153"/>
      <c r="MRW231" s="153"/>
      <c r="MRX231" s="153"/>
      <c r="MRY231" s="153"/>
      <c r="MRZ231" s="153"/>
      <c r="MSA231" s="153"/>
      <c r="MSB231" s="153"/>
      <c r="MSC231" s="152"/>
      <c r="MSD231" s="153"/>
      <c r="MSE231" s="153"/>
      <c r="MSF231" s="153"/>
      <c r="MSG231" s="153"/>
      <c r="MSH231" s="153"/>
      <c r="MSI231" s="153"/>
      <c r="MSJ231" s="153"/>
      <c r="MSK231" s="153"/>
      <c r="MSL231" s="153"/>
      <c r="MSM231" s="153"/>
      <c r="MSN231" s="153"/>
      <c r="MSO231" s="153"/>
      <c r="MSP231" s="153"/>
      <c r="MSQ231" s="153"/>
      <c r="MSR231" s="153"/>
      <c r="MSS231" s="153"/>
      <c r="MST231" s="153"/>
      <c r="MSU231" s="153"/>
      <c r="MSV231" s="153"/>
      <c r="MSW231" s="153"/>
      <c r="MSX231" s="153"/>
      <c r="MSY231" s="152"/>
      <c r="MSZ231" s="153"/>
      <c r="MTA231" s="153"/>
      <c r="MTB231" s="153"/>
      <c r="MTC231" s="153"/>
      <c r="MTD231" s="153"/>
      <c r="MTE231" s="153"/>
      <c r="MTF231" s="153"/>
      <c r="MTG231" s="153"/>
      <c r="MTH231" s="153"/>
      <c r="MTI231" s="153"/>
      <c r="MTJ231" s="153"/>
      <c r="MTK231" s="153"/>
      <c r="MTL231" s="153"/>
      <c r="MTM231" s="153"/>
      <c r="MTN231" s="153"/>
      <c r="MTO231" s="153"/>
      <c r="MTP231" s="153"/>
      <c r="MTQ231" s="153"/>
      <c r="MTR231" s="153"/>
      <c r="MTS231" s="153"/>
      <c r="MTT231" s="153"/>
      <c r="MTU231" s="152"/>
      <c r="MTV231" s="153"/>
      <c r="MTW231" s="153"/>
      <c r="MTX231" s="153"/>
      <c r="MTY231" s="153"/>
      <c r="MTZ231" s="153"/>
      <c r="MUA231" s="153"/>
      <c r="MUB231" s="153"/>
      <c r="MUC231" s="153"/>
      <c r="MUD231" s="153"/>
      <c r="MUE231" s="153"/>
      <c r="MUF231" s="153"/>
      <c r="MUG231" s="153"/>
      <c r="MUH231" s="153"/>
      <c r="MUI231" s="153"/>
      <c r="MUJ231" s="153"/>
      <c r="MUK231" s="153"/>
      <c r="MUL231" s="153"/>
      <c r="MUM231" s="153"/>
      <c r="MUN231" s="153"/>
      <c r="MUO231" s="153"/>
      <c r="MUP231" s="153"/>
      <c r="MUQ231" s="152"/>
      <c r="MUR231" s="153"/>
      <c r="MUS231" s="153"/>
      <c r="MUT231" s="153"/>
      <c r="MUU231" s="153"/>
      <c r="MUV231" s="153"/>
      <c r="MUW231" s="153"/>
      <c r="MUX231" s="153"/>
      <c r="MUY231" s="153"/>
      <c r="MUZ231" s="153"/>
      <c r="MVA231" s="153"/>
      <c r="MVB231" s="153"/>
      <c r="MVC231" s="153"/>
      <c r="MVD231" s="153"/>
      <c r="MVE231" s="153"/>
      <c r="MVF231" s="153"/>
      <c r="MVG231" s="153"/>
      <c r="MVH231" s="153"/>
      <c r="MVI231" s="153"/>
      <c r="MVJ231" s="153"/>
      <c r="MVK231" s="153"/>
      <c r="MVL231" s="153"/>
      <c r="MVM231" s="152"/>
      <c r="MVN231" s="153"/>
      <c r="MVO231" s="153"/>
      <c r="MVP231" s="153"/>
      <c r="MVQ231" s="153"/>
      <c r="MVR231" s="153"/>
      <c r="MVS231" s="153"/>
      <c r="MVT231" s="153"/>
      <c r="MVU231" s="153"/>
      <c r="MVV231" s="153"/>
      <c r="MVW231" s="153"/>
      <c r="MVX231" s="153"/>
      <c r="MVY231" s="153"/>
      <c r="MVZ231" s="153"/>
      <c r="MWA231" s="153"/>
      <c r="MWB231" s="153"/>
      <c r="MWC231" s="153"/>
      <c r="MWD231" s="153"/>
      <c r="MWE231" s="153"/>
      <c r="MWF231" s="153"/>
      <c r="MWG231" s="153"/>
      <c r="MWH231" s="153"/>
      <c r="MWI231" s="152"/>
      <c r="MWJ231" s="153"/>
      <c r="MWK231" s="153"/>
      <c r="MWL231" s="153"/>
      <c r="MWM231" s="153"/>
      <c r="MWN231" s="153"/>
      <c r="MWO231" s="153"/>
      <c r="MWP231" s="153"/>
      <c r="MWQ231" s="153"/>
      <c r="MWR231" s="153"/>
      <c r="MWS231" s="153"/>
      <c r="MWT231" s="153"/>
      <c r="MWU231" s="153"/>
      <c r="MWV231" s="153"/>
      <c r="MWW231" s="153"/>
      <c r="MWX231" s="153"/>
      <c r="MWY231" s="153"/>
      <c r="MWZ231" s="153"/>
      <c r="MXA231" s="153"/>
      <c r="MXB231" s="153"/>
      <c r="MXC231" s="153"/>
      <c r="MXD231" s="153"/>
      <c r="MXE231" s="152"/>
      <c r="MXF231" s="153"/>
      <c r="MXG231" s="153"/>
      <c r="MXH231" s="153"/>
      <c r="MXI231" s="153"/>
      <c r="MXJ231" s="153"/>
      <c r="MXK231" s="153"/>
      <c r="MXL231" s="153"/>
      <c r="MXM231" s="153"/>
      <c r="MXN231" s="153"/>
      <c r="MXO231" s="153"/>
      <c r="MXP231" s="153"/>
      <c r="MXQ231" s="153"/>
      <c r="MXR231" s="153"/>
      <c r="MXS231" s="153"/>
      <c r="MXT231" s="153"/>
      <c r="MXU231" s="153"/>
      <c r="MXV231" s="153"/>
      <c r="MXW231" s="153"/>
      <c r="MXX231" s="153"/>
      <c r="MXY231" s="153"/>
      <c r="MXZ231" s="153"/>
      <c r="MYA231" s="152"/>
      <c r="MYB231" s="153"/>
      <c r="MYC231" s="153"/>
      <c r="MYD231" s="153"/>
      <c r="MYE231" s="153"/>
      <c r="MYF231" s="153"/>
      <c r="MYG231" s="153"/>
      <c r="MYH231" s="153"/>
      <c r="MYI231" s="153"/>
      <c r="MYJ231" s="153"/>
      <c r="MYK231" s="153"/>
      <c r="MYL231" s="153"/>
      <c r="MYM231" s="153"/>
      <c r="MYN231" s="153"/>
      <c r="MYO231" s="153"/>
      <c r="MYP231" s="153"/>
      <c r="MYQ231" s="153"/>
      <c r="MYR231" s="153"/>
      <c r="MYS231" s="153"/>
      <c r="MYT231" s="153"/>
      <c r="MYU231" s="153"/>
      <c r="MYV231" s="153"/>
      <c r="MYW231" s="152"/>
      <c r="MYX231" s="153"/>
      <c r="MYY231" s="153"/>
      <c r="MYZ231" s="153"/>
      <c r="MZA231" s="153"/>
      <c r="MZB231" s="153"/>
      <c r="MZC231" s="153"/>
      <c r="MZD231" s="153"/>
      <c r="MZE231" s="153"/>
      <c r="MZF231" s="153"/>
      <c r="MZG231" s="153"/>
      <c r="MZH231" s="153"/>
      <c r="MZI231" s="153"/>
      <c r="MZJ231" s="153"/>
      <c r="MZK231" s="153"/>
      <c r="MZL231" s="153"/>
      <c r="MZM231" s="153"/>
      <c r="MZN231" s="153"/>
      <c r="MZO231" s="153"/>
      <c r="MZP231" s="153"/>
      <c r="MZQ231" s="153"/>
      <c r="MZR231" s="153"/>
      <c r="MZS231" s="152"/>
      <c r="MZT231" s="153"/>
      <c r="MZU231" s="153"/>
      <c r="MZV231" s="153"/>
      <c r="MZW231" s="153"/>
      <c r="MZX231" s="153"/>
      <c r="MZY231" s="153"/>
      <c r="MZZ231" s="153"/>
      <c r="NAA231" s="153"/>
      <c r="NAB231" s="153"/>
      <c r="NAC231" s="153"/>
      <c r="NAD231" s="153"/>
      <c r="NAE231" s="153"/>
      <c r="NAF231" s="153"/>
      <c r="NAG231" s="153"/>
      <c r="NAH231" s="153"/>
      <c r="NAI231" s="153"/>
      <c r="NAJ231" s="153"/>
      <c r="NAK231" s="153"/>
      <c r="NAL231" s="153"/>
      <c r="NAM231" s="153"/>
      <c r="NAN231" s="153"/>
      <c r="NAO231" s="152"/>
      <c r="NAP231" s="153"/>
      <c r="NAQ231" s="153"/>
      <c r="NAR231" s="153"/>
      <c r="NAS231" s="153"/>
      <c r="NAT231" s="153"/>
      <c r="NAU231" s="153"/>
      <c r="NAV231" s="153"/>
      <c r="NAW231" s="153"/>
      <c r="NAX231" s="153"/>
      <c r="NAY231" s="153"/>
      <c r="NAZ231" s="153"/>
      <c r="NBA231" s="153"/>
      <c r="NBB231" s="153"/>
      <c r="NBC231" s="153"/>
      <c r="NBD231" s="153"/>
      <c r="NBE231" s="153"/>
      <c r="NBF231" s="153"/>
      <c r="NBG231" s="153"/>
      <c r="NBH231" s="153"/>
      <c r="NBI231" s="153"/>
      <c r="NBJ231" s="153"/>
      <c r="NBK231" s="152"/>
      <c r="NBL231" s="153"/>
      <c r="NBM231" s="153"/>
      <c r="NBN231" s="153"/>
      <c r="NBO231" s="153"/>
      <c r="NBP231" s="153"/>
      <c r="NBQ231" s="153"/>
      <c r="NBR231" s="153"/>
      <c r="NBS231" s="153"/>
      <c r="NBT231" s="153"/>
      <c r="NBU231" s="153"/>
      <c r="NBV231" s="153"/>
      <c r="NBW231" s="153"/>
      <c r="NBX231" s="153"/>
      <c r="NBY231" s="153"/>
      <c r="NBZ231" s="153"/>
      <c r="NCA231" s="153"/>
      <c r="NCB231" s="153"/>
      <c r="NCC231" s="153"/>
      <c r="NCD231" s="153"/>
      <c r="NCE231" s="153"/>
      <c r="NCF231" s="153"/>
      <c r="NCG231" s="152"/>
      <c r="NCH231" s="153"/>
      <c r="NCI231" s="153"/>
      <c r="NCJ231" s="153"/>
      <c r="NCK231" s="153"/>
      <c r="NCL231" s="153"/>
      <c r="NCM231" s="153"/>
      <c r="NCN231" s="153"/>
      <c r="NCO231" s="153"/>
      <c r="NCP231" s="153"/>
      <c r="NCQ231" s="153"/>
      <c r="NCR231" s="153"/>
      <c r="NCS231" s="153"/>
      <c r="NCT231" s="153"/>
      <c r="NCU231" s="153"/>
      <c r="NCV231" s="153"/>
      <c r="NCW231" s="153"/>
      <c r="NCX231" s="153"/>
      <c r="NCY231" s="153"/>
      <c r="NCZ231" s="153"/>
      <c r="NDA231" s="153"/>
      <c r="NDB231" s="153"/>
      <c r="NDC231" s="152"/>
      <c r="NDD231" s="153"/>
      <c r="NDE231" s="153"/>
      <c r="NDF231" s="153"/>
      <c r="NDG231" s="153"/>
      <c r="NDH231" s="153"/>
      <c r="NDI231" s="153"/>
      <c r="NDJ231" s="153"/>
      <c r="NDK231" s="153"/>
      <c r="NDL231" s="153"/>
      <c r="NDM231" s="153"/>
      <c r="NDN231" s="153"/>
      <c r="NDO231" s="153"/>
      <c r="NDP231" s="153"/>
      <c r="NDQ231" s="153"/>
      <c r="NDR231" s="153"/>
      <c r="NDS231" s="153"/>
      <c r="NDT231" s="153"/>
      <c r="NDU231" s="153"/>
      <c r="NDV231" s="153"/>
      <c r="NDW231" s="153"/>
      <c r="NDX231" s="153"/>
      <c r="NDY231" s="152"/>
      <c r="NDZ231" s="153"/>
      <c r="NEA231" s="153"/>
      <c r="NEB231" s="153"/>
      <c r="NEC231" s="153"/>
      <c r="NED231" s="153"/>
      <c r="NEE231" s="153"/>
      <c r="NEF231" s="153"/>
      <c r="NEG231" s="153"/>
      <c r="NEH231" s="153"/>
      <c r="NEI231" s="153"/>
      <c r="NEJ231" s="153"/>
      <c r="NEK231" s="153"/>
      <c r="NEL231" s="153"/>
      <c r="NEM231" s="153"/>
      <c r="NEN231" s="153"/>
      <c r="NEO231" s="153"/>
      <c r="NEP231" s="153"/>
      <c r="NEQ231" s="153"/>
      <c r="NER231" s="153"/>
      <c r="NES231" s="153"/>
      <c r="NET231" s="153"/>
      <c r="NEU231" s="152"/>
      <c r="NEV231" s="153"/>
      <c r="NEW231" s="153"/>
      <c r="NEX231" s="153"/>
      <c r="NEY231" s="153"/>
      <c r="NEZ231" s="153"/>
      <c r="NFA231" s="153"/>
      <c r="NFB231" s="153"/>
      <c r="NFC231" s="153"/>
      <c r="NFD231" s="153"/>
      <c r="NFE231" s="153"/>
      <c r="NFF231" s="153"/>
      <c r="NFG231" s="153"/>
      <c r="NFH231" s="153"/>
      <c r="NFI231" s="153"/>
      <c r="NFJ231" s="153"/>
      <c r="NFK231" s="153"/>
      <c r="NFL231" s="153"/>
      <c r="NFM231" s="153"/>
      <c r="NFN231" s="153"/>
      <c r="NFO231" s="153"/>
      <c r="NFP231" s="153"/>
      <c r="NFQ231" s="152"/>
      <c r="NFR231" s="153"/>
      <c r="NFS231" s="153"/>
      <c r="NFT231" s="153"/>
      <c r="NFU231" s="153"/>
      <c r="NFV231" s="153"/>
      <c r="NFW231" s="153"/>
      <c r="NFX231" s="153"/>
      <c r="NFY231" s="153"/>
      <c r="NFZ231" s="153"/>
      <c r="NGA231" s="153"/>
      <c r="NGB231" s="153"/>
      <c r="NGC231" s="153"/>
      <c r="NGD231" s="153"/>
      <c r="NGE231" s="153"/>
      <c r="NGF231" s="153"/>
      <c r="NGG231" s="153"/>
      <c r="NGH231" s="153"/>
      <c r="NGI231" s="153"/>
      <c r="NGJ231" s="153"/>
      <c r="NGK231" s="153"/>
      <c r="NGL231" s="153"/>
      <c r="NGM231" s="152"/>
      <c r="NGN231" s="153"/>
      <c r="NGO231" s="153"/>
      <c r="NGP231" s="153"/>
      <c r="NGQ231" s="153"/>
      <c r="NGR231" s="153"/>
      <c r="NGS231" s="153"/>
      <c r="NGT231" s="153"/>
      <c r="NGU231" s="153"/>
      <c r="NGV231" s="153"/>
      <c r="NGW231" s="153"/>
      <c r="NGX231" s="153"/>
      <c r="NGY231" s="153"/>
      <c r="NGZ231" s="153"/>
      <c r="NHA231" s="153"/>
      <c r="NHB231" s="153"/>
      <c r="NHC231" s="153"/>
      <c r="NHD231" s="153"/>
      <c r="NHE231" s="153"/>
      <c r="NHF231" s="153"/>
      <c r="NHG231" s="153"/>
      <c r="NHH231" s="153"/>
      <c r="NHI231" s="152"/>
      <c r="NHJ231" s="153"/>
      <c r="NHK231" s="153"/>
      <c r="NHL231" s="153"/>
      <c r="NHM231" s="153"/>
      <c r="NHN231" s="153"/>
      <c r="NHO231" s="153"/>
      <c r="NHP231" s="153"/>
      <c r="NHQ231" s="153"/>
      <c r="NHR231" s="153"/>
      <c r="NHS231" s="153"/>
      <c r="NHT231" s="153"/>
      <c r="NHU231" s="153"/>
      <c r="NHV231" s="153"/>
      <c r="NHW231" s="153"/>
      <c r="NHX231" s="153"/>
      <c r="NHY231" s="153"/>
      <c r="NHZ231" s="153"/>
      <c r="NIA231" s="153"/>
      <c r="NIB231" s="153"/>
      <c r="NIC231" s="153"/>
      <c r="NID231" s="153"/>
      <c r="NIE231" s="152"/>
      <c r="NIF231" s="153"/>
      <c r="NIG231" s="153"/>
      <c r="NIH231" s="153"/>
      <c r="NII231" s="153"/>
      <c r="NIJ231" s="153"/>
      <c r="NIK231" s="153"/>
      <c r="NIL231" s="153"/>
      <c r="NIM231" s="153"/>
      <c r="NIN231" s="153"/>
      <c r="NIO231" s="153"/>
      <c r="NIP231" s="153"/>
      <c r="NIQ231" s="153"/>
      <c r="NIR231" s="153"/>
      <c r="NIS231" s="153"/>
      <c r="NIT231" s="153"/>
      <c r="NIU231" s="153"/>
      <c r="NIV231" s="153"/>
      <c r="NIW231" s="153"/>
      <c r="NIX231" s="153"/>
      <c r="NIY231" s="153"/>
      <c r="NIZ231" s="153"/>
      <c r="NJA231" s="152"/>
      <c r="NJB231" s="153"/>
      <c r="NJC231" s="153"/>
      <c r="NJD231" s="153"/>
      <c r="NJE231" s="153"/>
      <c r="NJF231" s="153"/>
      <c r="NJG231" s="153"/>
      <c r="NJH231" s="153"/>
      <c r="NJI231" s="153"/>
      <c r="NJJ231" s="153"/>
      <c r="NJK231" s="153"/>
      <c r="NJL231" s="153"/>
      <c r="NJM231" s="153"/>
      <c r="NJN231" s="153"/>
      <c r="NJO231" s="153"/>
      <c r="NJP231" s="153"/>
      <c r="NJQ231" s="153"/>
      <c r="NJR231" s="153"/>
      <c r="NJS231" s="153"/>
      <c r="NJT231" s="153"/>
      <c r="NJU231" s="153"/>
      <c r="NJV231" s="153"/>
      <c r="NJW231" s="152"/>
      <c r="NJX231" s="153"/>
      <c r="NJY231" s="153"/>
      <c r="NJZ231" s="153"/>
      <c r="NKA231" s="153"/>
      <c r="NKB231" s="153"/>
      <c r="NKC231" s="153"/>
      <c r="NKD231" s="153"/>
      <c r="NKE231" s="153"/>
      <c r="NKF231" s="153"/>
      <c r="NKG231" s="153"/>
      <c r="NKH231" s="153"/>
      <c r="NKI231" s="153"/>
      <c r="NKJ231" s="153"/>
      <c r="NKK231" s="153"/>
      <c r="NKL231" s="153"/>
      <c r="NKM231" s="153"/>
      <c r="NKN231" s="153"/>
      <c r="NKO231" s="153"/>
      <c r="NKP231" s="153"/>
      <c r="NKQ231" s="153"/>
      <c r="NKR231" s="153"/>
      <c r="NKS231" s="152"/>
      <c r="NKT231" s="153"/>
      <c r="NKU231" s="153"/>
      <c r="NKV231" s="153"/>
      <c r="NKW231" s="153"/>
      <c r="NKX231" s="153"/>
      <c r="NKY231" s="153"/>
      <c r="NKZ231" s="153"/>
      <c r="NLA231" s="153"/>
      <c r="NLB231" s="153"/>
      <c r="NLC231" s="153"/>
      <c r="NLD231" s="153"/>
      <c r="NLE231" s="153"/>
      <c r="NLF231" s="153"/>
      <c r="NLG231" s="153"/>
      <c r="NLH231" s="153"/>
      <c r="NLI231" s="153"/>
      <c r="NLJ231" s="153"/>
      <c r="NLK231" s="153"/>
      <c r="NLL231" s="153"/>
      <c r="NLM231" s="153"/>
      <c r="NLN231" s="153"/>
      <c r="NLO231" s="152"/>
      <c r="NLP231" s="153"/>
      <c r="NLQ231" s="153"/>
      <c r="NLR231" s="153"/>
      <c r="NLS231" s="153"/>
      <c r="NLT231" s="153"/>
      <c r="NLU231" s="153"/>
      <c r="NLV231" s="153"/>
      <c r="NLW231" s="153"/>
      <c r="NLX231" s="153"/>
      <c r="NLY231" s="153"/>
      <c r="NLZ231" s="153"/>
      <c r="NMA231" s="153"/>
      <c r="NMB231" s="153"/>
      <c r="NMC231" s="153"/>
      <c r="NMD231" s="153"/>
      <c r="NME231" s="153"/>
      <c r="NMF231" s="153"/>
      <c r="NMG231" s="153"/>
      <c r="NMH231" s="153"/>
      <c r="NMI231" s="153"/>
      <c r="NMJ231" s="153"/>
      <c r="NMK231" s="152"/>
      <c r="NML231" s="153"/>
      <c r="NMM231" s="153"/>
      <c r="NMN231" s="153"/>
      <c r="NMO231" s="153"/>
      <c r="NMP231" s="153"/>
      <c r="NMQ231" s="153"/>
      <c r="NMR231" s="153"/>
      <c r="NMS231" s="153"/>
      <c r="NMT231" s="153"/>
      <c r="NMU231" s="153"/>
      <c r="NMV231" s="153"/>
      <c r="NMW231" s="153"/>
      <c r="NMX231" s="153"/>
      <c r="NMY231" s="153"/>
      <c r="NMZ231" s="153"/>
      <c r="NNA231" s="153"/>
      <c r="NNB231" s="153"/>
      <c r="NNC231" s="153"/>
      <c r="NND231" s="153"/>
      <c r="NNE231" s="153"/>
      <c r="NNF231" s="153"/>
      <c r="NNG231" s="152"/>
      <c r="NNH231" s="153"/>
      <c r="NNI231" s="153"/>
      <c r="NNJ231" s="153"/>
      <c r="NNK231" s="153"/>
      <c r="NNL231" s="153"/>
      <c r="NNM231" s="153"/>
      <c r="NNN231" s="153"/>
      <c r="NNO231" s="153"/>
      <c r="NNP231" s="153"/>
      <c r="NNQ231" s="153"/>
      <c r="NNR231" s="153"/>
      <c r="NNS231" s="153"/>
      <c r="NNT231" s="153"/>
      <c r="NNU231" s="153"/>
      <c r="NNV231" s="153"/>
      <c r="NNW231" s="153"/>
      <c r="NNX231" s="153"/>
      <c r="NNY231" s="153"/>
      <c r="NNZ231" s="153"/>
      <c r="NOA231" s="153"/>
      <c r="NOB231" s="153"/>
      <c r="NOC231" s="152"/>
      <c r="NOD231" s="153"/>
      <c r="NOE231" s="153"/>
      <c r="NOF231" s="153"/>
      <c r="NOG231" s="153"/>
      <c r="NOH231" s="153"/>
      <c r="NOI231" s="153"/>
      <c r="NOJ231" s="153"/>
      <c r="NOK231" s="153"/>
      <c r="NOL231" s="153"/>
      <c r="NOM231" s="153"/>
      <c r="NON231" s="153"/>
      <c r="NOO231" s="153"/>
      <c r="NOP231" s="153"/>
      <c r="NOQ231" s="153"/>
      <c r="NOR231" s="153"/>
      <c r="NOS231" s="153"/>
      <c r="NOT231" s="153"/>
      <c r="NOU231" s="153"/>
      <c r="NOV231" s="153"/>
      <c r="NOW231" s="153"/>
      <c r="NOX231" s="153"/>
      <c r="NOY231" s="152"/>
      <c r="NOZ231" s="153"/>
      <c r="NPA231" s="153"/>
      <c r="NPB231" s="153"/>
      <c r="NPC231" s="153"/>
      <c r="NPD231" s="153"/>
      <c r="NPE231" s="153"/>
      <c r="NPF231" s="153"/>
      <c r="NPG231" s="153"/>
      <c r="NPH231" s="153"/>
      <c r="NPI231" s="153"/>
      <c r="NPJ231" s="153"/>
      <c r="NPK231" s="153"/>
      <c r="NPL231" s="153"/>
      <c r="NPM231" s="153"/>
      <c r="NPN231" s="153"/>
      <c r="NPO231" s="153"/>
      <c r="NPP231" s="153"/>
      <c r="NPQ231" s="153"/>
      <c r="NPR231" s="153"/>
      <c r="NPS231" s="153"/>
      <c r="NPT231" s="153"/>
      <c r="NPU231" s="152"/>
      <c r="NPV231" s="153"/>
      <c r="NPW231" s="153"/>
      <c r="NPX231" s="153"/>
      <c r="NPY231" s="153"/>
      <c r="NPZ231" s="153"/>
      <c r="NQA231" s="153"/>
      <c r="NQB231" s="153"/>
      <c r="NQC231" s="153"/>
      <c r="NQD231" s="153"/>
      <c r="NQE231" s="153"/>
      <c r="NQF231" s="153"/>
      <c r="NQG231" s="153"/>
      <c r="NQH231" s="153"/>
      <c r="NQI231" s="153"/>
      <c r="NQJ231" s="153"/>
      <c r="NQK231" s="153"/>
      <c r="NQL231" s="153"/>
      <c r="NQM231" s="153"/>
      <c r="NQN231" s="153"/>
      <c r="NQO231" s="153"/>
      <c r="NQP231" s="153"/>
      <c r="NQQ231" s="152"/>
      <c r="NQR231" s="153"/>
      <c r="NQS231" s="153"/>
      <c r="NQT231" s="153"/>
      <c r="NQU231" s="153"/>
      <c r="NQV231" s="153"/>
      <c r="NQW231" s="153"/>
      <c r="NQX231" s="153"/>
      <c r="NQY231" s="153"/>
      <c r="NQZ231" s="153"/>
      <c r="NRA231" s="153"/>
      <c r="NRB231" s="153"/>
      <c r="NRC231" s="153"/>
      <c r="NRD231" s="153"/>
      <c r="NRE231" s="153"/>
      <c r="NRF231" s="153"/>
      <c r="NRG231" s="153"/>
      <c r="NRH231" s="153"/>
      <c r="NRI231" s="153"/>
      <c r="NRJ231" s="153"/>
      <c r="NRK231" s="153"/>
      <c r="NRL231" s="153"/>
      <c r="NRM231" s="152"/>
      <c r="NRN231" s="153"/>
      <c r="NRO231" s="153"/>
      <c r="NRP231" s="153"/>
      <c r="NRQ231" s="153"/>
      <c r="NRR231" s="153"/>
      <c r="NRS231" s="153"/>
      <c r="NRT231" s="153"/>
      <c r="NRU231" s="153"/>
      <c r="NRV231" s="153"/>
      <c r="NRW231" s="153"/>
      <c r="NRX231" s="153"/>
      <c r="NRY231" s="153"/>
      <c r="NRZ231" s="153"/>
      <c r="NSA231" s="153"/>
      <c r="NSB231" s="153"/>
      <c r="NSC231" s="153"/>
      <c r="NSD231" s="153"/>
      <c r="NSE231" s="153"/>
      <c r="NSF231" s="153"/>
      <c r="NSG231" s="153"/>
      <c r="NSH231" s="153"/>
      <c r="NSI231" s="152"/>
      <c r="NSJ231" s="153"/>
      <c r="NSK231" s="153"/>
      <c r="NSL231" s="153"/>
      <c r="NSM231" s="153"/>
      <c r="NSN231" s="153"/>
      <c r="NSO231" s="153"/>
      <c r="NSP231" s="153"/>
      <c r="NSQ231" s="153"/>
      <c r="NSR231" s="153"/>
      <c r="NSS231" s="153"/>
      <c r="NST231" s="153"/>
      <c r="NSU231" s="153"/>
      <c r="NSV231" s="153"/>
      <c r="NSW231" s="153"/>
      <c r="NSX231" s="153"/>
      <c r="NSY231" s="153"/>
      <c r="NSZ231" s="153"/>
      <c r="NTA231" s="153"/>
      <c r="NTB231" s="153"/>
      <c r="NTC231" s="153"/>
      <c r="NTD231" s="153"/>
      <c r="NTE231" s="152"/>
      <c r="NTF231" s="153"/>
      <c r="NTG231" s="153"/>
      <c r="NTH231" s="153"/>
      <c r="NTI231" s="153"/>
      <c r="NTJ231" s="153"/>
      <c r="NTK231" s="153"/>
      <c r="NTL231" s="153"/>
      <c r="NTM231" s="153"/>
      <c r="NTN231" s="153"/>
      <c r="NTO231" s="153"/>
      <c r="NTP231" s="153"/>
      <c r="NTQ231" s="153"/>
      <c r="NTR231" s="153"/>
      <c r="NTS231" s="153"/>
      <c r="NTT231" s="153"/>
      <c r="NTU231" s="153"/>
      <c r="NTV231" s="153"/>
      <c r="NTW231" s="153"/>
      <c r="NTX231" s="153"/>
      <c r="NTY231" s="153"/>
      <c r="NTZ231" s="153"/>
      <c r="NUA231" s="152"/>
      <c r="NUB231" s="153"/>
      <c r="NUC231" s="153"/>
      <c r="NUD231" s="153"/>
      <c r="NUE231" s="153"/>
      <c r="NUF231" s="153"/>
      <c r="NUG231" s="153"/>
      <c r="NUH231" s="153"/>
      <c r="NUI231" s="153"/>
      <c r="NUJ231" s="153"/>
      <c r="NUK231" s="153"/>
      <c r="NUL231" s="153"/>
      <c r="NUM231" s="153"/>
      <c r="NUN231" s="153"/>
      <c r="NUO231" s="153"/>
      <c r="NUP231" s="153"/>
      <c r="NUQ231" s="153"/>
      <c r="NUR231" s="153"/>
      <c r="NUS231" s="153"/>
      <c r="NUT231" s="153"/>
      <c r="NUU231" s="153"/>
      <c r="NUV231" s="153"/>
      <c r="NUW231" s="152"/>
      <c r="NUX231" s="153"/>
      <c r="NUY231" s="153"/>
      <c r="NUZ231" s="153"/>
      <c r="NVA231" s="153"/>
      <c r="NVB231" s="153"/>
      <c r="NVC231" s="153"/>
      <c r="NVD231" s="153"/>
      <c r="NVE231" s="153"/>
      <c r="NVF231" s="153"/>
      <c r="NVG231" s="153"/>
      <c r="NVH231" s="153"/>
      <c r="NVI231" s="153"/>
      <c r="NVJ231" s="153"/>
      <c r="NVK231" s="153"/>
      <c r="NVL231" s="153"/>
      <c r="NVM231" s="153"/>
      <c r="NVN231" s="153"/>
      <c r="NVO231" s="153"/>
      <c r="NVP231" s="153"/>
      <c r="NVQ231" s="153"/>
      <c r="NVR231" s="153"/>
      <c r="NVS231" s="152"/>
      <c r="NVT231" s="153"/>
      <c r="NVU231" s="153"/>
      <c r="NVV231" s="153"/>
      <c r="NVW231" s="153"/>
      <c r="NVX231" s="153"/>
      <c r="NVY231" s="153"/>
      <c r="NVZ231" s="153"/>
      <c r="NWA231" s="153"/>
      <c r="NWB231" s="153"/>
      <c r="NWC231" s="153"/>
      <c r="NWD231" s="153"/>
      <c r="NWE231" s="153"/>
      <c r="NWF231" s="153"/>
      <c r="NWG231" s="153"/>
      <c r="NWH231" s="153"/>
      <c r="NWI231" s="153"/>
      <c r="NWJ231" s="153"/>
      <c r="NWK231" s="153"/>
      <c r="NWL231" s="153"/>
      <c r="NWM231" s="153"/>
      <c r="NWN231" s="153"/>
      <c r="NWO231" s="152"/>
      <c r="NWP231" s="153"/>
      <c r="NWQ231" s="153"/>
      <c r="NWR231" s="153"/>
      <c r="NWS231" s="153"/>
      <c r="NWT231" s="153"/>
      <c r="NWU231" s="153"/>
      <c r="NWV231" s="153"/>
      <c r="NWW231" s="153"/>
      <c r="NWX231" s="153"/>
      <c r="NWY231" s="153"/>
      <c r="NWZ231" s="153"/>
      <c r="NXA231" s="153"/>
      <c r="NXB231" s="153"/>
      <c r="NXC231" s="153"/>
      <c r="NXD231" s="153"/>
      <c r="NXE231" s="153"/>
      <c r="NXF231" s="153"/>
      <c r="NXG231" s="153"/>
      <c r="NXH231" s="153"/>
      <c r="NXI231" s="153"/>
      <c r="NXJ231" s="153"/>
      <c r="NXK231" s="152"/>
      <c r="NXL231" s="153"/>
      <c r="NXM231" s="153"/>
      <c r="NXN231" s="153"/>
      <c r="NXO231" s="153"/>
      <c r="NXP231" s="153"/>
      <c r="NXQ231" s="153"/>
      <c r="NXR231" s="153"/>
      <c r="NXS231" s="153"/>
      <c r="NXT231" s="153"/>
      <c r="NXU231" s="153"/>
      <c r="NXV231" s="153"/>
      <c r="NXW231" s="153"/>
      <c r="NXX231" s="153"/>
      <c r="NXY231" s="153"/>
      <c r="NXZ231" s="153"/>
      <c r="NYA231" s="153"/>
      <c r="NYB231" s="153"/>
      <c r="NYC231" s="153"/>
      <c r="NYD231" s="153"/>
      <c r="NYE231" s="153"/>
      <c r="NYF231" s="153"/>
      <c r="NYG231" s="152"/>
      <c r="NYH231" s="153"/>
      <c r="NYI231" s="153"/>
      <c r="NYJ231" s="153"/>
      <c r="NYK231" s="153"/>
      <c r="NYL231" s="153"/>
      <c r="NYM231" s="153"/>
      <c r="NYN231" s="153"/>
      <c r="NYO231" s="153"/>
      <c r="NYP231" s="153"/>
      <c r="NYQ231" s="153"/>
      <c r="NYR231" s="153"/>
      <c r="NYS231" s="153"/>
      <c r="NYT231" s="153"/>
      <c r="NYU231" s="153"/>
      <c r="NYV231" s="153"/>
      <c r="NYW231" s="153"/>
      <c r="NYX231" s="153"/>
      <c r="NYY231" s="153"/>
      <c r="NYZ231" s="153"/>
      <c r="NZA231" s="153"/>
      <c r="NZB231" s="153"/>
      <c r="NZC231" s="152"/>
      <c r="NZD231" s="153"/>
      <c r="NZE231" s="153"/>
      <c r="NZF231" s="153"/>
      <c r="NZG231" s="153"/>
      <c r="NZH231" s="153"/>
      <c r="NZI231" s="153"/>
      <c r="NZJ231" s="153"/>
      <c r="NZK231" s="153"/>
      <c r="NZL231" s="153"/>
      <c r="NZM231" s="153"/>
      <c r="NZN231" s="153"/>
      <c r="NZO231" s="153"/>
      <c r="NZP231" s="153"/>
      <c r="NZQ231" s="153"/>
      <c r="NZR231" s="153"/>
      <c r="NZS231" s="153"/>
      <c r="NZT231" s="153"/>
      <c r="NZU231" s="153"/>
      <c r="NZV231" s="153"/>
      <c r="NZW231" s="153"/>
      <c r="NZX231" s="153"/>
      <c r="NZY231" s="152"/>
      <c r="NZZ231" s="153"/>
      <c r="OAA231" s="153"/>
      <c r="OAB231" s="153"/>
      <c r="OAC231" s="153"/>
      <c r="OAD231" s="153"/>
      <c r="OAE231" s="153"/>
      <c r="OAF231" s="153"/>
      <c r="OAG231" s="153"/>
      <c r="OAH231" s="153"/>
      <c r="OAI231" s="153"/>
      <c r="OAJ231" s="153"/>
      <c r="OAK231" s="153"/>
      <c r="OAL231" s="153"/>
      <c r="OAM231" s="153"/>
      <c r="OAN231" s="153"/>
      <c r="OAO231" s="153"/>
      <c r="OAP231" s="153"/>
      <c r="OAQ231" s="153"/>
      <c r="OAR231" s="153"/>
      <c r="OAS231" s="153"/>
      <c r="OAT231" s="153"/>
      <c r="OAU231" s="152"/>
      <c r="OAV231" s="153"/>
      <c r="OAW231" s="153"/>
      <c r="OAX231" s="153"/>
      <c r="OAY231" s="153"/>
      <c r="OAZ231" s="153"/>
      <c r="OBA231" s="153"/>
      <c r="OBB231" s="153"/>
      <c r="OBC231" s="153"/>
      <c r="OBD231" s="153"/>
      <c r="OBE231" s="153"/>
      <c r="OBF231" s="153"/>
      <c r="OBG231" s="153"/>
      <c r="OBH231" s="153"/>
      <c r="OBI231" s="153"/>
      <c r="OBJ231" s="153"/>
      <c r="OBK231" s="153"/>
      <c r="OBL231" s="153"/>
      <c r="OBM231" s="153"/>
      <c r="OBN231" s="153"/>
      <c r="OBO231" s="153"/>
      <c r="OBP231" s="153"/>
      <c r="OBQ231" s="152"/>
      <c r="OBR231" s="153"/>
      <c r="OBS231" s="153"/>
      <c r="OBT231" s="153"/>
      <c r="OBU231" s="153"/>
      <c r="OBV231" s="153"/>
      <c r="OBW231" s="153"/>
      <c r="OBX231" s="153"/>
      <c r="OBY231" s="153"/>
      <c r="OBZ231" s="153"/>
      <c r="OCA231" s="153"/>
      <c r="OCB231" s="153"/>
      <c r="OCC231" s="153"/>
      <c r="OCD231" s="153"/>
      <c r="OCE231" s="153"/>
      <c r="OCF231" s="153"/>
      <c r="OCG231" s="153"/>
      <c r="OCH231" s="153"/>
      <c r="OCI231" s="153"/>
      <c r="OCJ231" s="153"/>
      <c r="OCK231" s="153"/>
      <c r="OCL231" s="153"/>
      <c r="OCM231" s="152"/>
      <c r="OCN231" s="153"/>
      <c r="OCO231" s="153"/>
      <c r="OCP231" s="153"/>
      <c r="OCQ231" s="153"/>
      <c r="OCR231" s="153"/>
      <c r="OCS231" s="153"/>
      <c r="OCT231" s="153"/>
      <c r="OCU231" s="153"/>
      <c r="OCV231" s="153"/>
      <c r="OCW231" s="153"/>
      <c r="OCX231" s="153"/>
      <c r="OCY231" s="153"/>
      <c r="OCZ231" s="153"/>
      <c r="ODA231" s="153"/>
      <c r="ODB231" s="153"/>
      <c r="ODC231" s="153"/>
      <c r="ODD231" s="153"/>
      <c r="ODE231" s="153"/>
      <c r="ODF231" s="153"/>
      <c r="ODG231" s="153"/>
      <c r="ODH231" s="153"/>
      <c r="ODI231" s="152"/>
      <c r="ODJ231" s="153"/>
      <c r="ODK231" s="153"/>
      <c r="ODL231" s="153"/>
      <c r="ODM231" s="153"/>
      <c r="ODN231" s="153"/>
      <c r="ODO231" s="153"/>
      <c r="ODP231" s="153"/>
      <c r="ODQ231" s="153"/>
      <c r="ODR231" s="153"/>
      <c r="ODS231" s="153"/>
      <c r="ODT231" s="153"/>
      <c r="ODU231" s="153"/>
      <c r="ODV231" s="153"/>
      <c r="ODW231" s="153"/>
      <c r="ODX231" s="153"/>
      <c r="ODY231" s="153"/>
      <c r="ODZ231" s="153"/>
      <c r="OEA231" s="153"/>
      <c r="OEB231" s="153"/>
      <c r="OEC231" s="153"/>
      <c r="OED231" s="153"/>
      <c r="OEE231" s="152"/>
      <c r="OEF231" s="153"/>
      <c r="OEG231" s="153"/>
      <c r="OEH231" s="153"/>
      <c r="OEI231" s="153"/>
      <c r="OEJ231" s="153"/>
      <c r="OEK231" s="153"/>
      <c r="OEL231" s="153"/>
      <c r="OEM231" s="153"/>
      <c r="OEN231" s="153"/>
      <c r="OEO231" s="153"/>
      <c r="OEP231" s="153"/>
      <c r="OEQ231" s="153"/>
      <c r="OER231" s="153"/>
      <c r="OES231" s="153"/>
      <c r="OET231" s="153"/>
      <c r="OEU231" s="153"/>
      <c r="OEV231" s="153"/>
      <c r="OEW231" s="153"/>
      <c r="OEX231" s="153"/>
      <c r="OEY231" s="153"/>
      <c r="OEZ231" s="153"/>
      <c r="OFA231" s="152"/>
      <c r="OFB231" s="153"/>
      <c r="OFC231" s="153"/>
      <c r="OFD231" s="153"/>
      <c r="OFE231" s="153"/>
      <c r="OFF231" s="153"/>
      <c r="OFG231" s="153"/>
      <c r="OFH231" s="153"/>
      <c r="OFI231" s="153"/>
      <c r="OFJ231" s="153"/>
      <c r="OFK231" s="153"/>
      <c r="OFL231" s="153"/>
      <c r="OFM231" s="153"/>
      <c r="OFN231" s="153"/>
      <c r="OFO231" s="153"/>
      <c r="OFP231" s="153"/>
      <c r="OFQ231" s="153"/>
      <c r="OFR231" s="153"/>
      <c r="OFS231" s="153"/>
      <c r="OFT231" s="153"/>
      <c r="OFU231" s="153"/>
      <c r="OFV231" s="153"/>
      <c r="OFW231" s="152"/>
      <c r="OFX231" s="153"/>
      <c r="OFY231" s="153"/>
      <c r="OFZ231" s="153"/>
      <c r="OGA231" s="153"/>
      <c r="OGB231" s="153"/>
      <c r="OGC231" s="153"/>
      <c r="OGD231" s="153"/>
      <c r="OGE231" s="153"/>
      <c r="OGF231" s="153"/>
      <c r="OGG231" s="153"/>
      <c r="OGH231" s="153"/>
      <c r="OGI231" s="153"/>
      <c r="OGJ231" s="153"/>
      <c r="OGK231" s="153"/>
      <c r="OGL231" s="153"/>
      <c r="OGM231" s="153"/>
      <c r="OGN231" s="153"/>
      <c r="OGO231" s="153"/>
      <c r="OGP231" s="153"/>
      <c r="OGQ231" s="153"/>
      <c r="OGR231" s="153"/>
      <c r="OGS231" s="152"/>
      <c r="OGT231" s="153"/>
      <c r="OGU231" s="153"/>
      <c r="OGV231" s="153"/>
      <c r="OGW231" s="153"/>
      <c r="OGX231" s="153"/>
      <c r="OGY231" s="153"/>
      <c r="OGZ231" s="153"/>
      <c r="OHA231" s="153"/>
      <c r="OHB231" s="153"/>
      <c r="OHC231" s="153"/>
      <c r="OHD231" s="153"/>
      <c r="OHE231" s="153"/>
      <c r="OHF231" s="153"/>
      <c r="OHG231" s="153"/>
      <c r="OHH231" s="153"/>
      <c r="OHI231" s="153"/>
      <c r="OHJ231" s="153"/>
      <c r="OHK231" s="153"/>
      <c r="OHL231" s="153"/>
      <c r="OHM231" s="153"/>
      <c r="OHN231" s="153"/>
      <c r="OHO231" s="152"/>
      <c r="OHP231" s="153"/>
      <c r="OHQ231" s="153"/>
      <c r="OHR231" s="153"/>
      <c r="OHS231" s="153"/>
      <c r="OHT231" s="153"/>
      <c r="OHU231" s="153"/>
      <c r="OHV231" s="153"/>
      <c r="OHW231" s="153"/>
      <c r="OHX231" s="153"/>
      <c r="OHY231" s="153"/>
      <c r="OHZ231" s="153"/>
      <c r="OIA231" s="153"/>
      <c r="OIB231" s="153"/>
      <c r="OIC231" s="153"/>
      <c r="OID231" s="153"/>
      <c r="OIE231" s="153"/>
      <c r="OIF231" s="153"/>
      <c r="OIG231" s="153"/>
      <c r="OIH231" s="153"/>
      <c r="OII231" s="153"/>
      <c r="OIJ231" s="153"/>
      <c r="OIK231" s="152"/>
      <c r="OIL231" s="153"/>
      <c r="OIM231" s="153"/>
      <c r="OIN231" s="153"/>
      <c r="OIO231" s="153"/>
      <c r="OIP231" s="153"/>
      <c r="OIQ231" s="153"/>
      <c r="OIR231" s="153"/>
      <c r="OIS231" s="153"/>
      <c r="OIT231" s="153"/>
      <c r="OIU231" s="153"/>
      <c r="OIV231" s="153"/>
      <c r="OIW231" s="153"/>
      <c r="OIX231" s="153"/>
      <c r="OIY231" s="153"/>
      <c r="OIZ231" s="153"/>
      <c r="OJA231" s="153"/>
      <c r="OJB231" s="153"/>
      <c r="OJC231" s="153"/>
      <c r="OJD231" s="153"/>
      <c r="OJE231" s="153"/>
      <c r="OJF231" s="153"/>
      <c r="OJG231" s="152"/>
      <c r="OJH231" s="153"/>
      <c r="OJI231" s="153"/>
      <c r="OJJ231" s="153"/>
      <c r="OJK231" s="153"/>
      <c r="OJL231" s="153"/>
      <c r="OJM231" s="153"/>
      <c r="OJN231" s="153"/>
      <c r="OJO231" s="153"/>
      <c r="OJP231" s="153"/>
      <c r="OJQ231" s="153"/>
      <c r="OJR231" s="153"/>
      <c r="OJS231" s="153"/>
      <c r="OJT231" s="153"/>
      <c r="OJU231" s="153"/>
      <c r="OJV231" s="153"/>
      <c r="OJW231" s="153"/>
      <c r="OJX231" s="153"/>
      <c r="OJY231" s="153"/>
      <c r="OJZ231" s="153"/>
      <c r="OKA231" s="153"/>
      <c r="OKB231" s="153"/>
      <c r="OKC231" s="152"/>
      <c r="OKD231" s="153"/>
      <c r="OKE231" s="153"/>
      <c r="OKF231" s="153"/>
      <c r="OKG231" s="153"/>
      <c r="OKH231" s="153"/>
      <c r="OKI231" s="153"/>
      <c r="OKJ231" s="153"/>
      <c r="OKK231" s="153"/>
      <c r="OKL231" s="153"/>
      <c r="OKM231" s="153"/>
      <c r="OKN231" s="153"/>
      <c r="OKO231" s="153"/>
      <c r="OKP231" s="153"/>
      <c r="OKQ231" s="153"/>
      <c r="OKR231" s="153"/>
      <c r="OKS231" s="153"/>
      <c r="OKT231" s="153"/>
      <c r="OKU231" s="153"/>
      <c r="OKV231" s="153"/>
      <c r="OKW231" s="153"/>
      <c r="OKX231" s="153"/>
      <c r="OKY231" s="152"/>
      <c r="OKZ231" s="153"/>
      <c r="OLA231" s="153"/>
      <c r="OLB231" s="153"/>
      <c r="OLC231" s="153"/>
      <c r="OLD231" s="153"/>
      <c r="OLE231" s="153"/>
      <c r="OLF231" s="153"/>
      <c r="OLG231" s="153"/>
      <c r="OLH231" s="153"/>
      <c r="OLI231" s="153"/>
      <c r="OLJ231" s="153"/>
      <c r="OLK231" s="153"/>
      <c r="OLL231" s="153"/>
      <c r="OLM231" s="153"/>
      <c r="OLN231" s="153"/>
      <c r="OLO231" s="153"/>
      <c r="OLP231" s="153"/>
      <c r="OLQ231" s="153"/>
      <c r="OLR231" s="153"/>
      <c r="OLS231" s="153"/>
      <c r="OLT231" s="153"/>
      <c r="OLU231" s="152"/>
      <c r="OLV231" s="153"/>
      <c r="OLW231" s="153"/>
      <c r="OLX231" s="153"/>
      <c r="OLY231" s="153"/>
      <c r="OLZ231" s="153"/>
      <c r="OMA231" s="153"/>
      <c r="OMB231" s="153"/>
      <c r="OMC231" s="153"/>
      <c r="OMD231" s="153"/>
      <c r="OME231" s="153"/>
      <c r="OMF231" s="153"/>
      <c r="OMG231" s="153"/>
      <c r="OMH231" s="153"/>
      <c r="OMI231" s="153"/>
      <c r="OMJ231" s="153"/>
      <c r="OMK231" s="153"/>
      <c r="OML231" s="153"/>
      <c r="OMM231" s="153"/>
      <c r="OMN231" s="153"/>
      <c r="OMO231" s="153"/>
      <c r="OMP231" s="153"/>
      <c r="OMQ231" s="152"/>
      <c r="OMR231" s="153"/>
      <c r="OMS231" s="153"/>
      <c r="OMT231" s="153"/>
      <c r="OMU231" s="153"/>
      <c r="OMV231" s="153"/>
      <c r="OMW231" s="153"/>
      <c r="OMX231" s="153"/>
      <c r="OMY231" s="153"/>
      <c r="OMZ231" s="153"/>
      <c r="ONA231" s="153"/>
      <c r="ONB231" s="153"/>
      <c r="ONC231" s="153"/>
      <c r="OND231" s="153"/>
      <c r="ONE231" s="153"/>
      <c r="ONF231" s="153"/>
      <c r="ONG231" s="153"/>
      <c r="ONH231" s="153"/>
      <c r="ONI231" s="153"/>
      <c r="ONJ231" s="153"/>
      <c r="ONK231" s="153"/>
      <c r="ONL231" s="153"/>
      <c r="ONM231" s="152"/>
      <c r="ONN231" s="153"/>
      <c r="ONO231" s="153"/>
      <c r="ONP231" s="153"/>
      <c r="ONQ231" s="153"/>
      <c r="ONR231" s="153"/>
      <c r="ONS231" s="153"/>
      <c r="ONT231" s="153"/>
      <c r="ONU231" s="153"/>
      <c r="ONV231" s="153"/>
      <c r="ONW231" s="153"/>
      <c r="ONX231" s="153"/>
      <c r="ONY231" s="153"/>
      <c r="ONZ231" s="153"/>
      <c r="OOA231" s="153"/>
      <c r="OOB231" s="153"/>
      <c r="OOC231" s="153"/>
      <c r="OOD231" s="153"/>
      <c r="OOE231" s="153"/>
      <c r="OOF231" s="153"/>
      <c r="OOG231" s="153"/>
      <c r="OOH231" s="153"/>
      <c r="OOI231" s="152"/>
      <c r="OOJ231" s="153"/>
      <c r="OOK231" s="153"/>
      <c r="OOL231" s="153"/>
      <c r="OOM231" s="153"/>
      <c r="OON231" s="153"/>
      <c r="OOO231" s="153"/>
      <c r="OOP231" s="153"/>
      <c r="OOQ231" s="153"/>
      <c r="OOR231" s="153"/>
      <c r="OOS231" s="153"/>
      <c r="OOT231" s="153"/>
      <c r="OOU231" s="153"/>
      <c r="OOV231" s="153"/>
      <c r="OOW231" s="153"/>
      <c r="OOX231" s="153"/>
      <c r="OOY231" s="153"/>
      <c r="OOZ231" s="153"/>
      <c r="OPA231" s="153"/>
      <c r="OPB231" s="153"/>
      <c r="OPC231" s="153"/>
      <c r="OPD231" s="153"/>
      <c r="OPE231" s="152"/>
      <c r="OPF231" s="153"/>
      <c r="OPG231" s="153"/>
      <c r="OPH231" s="153"/>
      <c r="OPI231" s="153"/>
      <c r="OPJ231" s="153"/>
      <c r="OPK231" s="153"/>
      <c r="OPL231" s="153"/>
      <c r="OPM231" s="153"/>
      <c r="OPN231" s="153"/>
      <c r="OPO231" s="153"/>
      <c r="OPP231" s="153"/>
      <c r="OPQ231" s="153"/>
      <c r="OPR231" s="153"/>
      <c r="OPS231" s="153"/>
      <c r="OPT231" s="153"/>
      <c r="OPU231" s="153"/>
      <c r="OPV231" s="153"/>
      <c r="OPW231" s="153"/>
      <c r="OPX231" s="153"/>
      <c r="OPY231" s="153"/>
      <c r="OPZ231" s="153"/>
      <c r="OQA231" s="152"/>
      <c r="OQB231" s="153"/>
      <c r="OQC231" s="153"/>
      <c r="OQD231" s="153"/>
      <c r="OQE231" s="153"/>
      <c r="OQF231" s="153"/>
      <c r="OQG231" s="153"/>
      <c r="OQH231" s="153"/>
      <c r="OQI231" s="153"/>
      <c r="OQJ231" s="153"/>
      <c r="OQK231" s="153"/>
      <c r="OQL231" s="153"/>
      <c r="OQM231" s="153"/>
      <c r="OQN231" s="153"/>
      <c r="OQO231" s="153"/>
      <c r="OQP231" s="153"/>
      <c r="OQQ231" s="153"/>
      <c r="OQR231" s="153"/>
      <c r="OQS231" s="153"/>
      <c r="OQT231" s="153"/>
      <c r="OQU231" s="153"/>
      <c r="OQV231" s="153"/>
      <c r="OQW231" s="152"/>
      <c r="OQX231" s="153"/>
      <c r="OQY231" s="153"/>
      <c r="OQZ231" s="153"/>
      <c r="ORA231" s="153"/>
      <c r="ORB231" s="153"/>
      <c r="ORC231" s="153"/>
      <c r="ORD231" s="153"/>
      <c r="ORE231" s="153"/>
      <c r="ORF231" s="153"/>
      <c r="ORG231" s="153"/>
      <c r="ORH231" s="153"/>
      <c r="ORI231" s="153"/>
      <c r="ORJ231" s="153"/>
      <c r="ORK231" s="153"/>
      <c r="ORL231" s="153"/>
      <c r="ORM231" s="153"/>
      <c r="ORN231" s="153"/>
      <c r="ORO231" s="153"/>
      <c r="ORP231" s="153"/>
      <c r="ORQ231" s="153"/>
      <c r="ORR231" s="153"/>
      <c r="ORS231" s="152"/>
      <c r="ORT231" s="153"/>
      <c r="ORU231" s="153"/>
      <c r="ORV231" s="153"/>
      <c r="ORW231" s="153"/>
      <c r="ORX231" s="153"/>
      <c r="ORY231" s="153"/>
      <c r="ORZ231" s="153"/>
      <c r="OSA231" s="153"/>
      <c r="OSB231" s="153"/>
      <c r="OSC231" s="153"/>
      <c r="OSD231" s="153"/>
      <c r="OSE231" s="153"/>
      <c r="OSF231" s="153"/>
      <c r="OSG231" s="153"/>
      <c r="OSH231" s="153"/>
      <c r="OSI231" s="153"/>
      <c r="OSJ231" s="153"/>
      <c r="OSK231" s="153"/>
      <c r="OSL231" s="153"/>
      <c r="OSM231" s="153"/>
      <c r="OSN231" s="153"/>
      <c r="OSO231" s="152"/>
      <c r="OSP231" s="153"/>
      <c r="OSQ231" s="153"/>
      <c r="OSR231" s="153"/>
      <c r="OSS231" s="153"/>
      <c r="OST231" s="153"/>
      <c r="OSU231" s="153"/>
      <c r="OSV231" s="153"/>
      <c r="OSW231" s="153"/>
      <c r="OSX231" s="153"/>
      <c r="OSY231" s="153"/>
      <c r="OSZ231" s="153"/>
      <c r="OTA231" s="153"/>
      <c r="OTB231" s="153"/>
      <c r="OTC231" s="153"/>
      <c r="OTD231" s="153"/>
      <c r="OTE231" s="153"/>
      <c r="OTF231" s="153"/>
      <c r="OTG231" s="153"/>
      <c r="OTH231" s="153"/>
      <c r="OTI231" s="153"/>
      <c r="OTJ231" s="153"/>
      <c r="OTK231" s="152"/>
      <c r="OTL231" s="153"/>
      <c r="OTM231" s="153"/>
      <c r="OTN231" s="153"/>
      <c r="OTO231" s="153"/>
      <c r="OTP231" s="153"/>
      <c r="OTQ231" s="153"/>
      <c r="OTR231" s="153"/>
      <c r="OTS231" s="153"/>
      <c r="OTT231" s="153"/>
      <c r="OTU231" s="153"/>
      <c r="OTV231" s="153"/>
      <c r="OTW231" s="153"/>
      <c r="OTX231" s="153"/>
      <c r="OTY231" s="153"/>
      <c r="OTZ231" s="153"/>
      <c r="OUA231" s="153"/>
      <c r="OUB231" s="153"/>
      <c r="OUC231" s="153"/>
      <c r="OUD231" s="153"/>
      <c r="OUE231" s="153"/>
      <c r="OUF231" s="153"/>
      <c r="OUG231" s="152"/>
      <c r="OUH231" s="153"/>
      <c r="OUI231" s="153"/>
      <c r="OUJ231" s="153"/>
      <c r="OUK231" s="153"/>
      <c r="OUL231" s="153"/>
      <c r="OUM231" s="153"/>
      <c r="OUN231" s="153"/>
      <c r="OUO231" s="153"/>
      <c r="OUP231" s="153"/>
      <c r="OUQ231" s="153"/>
      <c r="OUR231" s="153"/>
      <c r="OUS231" s="153"/>
      <c r="OUT231" s="153"/>
      <c r="OUU231" s="153"/>
      <c r="OUV231" s="153"/>
      <c r="OUW231" s="153"/>
      <c r="OUX231" s="153"/>
      <c r="OUY231" s="153"/>
      <c r="OUZ231" s="153"/>
      <c r="OVA231" s="153"/>
      <c r="OVB231" s="153"/>
      <c r="OVC231" s="152"/>
      <c r="OVD231" s="153"/>
      <c r="OVE231" s="153"/>
      <c r="OVF231" s="153"/>
      <c r="OVG231" s="153"/>
      <c r="OVH231" s="153"/>
      <c r="OVI231" s="153"/>
      <c r="OVJ231" s="153"/>
      <c r="OVK231" s="153"/>
      <c r="OVL231" s="153"/>
      <c r="OVM231" s="153"/>
      <c r="OVN231" s="153"/>
      <c r="OVO231" s="153"/>
      <c r="OVP231" s="153"/>
      <c r="OVQ231" s="153"/>
      <c r="OVR231" s="153"/>
      <c r="OVS231" s="153"/>
      <c r="OVT231" s="153"/>
      <c r="OVU231" s="153"/>
      <c r="OVV231" s="153"/>
      <c r="OVW231" s="153"/>
      <c r="OVX231" s="153"/>
      <c r="OVY231" s="152"/>
      <c r="OVZ231" s="153"/>
      <c r="OWA231" s="153"/>
      <c r="OWB231" s="153"/>
      <c r="OWC231" s="153"/>
      <c r="OWD231" s="153"/>
      <c r="OWE231" s="153"/>
      <c r="OWF231" s="153"/>
      <c r="OWG231" s="153"/>
      <c r="OWH231" s="153"/>
      <c r="OWI231" s="153"/>
      <c r="OWJ231" s="153"/>
      <c r="OWK231" s="153"/>
      <c r="OWL231" s="153"/>
      <c r="OWM231" s="153"/>
      <c r="OWN231" s="153"/>
      <c r="OWO231" s="153"/>
      <c r="OWP231" s="153"/>
      <c r="OWQ231" s="153"/>
      <c r="OWR231" s="153"/>
      <c r="OWS231" s="153"/>
      <c r="OWT231" s="153"/>
      <c r="OWU231" s="152"/>
      <c r="OWV231" s="153"/>
      <c r="OWW231" s="153"/>
      <c r="OWX231" s="153"/>
      <c r="OWY231" s="153"/>
      <c r="OWZ231" s="153"/>
      <c r="OXA231" s="153"/>
      <c r="OXB231" s="153"/>
      <c r="OXC231" s="153"/>
      <c r="OXD231" s="153"/>
      <c r="OXE231" s="153"/>
      <c r="OXF231" s="153"/>
      <c r="OXG231" s="153"/>
      <c r="OXH231" s="153"/>
      <c r="OXI231" s="153"/>
      <c r="OXJ231" s="153"/>
      <c r="OXK231" s="153"/>
      <c r="OXL231" s="153"/>
      <c r="OXM231" s="153"/>
      <c r="OXN231" s="153"/>
      <c r="OXO231" s="153"/>
      <c r="OXP231" s="153"/>
      <c r="OXQ231" s="152"/>
      <c r="OXR231" s="153"/>
      <c r="OXS231" s="153"/>
      <c r="OXT231" s="153"/>
      <c r="OXU231" s="153"/>
      <c r="OXV231" s="153"/>
      <c r="OXW231" s="153"/>
      <c r="OXX231" s="153"/>
      <c r="OXY231" s="153"/>
      <c r="OXZ231" s="153"/>
      <c r="OYA231" s="153"/>
      <c r="OYB231" s="153"/>
      <c r="OYC231" s="153"/>
      <c r="OYD231" s="153"/>
      <c r="OYE231" s="153"/>
      <c r="OYF231" s="153"/>
      <c r="OYG231" s="153"/>
      <c r="OYH231" s="153"/>
      <c r="OYI231" s="153"/>
      <c r="OYJ231" s="153"/>
      <c r="OYK231" s="153"/>
      <c r="OYL231" s="153"/>
      <c r="OYM231" s="152"/>
      <c r="OYN231" s="153"/>
      <c r="OYO231" s="153"/>
      <c r="OYP231" s="153"/>
      <c r="OYQ231" s="153"/>
      <c r="OYR231" s="153"/>
      <c r="OYS231" s="153"/>
      <c r="OYT231" s="153"/>
      <c r="OYU231" s="153"/>
      <c r="OYV231" s="153"/>
      <c r="OYW231" s="153"/>
      <c r="OYX231" s="153"/>
      <c r="OYY231" s="153"/>
      <c r="OYZ231" s="153"/>
      <c r="OZA231" s="153"/>
      <c r="OZB231" s="153"/>
      <c r="OZC231" s="153"/>
      <c r="OZD231" s="153"/>
      <c r="OZE231" s="153"/>
      <c r="OZF231" s="153"/>
      <c r="OZG231" s="153"/>
      <c r="OZH231" s="153"/>
      <c r="OZI231" s="152"/>
      <c r="OZJ231" s="153"/>
      <c r="OZK231" s="153"/>
      <c r="OZL231" s="153"/>
      <c r="OZM231" s="153"/>
      <c r="OZN231" s="153"/>
      <c r="OZO231" s="153"/>
      <c r="OZP231" s="153"/>
      <c r="OZQ231" s="153"/>
      <c r="OZR231" s="153"/>
      <c r="OZS231" s="153"/>
      <c r="OZT231" s="153"/>
      <c r="OZU231" s="153"/>
      <c r="OZV231" s="153"/>
      <c r="OZW231" s="153"/>
      <c r="OZX231" s="153"/>
      <c r="OZY231" s="153"/>
      <c r="OZZ231" s="153"/>
      <c r="PAA231" s="153"/>
      <c r="PAB231" s="153"/>
      <c r="PAC231" s="153"/>
      <c r="PAD231" s="153"/>
      <c r="PAE231" s="152"/>
      <c r="PAF231" s="153"/>
      <c r="PAG231" s="153"/>
      <c r="PAH231" s="153"/>
      <c r="PAI231" s="153"/>
      <c r="PAJ231" s="153"/>
      <c r="PAK231" s="153"/>
      <c r="PAL231" s="153"/>
      <c r="PAM231" s="153"/>
      <c r="PAN231" s="153"/>
      <c r="PAO231" s="153"/>
      <c r="PAP231" s="153"/>
      <c r="PAQ231" s="153"/>
      <c r="PAR231" s="153"/>
      <c r="PAS231" s="153"/>
      <c r="PAT231" s="153"/>
      <c r="PAU231" s="153"/>
      <c r="PAV231" s="153"/>
      <c r="PAW231" s="153"/>
      <c r="PAX231" s="153"/>
      <c r="PAY231" s="153"/>
      <c r="PAZ231" s="153"/>
      <c r="PBA231" s="152"/>
      <c r="PBB231" s="153"/>
      <c r="PBC231" s="153"/>
      <c r="PBD231" s="153"/>
      <c r="PBE231" s="153"/>
      <c r="PBF231" s="153"/>
      <c r="PBG231" s="153"/>
      <c r="PBH231" s="153"/>
      <c r="PBI231" s="153"/>
      <c r="PBJ231" s="153"/>
      <c r="PBK231" s="153"/>
      <c r="PBL231" s="153"/>
      <c r="PBM231" s="153"/>
      <c r="PBN231" s="153"/>
      <c r="PBO231" s="153"/>
      <c r="PBP231" s="153"/>
      <c r="PBQ231" s="153"/>
      <c r="PBR231" s="153"/>
      <c r="PBS231" s="153"/>
      <c r="PBT231" s="153"/>
      <c r="PBU231" s="153"/>
      <c r="PBV231" s="153"/>
      <c r="PBW231" s="152"/>
      <c r="PBX231" s="153"/>
      <c r="PBY231" s="153"/>
      <c r="PBZ231" s="153"/>
      <c r="PCA231" s="153"/>
      <c r="PCB231" s="153"/>
      <c r="PCC231" s="153"/>
      <c r="PCD231" s="153"/>
      <c r="PCE231" s="153"/>
      <c r="PCF231" s="153"/>
      <c r="PCG231" s="153"/>
      <c r="PCH231" s="153"/>
      <c r="PCI231" s="153"/>
      <c r="PCJ231" s="153"/>
      <c r="PCK231" s="153"/>
      <c r="PCL231" s="153"/>
      <c r="PCM231" s="153"/>
      <c r="PCN231" s="153"/>
      <c r="PCO231" s="153"/>
      <c r="PCP231" s="153"/>
      <c r="PCQ231" s="153"/>
      <c r="PCR231" s="153"/>
      <c r="PCS231" s="152"/>
      <c r="PCT231" s="153"/>
      <c r="PCU231" s="153"/>
      <c r="PCV231" s="153"/>
      <c r="PCW231" s="153"/>
      <c r="PCX231" s="153"/>
      <c r="PCY231" s="153"/>
      <c r="PCZ231" s="153"/>
      <c r="PDA231" s="153"/>
      <c r="PDB231" s="153"/>
      <c r="PDC231" s="153"/>
      <c r="PDD231" s="153"/>
      <c r="PDE231" s="153"/>
      <c r="PDF231" s="153"/>
      <c r="PDG231" s="153"/>
      <c r="PDH231" s="153"/>
      <c r="PDI231" s="153"/>
      <c r="PDJ231" s="153"/>
      <c r="PDK231" s="153"/>
      <c r="PDL231" s="153"/>
      <c r="PDM231" s="153"/>
      <c r="PDN231" s="153"/>
      <c r="PDO231" s="152"/>
      <c r="PDP231" s="153"/>
      <c r="PDQ231" s="153"/>
      <c r="PDR231" s="153"/>
      <c r="PDS231" s="153"/>
      <c r="PDT231" s="153"/>
      <c r="PDU231" s="153"/>
      <c r="PDV231" s="153"/>
      <c r="PDW231" s="153"/>
      <c r="PDX231" s="153"/>
      <c r="PDY231" s="153"/>
      <c r="PDZ231" s="153"/>
      <c r="PEA231" s="153"/>
      <c r="PEB231" s="153"/>
      <c r="PEC231" s="153"/>
      <c r="PED231" s="153"/>
      <c r="PEE231" s="153"/>
      <c r="PEF231" s="153"/>
      <c r="PEG231" s="153"/>
      <c r="PEH231" s="153"/>
      <c r="PEI231" s="153"/>
      <c r="PEJ231" s="153"/>
      <c r="PEK231" s="152"/>
      <c r="PEL231" s="153"/>
      <c r="PEM231" s="153"/>
      <c r="PEN231" s="153"/>
      <c r="PEO231" s="153"/>
      <c r="PEP231" s="153"/>
      <c r="PEQ231" s="153"/>
      <c r="PER231" s="153"/>
      <c r="PES231" s="153"/>
      <c r="PET231" s="153"/>
      <c r="PEU231" s="153"/>
      <c r="PEV231" s="153"/>
      <c r="PEW231" s="153"/>
      <c r="PEX231" s="153"/>
      <c r="PEY231" s="153"/>
      <c r="PEZ231" s="153"/>
      <c r="PFA231" s="153"/>
      <c r="PFB231" s="153"/>
      <c r="PFC231" s="153"/>
      <c r="PFD231" s="153"/>
      <c r="PFE231" s="153"/>
      <c r="PFF231" s="153"/>
      <c r="PFG231" s="152"/>
      <c r="PFH231" s="153"/>
      <c r="PFI231" s="153"/>
      <c r="PFJ231" s="153"/>
      <c r="PFK231" s="153"/>
      <c r="PFL231" s="153"/>
      <c r="PFM231" s="153"/>
      <c r="PFN231" s="153"/>
      <c r="PFO231" s="153"/>
      <c r="PFP231" s="153"/>
      <c r="PFQ231" s="153"/>
      <c r="PFR231" s="153"/>
      <c r="PFS231" s="153"/>
      <c r="PFT231" s="153"/>
      <c r="PFU231" s="153"/>
      <c r="PFV231" s="153"/>
      <c r="PFW231" s="153"/>
      <c r="PFX231" s="153"/>
      <c r="PFY231" s="153"/>
      <c r="PFZ231" s="153"/>
      <c r="PGA231" s="153"/>
      <c r="PGB231" s="153"/>
      <c r="PGC231" s="152"/>
      <c r="PGD231" s="153"/>
      <c r="PGE231" s="153"/>
      <c r="PGF231" s="153"/>
      <c r="PGG231" s="153"/>
      <c r="PGH231" s="153"/>
      <c r="PGI231" s="153"/>
      <c r="PGJ231" s="153"/>
      <c r="PGK231" s="153"/>
      <c r="PGL231" s="153"/>
      <c r="PGM231" s="153"/>
      <c r="PGN231" s="153"/>
      <c r="PGO231" s="153"/>
      <c r="PGP231" s="153"/>
      <c r="PGQ231" s="153"/>
      <c r="PGR231" s="153"/>
      <c r="PGS231" s="153"/>
      <c r="PGT231" s="153"/>
      <c r="PGU231" s="153"/>
      <c r="PGV231" s="153"/>
      <c r="PGW231" s="153"/>
      <c r="PGX231" s="153"/>
      <c r="PGY231" s="152"/>
      <c r="PGZ231" s="153"/>
      <c r="PHA231" s="153"/>
      <c r="PHB231" s="153"/>
      <c r="PHC231" s="153"/>
      <c r="PHD231" s="153"/>
      <c r="PHE231" s="153"/>
      <c r="PHF231" s="153"/>
      <c r="PHG231" s="153"/>
      <c r="PHH231" s="153"/>
      <c r="PHI231" s="153"/>
      <c r="PHJ231" s="153"/>
      <c r="PHK231" s="153"/>
      <c r="PHL231" s="153"/>
      <c r="PHM231" s="153"/>
      <c r="PHN231" s="153"/>
      <c r="PHO231" s="153"/>
      <c r="PHP231" s="153"/>
      <c r="PHQ231" s="153"/>
      <c r="PHR231" s="153"/>
      <c r="PHS231" s="153"/>
      <c r="PHT231" s="153"/>
      <c r="PHU231" s="152"/>
      <c r="PHV231" s="153"/>
      <c r="PHW231" s="153"/>
      <c r="PHX231" s="153"/>
      <c r="PHY231" s="153"/>
      <c r="PHZ231" s="153"/>
      <c r="PIA231" s="153"/>
      <c r="PIB231" s="153"/>
      <c r="PIC231" s="153"/>
      <c r="PID231" s="153"/>
      <c r="PIE231" s="153"/>
      <c r="PIF231" s="153"/>
      <c r="PIG231" s="153"/>
      <c r="PIH231" s="153"/>
      <c r="PII231" s="153"/>
      <c r="PIJ231" s="153"/>
      <c r="PIK231" s="153"/>
      <c r="PIL231" s="153"/>
      <c r="PIM231" s="153"/>
      <c r="PIN231" s="153"/>
      <c r="PIO231" s="153"/>
      <c r="PIP231" s="153"/>
      <c r="PIQ231" s="152"/>
      <c r="PIR231" s="153"/>
      <c r="PIS231" s="153"/>
      <c r="PIT231" s="153"/>
      <c r="PIU231" s="153"/>
      <c r="PIV231" s="153"/>
      <c r="PIW231" s="153"/>
      <c r="PIX231" s="153"/>
      <c r="PIY231" s="153"/>
      <c r="PIZ231" s="153"/>
      <c r="PJA231" s="153"/>
      <c r="PJB231" s="153"/>
      <c r="PJC231" s="153"/>
      <c r="PJD231" s="153"/>
      <c r="PJE231" s="153"/>
      <c r="PJF231" s="153"/>
      <c r="PJG231" s="153"/>
      <c r="PJH231" s="153"/>
      <c r="PJI231" s="153"/>
      <c r="PJJ231" s="153"/>
      <c r="PJK231" s="153"/>
      <c r="PJL231" s="153"/>
      <c r="PJM231" s="152"/>
      <c r="PJN231" s="153"/>
      <c r="PJO231" s="153"/>
      <c r="PJP231" s="153"/>
      <c r="PJQ231" s="153"/>
      <c r="PJR231" s="153"/>
      <c r="PJS231" s="153"/>
      <c r="PJT231" s="153"/>
      <c r="PJU231" s="153"/>
      <c r="PJV231" s="153"/>
      <c r="PJW231" s="153"/>
      <c r="PJX231" s="153"/>
      <c r="PJY231" s="153"/>
      <c r="PJZ231" s="153"/>
      <c r="PKA231" s="153"/>
      <c r="PKB231" s="153"/>
      <c r="PKC231" s="153"/>
      <c r="PKD231" s="153"/>
      <c r="PKE231" s="153"/>
      <c r="PKF231" s="153"/>
      <c r="PKG231" s="153"/>
      <c r="PKH231" s="153"/>
      <c r="PKI231" s="152"/>
      <c r="PKJ231" s="153"/>
      <c r="PKK231" s="153"/>
      <c r="PKL231" s="153"/>
      <c r="PKM231" s="153"/>
      <c r="PKN231" s="153"/>
      <c r="PKO231" s="153"/>
      <c r="PKP231" s="153"/>
      <c r="PKQ231" s="153"/>
      <c r="PKR231" s="153"/>
      <c r="PKS231" s="153"/>
      <c r="PKT231" s="153"/>
      <c r="PKU231" s="153"/>
      <c r="PKV231" s="153"/>
      <c r="PKW231" s="153"/>
      <c r="PKX231" s="153"/>
      <c r="PKY231" s="153"/>
      <c r="PKZ231" s="153"/>
      <c r="PLA231" s="153"/>
      <c r="PLB231" s="153"/>
      <c r="PLC231" s="153"/>
      <c r="PLD231" s="153"/>
      <c r="PLE231" s="152"/>
      <c r="PLF231" s="153"/>
      <c r="PLG231" s="153"/>
      <c r="PLH231" s="153"/>
      <c r="PLI231" s="153"/>
      <c r="PLJ231" s="153"/>
      <c r="PLK231" s="153"/>
      <c r="PLL231" s="153"/>
      <c r="PLM231" s="153"/>
      <c r="PLN231" s="153"/>
      <c r="PLO231" s="153"/>
      <c r="PLP231" s="153"/>
      <c r="PLQ231" s="153"/>
      <c r="PLR231" s="153"/>
      <c r="PLS231" s="153"/>
      <c r="PLT231" s="153"/>
      <c r="PLU231" s="153"/>
      <c r="PLV231" s="153"/>
      <c r="PLW231" s="153"/>
      <c r="PLX231" s="153"/>
      <c r="PLY231" s="153"/>
      <c r="PLZ231" s="153"/>
      <c r="PMA231" s="152"/>
      <c r="PMB231" s="153"/>
      <c r="PMC231" s="153"/>
      <c r="PMD231" s="153"/>
      <c r="PME231" s="153"/>
      <c r="PMF231" s="153"/>
      <c r="PMG231" s="153"/>
      <c r="PMH231" s="153"/>
      <c r="PMI231" s="153"/>
      <c r="PMJ231" s="153"/>
      <c r="PMK231" s="153"/>
      <c r="PML231" s="153"/>
      <c r="PMM231" s="153"/>
      <c r="PMN231" s="153"/>
      <c r="PMO231" s="153"/>
      <c r="PMP231" s="153"/>
      <c r="PMQ231" s="153"/>
      <c r="PMR231" s="153"/>
      <c r="PMS231" s="153"/>
      <c r="PMT231" s="153"/>
      <c r="PMU231" s="153"/>
      <c r="PMV231" s="153"/>
      <c r="PMW231" s="152"/>
      <c r="PMX231" s="153"/>
      <c r="PMY231" s="153"/>
      <c r="PMZ231" s="153"/>
      <c r="PNA231" s="153"/>
      <c r="PNB231" s="153"/>
      <c r="PNC231" s="153"/>
      <c r="PND231" s="153"/>
      <c r="PNE231" s="153"/>
      <c r="PNF231" s="153"/>
      <c r="PNG231" s="153"/>
      <c r="PNH231" s="153"/>
      <c r="PNI231" s="153"/>
      <c r="PNJ231" s="153"/>
      <c r="PNK231" s="153"/>
      <c r="PNL231" s="153"/>
      <c r="PNM231" s="153"/>
      <c r="PNN231" s="153"/>
      <c r="PNO231" s="153"/>
      <c r="PNP231" s="153"/>
      <c r="PNQ231" s="153"/>
      <c r="PNR231" s="153"/>
      <c r="PNS231" s="152"/>
      <c r="PNT231" s="153"/>
      <c r="PNU231" s="153"/>
      <c r="PNV231" s="153"/>
      <c r="PNW231" s="153"/>
      <c r="PNX231" s="153"/>
      <c r="PNY231" s="153"/>
      <c r="PNZ231" s="153"/>
      <c r="POA231" s="153"/>
      <c r="POB231" s="153"/>
      <c r="POC231" s="153"/>
      <c r="POD231" s="153"/>
      <c r="POE231" s="153"/>
      <c r="POF231" s="153"/>
      <c r="POG231" s="153"/>
      <c r="POH231" s="153"/>
      <c r="POI231" s="153"/>
      <c r="POJ231" s="153"/>
      <c r="POK231" s="153"/>
      <c r="POL231" s="153"/>
      <c r="POM231" s="153"/>
      <c r="PON231" s="153"/>
      <c r="POO231" s="152"/>
      <c r="POP231" s="153"/>
      <c r="POQ231" s="153"/>
      <c r="POR231" s="153"/>
      <c r="POS231" s="153"/>
      <c r="POT231" s="153"/>
      <c r="POU231" s="153"/>
      <c r="POV231" s="153"/>
      <c r="POW231" s="153"/>
      <c r="POX231" s="153"/>
      <c r="POY231" s="153"/>
      <c r="POZ231" s="153"/>
      <c r="PPA231" s="153"/>
      <c r="PPB231" s="153"/>
      <c r="PPC231" s="153"/>
      <c r="PPD231" s="153"/>
      <c r="PPE231" s="153"/>
      <c r="PPF231" s="153"/>
      <c r="PPG231" s="153"/>
      <c r="PPH231" s="153"/>
      <c r="PPI231" s="153"/>
      <c r="PPJ231" s="153"/>
      <c r="PPK231" s="152"/>
      <c r="PPL231" s="153"/>
      <c r="PPM231" s="153"/>
      <c r="PPN231" s="153"/>
      <c r="PPO231" s="153"/>
      <c r="PPP231" s="153"/>
      <c r="PPQ231" s="153"/>
      <c r="PPR231" s="153"/>
      <c r="PPS231" s="153"/>
      <c r="PPT231" s="153"/>
      <c r="PPU231" s="153"/>
      <c r="PPV231" s="153"/>
      <c r="PPW231" s="153"/>
      <c r="PPX231" s="153"/>
      <c r="PPY231" s="153"/>
      <c r="PPZ231" s="153"/>
      <c r="PQA231" s="153"/>
      <c r="PQB231" s="153"/>
      <c r="PQC231" s="153"/>
      <c r="PQD231" s="153"/>
      <c r="PQE231" s="153"/>
      <c r="PQF231" s="153"/>
      <c r="PQG231" s="152"/>
      <c r="PQH231" s="153"/>
      <c r="PQI231" s="153"/>
      <c r="PQJ231" s="153"/>
      <c r="PQK231" s="153"/>
      <c r="PQL231" s="153"/>
      <c r="PQM231" s="153"/>
      <c r="PQN231" s="153"/>
      <c r="PQO231" s="153"/>
      <c r="PQP231" s="153"/>
      <c r="PQQ231" s="153"/>
      <c r="PQR231" s="153"/>
      <c r="PQS231" s="153"/>
      <c r="PQT231" s="153"/>
      <c r="PQU231" s="153"/>
      <c r="PQV231" s="153"/>
      <c r="PQW231" s="153"/>
      <c r="PQX231" s="153"/>
      <c r="PQY231" s="153"/>
      <c r="PQZ231" s="153"/>
      <c r="PRA231" s="153"/>
      <c r="PRB231" s="153"/>
      <c r="PRC231" s="152"/>
      <c r="PRD231" s="153"/>
      <c r="PRE231" s="153"/>
      <c r="PRF231" s="153"/>
      <c r="PRG231" s="153"/>
      <c r="PRH231" s="153"/>
      <c r="PRI231" s="153"/>
      <c r="PRJ231" s="153"/>
      <c r="PRK231" s="153"/>
      <c r="PRL231" s="153"/>
      <c r="PRM231" s="153"/>
      <c r="PRN231" s="153"/>
      <c r="PRO231" s="153"/>
      <c r="PRP231" s="153"/>
      <c r="PRQ231" s="153"/>
      <c r="PRR231" s="153"/>
      <c r="PRS231" s="153"/>
      <c r="PRT231" s="153"/>
      <c r="PRU231" s="153"/>
      <c r="PRV231" s="153"/>
      <c r="PRW231" s="153"/>
      <c r="PRX231" s="153"/>
      <c r="PRY231" s="152"/>
      <c r="PRZ231" s="153"/>
      <c r="PSA231" s="153"/>
      <c r="PSB231" s="153"/>
      <c r="PSC231" s="153"/>
      <c r="PSD231" s="153"/>
      <c r="PSE231" s="153"/>
      <c r="PSF231" s="153"/>
      <c r="PSG231" s="153"/>
      <c r="PSH231" s="153"/>
      <c r="PSI231" s="153"/>
      <c r="PSJ231" s="153"/>
      <c r="PSK231" s="153"/>
      <c r="PSL231" s="153"/>
      <c r="PSM231" s="153"/>
      <c r="PSN231" s="153"/>
      <c r="PSO231" s="153"/>
      <c r="PSP231" s="153"/>
      <c r="PSQ231" s="153"/>
      <c r="PSR231" s="153"/>
      <c r="PSS231" s="153"/>
      <c r="PST231" s="153"/>
      <c r="PSU231" s="152"/>
      <c r="PSV231" s="153"/>
      <c r="PSW231" s="153"/>
      <c r="PSX231" s="153"/>
      <c r="PSY231" s="153"/>
      <c r="PSZ231" s="153"/>
      <c r="PTA231" s="153"/>
      <c r="PTB231" s="153"/>
      <c r="PTC231" s="153"/>
      <c r="PTD231" s="153"/>
      <c r="PTE231" s="153"/>
      <c r="PTF231" s="153"/>
      <c r="PTG231" s="153"/>
      <c r="PTH231" s="153"/>
      <c r="PTI231" s="153"/>
      <c r="PTJ231" s="153"/>
      <c r="PTK231" s="153"/>
      <c r="PTL231" s="153"/>
      <c r="PTM231" s="153"/>
      <c r="PTN231" s="153"/>
      <c r="PTO231" s="153"/>
      <c r="PTP231" s="153"/>
      <c r="PTQ231" s="152"/>
      <c r="PTR231" s="153"/>
      <c r="PTS231" s="153"/>
      <c r="PTT231" s="153"/>
      <c r="PTU231" s="153"/>
      <c r="PTV231" s="153"/>
      <c r="PTW231" s="153"/>
      <c r="PTX231" s="153"/>
      <c r="PTY231" s="153"/>
      <c r="PTZ231" s="153"/>
      <c r="PUA231" s="153"/>
      <c r="PUB231" s="153"/>
      <c r="PUC231" s="153"/>
      <c r="PUD231" s="153"/>
      <c r="PUE231" s="153"/>
      <c r="PUF231" s="153"/>
      <c r="PUG231" s="153"/>
      <c r="PUH231" s="153"/>
      <c r="PUI231" s="153"/>
      <c r="PUJ231" s="153"/>
      <c r="PUK231" s="153"/>
      <c r="PUL231" s="153"/>
      <c r="PUM231" s="152"/>
      <c r="PUN231" s="153"/>
      <c r="PUO231" s="153"/>
      <c r="PUP231" s="153"/>
      <c r="PUQ231" s="153"/>
      <c r="PUR231" s="153"/>
      <c r="PUS231" s="153"/>
      <c r="PUT231" s="153"/>
      <c r="PUU231" s="153"/>
      <c r="PUV231" s="153"/>
      <c r="PUW231" s="153"/>
      <c r="PUX231" s="153"/>
      <c r="PUY231" s="153"/>
      <c r="PUZ231" s="153"/>
      <c r="PVA231" s="153"/>
      <c r="PVB231" s="153"/>
      <c r="PVC231" s="153"/>
      <c r="PVD231" s="153"/>
      <c r="PVE231" s="153"/>
      <c r="PVF231" s="153"/>
      <c r="PVG231" s="153"/>
      <c r="PVH231" s="153"/>
      <c r="PVI231" s="152"/>
      <c r="PVJ231" s="153"/>
      <c r="PVK231" s="153"/>
      <c r="PVL231" s="153"/>
      <c r="PVM231" s="153"/>
      <c r="PVN231" s="153"/>
      <c r="PVO231" s="153"/>
      <c r="PVP231" s="153"/>
      <c r="PVQ231" s="153"/>
      <c r="PVR231" s="153"/>
      <c r="PVS231" s="153"/>
      <c r="PVT231" s="153"/>
      <c r="PVU231" s="153"/>
      <c r="PVV231" s="153"/>
      <c r="PVW231" s="153"/>
      <c r="PVX231" s="153"/>
      <c r="PVY231" s="153"/>
      <c r="PVZ231" s="153"/>
      <c r="PWA231" s="153"/>
      <c r="PWB231" s="153"/>
      <c r="PWC231" s="153"/>
      <c r="PWD231" s="153"/>
      <c r="PWE231" s="152"/>
      <c r="PWF231" s="153"/>
      <c r="PWG231" s="153"/>
      <c r="PWH231" s="153"/>
      <c r="PWI231" s="153"/>
      <c r="PWJ231" s="153"/>
      <c r="PWK231" s="153"/>
      <c r="PWL231" s="153"/>
      <c r="PWM231" s="153"/>
      <c r="PWN231" s="153"/>
      <c r="PWO231" s="153"/>
      <c r="PWP231" s="153"/>
      <c r="PWQ231" s="153"/>
      <c r="PWR231" s="153"/>
      <c r="PWS231" s="153"/>
      <c r="PWT231" s="153"/>
      <c r="PWU231" s="153"/>
      <c r="PWV231" s="153"/>
      <c r="PWW231" s="153"/>
      <c r="PWX231" s="153"/>
      <c r="PWY231" s="153"/>
      <c r="PWZ231" s="153"/>
      <c r="PXA231" s="152"/>
      <c r="PXB231" s="153"/>
      <c r="PXC231" s="153"/>
      <c r="PXD231" s="153"/>
      <c r="PXE231" s="153"/>
      <c r="PXF231" s="153"/>
      <c r="PXG231" s="153"/>
      <c r="PXH231" s="153"/>
      <c r="PXI231" s="153"/>
      <c r="PXJ231" s="153"/>
      <c r="PXK231" s="153"/>
      <c r="PXL231" s="153"/>
      <c r="PXM231" s="153"/>
      <c r="PXN231" s="153"/>
      <c r="PXO231" s="153"/>
      <c r="PXP231" s="153"/>
      <c r="PXQ231" s="153"/>
      <c r="PXR231" s="153"/>
      <c r="PXS231" s="153"/>
      <c r="PXT231" s="153"/>
      <c r="PXU231" s="153"/>
      <c r="PXV231" s="153"/>
      <c r="PXW231" s="152"/>
      <c r="PXX231" s="153"/>
      <c r="PXY231" s="153"/>
      <c r="PXZ231" s="153"/>
      <c r="PYA231" s="153"/>
      <c r="PYB231" s="153"/>
      <c r="PYC231" s="153"/>
      <c r="PYD231" s="153"/>
      <c r="PYE231" s="153"/>
      <c r="PYF231" s="153"/>
      <c r="PYG231" s="153"/>
      <c r="PYH231" s="153"/>
      <c r="PYI231" s="153"/>
      <c r="PYJ231" s="153"/>
      <c r="PYK231" s="153"/>
      <c r="PYL231" s="153"/>
      <c r="PYM231" s="153"/>
      <c r="PYN231" s="153"/>
      <c r="PYO231" s="153"/>
      <c r="PYP231" s="153"/>
      <c r="PYQ231" s="153"/>
      <c r="PYR231" s="153"/>
      <c r="PYS231" s="152"/>
      <c r="PYT231" s="153"/>
      <c r="PYU231" s="153"/>
      <c r="PYV231" s="153"/>
      <c r="PYW231" s="153"/>
      <c r="PYX231" s="153"/>
      <c r="PYY231" s="153"/>
      <c r="PYZ231" s="153"/>
      <c r="PZA231" s="153"/>
      <c r="PZB231" s="153"/>
      <c r="PZC231" s="153"/>
      <c r="PZD231" s="153"/>
      <c r="PZE231" s="153"/>
      <c r="PZF231" s="153"/>
      <c r="PZG231" s="153"/>
      <c r="PZH231" s="153"/>
      <c r="PZI231" s="153"/>
      <c r="PZJ231" s="153"/>
      <c r="PZK231" s="153"/>
      <c r="PZL231" s="153"/>
      <c r="PZM231" s="153"/>
      <c r="PZN231" s="153"/>
      <c r="PZO231" s="152"/>
      <c r="PZP231" s="153"/>
      <c r="PZQ231" s="153"/>
      <c r="PZR231" s="153"/>
      <c r="PZS231" s="153"/>
      <c r="PZT231" s="153"/>
      <c r="PZU231" s="153"/>
      <c r="PZV231" s="153"/>
      <c r="PZW231" s="153"/>
      <c r="PZX231" s="153"/>
      <c r="PZY231" s="153"/>
      <c r="PZZ231" s="153"/>
      <c r="QAA231" s="153"/>
      <c r="QAB231" s="153"/>
      <c r="QAC231" s="153"/>
      <c r="QAD231" s="153"/>
      <c r="QAE231" s="153"/>
      <c r="QAF231" s="153"/>
      <c r="QAG231" s="153"/>
      <c r="QAH231" s="153"/>
      <c r="QAI231" s="153"/>
      <c r="QAJ231" s="153"/>
      <c r="QAK231" s="152"/>
      <c r="QAL231" s="153"/>
      <c r="QAM231" s="153"/>
      <c r="QAN231" s="153"/>
      <c r="QAO231" s="153"/>
      <c r="QAP231" s="153"/>
      <c r="QAQ231" s="153"/>
      <c r="QAR231" s="153"/>
      <c r="QAS231" s="153"/>
      <c r="QAT231" s="153"/>
      <c r="QAU231" s="153"/>
      <c r="QAV231" s="153"/>
      <c r="QAW231" s="153"/>
      <c r="QAX231" s="153"/>
      <c r="QAY231" s="153"/>
      <c r="QAZ231" s="153"/>
      <c r="QBA231" s="153"/>
      <c r="QBB231" s="153"/>
      <c r="QBC231" s="153"/>
      <c r="QBD231" s="153"/>
      <c r="QBE231" s="153"/>
      <c r="QBF231" s="153"/>
      <c r="QBG231" s="152"/>
      <c r="QBH231" s="153"/>
      <c r="QBI231" s="153"/>
      <c r="QBJ231" s="153"/>
      <c r="QBK231" s="153"/>
      <c r="QBL231" s="153"/>
      <c r="QBM231" s="153"/>
      <c r="QBN231" s="153"/>
      <c r="QBO231" s="153"/>
      <c r="QBP231" s="153"/>
      <c r="QBQ231" s="153"/>
      <c r="QBR231" s="153"/>
      <c r="QBS231" s="153"/>
      <c r="QBT231" s="153"/>
      <c r="QBU231" s="153"/>
      <c r="QBV231" s="153"/>
      <c r="QBW231" s="153"/>
      <c r="QBX231" s="153"/>
      <c r="QBY231" s="153"/>
      <c r="QBZ231" s="153"/>
      <c r="QCA231" s="153"/>
      <c r="QCB231" s="153"/>
      <c r="QCC231" s="152"/>
      <c r="QCD231" s="153"/>
      <c r="QCE231" s="153"/>
      <c r="QCF231" s="153"/>
      <c r="QCG231" s="153"/>
      <c r="QCH231" s="153"/>
      <c r="QCI231" s="153"/>
      <c r="QCJ231" s="153"/>
      <c r="QCK231" s="153"/>
      <c r="QCL231" s="153"/>
      <c r="QCM231" s="153"/>
      <c r="QCN231" s="153"/>
      <c r="QCO231" s="153"/>
      <c r="QCP231" s="153"/>
      <c r="QCQ231" s="153"/>
      <c r="QCR231" s="153"/>
      <c r="QCS231" s="153"/>
      <c r="QCT231" s="153"/>
      <c r="QCU231" s="153"/>
      <c r="QCV231" s="153"/>
      <c r="QCW231" s="153"/>
      <c r="QCX231" s="153"/>
      <c r="QCY231" s="152"/>
      <c r="QCZ231" s="153"/>
      <c r="QDA231" s="153"/>
      <c r="QDB231" s="153"/>
      <c r="QDC231" s="153"/>
      <c r="QDD231" s="153"/>
      <c r="QDE231" s="153"/>
      <c r="QDF231" s="153"/>
      <c r="QDG231" s="153"/>
      <c r="QDH231" s="153"/>
      <c r="QDI231" s="153"/>
      <c r="QDJ231" s="153"/>
      <c r="QDK231" s="153"/>
      <c r="QDL231" s="153"/>
      <c r="QDM231" s="153"/>
      <c r="QDN231" s="153"/>
      <c r="QDO231" s="153"/>
      <c r="QDP231" s="153"/>
      <c r="QDQ231" s="153"/>
      <c r="QDR231" s="153"/>
      <c r="QDS231" s="153"/>
      <c r="QDT231" s="153"/>
      <c r="QDU231" s="152"/>
      <c r="QDV231" s="153"/>
      <c r="QDW231" s="153"/>
      <c r="QDX231" s="153"/>
      <c r="QDY231" s="153"/>
      <c r="QDZ231" s="153"/>
      <c r="QEA231" s="153"/>
      <c r="QEB231" s="153"/>
      <c r="QEC231" s="153"/>
      <c r="QED231" s="153"/>
      <c r="QEE231" s="153"/>
      <c r="QEF231" s="153"/>
      <c r="QEG231" s="153"/>
      <c r="QEH231" s="153"/>
      <c r="QEI231" s="153"/>
      <c r="QEJ231" s="153"/>
      <c r="QEK231" s="153"/>
      <c r="QEL231" s="153"/>
      <c r="QEM231" s="153"/>
      <c r="QEN231" s="153"/>
      <c r="QEO231" s="153"/>
      <c r="QEP231" s="153"/>
      <c r="QEQ231" s="152"/>
      <c r="QER231" s="153"/>
      <c r="QES231" s="153"/>
      <c r="QET231" s="153"/>
      <c r="QEU231" s="153"/>
      <c r="QEV231" s="153"/>
      <c r="QEW231" s="153"/>
      <c r="QEX231" s="153"/>
      <c r="QEY231" s="153"/>
      <c r="QEZ231" s="153"/>
      <c r="QFA231" s="153"/>
      <c r="QFB231" s="153"/>
      <c r="QFC231" s="153"/>
      <c r="QFD231" s="153"/>
      <c r="QFE231" s="153"/>
      <c r="QFF231" s="153"/>
      <c r="QFG231" s="153"/>
      <c r="QFH231" s="153"/>
      <c r="QFI231" s="153"/>
      <c r="QFJ231" s="153"/>
      <c r="QFK231" s="153"/>
      <c r="QFL231" s="153"/>
      <c r="QFM231" s="152"/>
      <c r="QFN231" s="153"/>
      <c r="QFO231" s="153"/>
      <c r="QFP231" s="153"/>
      <c r="QFQ231" s="153"/>
      <c r="QFR231" s="153"/>
      <c r="QFS231" s="153"/>
      <c r="QFT231" s="153"/>
      <c r="QFU231" s="153"/>
      <c r="QFV231" s="153"/>
      <c r="QFW231" s="153"/>
      <c r="QFX231" s="153"/>
      <c r="QFY231" s="153"/>
      <c r="QFZ231" s="153"/>
      <c r="QGA231" s="153"/>
      <c r="QGB231" s="153"/>
      <c r="QGC231" s="153"/>
      <c r="QGD231" s="153"/>
      <c r="QGE231" s="153"/>
      <c r="QGF231" s="153"/>
      <c r="QGG231" s="153"/>
      <c r="QGH231" s="153"/>
      <c r="QGI231" s="152"/>
      <c r="QGJ231" s="153"/>
      <c r="QGK231" s="153"/>
      <c r="QGL231" s="153"/>
      <c r="QGM231" s="153"/>
      <c r="QGN231" s="153"/>
      <c r="QGO231" s="153"/>
      <c r="QGP231" s="153"/>
      <c r="QGQ231" s="153"/>
      <c r="QGR231" s="153"/>
      <c r="QGS231" s="153"/>
      <c r="QGT231" s="153"/>
      <c r="QGU231" s="153"/>
      <c r="QGV231" s="153"/>
      <c r="QGW231" s="153"/>
      <c r="QGX231" s="153"/>
      <c r="QGY231" s="153"/>
      <c r="QGZ231" s="153"/>
      <c r="QHA231" s="153"/>
      <c r="QHB231" s="153"/>
      <c r="QHC231" s="153"/>
      <c r="QHD231" s="153"/>
      <c r="QHE231" s="152"/>
      <c r="QHF231" s="153"/>
      <c r="QHG231" s="153"/>
      <c r="QHH231" s="153"/>
      <c r="QHI231" s="153"/>
      <c r="QHJ231" s="153"/>
      <c r="QHK231" s="153"/>
      <c r="QHL231" s="153"/>
      <c r="QHM231" s="153"/>
      <c r="QHN231" s="153"/>
      <c r="QHO231" s="153"/>
      <c r="QHP231" s="153"/>
      <c r="QHQ231" s="153"/>
      <c r="QHR231" s="153"/>
      <c r="QHS231" s="153"/>
      <c r="QHT231" s="153"/>
      <c r="QHU231" s="153"/>
      <c r="QHV231" s="153"/>
      <c r="QHW231" s="153"/>
      <c r="QHX231" s="153"/>
      <c r="QHY231" s="153"/>
      <c r="QHZ231" s="153"/>
      <c r="QIA231" s="152"/>
      <c r="QIB231" s="153"/>
      <c r="QIC231" s="153"/>
      <c r="QID231" s="153"/>
      <c r="QIE231" s="153"/>
      <c r="QIF231" s="153"/>
      <c r="QIG231" s="153"/>
      <c r="QIH231" s="153"/>
      <c r="QII231" s="153"/>
      <c r="QIJ231" s="153"/>
      <c r="QIK231" s="153"/>
      <c r="QIL231" s="153"/>
      <c r="QIM231" s="153"/>
      <c r="QIN231" s="153"/>
      <c r="QIO231" s="153"/>
      <c r="QIP231" s="153"/>
      <c r="QIQ231" s="153"/>
      <c r="QIR231" s="153"/>
      <c r="QIS231" s="153"/>
      <c r="QIT231" s="153"/>
      <c r="QIU231" s="153"/>
      <c r="QIV231" s="153"/>
      <c r="QIW231" s="152"/>
      <c r="QIX231" s="153"/>
      <c r="QIY231" s="153"/>
      <c r="QIZ231" s="153"/>
      <c r="QJA231" s="153"/>
      <c r="QJB231" s="153"/>
      <c r="QJC231" s="153"/>
      <c r="QJD231" s="153"/>
      <c r="QJE231" s="153"/>
      <c r="QJF231" s="153"/>
      <c r="QJG231" s="153"/>
      <c r="QJH231" s="153"/>
      <c r="QJI231" s="153"/>
      <c r="QJJ231" s="153"/>
      <c r="QJK231" s="153"/>
      <c r="QJL231" s="153"/>
      <c r="QJM231" s="153"/>
      <c r="QJN231" s="153"/>
      <c r="QJO231" s="153"/>
      <c r="QJP231" s="153"/>
      <c r="QJQ231" s="153"/>
      <c r="QJR231" s="153"/>
      <c r="QJS231" s="152"/>
      <c r="QJT231" s="153"/>
      <c r="QJU231" s="153"/>
      <c r="QJV231" s="153"/>
      <c r="QJW231" s="153"/>
      <c r="QJX231" s="153"/>
      <c r="QJY231" s="153"/>
      <c r="QJZ231" s="153"/>
      <c r="QKA231" s="153"/>
      <c r="QKB231" s="153"/>
      <c r="QKC231" s="153"/>
      <c r="QKD231" s="153"/>
      <c r="QKE231" s="153"/>
      <c r="QKF231" s="153"/>
      <c r="QKG231" s="153"/>
      <c r="QKH231" s="153"/>
      <c r="QKI231" s="153"/>
      <c r="QKJ231" s="153"/>
      <c r="QKK231" s="153"/>
      <c r="QKL231" s="153"/>
      <c r="QKM231" s="153"/>
      <c r="QKN231" s="153"/>
      <c r="QKO231" s="152"/>
      <c r="QKP231" s="153"/>
      <c r="QKQ231" s="153"/>
      <c r="QKR231" s="153"/>
      <c r="QKS231" s="153"/>
      <c r="QKT231" s="153"/>
      <c r="QKU231" s="153"/>
      <c r="QKV231" s="153"/>
      <c r="QKW231" s="153"/>
      <c r="QKX231" s="153"/>
      <c r="QKY231" s="153"/>
      <c r="QKZ231" s="153"/>
      <c r="QLA231" s="153"/>
      <c r="QLB231" s="153"/>
      <c r="QLC231" s="153"/>
      <c r="QLD231" s="153"/>
      <c r="QLE231" s="153"/>
      <c r="QLF231" s="153"/>
      <c r="QLG231" s="153"/>
      <c r="QLH231" s="153"/>
      <c r="QLI231" s="153"/>
      <c r="QLJ231" s="153"/>
      <c r="QLK231" s="152"/>
      <c r="QLL231" s="153"/>
      <c r="QLM231" s="153"/>
      <c r="QLN231" s="153"/>
      <c r="QLO231" s="153"/>
      <c r="QLP231" s="153"/>
      <c r="QLQ231" s="153"/>
      <c r="QLR231" s="153"/>
      <c r="QLS231" s="153"/>
      <c r="QLT231" s="153"/>
      <c r="QLU231" s="153"/>
      <c r="QLV231" s="153"/>
      <c r="QLW231" s="153"/>
      <c r="QLX231" s="153"/>
      <c r="QLY231" s="153"/>
      <c r="QLZ231" s="153"/>
      <c r="QMA231" s="153"/>
      <c r="QMB231" s="153"/>
      <c r="QMC231" s="153"/>
      <c r="QMD231" s="153"/>
      <c r="QME231" s="153"/>
      <c r="QMF231" s="153"/>
      <c r="QMG231" s="152"/>
      <c r="QMH231" s="153"/>
      <c r="QMI231" s="153"/>
      <c r="QMJ231" s="153"/>
      <c r="QMK231" s="153"/>
      <c r="QML231" s="153"/>
      <c r="QMM231" s="153"/>
      <c r="QMN231" s="153"/>
      <c r="QMO231" s="153"/>
      <c r="QMP231" s="153"/>
      <c r="QMQ231" s="153"/>
      <c r="QMR231" s="153"/>
      <c r="QMS231" s="153"/>
      <c r="QMT231" s="153"/>
      <c r="QMU231" s="153"/>
      <c r="QMV231" s="153"/>
      <c r="QMW231" s="153"/>
      <c r="QMX231" s="153"/>
      <c r="QMY231" s="153"/>
      <c r="QMZ231" s="153"/>
      <c r="QNA231" s="153"/>
      <c r="QNB231" s="153"/>
      <c r="QNC231" s="152"/>
      <c r="QND231" s="153"/>
      <c r="QNE231" s="153"/>
      <c r="QNF231" s="153"/>
      <c r="QNG231" s="153"/>
      <c r="QNH231" s="153"/>
      <c r="QNI231" s="153"/>
      <c r="QNJ231" s="153"/>
      <c r="QNK231" s="153"/>
      <c r="QNL231" s="153"/>
      <c r="QNM231" s="153"/>
      <c r="QNN231" s="153"/>
      <c r="QNO231" s="153"/>
      <c r="QNP231" s="153"/>
      <c r="QNQ231" s="153"/>
      <c r="QNR231" s="153"/>
      <c r="QNS231" s="153"/>
      <c r="QNT231" s="153"/>
      <c r="QNU231" s="153"/>
      <c r="QNV231" s="153"/>
      <c r="QNW231" s="153"/>
      <c r="QNX231" s="153"/>
      <c r="QNY231" s="152"/>
      <c r="QNZ231" s="153"/>
      <c r="QOA231" s="153"/>
      <c r="QOB231" s="153"/>
      <c r="QOC231" s="153"/>
      <c r="QOD231" s="153"/>
      <c r="QOE231" s="153"/>
      <c r="QOF231" s="153"/>
      <c r="QOG231" s="153"/>
      <c r="QOH231" s="153"/>
      <c r="QOI231" s="153"/>
      <c r="QOJ231" s="153"/>
      <c r="QOK231" s="153"/>
      <c r="QOL231" s="153"/>
      <c r="QOM231" s="153"/>
      <c r="QON231" s="153"/>
      <c r="QOO231" s="153"/>
      <c r="QOP231" s="153"/>
      <c r="QOQ231" s="153"/>
      <c r="QOR231" s="153"/>
      <c r="QOS231" s="153"/>
      <c r="QOT231" s="153"/>
      <c r="QOU231" s="152"/>
      <c r="QOV231" s="153"/>
      <c r="QOW231" s="153"/>
      <c r="QOX231" s="153"/>
      <c r="QOY231" s="153"/>
      <c r="QOZ231" s="153"/>
      <c r="QPA231" s="153"/>
      <c r="QPB231" s="153"/>
      <c r="QPC231" s="153"/>
      <c r="QPD231" s="153"/>
      <c r="QPE231" s="153"/>
      <c r="QPF231" s="153"/>
      <c r="QPG231" s="153"/>
      <c r="QPH231" s="153"/>
      <c r="QPI231" s="153"/>
      <c r="QPJ231" s="153"/>
      <c r="QPK231" s="153"/>
      <c r="QPL231" s="153"/>
      <c r="QPM231" s="153"/>
      <c r="QPN231" s="153"/>
      <c r="QPO231" s="153"/>
      <c r="QPP231" s="153"/>
      <c r="QPQ231" s="152"/>
      <c r="QPR231" s="153"/>
      <c r="QPS231" s="153"/>
      <c r="QPT231" s="153"/>
      <c r="QPU231" s="153"/>
      <c r="QPV231" s="153"/>
      <c r="QPW231" s="153"/>
      <c r="QPX231" s="153"/>
      <c r="QPY231" s="153"/>
      <c r="QPZ231" s="153"/>
      <c r="QQA231" s="153"/>
      <c r="QQB231" s="153"/>
      <c r="QQC231" s="153"/>
      <c r="QQD231" s="153"/>
      <c r="QQE231" s="153"/>
      <c r="QQF231" s="153"/>
      <c r="QQG231" s="153"/>
      <c r="QQH231" s="153"/>
      <c r="QQI231" s="153"/>
      <c r="QQJ231" s="153"/>
      <c r="QQK231" s="153"/>
      <c r="QQL231" s="153"/>
      <c r="QQM231" s="152"/>
      <c r="QQN231" s="153"/>
      <c r="QQO231" s="153"/>
      <c r="QQP231" s="153"/>
      <c r="QQQ231" s="153"/>
      <c r="QQR231" s="153"/>
      <c r="QQS231" s="153"/>
      <c r="QQT231" s="153"/>
      <c r="QQU231" s="153"/>
      <c r="QQV231" s="153"/>
      <c r="QQW231" s="153"/>
      <c r="QQX231" s="153"/>
      <c r="QQY231" s="153"/>
      <c r="QQZ231" s="153"/>
      <c r="QRA231" s="153"/>
      <c r="QRB231" s="153"/>
      <c r="QRC231" s="153"/>
      <c r="QRD231" s="153"/>
      <c r="QRE231" s="153"/>
      <c r="QRF231" s="153"/>
      <c r="QRG231" s="153"/>
      <c r="QRH231" s="153"/>
      <c r="QRI231" s="152"/>
      <c r="QRJ231" s="153"/>
      <c r="QRK231" s="153"/>
      <c r="QRL231" s="153"/>
      <c r="QRM231" s="153"/>
      <c r="QRN231" s="153"/>
      <c r="QRO231" s="153"/>
      <c r="QRP231" s="153"/>
      <c r="QRQ231" s="153"/>
      <c r="QRR231" s="153"/>
      <c r="QRS231" s="153"/>
      <c r="QRT231" s="153"/>
      <c r="QRU231" s="153"/>
      <c r="QRV231" s="153"/>
      <c r="QRW231" s="153"/>
      <c r="QRX231" s="153"/>
      <c r="QRY231" s="153"/>
      <c r="QRZ231" s="153"/>
      <c r="QSA231" s="153"/>
      <c r="QSB231" s="153"/>
      <c r="QSC231" s="153"/>
      <c r="QSD231" s="153"/>
      <c r="QSE231" s="152"/>
      <c r="QSF231" s="153"/>
      <c r="QSG231" s="153"/>
      <c r="QSH231" s="153"/>
      <c r="QSI231" s="153"/>
      <c r="QSJ231" s="153"/>
      <c r="QSK231" s="153"/>
      <c r="QSL231" s="153"/>
      <c r="QSM231" s="153"/>
      <c r="QSN231" s="153"/>
      <c r="QSO231" s="153"/>
      <c r="QSP231" s="153"/>
      <c r="QSQ231" s="153"/>
      <c r="QSR231" s="153"/>
      <c r="QSS231" s="153"/>
      <c r="QST231" s="153"/>
      <c r="QSU231" s="153"/>
      <c r="QSV231" s="153"/>
      <c r="QSW231" s="153"/>
      <c r="QSX231" s="153"/>
      <c r="QSY231" s="153"/>
      <c r="QSZ231" s="153"/>
      <c r="QTA231" s="152"/>
      <c r="QTB231" s="153"/>
      <c r="QTC231" s="153"/>
      <c r="QTD231" s="153"/>
      <c r="QTE231" s="153"/>
      <c r="QTF231" s="153"/>
      <c r="QTG231" s="153"/>
      <c r="QTH231" s="153"/>
      <c r="QTI231" s="153"/>
      <c r="QTJ231" s="153"/>
      <c r="QTK231" s="153"/>
      <c r="QTL231" s="153"/>
      <c r="QTM231" s="153"/>
      <c r="QTN231" s="153"/>
      <c r="QTO231" s="153"/>
      <c r="QTP231" s="153"/>
      <c r="QTQ231" s="153"/>
      <c r="QTR231" s="153"/>
      <c r="QTS231" s="153"/>
      <c r="QTT231" s="153"/>
      <c r="QTU231" s="153"/>
      <c r="QTV231" s="153"/>
      <c r="QTW231" s="152"/>
      <c r="QTX231" s="153"/>
      <c r="QTY231" s="153"/>
      <c r="QTZ231" s="153"/>
      <c r="QUA231" s="153"/>
      <c r="QUB231" s="153"/>
      <c r="QUC231" s="153"/>
      <c r="QUD231" s="153"/>
      <c r="QUE231" s="153"/>
      <c r="QUF231" s="153"/>
      <c r="QUG231" s="153"/>
      <c r="QUH231" s="153"/>
      <c r="QUI231" s="153"/>
      <c r="QUJ231" s="153"/>
      <c r="QUK231" s="153"/>
      <c r="QUL231" s="153"/>
      <c r="QUM231" s="153"/>
      <c r="QUN231" s="153"/>
      <c r="QUO231" s="153"/>
      <c r="QUP231" s="153"/>
      <c r="QUQ231" s="153"/>
      <c r="QUR231" s="153"/>
      <c r="QUS231" s="152"/>
      <c r="QUT231" s="153"/>
      <c r="QUU231" s="153"/>
      <c r="QUV231" s="153"/>
      <c r="QUW231" s="153"/>
      <c r="QUX231" s="153"/>
      <c r="QUY231" s="153"/>
      <c r="QUZ231" s="153"/>
      <c r="QVA231" s="153"/>
      <c r="QVB231" s="153"/>
      <c r="QVC231" s="153"/>
      <c r="QVD231" s="153"/>
      <c r="QVE231" s="153"/>
      <c r="QVF231" s="153"/>
      <c r="QVG231" s="153"/>
      <c r="QVH231" s="153"/>
      <c r="QVI231" s="153"/>
      <c r="QVJ231" s="153"/>
      <c r="QVK231" s="153"/>
      <c r="QVL231" s="153"/>
      <c r="QVM231" s="153"/>
      <c r="QVN231" s="153"/>
      <c r="QVO231" s="152"/>
      <c r="QVP231" s="153"/>
      <c r="QVQ231" s="153"/>
      <c r="QVR231" s="153"/>
      <c r="QVS231" s="153"/>
      <c r="QVT231" s="153"/>
      <c r="QVU231" s="153"/>
      <c r="QVV231" s="153"/>
      <c r="QVW231" s="153"/>
      <c r="QVX231" s="153"/>
      <c r="QVY231" s="153"/>
      <c r="QVZ231" s="153"/>
      <c r="QWA231" s="153"/>
      <c r="QWB231" s="153"/>
      <c r="QWC231" s="153"/>
      <c r="QWD231" s="153"/>
      <c r="QWE231" s="153"/>
      <c r="QWF231" s="153"/>
      <c r="QWG231" s="153"/>
      <c r="QWH231" s="153"/>
      <c r="QWI231" s="153"/>
      <c r="QWJ231" s="153"/>
      <c r="QWK231" s="152"/>
      <c r="QWL231" s="153"/>
      <c r="QWM231" s="153"/>
      <c r="QWN231" s="153"/>
      <c r="QWO231" s="153"/>
      <c r="QWP231" s="153"/>
      <c r="QWQ231" s="153"/>
      <c r="QWR231" s="153"/>
      <c r="QWS231" s="153"/>
      <c r="QWT231" s="153"/>
      <c r="QWU231" s="153"/>
      <c r="QWV231" s="153"/>
      <c r="QWW231" s="153"/>
      <c r="QWX231" s="153"/>
      <c r="QWY231" s="153"/>
      <c r="QWZ231" s="153"/>
      <c r="QXA231" s="153"/>
      <c r="QXB231" s="153"/>
      <c r="QXC231" s="153"/>
      <c r="QXD231" s="153"/>
      <c r="QXE231" s="153"/>
      <c r="QXF231" s="153"/>
      <c r="QXG231" s="152"/>
      <c r="QXH231" s="153"/>
      <c r="QXI231" s="153"/>
      <c r="QXJ231" s="153"/>
      <c r="QXK231" s="153"/>
      <c r="QXL231" s="153"/>
      <c r="QXM231" s="153"/>
      <c r="QXN231" s="153"/>
      <c r="QXO231" s="153"/>
      <c r="QXP231" s="153"/>
      <c r="QXQ231" s="153"/>
      <c r="QXR231" s="153"/>
      <c r="QXS231" s="153"/>
      <c r="QXT231" s="153"/>
      <c r="QXU231" s="153"/>
      <c r="QXV231" s="153"/>
      <c r="QXW231" s="153"/>
      <c r="QXX231" s="153"/>
      <c r="QXY231" s="153"/>
      <c r="QXZ231" s="153"/>
      <c r="QYA231" s="153"/>
      <c r="QYB231" s="153"/>
      <c r="QYC231" s="152"/>
      <c r="QYD231" s="153"/>
      <c r="QYE231" s="153"/>
      <c r="QYF231" s="153"/>
      <c r="QYG231" s="153"/>
      <c r="QYH231" s="153"/>
      <c r="QYI231" s="153"/>
      <c r="QYJ231" s="153"/>
      <c r="QYK231" s="153"/>
      <c r="QYL231" s="153"/>
      <c r="QYM231" s="153"/>
      <c r="QYN231" s="153"/>
      <c r="QYO231" s="153"/>
      <c r="QYP231" s="153"/>
      <c r="QYQ231" s="153"/>
      <c r="QYR231" s="153"/>
      <c r="QYS231" s="153"/>
      <c r="QYT231" s="153"/>
      <c r="QYU231" s="153"/>
      <c r="QYV231" s="153"/>
      <c r="QYW231" s="153"/>
      <c r="QYX231" s="153"/>
      <c r="QYY231" s="152"/>
      <c r="QYZ231" s="153"/>
      <c r="QZA231" s="153"/>
      <c r="QZB231" s="153"/>
      <c r="QZC231" s="153"/>
      <c r="QZD231" s="153"/>
      <c r="QZE231" s="153"/>
      <c r="QZF231" s="153"/>
      <c r="QZG231" s="153"/>
      <c r="QZH231" s="153"/>
      <c r="QZI231" s="153"/>
      <c r="QZJ231" s="153"/>
      <c r="QZK231" s="153"/>
      <c r="QZL231" s="153"/>
      <c r="QZM231" s="153"/>
      <c r="QZN231" s="153"/>
      <c r="QZO231" s="153"/>
      <c r="QZP231" s="153"/>
      <c r="QZQ231" s="153"/>
      <c r="QZR231" s="153"/>
      <c r="QZS231" s="153"/>
      <c r="QZT231" s="153"/>
      <c r="QZU231" s="152"/>
      <c r="QZV231" s="153"/>
      <c r="QZW231" s="153"/>
      <c r="QZX231" s="153"/>
      <c r="QZY231" s="153"/>
      <c r="QZZ231" s="153"/>
      <c r="RAA231" s="153"/>
      <c r="RAB231" s="153"/>
      <c r="RAC231" s="153"/>
      <c r="RAD231" s="153"/>
      <c r="RAE231" s="153"/>
      <c r="RAF231" s="153"/>
      <c r="RAG231" s="153"/>
      <c r="RAH231" s="153"/>
      <c r="RAI231" s="153"/>
      <c r="RAJ231" s="153"/>
      <c r="RAK231" s="153"/>
      <c r="RAL231" s="153"/>
      <c r="RAM231" s="153"/>
      <c r="RAN231" s="153"/>
      <c r="RAO231" s="153"/>
      <c r="RAP231" s="153"/>
      <c r="RAQ231" s="152"/>
      <c r="RAR231" s="153"/>
      <c r="RAS231" s="153"/>
      <c r="RAT231" s="153"/>
      <c r="RAU231" s="153"/>
      <c r="RAV231" s="153"/>
      <c r="RAW231" s="153"/>
      <c r="RAX231" s="153"/>
      <c r="RAY231" s="153"/>
      <c r="RAZ231" s="153"/>
      <c r="RBA231" s="153"/>
      <c r="RBB231" s="153"/>
      <c r="RBC231" s="153"/>
      <c r="RBD231" s="153"/>
      <c r="RBE231" s="153"/>
      <c r="RBF231" s="153"/>
      <c r="RBG231" s="153"/>
      <c r="RBH231" s="153"/>
      <c r="RBI231" s="153"/>
      <c r="RBJ231" s="153"/>
      <c r="RBK231" s="153"/>
      <c r="RBL231" s="153"/>
      <c r="RBM231" s="152"/>
      <c r="RBN231" s="153"/>
      <c r="RBO231" s="153"/>
      <c r="RBP231" s="153"/>
      <c r="RBQ231" s="153"/>
      <c r="RBR231" s="153"/>
      <c r="RBS231" s="153"/>
      <c r="RBT231" s="153"/>
      <c r="RBU231" s="153"/>
      <c r="RBV231" s="153"/>
      <c r="RBW231" s="153"/>
      <c r="RBX231" s="153"/>
      <c r="RBY231" s="153"/>
      <c r="RBZ231" s="153"/>
      <c r="RCA231" s="153"/>
      <c r="RCB231" s="153"/>
      <c r="RCC231" s="153"/>
      <c r="RCD231" s="153"/>
      <c r="RCE231" s="153"/>
      <c r="RCF231" s="153"/>
      <c r="RCG231" s="153"/>
      <c r="RCH231" s="153"/>
      <c r="RCI231" s="152"/>
      <c r="RCJ231" s="153"/>
      <c r="RCK231" s="153"/>
      <c r="RCL231" s="153"/>
      <c r="RCM231" s="153"/>
      <c r="RCN231" s="153"/>
      <c r="RCO231" s="153"/>
      <c r="RCP231" s="153"/>
      <c r="RCQ231" s="153"/>
      <c r="RCR231" s="153"/>
      <c r="RCS231" s="153"/>
      <c r="RCT231" s="153"/>
      <c r="RCU231" s="153"/>
      <c r="RCV231" s="153"/>
      <c r="RCW231" s="153"/>
      <c r="RCX231" s="153"/>
      <c r="RCY231" s="153"/>
      <c r="RCZ231" s="153"/>
      <c r="RDA231" s="153"/>
      <c r="RDB231" s="153"/>
      <c r="RDC231" s="153"/>
      <c r="RDD231" s="153"/>
      <c r="RDE231" s="152"/>
      <c r="RDF231" s="153"/>
      <c r="RDG231" s="153"/>
      <c r="RDH231" s="153"/>
      <c r="RDI231" s="153"/>
      <c r="RDJ231" s="153"/>
      <c r="RDK231" s="153"/>
      <c r="RDL231" s="153"/>
      <c r="RDM231" s="153"/>
      <c r="RDN231" s="153"/>
      <c r="RDO231" s="153"/>
      <c r="RDP231" s="153"/>
      <c r="RDQ231" s="153"/>
      <c r="RDR231" s="153"/>
      <c r="RDS231" s="153"/>
      <c r="RDT231" s="153"/>
      <c r="RDU231" s="153"/>
      <c r="RDV231" s="153"/>
      <c r="RDW231" s="153"/>
      <c r="RDX231" s="153"/>
      <c r="RDY231" s="153"/>
      <c r="RDZ231" s="153"/>
      <c r="REA231" s="152"/>
      <c r="REB231" s="153"/>
      <c r="REC231" s="153"/>
      <c r="RED231" s="153"/>
      <c r="REE231" s="153"/>
      <c r="REF231" s="153"/>
      <c r="REG231" s="153"/>
      <c r="REH231" s="153"/>
      <c r="REI231" s="153"/>
      <c r="REJ231" s="153"/>
      <c r="REK231" s="153"/>
      <c r="REL231" s="153"/>
      <c r="REM231" s="153"/>
      <c r="REN231" s="153"/>
      <c r="REO231" s="153"/>
      <c r="REP231" s="153"/>
      <c r="REQ231" s="153"/>
      <c r="RER231" s="153"/>
      <c r="RES231" s="153"/>
      <c r="RET231" s="153"/>
      <c r="REU231" s="153"/>
      <c r="REV231" s="153"/>
      <c r="REW231" s="152"/>
      <c r="REX231" s="153"/>
      <c r="REY231" s="153"/>
      <c r="REZ231" s="153"/>
      <c r="RFA231" s="153"/>
      <c r="RFB231" s="153"/>
      <c r="RFC231" s="153"/>
      <c r="RFD231" s="153"/>
      <c r="RFE231" s="153"/>
      <c r="RFF231" s="153"/>
      <c r="RFG231" s="153"/>
      <c r="RFH231" s="153"/>
      <c r="RFI231" s="153"/>
      <c r="RFJ231" s="153"/>
      <c r="RFK231" s="153"/>
      <c r="RFL231" s="153"/>
      <c r="RFM231" s="153"/>
      <c r="RFN231" s="153"/>
      <c r="RFO231" s="153"/>
      <c r="RFP231" s="153"/>
      <c r="RFQ231" s="153"/>
      <c r="RFR231" s="153"/>
      <c r="RFS231" s="152"/>
      <c r="RFT231" s="153"/>
      <c r="RFU231" s="153"/>
      <c r="RFV231" s="153"/>
      <c r="RFW231" s="153"/>
      <c r="RFX231" s="153"/>
      <c r="RFY231" s="153"/>
      <c r="RFZ231" s="153"/>
      <c r="RGA231" s="153"/>
      <c r="RGB231" s="153"/>
      <c r="RGC231" s="153"/>
      <c r="RGD231" s="153"/>
      <c r="RGE231" s="153"/>
      <c r="RGF231" s="153"/>
      <c r="RGG231" s="153"/>
      <c r="RGH231" s="153"/>
      <c r="RGI231" s="153"/>
      <c r="RGJ231" s="153"/>
      <c r="RGK231" s="153"/>
      <c r="RGL231" s="153"/>
      <c r="RGM231" s="153"/>
      <c r="RGN231" s="153"/>
      <c r="RGO231" s="152"/>
      <c r="RGP231" s="153"/>
      <c r="RGQ231" s="153"/>
      <c r="RGR231" s="153"/>
      <c r="RGS231" s="153"/>
      <c r="RGT231" s="153"/>
      <c r="RGU231" s="153"/>
      <c r="RGV231" s="153"/>
      <c r="RGW231" s="153"/>
      <c r="RGX231" s="153"/>
      <c r="RGY231" s="153"/>
      <c r="RGZ231" s="153"/>
      <c r="RHA231" s="153"/>
      <c r="RHB231" s="153"/>
      <c r="RHC231" s="153"/>
      <c r="RHD231" s="153"/>
      <c r="RHE231" s="153"/>
      <c r="RHF231" s="153"/>
      <c r="RHG231" s="153"/>
      <c r="RHH231" s="153"/>
      <c r="RHI231" s="153"/>
      <c r="RHJ231" s="153"/>
      <c r="RHK231" s="152"/>
      <c r="RHL231" s="153"/>
      <c r="RHM231" s="153"/>
      <c r="RHN231" s="153"/>
      <c r="RHO231" s="153"/>
      <c r="RHP231" s="153"/>
      <c r="RHQ231" s="153"/>
      <c r="RHR231" s="153"/>
      <c r="RHS231" s="153"/>
      <c r="RHT231" s="153"/>
      <c r="RHU231" s="153"/>
      <c r="RHV231" s="153"/>
      <c r="RHW231" s="153"/>
      <c r="RHX231" s="153"/>
      <c r="RHY231" s="153"/>
      <c r="RHZ231" s="153"/>
      <c r="RIA231" s="153"/>
      <c r="RIB231" s="153"/>
      <c r="RIC231" s="153"/>
      <c r="RID231" s="153"/>
      <c r="RIE231" s="153"/>
      <c r="RIF231" s="153"/>
      <c r="RIG231" s="152"/>
      <c r="RIH231" s="153"/>
      <c r="RII231" s="153"/>
      <c r="RIJ231" s="153"/>
      <c r="RIK231" s="153"/>
      <c r="RIL231" s="153"/>
      <c r="RIM231" s="153"/>
      <c r="RIN231" s="153"/>
      <c r="RIO231" s="153"/>
      <c r="RIP231" s="153"/>
      <c r="RIQ231" s="153"/>
      <c r="RIR231" s="153"/>
      <c r="RIS231" s="153"/>
      <c r="RIT231" s="153"/>
      <c r="RIU231" s="153"/>
      <c r="RIV231" s="153"/>
      <c r="RIW231" s="153"/>
      <c r="RIX231" s="153"/>
      <c r="RIY231" s="153"/>
      <c r="RIZ231" s="153"/>
      <c r="RJA231" s="153"/>
      <c r="RJB231" s="153"/>
      <c r="RJC231" s="152"/>
      <c r="RJD231" s="153"/>
      <c r="RJE231" s="153"/>
      <c r="RJF231" s="153"/>
      <c r="RJG231" s="153"/>
      <c r="RJH231" s="153"/>
      <c r="RJI231" s="153"/>
      <c r="RJJ231" s="153"/>
      <c r="RJK231" s="153"/>
      <c r="RJL231" s="153"/>
      <c r="RJM231" s="153"/>
      <c r="RJN231" s="153"/>
      <c r="RJO231" s="153"/>
      <c r="RJP231" s="153"/>
      <c r="RJQ231" s="153"/>
      <c r="RJR231" s="153"/>
      <c r="RJS231" s="153"/>
      <c r="RJT231" s="153"/>
      <c r="RJU231" s="153"/>
      <c r="RJV231" s="153"/>
      <c r="RJW231" s="153"/>
      <c r="RJX231" s="153"/>
      <c r="RJY231" s="152"/>
      <c r="RJZ231" s="153"/>
      <c r="RKA231" s="153"/>
      <c r="RKB231" s="153"/>
      <c r="RKC231" s="153"/>
      <c r="RKD231" s="153"/>
      <c r="RKE231" s="153"/>
      <c r="RKF231" s="153"/>
      <c r="RKG231" s="153"/>
      <c r="RKH231" s="153"/>
      <c r="RKI231" s="153"/>
      <c r="RKJ231" s="153"/>
      <c r="RKK231" s="153"/>
      <c r="RKL231" s="153"/>
      <c r="RKM231" s="153"/>
      <c r="RKN231" s="153"/>
      <c r="RKO231" s="153"/>
      <c r="RKP231" s="153"/>
      <c r="RKQ231" s="153"/>
      <c r="RKR231" s="153"/>
      <c r="RKS231" s="153"/>
      <c r="RKT231" s="153"/>
      <c r="RKU231" s="152"/>
      <c r="RKV231" s="153"/>
      <c r="RKW231" s="153"/>
      <c r="RKX231" s="153"/>
      <c r="RKY231" s="153"/>
      <c r="RKZ231" s="153"/>
      <c r="RLA231" s="153"/>
      <c r="RLB231" s="153"/>
      <c r="RLC231" s="153"/>
      <c r="RLD231" s="153"/>
      <c r="RLE231" s="153"/>
      <c r="RLF231" s="153"/>
      <c r="RLG231" s="153"/>
      <c r="RLH231" s="153"/>
      <c r="RLI231" s="153"/>
      <c r="RLJ231" s="153"/>
      <c r="RLK231" s="153"/>
      <c r="RLL231" s="153"/>
      <c r="RLM231" s="153"/>
      <c r="RLN231" s="153"/>
      <c r="RLO231" s="153"/>
      <c r="RLP231" s="153"/>
      <c r="RLQ231" s="152"/>
      <c r="RLR231" s="153"/>
      <c r="RLS231" s="153"/>
      <c r="RLT231" s="153"/>
      <c r="RLU231" s="153"/>
      <c r="RLV231" s="153"/>
      <c r="RLW231" s="153"/>
      <c r="RLX231" s="153"/>
      <c r="RLY231" s="153"/>
      <c r="RLZ231" s="153"/>
      <c r="RMA231" s="153"/>
      <c r="RMB231" s="153"/>
      <c r="RMC231" s="153"/>
      <c r="RMD231" s="153"/>
      <c r="RME231" s="153"/>
      <c r="RMF231" s="153"/>
      <c r="RMG231" s="153"/>
      <c r="RMH231" s="153"/>
      <c r="RMI231" s="153"/>
      <c r="RMJ231" s="153"/>
      <c r="RMK231" s="153"/>
      <c r="RML231" s="153"/>
      <c r="RMM231" s="152"/>
      <c r="RMN231" s="153"/>
      <c r="RMO231" s="153"/>
      <c r="RMP231" s="153"/>
      <c r="RMQ231" s="153"/>
      <c r="RMR231" s="153"/>
      <c r="RMS231" s="153"/>
      <c r="RMT231" s="153"/>
      <c r="RMU231" s="153"/>
      <c r="RMV231" s="153"/>
      <c r="RMW231" s="153"/>
      <c r="RMX231" s="153"/>
      <c r="RMY231" s="153"/>
      <c r="RMZ231" s="153"/>
      <c r="RNA231" s="153"/>
      <c r="RNB231" s="153"/>
      <c r="RNC231" s="153"/>
      <c r="RND231" s="153"/>
      <c r="RNE231" s="153"/>
      <c r="RNF231" s="153"/>
      <c r="RNG231" s="153"/>
      <c r="RNH231" s="153"/>
      <c r="RNI231" s="152"/>
      <c r="RNJ231" s="153"/>
      <c r="RNK231" s="153"/>
      <c r="RNL231" s="153"/>
      <c r="RNM231" s="153"/>
      <c r="RNN231" s="153"/>
      <c r="RNO231" s="153"/>
      <c r="RNP231" s="153"/>
      <c r="RNQ231" s="153"/>
      <c r="RNR231" s="153"/>
      <c r="RNS231" s="153"/>
      <c r="RNT231" s="153"/>
      <c r="RNU231" s="153"/>
      <c r="RNV231" s="153"/>
      <c r="RNW231" s="153"/>
      <c r="RNX231" s="153"/>
      <c r="RNY231" s="153"/>
      <c r="RNZ231" s="153"/>
      <c r="ROA231" s="153"/>
      <c r="ROB231" s="153"/>
      <c r="ROC231" s="153"/>
      <c r="ROD231" s="153"/>
      <c r="ROE231" s="152"/>
      <c r="ROF231" s="153"/>
      <c r="ROG231" s="153"/>
      <c r="ROH231" s="153"/>
      <c r="ROI231" s="153"/>
      <c r="ROJ231" s="153"/>
      <c r="ROK231" s="153"/>
      <c r="ROL231" s="153"/>
      <c r="ROM231" s="153"/>
      <c r="RON231" s="153"/>
      <c r="ROO231" s="153"/>
      <c r="ROP231" s="153"/>
      <c r="ROQ231" s="153"/>
      <c r="ROR231" s="153"/>
      <c r="ROS231" s="153"/>
      <c r="ROT231" s="153"/>
      <c r="ROU231" s="153"/>
      <c r="ROV231" s="153"/>
      <c r="ROW231" s="153"/>
      <c r="ROX231" s="153"/>
      <c r="ROY231" s="153"/>
      <c r="ROZ231" s="153"/>
      <c r="RPA231" s="152"/>
      <c r="RPB231" s="153"/>
      <c r="RPC231" s="153"/>
      <c r="RPD231" s="153"/>
      <c r="RPE231" s="153"/>
      <c r="RPF231" s="153"/>
      <c r="RPG231" s="153"/>
      <c r="RPH231" s="153"/>
      <c r="RPI231" s="153"/>
      <c r="RPJ231" s="153"/>
      <c r="RPK231" s="153"/>
      <c r="RPL231" s="153"/>
      <c r="RPM231" s="153"/>
      <c r="RPN231" s="153"/>
      <c r="RPO231" s="153"/>
      <c r="RPP231" s="153"/>
      <c r="RPQ231" s="153"/>
      <c r="RPR231" s="153"/>
      <c r="RPS231" s="153"/>
      <c r="RPT231" s="153"/>
      <c r="RPU231" s="153"/>
      <c r="RPV231" s="153"/>
      <c r="RPW231" s="152"/>
      <c r="RPX231" s="153"/>
      <c r="RPY231" s="153"/>
      <c r="RPZ231" s="153"/>
      <c r="RQA231" s="153"/>
      <c r="RQB231" s="153"/>
      <c r="RQC231" s="153"/>
      <c r="RQD231" s="153"/>
      <c r="RQE231" s="153"/>
      <c r="RQF231" s="153"/>
      <c r="RQG231" s="153"/>
      <c r="RQH231" s="153"/>
      <c r="RQI231" s="153"/>
      <c r="RQJ231" s="153"/>
      <c r="RQK231" s="153"/>
      <c r="RQL231" s="153"/>
      <c r="RQM231" s="153"/>
      <c r="RQN231" s="153"/>
      <c r="RQO231" s="153"/>
      <c r="RQP231" s="153"/>
      <c r="RQQ231" s="153"/>
      <c r="RQR231" s="153"/>
      <c r="RQS231" s="152"/>
      <c r="RQT231" s="153"/>
      <c r="RQU231" s="153"/>
      <c r="RQV231" s="153"/>
      <c r="RQW231" s="153"/>
      <c r="RQX231" s="153"/>
      <c r="RQY231" s="153"/>
      <c r="RQZ231" s="153"/>
      <c r="RRA231" s="153"/>
      <c r="RRB231" s="153"/>
      <c r="RRC231" s="153"/>
      <c r="RRD231" s="153"/>
      <c r="RRE231" s="153"/>
      <c r="RRF231" s="153"/>
      <c r="RRG231" s="153"/>
      <c r="RRH231" s="153"/>
      <c r="RRI231" s="153"/>
      <c r="RRJ231" s="153"/>
      <c r="RRK231" s="153"/>
      <c r="RRL231" s="153"/>
      <c r="RRM231" s="153"/>
      <c r="RRN231" s="153"/>
      <c r="RRO231" s="152"/>
      <c r="RRP231" s="153"/>
      <c r="RRQ231" s="153"/>
      <c r="RRR231" s="153"/>
      <c r="RRS231" s="153"/>
      <c r="RRT231" s="153"/>
      <c r="RRU231" s="153"/>
      <c r="RRV231" s="153"/>
      <c r="RRW231" s="153"/>
      <c r="RRX231" s="153"/>
      <c r="RRY231" s="153"/>
      <c r="RRZ231" s="153"/>
      <c r="RSA231" s="153"/>
      <c r="RSB231" s="153"/>
      <c r="RSC231" s="153"/>
      <c r="RSD231" s="153"/>
      <c r="RSE231" s="153"/>
      <c r="RSF231" s="153"/>
      <c r="RSG231" s="153"/>
      <c r="RSH231" s="153"/>
      <c r="RSI231" s="153"/>
      <c r="RSJ231" s="153"/>
      <c r="RSK231" s="152"/>
      <c r="RSL231" s="153"/>
      <c r="RSM231" s="153"/>
      <c r="RSN231" s="153"/>
      <c r="RSO231" s="153"/>
      <c r="RSP231" s="153"/>
      <c r="RSQ231" s="153"/>
      <c r="RSR231" s="153"/>
      <c r="RSS231" s="153"/>
      <c r="RST231" s="153"/>
      <c r="RSU231" s="153"/>
      <c r="RSV231" s="153"/>
      <c r="RSW231" s="153"/>
      <c r="RSX231" s="153"/>
      <c r="RSY231" s="153"/>
      <c r="RSZ231" s="153"/>
      <c r="RTA231" s="153"/>
      <c r="RTB231" s="153"/>
      <c r="RTC231" s="153"/>
      <c r="RTD231" s="153"/>
      <c r="RTE231" s="153"/>
      <c r="RTF231" s="153"/>
      <c r="RTG231" s="152"/>
      <c r="RTH231" s="153"/>
      <c r="RTI231" s="153"/>
      <c r="RTJ231" s="153"/>
      <c r="RTK231" s="153"/>
      <c r="RTL231" s="153"/>
      <c r="RTM231" s="153"/>
      <c r="RTN231" s="153"/>
      <c r="RTO231" s="153"/>
      <c r="RTP231" s="153"/>
      <c r="RTQ231" s="153"/>
      <c r="RTR231" s="153"/>
      <c r="RTS231" s="153"/>
      <c r="RTT231" s="153"/>
      <c r="RTU231" s="153"/>
      <c r="RTV231" s="153"/>
      <c r="RTW231" s="153"/>
      <c r="RTX231" s="153"/>
      <c r="RTY231" s="153"/>
      <c r="RTZ231" s="153"/>
      <c r="RUA231" s="153"/>
      <c r="RUB231" s="153"/>
      <c r="RUC231" s="152"/>
      <c r="RUD231" s="153"/>
      <c r="RUE231" s="153"/>
      <c r="RUF231" s="153"/>
      <c r="RUG231" s="153"/>
      <c r="RUH231" s="153"/>
      <c r="RUI231" s="153"/>
      <c r="RUJ231" s="153"/>
      <c r="RUK231" s="153"/>
      <c r="RUL231" s="153"/>
      <c r="RUM231" s="153"/>
      <c r="RUN231" s="153"/>
      <c r="RUO231" s="153"/>
      <c r="RUP231" s="153"/>
      <c r="RUQ231" s="153"/>
      <c r="RUR231" s="153"/>
      <c r="RUS231" s="153"/>
      <c r="RUT231" s="153"/>
      <c r="RUU231" s="153"/>
      <c r="RUV231" s="153"/>
      <c r="RUW231" s="153"/>
      <c r="RUX231" s="153"/>
      <c r="RUY231" s="152"/>
      <c r="RUZ231" s="153"/>
      <c r="RVA231" s="153"/>
      <c r="RVB231" s="153"/>
      <c r="RVC231" s="153"/>
      <c r="RVD231" s="153"/>
      <c r="RVE231" s="153"/>
      <c r="RVF231" s="153"/>
      <c r="RVG231" s="153"/>
      <c r="RVH231" s="153"/>
      <c r="RVI231" s="153"/>
      <c r="RVJ231" s="153"/>
      <c r="RVK231" s="153"/>
      <c r="RVL231" s="153"/>
      <c r="RVM231" s="153"/>
      <c r="RVN231" s="153"/>
      <c r="RVO231" s="153"/>
      <c r="RVP231" s="153"/>
      <c r="RVQ231" s="153"/>
      <c r="RVR231" s="153"/>
      <c r="RVS231" s="153"/>
      <c r="RVT231" s="153"/>
      <c r="RVU231" s="152"/>
      <c r="RVV231" s="153"/>
      <c r="RVW231" s="153"/>
      <c r="RVX231" s="153"/>
      <c r="RVY231" s="153"/>
      <c r="RVZ231" s="153"/>
      <c r="RWA231" s="153"/>
      <c r="RWB231" s="153"/>
      <c r="RWC231" s="153"/>
      <c r="RWD231" s="153"/>
      <c r="RWE231" s="153"/>
      <c r="RWF231" s="153"/>
      <c r="RWG231" s="153"/>
      <c r="RWH231" s="153"/>
      <c r="RWI231" s="153"/>
      <c r="RWJ231" s="153"/>
      <c r="RWK231" s="153"/>
      <c r="RWL231" s="153"/>
      <c r="RWM231" s="153"/>
      <c r="RWN231" s="153"/>
      <c r="RWO231" s="153"/>
      <c r="RWP231" s="153"/>
      <c r="RWQ231" s="152"/>
      <c r="RWR231" s="153"/>
      <c r="RWS231" s="153"/>
      <c r="RWT231" s="153"/>
      <c r="RWU231" s="153"/>
      <c r="RWV231" s="153"/>
      <c r="RWW231" s="153"/>
      <c r="RWX231" s="153"/>
      <c r="RWY231" s="153"/>
      <c r="RWZ231" s="153"/>
      <c r="RXA231" s="153"/>
      <c r="RXB231" s="153"/>
      <c r="RXC231" s="153"/>
      <c r="RXD231" s="153"/>
      <c r="RXE231" s="153"/>
      <c r="RXF231" s="153"/>
      <c r="RXG231" s="153"/>
      <c r="RXH231" s="153"/>
      <c r="RXI231" s="153"/>
      <c r="RXJ231" s="153"/>
      <c r="RXK231" s="153"/>
      <c r="RXL231" s="153"/>
      <c r="RXM231" s="152"/>
      <c r="RXN231" s="153"/>
      <c r="RXO231" s="153"/>
      <c r="RXP231" s="153"/>
      <c r="RXQ231" s="153"/>
      <c r="RXR231" s="153"/>
      <c r="RXS231" s="153"/>
      <c r="RXT231" s="153"/>
      <c r="RXU231" s="153"/>
      <c r="RXV231" s="153"/>
      <c r="RXW231" s="153"/>
      <c r="RXX231" s="153"/>
      <c r="RXY231" s="153"/>
      <c r="RXZ231" s="153"/>
      <c r="RYA231" s="153"/>
      <c r="RYB231" s="153"/>
      <c r="RYC231" s="153"/>
      <c r="RYD231" s="153"/>
      <c r="RYE231" s="153"/>
      <c r="RYF231" s="153"/>
      <c r="RYG231" s="153"/>
      <c r="RYH231" s="153"/>
      <c r="RYI231" s="152"/>
      <c r="RYJ231" s="153"/>
      <c r="RYK231" s="153"/>
      <c r="RYL231" s="153"/>
      <c r="RYM231" s="153"/>
      <c r="RYN231" s="153"/>
      <c r="RYO231" s="153"/>
      <c r="RYP231" s="153"/>
      <c r="RYQ231" s="153"/>
      <c r="RYR231" s="153"/>
      <c r="RYS231" s="153"/>
      <c r="RYT231" s="153"/>
      <c r="RYU231" s="153"/>
      <c r="RYV231" s="153"/>
      <c r="RYW231" s="153"/>
      <c r="RYX231" s="153"/>
      <c r="RYY231" s="153"/>
      <c r="RYZ231" s="153"/>
      <c r="RZA231" s="153"/>
      <c r="RZB231" s="153"/>
      <c r="RZC231" s="153"/>
      <c r="RZD231" s="153"/>
      <c r="RZE231" s="152"/>
      <c r="RZF231" s="153"/>
      <c r="RZG231" s="153"/>
      <c r="RZH231" s="153"/>
      <c r="RZI231" s="153"/>
      <c r="RZJ231" s="153"/>
      <c r="RZK231" s="153"/>
      <c r="RZL231" s="153"/>
      <c r="RZM231" s="153"/>
      <c r="RZN231" s="153"/>
      <c r="RZO231" s="153"/>
      <c r="RZP231" s="153"/>
      <c r="RZQ231" s="153"/>
      <c r="RZR231" s="153"/>
      <c r="RZS231" s="153"/>
      <c r="RZT231" s="153"/>
      <c r="RZU231" s="153"/>
      <c r="RZV231" s="153"/>
      <c r="RZW231" s="153"/>
      <c r="RZX231" s="153"/>
      <c r="RZY231" s="153"/>
      <c r="RZZ231" s="153"/>
      <c r="SAA231" s="152"/>
      <c r="SAB231" s="153"/>
      <c r="SAC231" s="153"/>
      <c r="SAD231" s="153"/>
      <c r="SAE231" s="153"/>
      <c r="SAF231" s="153"/>
      <c r="SAG231" s="153"/>
      <c r="SAH231" s="153"/>
      <c r="SAI231" s="153"/>
      <c r="SAJ231" s="153"/>
      <c r="SAK231" s="153"/>
      <c r="SAL231" s="153"/>
      <c r="SAM231" s="153"/>
      <c r="SAN231" s="153"/>
      <c r="SAO231" s="153"/>
      <c r="SAP231" s="153"/>
      <c r="SAQ231" s="153"/>
      <c r="SAR231" s="153"/>
      <c r="SAS231" s="153"/>
      <c r="SAT231" s="153"/>
      <c r="SAU231" s="153"/>
      <c r="SAV231" s="153"/>
      <c r="SAW231" s="152"/>
      <c r="SAX231" s="153"/>
      <c r="SAY231" s="153"/>
      <c r="SAZ231" s="153"/>
      <c r="SBA231" s="153"/>
      <c r="SBB231" s="153"/>
      <c r="SBC231" s="153"/>
      <c r="SBD231" s="153"/>
      <c r="SBE231" s="153"/>
      <c r="SBF231" s="153"/>
      <c r="SBG231" s="153"/>
      <c r="SBH231" s="153"/>
      <c r="SBI231" s="153"/>
      <c r="SBJ231" s="153"/>
      <c r="SBK231" s="153"/>
      <c r="SBL231" s="153"/>
      <c r="SBM231" s="153"/>
      <c r="SBN231" s="153"/>
      <c r="SBO231" s="153"/>
      <c r="SBP231" s="153"/>
      <c r="SBQ231" s="153"/>
      <c r="SBR231" s="153"/>
      <c r="SBS231" s="152"/>
      <c r="SBT231" s="153"/>
      <c r="SBU231" s="153"/>
      <c r="SBV231" s="153"/>
      <c r="SBW231" s="153"/>
      <c r="SBX231" s="153"/>
      <c r="SBY231" s="153"/>
      <c r="SBZ231" s="153"/>
      <c r="SCA231" s="153"/>
      <c r="SCB231" s="153"/>
      <c r="SCC231" s="153"/>
      <c r="SCD231" s="153"/>
      <c r="SCE231" s="153"/>
      <c r="SCF231" s="153"/>
      <c r="SCG231" s="153"/>
      <c r="SCH231" s="153"/>
      <c r="SCI231" s="153"/>
      <c r="SCJ231" s="153"/>
      <c r="SCK231" s="153"/>
      <c r="SCL231" s="153"/>
      <c r="SCM231" s="153"/>
      <c r="SCN231" s="153"/>
      <c r="SCO231" s="152"/>
      <c r="SCP231" s="153"/>
      <c r="SCQ231" s="153"/>
      <c r="SCR231" s="153"/>
      <c r="SCS231" s="153"/>
      <c r="SCT231" s="153"/>
      <c r="SCU231" s="153"/>
      <c r="SCV231" s="153"/>
      <c r="SCW231" s="153"/>
      <c r="SCX231" s="153"/>
      <c r="SCY231" s="153"/>
      <c r="SCZ231" s="153"/>
      <c r="SDA231" s="153"/>
      <c r="SDB231" s="153"/>
      <c r="SDC231" s="153"/>
      <c r="SDD231" s="153"/>
      <c r="SDE231" s="153"/>
      <c r="SDF231" s="153"/>
      <c r="SDG231" s="153"/>
      <c r="SDH231" s="153"/>
      <c r="SDI231" s="153"/>
      <c r="SDJ231" s="153"/>
      <c r="SDK231" s="152"/>
      <c r="SDL231" s="153"/>
      <c r="SDM231" s="153"/>
      <c r="SDN231" s="153"/>
      <c r="SDO231" s="153"/>
      <c r="SDP231" s="153"/>
      <c r="SDQ231" s="153"/>
      <c r="SDR231" s="153"/>
      <c r="SDS231" s="153"/>
      <c r="SDT231" s="153"/>
      <c r="SDU231" s="153"/>
      <c r="SDV231" s="153"/>
      <c r="SDW231" s="153"/>
      <c r="SDX231" s="153"/>
      <c r="SDY231" s="153"/>
      <c r="SDZ231" s="153"/>
      <c r="SEA231" s="153"/>
      <c r="SEB231" s="153"/>
      <c r="SEC231" s="153"/>
      <c r="SED231" s="153"/>
      <c r="SEE231" s="153"/>
      <c r="SEF231" s="153"/>
      <c r="SEG231" s="152"/>
      <c r="SEH231" s="153"/>
      <c r="SEI231" s="153"/>
      <c r="SEJ231" s="153"/>
      <c r="SEK231" s="153"/>
      <c r="SEL231" s="153"/>
      <c r="SEM231" s="153"/>
      <c r="SEN231" s="153"/>
      <c r="SEO231" s="153"/>
      <c r="SEP231" s="153"/>
      <c r="SEQ231" s="153"/>
      <c r="SER231" s="153"/>
      <c r="SES231" s="153"/>
      <c r="SET231" s="153"/>
      <c r="SEU231" s="153"/>
      <c r="SEV231" s="153"/>
      <c r="SEW231" s="153"/>
      <c r="SEX231" s="153"/>
      <c r="SEY231" s="153"/>
      <c r="SEZ231" s="153"/>
      <c r="SFA231" s="153"/>
      <c r="SFB231" s="153"/>
      <c r="SFC231" s="152"/>
      <c r="SFD231" s="153"/>
      <c r="SFE231" s="153"/>
      <c r="SFF231" s="153"/>
      <c r="SFG231" s="153"/>
      <c r="SFH231" s="153"/>
      <c r="SFI231" s="153"/>
      <c r="SFJ231" s="153"/>
      <c r="SFK231" s="153"/>
      <c r="SFL231" s="153"/>
      <c r="SFM231" s="153"/>
      <c r="SFN231" s="153"/>
      <c r="SFO231" s="153"/>
      <c r="SFP231" s="153"/>
      <c r="SFQ231" s="153"/>
      <c r="SFR231" s="153"/>
      <c r="SFS231" s="153"/>
      <c r="SFT231" s="153"/>
      <c r="SFU231" s="153"/>
      <c r="SFV231" s="153"/>
      <c r="SFW231" s="153"/>
      <c r="SFX231" s="153"/>
      <c r="SFY231" s="152"/>
      <c r="SFZ231" s="153"/>
      <c r="SGA231" s="153"/>
      <c r="SGB231" s="153"/>
      <c r="SGC231" s="153"/>
      <c r="SGD231" s="153"/>
      <c r="SGE231" s="153"/>
      <c r="SGF231" s="153"/>
      <c r="SGG231" s="153"/>
      <c r="SGH231" s="153"/>
      <c r="SGI231" s="153"/>
      <c r="SGJ231" s="153"/>
      <c r="SGK231" s="153"/>
      <c r="SGL231" s="153"/>
      <c r="SGM231" s="153"/>
      <c r="SGN231" s="153"/>
      <c r="SGO231" s="153"/>
      <c r="SGP231" s="153"/>
      <c r="SGQ231" s="153"/>
      <c r="SGR231" s="153"/>
      <c r="SGS231" s="153"/>
      <c r="SGT231" s="153"/>
      <c r="SGU231" s="152"/>
      <c r="SGV231" s="153"/>
      <c r="SGW231" s="153"/>
      <c r="SGX231" s="153"/>
      <c r="SGY231" s="153"/>
      <c r="SGZ231" s="153"/>
      <c r="SHA231" s="153"/>
      <c r="SHB231" s="153"/>
      <c r="SHC231" s="153"/>
      <c r="SHD231" s="153"/>
      <c r="SHE231" s="153"/>
      <c r="SHF231" s="153"/>
      <c r="SHG231" s="153"/>
      <c r="SHH231" s="153"/>
      <c r="SHI231" s="153"/>
      <c r="SHJ231" s="153"/>
      <c r="SHK231" s="153"/>
      <c r="SHL231" s="153"/>
      <c r="SHM231" s="153"/>
      <c r="SHN231" s="153"/>
      <c r="SHO231" s="153"/>
      <c r="SHP231" s="153"/>
      <c r="SHQ231" s="152"/>
      <c r="SHR231" s="153"/>
      <c r="SHS231" s="153"/>
      <c r="SHT231" s="153"/>
      <c r="SHU231" s="153"/>
      <c r="SHV231" s="153"/>
      <c r="SHW231" s="153"/>
      <c r="SHX231" s="153"/>
      <c r="SHY231" s="153"/>
      <c r="SHZ231" s="153"/>
      <c r="SIA231" s="153"/>
      <c r="SIB231" s="153"/>
      <c r="SIC231" s="153"/>
      <c r="SID231" s="153"/>
      <c r="SIE231" s="153"/>
      <c r="SIF231" s="153"/>
      <c r="SIG231" s="153"/>
      <c r="SIH231" s="153"/>
      <c r="SII231" s="153"/>
      <c r="SIJ231" s="153"/>
      <c r="SIK231" s="153"/>
      <c r="SIL231" s="153"/>
      <c r="SIM231" s="152"/>
      <c r="SIN231" s="153"/>
      <c r="SIO231" s="153"/>
      <c r="SIP231" s="153"/>
      <c r="SIQ231" s="153"/>
      <c r="SIR231" s="153"/>
      <c r="SIS231" s="153"/>
      <c r="SIT231" s="153"/>
      <c r="SIU231" s="153"/>
      <c r="SIV231" s="153"/>
      <c r="SIW231" s="153"/>
      <c r="SIX231" s="153"/>
      <c r="SIY231" s="153"/>
      <c r="SIZ231" s="153"/>
      <c r="SJA231" s="153"/>
      <c r="SJB231" s="153"/>
      <c r="SJC231" s="153"/>
      <c r="SJD231" s="153"/>
      <c r="SJE231" s="153"/>
      <c r="SJF231" s="153"/>
      <c r="SJG231" s="153"/>
      <c r="SJH231" s="153"/>
      <c r="SJI231" s="152"/>
      <c r="SJJ231" s="153"/>
      <c r="SJK231" s="153"/>
      <c r="SJL231" s="153"/>
      <c r="SJM231" s="153"/>
      <c r="SJN231" s="153"/>
      <c r="SJO231" s="153"/>
      <c r="SJP231" s="153"/>
      <c r="SJQ231" s="153"/>
      <c r="SJR231" s="153"/>
      <c r="SJS231" s="153"/>
      <c r="SJT231" s="153"/>
      <c r="SJU231" s="153"/>
      <c r="SJV231" s="153"/>
      <c r="SJW231" s="153"/>
      <c r="SJX231" s="153"/>
      <c r="SJY231" s="153"/>
      <c r="SJZ231" s="153"/>
      <c r="SKA231" s="153"/>
      <c r="SKB231" s="153"/>
      <c r="SKC231" s="153"/>
      <c r="SKD231" s="153"/>
      <c r="SKE231" s="152"/>
      <c r="SKF231" s="153"/>
      <c r="SKG231" s="153"/>
      <c r="SKH231" s="153"/>
      <c r="SKI231" s="153"/>
      <c r="SKJ231" s="153"/>
      <c r="SKK231" s="153"/>
      <c r="SKL231" s="153"/>
      <c r="SKM231" s="153"/>
      <c r="SKN231" s="153"/>
      <c r="SKO231" s="153"/>
      <c r="SKP231" s="153"/>
      <c r="SKQ231" s="153"/>
      <c r="SKR231" s="153"/>
      <c r="SKS231" s="153"/>
      <c r="SKT231" s="153"/>
      <c r="SKU231" s="153"/>
      <c r="SKV231" s="153"/>
      <c r="SKW231" s="153"/>
      <c r="SKX231" s="153"/>
      <c r="SKY231" s="153"/>
      <c r="SKZ231" s="153"/>
      <c r="SLA231" s="152"/>
      <c r="SLB231" s="153"/>
      <c r="SLC231" s="153"/>
      <c r="SLD231" s="153"/>
      <c r="SLE231" s="153"/>
      <c r="SLF231" s="153"/>
      <c r="SLG231" s="153"/>
      <c r="SLH231" s="153"/>
      <c r="SLI231" s="153"/>
      <c r="SLJ231" s="153"/>
      <c r="SLK231" s="153"/>
      <c r="SLL231" s="153"/>
      <c r="SLM231" s="153"/>
      <c r="SLN231" s="153"/>
      <c r="SLO231" s="153"/>
      <c r="SLP231" s="153"/>
      <c r="SLQ231" s="153"/>
      <c r="SLR231" s="153"/>
      <c r="SLS231" s="153"/>
      <c r="SLT231" s="153"/>
      <c r="SLU231" s="153"/>
      <c r="SLV231" s="153"/>
      <c r="SLW231" s="152"/>
      <c r="SLX231" s="153"/>
      <c r="SLY231" s="153"/>
      <c r="SLZ231" s="153"/>
      <c r="SMA231" s="153"/>
      <c r="SMB231" s="153"/>
      <c r="SMC231" s="153"/>
      <c r="SMD231" s="153"/>
      <c r="SME231" s="153"/>
      <c r="SMF231" s="153"/>
      <c r="SMG231" s="153"/>
      <c r="SMH231" s="153"/>
      <c r="SMI231" s="153"/>
      <c r="SMJ231" s="153"/>
      <c r="SMK231" s="153"/>
      <c r="SML231" s="153"/>
      <c r="SMM231" s="153"/>
      <c r="SMN231" s="153"/>
      <c r="SMO231" s="153"/>
      <c r="SMP231" s="153"/>
      <c r="SMQ231" s="153"/>
      <c r="SMR231" s="153"/>
      <c r="SMS231" s="152"/>
      <c r="SMT231" s="153"/>
      <c r="SMU231" s="153"/>
      <c r="SMV231" s="153"/>
      <c r="SMW231" s="153"/>
      <c r="SMX231" s="153"/>
      <c r="SMY231" s="153"/>
      <c r="SMZ231" s="153"/>
      <c r="SNA231" s="153"/>
      <c r="SNB231" s="153"/>
      <c r="SNC231" s="153"/>
      <c r="SND231" s="153"/>
      <c r="SNE231" s="153"/>
      <c r="SNF231" s="153"/>
      <c r="SNG231" s="153"/>
      <c r="SNH231" s="153"/>
      <c r="SNI231" s="153"/>
      <c r="SNJ231" s="153"/>
      <c r="SNK231" s="153"/>
      <c r="SNL231" s="153"/>
      <c r="SNM231" s="153"/>
      <c r="SNN231" s="153"/>
      <c r="SNO231" s="152"/>
      <c r="SNP231" s="153"/>
      <c r="SNQ231" s="153"/>
      <c r="SNR231" s="153"/>
      <c r="SNS231" s="153"/>
      <c r="SNT231" s="153"/>
      <c r="SNU231" s="153"/>
      <c r="SNV231" s="153"/>
      <c r="SNW231" s="153"/>
      <c r="SNX231" s="153"/>
      <c r="SNY231" s="153"/>
      <c r="SNZ231" s="153"/>
      <c r="SOA231" s="153"/>
      <c r="SOB231" s="153"/>
      <c r="SOC231" s="153"/>
      <c r="SOD231" s="153"/>
      <c r="SOE231" s="153"/>
      <c r="SOF231" s="153"/>
      <c r="SOG231" s="153"/>
      <c r="SOH231" s="153"/>
      <c r="SOI231" s="153"/>
      <c r="SOJ231" s="153"/>
      <c r="SOK231" s="152"/>
      <c r="SOL231" s="153"/>
      <c r="SOM231" s="153"/>
      <c r="SON231" s="153"/>
      <c r="SOO231" s="153"/>
      <c r="SOP231" s="153"/>
      <c r="SOQ231" s="153"/>
      <c r="SOR231" s="153"/>
      <c r="SOS231" s="153"/>
      <c r="SOT231" s="153"/>
      <c r="SOU231" s="153"/>
      <c r="SOV231" s="153"/>
      <c r="SOW231" s="153"/>
      <c r="SOX231" s="153"/>
      <c r="SOY231" s="153"/>
      <c r="SOZ231" s="153"/>
      <c r="SPA231" s="153"/>
      <c r="SPB231" s="153"/>
      <c r="SPC231" s="153"/>
      <c r="SPD231" s="153"/>
      <c r="SPE231" s="153"/>
      <c r="SPF231" s="153"/>
      <c r="SPG231" s="152"/>
      <c r="SPH231" s="153"/>
      <c r="SPI231" s="153"/>
      <c r="SPJ231" s="153"/>
      <c r="SPK231" s="153"/>
      <c r="SPL231" s="153"/>
      <c r="SPM231" s="153"/>
      <c r="SPN231" s="153"/>
      <c r="SPO231" s="153"/>
      <c r="SPP231" s="153"/>
      <c r="SPQ231" s="153"/>
      <c r="SPR231" s="153"/>
      <c r="SPS231" s="153"/>
      <c r="SPT231" s="153"/>
      <c r="SPU231" s="153"/>
      <c r="SPV231" s="153"/>
      <c r="SPW231" s="153"/>
      <c r="SPX231" s="153"/>
      <c r="SPY231" s="153"/>
      <c r="SPZ231" s="153"/>
      <c r="SQA231" s="153"/>
      <c r="SQB231" s="153"/>
      <c r="SQC231" s="152"/>
      <c r="SQD231" s="153"/>
      <c r="SQE231" s="153"/>
      <c r="SQF231" s="153"/>
      <c r="SQG231" s="153"/>
      <c r="SQH231" s="153"/>
      <c r="SQI231" s="153"/>
      <c r="SQJ231" s="153"/>
      <c r="SQK231" s="153"/>
      <c r="SQL231" s="153"/>
      <c r="SQM231" s="153"/>
      <c r="SQN231" s="153"/>
      <c r="SQO231" s="153"/>
      <c r="SQP231" s="153"/>
      <c r="SQQ231" s="153"/>
      <c r="SQR231" s="153"/>
      <c r="SQS231" s="153"/>
      <c r="SQT231" s="153"/>
      <c r="SQU231" s="153"/>
      <c r="SQV231" s="153"/>
      <c r="SQW231" s="153"/>
      <c r="SQX231" s="153"/>
      <c r="SQY231" s="152"/>
      <c r="SQZ231" s="153"/>
      <c r="SRA231" s="153"/>
      <c r="SRB231" s="153"/>
      <c r="SRC231" s="153"/>
      <c r="SRD231" s="153"/>
      <c r="SRE231" s="153"/>
      <c r="SRF231" s="153"/>
      <c r="SRG231" s="153"/>
      <c r="SRH231" s="153"/>
      <c r="SRI231" s="153"/>
      <c r="SRJ231" s="153"/>
      <c r="SRK231" s="153"/>
      <c r="SRL231" s="153"/>
      <c r="SRM231" s="153"/>
      <c r="SRN231" s="153"/>
      <c r="SRO231" s="153"/>
      <c r="SRP231" s="153"/>
      <c r="SRQ231" s="153"/>
      <c r="SRR231" s="153"/>
      <c r="SRS231" s="153"/>
      <c r="SRT231" s="153"/>
      <c r="SRU231" s="152"/>
      <c r="SRV231" s="153"/>
      <c r="SRW231" s="153"/>
      <c r="SRX231" s="153"/>
      <c r="SRY231" s="153"/>
      <c r="SRZ231" s="153"/>
      <c r="SSA231" s="153"/>
      <c r="SSB231" s="153"/>
      <c r="SSC231" s="153"/>
      <c r="SSD231" s="153"/>
      <c r="SSE231" s="153"/>
      <c r="SSF231" s="153"/>
      <c r="SSG231" s="153"/>
      <c r="SSH231" s="153"/>
      <c r="SSI231" s="153"/>
      <c r="SSJ231" s="153"/>
      <c r="SSK231" s="153"/>
      <c r="SSL231" s="153"/>
      <c r="SSM231" s="153"/>
      <c r="SSN231" s="153"/>
      <c r="SSO231" s="153"/>
      <c r="SSP231" s="153"/>
      <c r="SSQ231" s="152"/>
      <c r="SSR231" s="153"/>
      <c r="SSS231" s="153"/>
      <c r="SST231" s="153"/>
      <c r="SSU231" s="153"/>
      <c r="SSV231" s="153"/>
      <c r="SSW231" s="153"/>
      <c r="SSX231" s="153"/>
      <c r="SSY231" s="153"/>
      <c r="SSZ231" s="153"/>
      <c r="STA231" s="153"/>
      <c r="STB231" s="153"/>
      <c r="STC231" s="153"/>
      <c r="STD231" s="153"/>
      <c r="STE231" s="153"/>
      <c r="STF231" s="153"/>
      <c r="STG231" s="153"/>
      <c r="STH231" s="153"/>
      <c r="STI231" s="153"/>
      <c r="STJ231" s="153"/>
      <c r="STK231" s="153"/>
      <c r="STL231" s="153"/>
      <c r="STM231" s="152"/>
      <c r="STN231" s="153"/>
      <c r="STO231" s="153"/>
      <c r="STP231" s="153"/>
      <c r="STQ231" s="153"/>
      <c r="STR231" s="153"/>
      <c r="STS231" s="153"/>
      <c r="STT231" s="153"/>
      <c r="STU231" s="153"/>
      <c r="STV231" s="153"/>
      <c r="STW231" s="153"/>
      <c r="STX231" s="153"/>
      <c r="STY231" s="153"/>
      <c r="STZ231" s="153"/>
      <c r="SUA231" s="153"/>
      <c r="SUB231" s="153"/>
      <c r="SUC231" s="153"/>
      <c r="SUD231" s="153"/>
      <c r="SUE231" s="153"/>
      <c r="SUF231" s="153"/>
      <c r="SUG231" s="153"/>
      <c r="SUH231" s="153"/>
      <c r="SUI231" s="152"/>
      <c r="SUJ231" s="153"/>
      <c r="SUK231" s="153"/>
      <c r="SUL231" s="153"/>
      <c r="SUM231" s="153"/>
      <c r="SUN231" s="153"/>
      <c r="SUO231" s="153"/>
      <c r="SUP231" s="153"/>
      <c r="SUQ231" s="153"/>
      <c r="SUR231" s="153"/>
      <c r="SUS231" s="153"/>
      <c r="SUT231" s="153"/>
      <c r="SUU231" s="153"/>
      <c r="SUV231" s="153"/>
      <c r="SUW231" s="153"/>
      <c r="SUX231" s="153"/>
      <c r="SUY231" s="153"/>
      <c r="SUZ231" s="153"/>
      <c r="SVA231" s="153"/>
      <c r="SVB231" s="153"/>
      <c r="SVC231" s="153"/>
      <c r="SVD231" s="153"/>
      <c r="SVE231" s="152"/>
      <c r="SVF231" s="153"/>
      <c r="SVG231" s="153"/>
      <c r="SVH231" s="153"/>
      <c r="SVI231" s="153"/>
      <c r="SVJ231" s="153"/>
      <c r="SVK231" s="153"/>
      <c r="SVL231" s="153"/>
      <c r="SVM231" s="153"/>
      <c r="SVN231" s="153"/>
      <c r="SVO231" s="153"/>
      <c r="SVP231" s="153"/>
      <c r="SVQ231" s="153"/>
      <c r="SVR231" s="153"/>
      <c r="SVS231" s="153"/>
      <c r="SVT231" s="153"/>
      <c r="SVU231" s="153"/>
      <c r="SVV231" s="153"/>
      <c r="SVW231" s="153"/>
      <c r="SVX231" s="153"/>
      <c r="SVY231" s="153"/>
      <c r="SVZ231" s="153"/>
      <c r="SWA231" s="152"/>
      <c r="SWB231" s="153"/>
      <c r="SWC231" s="153"/>
      <c r="SWD231" s="153"/>
      <c r="SWE231" s="153"/>
      <c r="SWF231" s="153"/>
      <c r="SWG231" s="153"/>
      <c r="SWH231" s="153"/>
      <c r="SWI231" s="153"/>
      <c r="SWJ231" s="153"/>
      <c r="SWK231" s="153"/>
      <c r="SWL231" s="153"/>
      <c r="SWM231" s="153"/>
      <c r="SWN231" s="153"/>
      <c r="SWO231" s="153"/>
      <c r="SWP231" s="153"/>
      <c r="SWQ231" s="153"/>
      <c r="SWR231" s="153"/>
      <c r="SWS231" s="153"/>
      <c r="SWT231" s="153"/>
      <c r="SWU231" s="153"/>
      <c r="SWV231" s="153"/>
      <c r="SWW231" s="152"/>
      <c r="SWX231" s="153"/>
      <c r="SWY231" s="153"/>
      <c r="SWZ231" s="153"/>
      <c r="SXA231" s="153"/>
      <c r="SXB231" s="153"/>
      <c r="SXC231" s="153"/>
      <c r="SXD231" s="153"/>
      <c r="SXE231" s="153"/>
      <c r="SXF231" s="153"/>
      <c r="SXG231" s="153"/>
      <c r="SXH231" s="153"/>
      <c r="SXI231" s="153"/>
      <c r="SXJ231" s="153"/>
      <c r="SXK231" s="153"/>
      <c r="SXL231" s="153"/>
      <c r="SXM231" s="153"/>
      <c r="SXN231" s="153"/>
      <c r="SXO231" s="153"/>
      <c r="SXP231" s="153"/>
      <c r="SXQ231" s="153"/>
      <c r="SXR231" s="153"/>
      <c r="SXS231" s="152"/>
      <c r="SXT231" s="153"/>
      <c r="SXU231" s="153"/>
      <c r="SXV231" s="153"/>
      <c r="SXW231" s="153"/>
      <c r="SXX231" s="153"/>
      <c r="SXY231" s="153"/>
      <c r="SXZ231" s="153"/>
      <c r="SYA231" s="153"/>
      <c r="SYB231" s="153"/>
      <c r="SYC231" s="153"/>
      <c r="SYD231" s="153"/>
      <c r="SYE231" s="153"/>
      <c r="SYF231" s="153"/>
      <c r="SYG231" s="153"/>
      <c r="SYH231" s="153"/>
      <c r="SYI231" s="153"/>
      <c r="SYJ231" s="153"/>
      <c r="SYK231" s="153"/>
      <c r="SYL231" s="153"/>
      <c r="SYM231" s="153"/>
      <c r="SYN231" s="153"/>
      <c r="SYO231" s="152"/>
      <c r="SYP231" s="153"/>
      <c r="SYQ231" s="153"/>
      <c r="SYR231" s="153"/>
      <c r="SYS231" s="153"/>
      <c r="SYT231" s="153"/>
      <c r="SYU231" s="153"/>
      <c r="SYV231" s="153"/>
      <c r="SYW231" s="153"/>
      <c r="SYX231" s="153"/>
      <c r="SYY231" s="153"/>
      <c r="SYZ231" s="153"/>
      <c r="SZA231" s="153"/>
      <c r="SZB231" s="153"/>
      <c r="SZC231" s="153"/>
      <c r="SZD231" s="153"/>
      <c r="SZE231" s="153"/>
      <c r="SZF231" s="153"/>
      <c r="SZG231" s="153"/>
      <c r="SZH231" s="153"/>
      <c r="SZI231" s="153"/>
      <c r="SZJ231" s="153"/>
      <c r="SZK231" s="152"/>
      <c r="SZL231" s="153"/>
      <c r="SZM231" s="153"/>
      <c r="SZN231" s="153"/>
      <c r="SZO231" s="153"/>
      <c r="SZP231" s="153"/>
      <c r="SZQ231" s="153"/>
      <c r="SZR231" s="153"/>
      <c r="SZS231" s="153"/>
      <c r="SZT231" s="153"/>
      <c r="SZU231" s="153"/>
      <c r="SZV231" s="153"/>
      <c r="SZW231" s="153"/>
      <c r="SZX231" s="153"/>
      <c r="SZY231" s="153"/>
      <c r="SZZ231" s="153"/>
      <c r="TAA231" s="153"/>
      <c r="TAB231" s="153"/>
      <c r="TAC231" s="153"/>
      <c r="TAD231" s="153"/>
      <c r="TAE231" s="153"/>
      <c r="TAF231" s="153"/>
      <c r="TAG231" s="152"/>
      <c r="TAH231" s="153"/>
      <c r="TAI231" s="153"/>
      <c r="TAJ231" s="153"/>
      <c r="TAK231" s="153"/>
      <c r="TAL231" s="153"/>
      <c r="TAM231" s="153"/>
      <c r="TAN231" s="153"/>
      <c r="TAO231" s="153"/>
      <c r="TAP231" s="153"/>
      <c r="TAQ231" s="153"/>
      <c r="TAR231" s="153"/>
      <c r="TAS231" s="153"/>
      <c r="TAT231" s="153"/>
      <c r="TAU231" s="153"/>
      <c r="TAV231" s="153"/>
      <c r="TAW231" s="153"/>
      <c r="TAX231" s="153"/>
      <c r="TAY231" s="153"/>
      <c r="TAZ231" s="153"/>
      <c r="TBA231" s="153"/>
      <c r="TBB231" s="153"/>
      <c r="TBC231" s="152"/>
      <c r="TBD231" s="153"/>
      <c r="TBE231" s="153"/>
      <c r="TBF231" s="153"/>
      <c r="TBG231" s="153"/>
      <c r="TBH231" s="153"/>
      <c r="TBI231" s="153"/>
      <c r="TBJ231" s="153"/>
      <c r="TBK231" s="153"/>
      <c r="TBL231" s="153"/>
      <c r="TBM231" s="153"/>
      <c r="TBN231" s="153"/>
      <c r="TBO231" s="153"/>
      <c r="TBP231" s="153"/>
      <c r="TBQ231" s="153"/>
      <c r="TBR231" s="153"/>
      <c r="TBS231" s="153"/>
      <c r="TBT231" s="153"/>
      <c r="TBU231" s="153"/>
      <c r="TBV231" s="153"/>
      <c r="TBW231" s="153"/>
      <c r="TBX231" s="153"/>
      <c r="TBY231" s="152"/>
      <c r="TBZ231" s="153"/>
      <c r="TCA231" s="153"/>
      <c r="TCB231" s="153"/>
      <c r="TCC231" s="153"/>
      <c r="TCD231" s="153"/>
      <c r="TCE231" s="153"/>
      <c r="TCF231" s="153"/>
      <c r="TCG231" s="153"/>
      <c r="TCH231" s="153"/>
      <c r="TCI231" s="153"/>
      <c r="TCJ231" s="153"/>
      <c r="TCK231" s="153"/>
      <c r="TCL231" s="153"/>
      <c r="TCM231" s="153"/>
      <c r="TCN231" s="153"/>
      <c r="TCO231" s="153"/>
      <c r="TCP231" s="153"/>
      <c r="TCQ231" s="153"/>
      <c r="TCR231" s="153"/>
      <c r="TCS231" s="153"/>
      <c r="TCT231" s="153"/>
      <c r="TCU231" s="152"/>
      <c r="TCV231" s="153"/>
      <c r="TCW231" s="153"/>
      <c r="TCX231" s="153"/>
      <c r="TCY231" s="153"/>
      <c r="TCZ231" s="153"/>
      <c r="TDA231" s="153"/>
      <c r="TDB231" s="153"/>
      <c r="TDC231" s="153"/>
      <c r="TDD231" s="153"/>
      <c r="TDE231" s="153"/>
      <c r="TDF231" s="153"/>
      <c r="TDG231" s="153"/>
      <c r="TDH231" s="153"/>
      <c r="TDI231" s="153"/>
      <c r="TDJ231" s="153"/>
      <c r="TDK231" s="153"/>
      <c r="TDL231" s="153"/>
      <c r="TDM231" s="153"/>
      <c r="TDN231" s="153"/>
      <c r="TDO231" s="153"/>
      <c r="TDP231" s="153"/>
      <c r="TDQ231" s="152"/>
      <c r="TDR231" s="153"/>
      <c r="TDS231" s="153"/>
      <c r="TDT231" s="153"/>
      <c r="TDU231" s="153"/>
      <c r="TDV231" s="153"/>
      <c r="TDW231" s="153"/>
      <c r="TDX231" s="153"/>
      <c r="TDY231" s="153"/>
      <c r="TDZ231" s="153"/>
      <c r="TEA231" s="153"/>
      <c r="TEB231" s="153"/>
      <c r="TEC231" s="153"/>
      <c r="TED231" s="153"/>
      <c r="TEE231" s="153"/>
      <c r="TEF231" s="153"/>
      <c r="TEG231" s="153"/>
      <c r="TEH231" s="153"/>
      <c r="TEI231" s="153"/>
      <c r="TEJ231" s="153"/>
      <c r="TEK231" s="153"/>
      <c r="TEL231" s="153"/>
      <c r="TEM231" s="152"/>
      <c r="TEN231" s="153"/>
      <c r="TEO231" s="153"/>
      <c r="TEP231" s="153"/>
      <c r="TEQ231" s="153"/>
      <c r="TER231" s="153"/>
      <c r="TES231" s="153"/>
      <c r="TET231" s="153"/>
      <c r="TEU231" s="153"/>
      <c r="TEV231" s="153"/>
      <c r="TEW231" s="153"/>
      <c r="TEX231" s="153"/>
      <c r="TEY231" s="153"/>
      <c r="TEZ231" s="153"/>
      <c r="TFA231" s="153"/>
      <c r="TFB231" s="153"/>
      <c r="TFC231" s="153"/>
      <c r="TFD231" s="153"/>
      <c r="TFE231" s="153"/>
      <c r="TFF231" s="153"/>
      <c r="TFG231" s="153"/>
      <c r="TFH231" s="153"/>
      <c r="TFI231" s="152"/>
      <c r="TFJ231" s="153"/>
      <c r="TFK231" s="153"/>
      <c r="TFL231" s="153"/>
      <c r="TFM231" s="153"/>
      <c r="TFN231" s="153"/>
      <c r="TFO231" s="153"/>
      <c r="TFP231" s="153"/>
      <c r="TFQ231" s="153"/>
      <c r="TFR231" s="153"/>
      <c r="TFS231" s="153"/>
      <c r="TFT231" s="153"/>
      <c r="TFU231" s="153"/>
      <c r="TFV231" s="153"/>
      <c r="TFW231" s="153"/>
      <c r="TFX231" s="153"/>
      <c r="TFY231" s="153"/>
      <c r="TFZ231" s="153"/>
      <c r="TGA231" s="153"/>
      <c r="TGB231" s="153"/>
      <c r="TGC231" s="153"/>
      <c r="TGD231" s="153"/>
      <c r="TGE231" s="152"/>
      <c r="TGF231" s="153"/>
      <c r="TGG231" s="153"/>
      <c r="TGH231" s="153"/>
      <c r="TGI231" s="153"/>
      <c r="TGJ231" s="153"/>
      <c r="TGK231" s="153"/>
      <c r="TGL231" s="153"/>
      <c r="TGM231" s="153"/>
      <c r="TGN231" s="153"/>
      <c r="TGO231" s="153"/>
      <c r="TGP231" s="153"/>
      <c r="TGQ231" s="153"/>
      <c r="TGR231" s="153"/>
      <c r="TGS231" s="153"/>
      <c r="TGT231" s="153"/>
      <c r="TGU231" s="153"/>
      <c r="TGV231" s="153"/>
      <c r="TGW231" s="153"/>
      <c r="TGX231" s="153"/>
      <c r="TGY231" s="153"/>
      <c r="TGZ231" s="153"/>
      <c r="THA231" s="152"/>
      <c r="THB231" s="153"/>
      <c r="THC231" s="153"/>
      <c r="THD231" s="153"/>
      <c r="THE231" s="153"/>
      <c r="THF231" s="153"/>
      <c r="THG231" s="153"/>
      <c r="THH231" s="153"/>
      <c r="THI231" s="153"/>
      <c r="THJ231" s="153"/>
      <c r="THK231" s="153"/>
      <c r="THL231" s="153"/>
      <c r="THM231" s="153"/>
      <c r="THN231" s="153"/>
      <c r="THO231" s="153"/>
      <c r="THP231" s="153"/>
      <c r="THQ231" s="153"/>
      <c r="THR231" s="153"/>
      <c r="THS231" s="153"/>
      <c r="THT231" s="153"/>
      <c r="THU231" s="153"/>
      <c r="THV231" s="153"/>
      <c r="THW231" s="152"/>
      <c r="THX231" s="153"/>
      <c r="THY231" s="153"/>
      <c r="THZ231" s="153"/>
      <c r="TIA231" s="153"/>
      <c r="TIB231" s="153"/>
      <c r="TIC231" s="153"/>
      <c r="TID231" s="153"/>
      <c r="TIE231" s="153"/>
      <c r="TIF231" s="153"/>
      <c r="TIG231" s="153"/>
      <c r="TIH231" s="153"/>
      <c r="TII231" s="153"/>
      <c r="TIJ231" s="153"/>
      <c r="TIK231" s="153"/>
      <c r="TIL231" s="153"/>
      <c r="TIM231" s="153"/>
      <c r="TIN231" s="153"/>
      <c r="TIO231" s="153"/>
      <c r="TIP231" s="153"/>
      <c r="TIQ231" s="153"/>
      <c r="TIR231" s="153"/>
      <c r="TIS231" s="152"/>
      <c r="TIT231" s="153"/>
      <c r="TIU231" s="153"/>
      <c r="TIV231" s="153"/>
      <c r="TIW231" s="153"/>
      <c r="TIX231" s="153"/>
      <c r="TIY231" s="153"/>
      <c r="TIZ231" s="153"/>
      <c r="TJA231" s="153"/>
      <c r="TJB231" s="153"/>
      <c r="TJC231" s="153"/>
      <c r="TJD231" s="153"/>
      <c r="TJE231" s="153"/>
      <c r="TJF231" s="153"/>
      <c r="TJG231" s="153"/>
      <c r="TJH231" s="153"/>
      <c r="TJI231" s="153"/>
      <c r="TJJ231" s="153"/>
      <c r="TJK231" s="153"/>
      <c r="TJL231" s="153"/>
      <c r="TJM231" s="153"/>
      <c r="TJN231" s="153"/>
      <c r="TJO231" s="152"/>
      <c r="TJP231" s="153"/>
      <c r="TJQ231" s="153"/>
      <c r="TJR231" s="153"/>
      <c r="TJS231" s="153"/>
      <c r="TJT231" s="153"/>
      <c r="TJU231" s="153"/>
      <c r="TJV231" s="153"/>
      <c r="TJW231" s="153"/>
      <c r="TJX231" s="153"/>
      <c r="TJY231" s="153"/>
      <c r="TJZ231" s="153"/>
      <c r="TKA231" s="153"/>
      <c r="TKB231" s="153"/>
      <c r="TKC231" s="153"/>
      <c r="TKD231" s="153"/>
      <c r="TKE231" s="153"/>
      <c r="TKF231" s="153"/>
      <c r="TKG231" s="153"/>
      <c r="TKH231" s="153"/>
      <c r="TKI231" s="153"/>
      <c r="TKJ231" s="153"/>
      <c r="TKK231" s="152"/>
      <c r="TKL231" s="153"/>
      <c r="TKM231" s="153"/>
      <c r="TKN231" s="153"/>
      <c r="TKO231" s="153"/>
      <c r="TKP231" s="153"/>
      <c r="TKQ231" s="153"/>
      <c r="TKR231" s="153"/>
      <c r="TKS231" s="153"/>
      <c r="TKT231" s="153"/>
      <c r="TKU231" s="153"/>
      <c r="TKV231" s="153"/>
      <c r="TKW231" s="153"/>
      <c r="TKX231" s="153"/>
      <c r="TKY231" s="153"/>
      <c r="TKZ231" s="153"/>
      <c r="TLA231" s="153"/>
      <c r="TLB231" s="153"/>
      <c r="TLC231" s="153"/>
      <c r="TLD231" s="153"/>
      <c r="TLE231" s="153"/>
      <c r="TLF231" s="153"/>
      <c r="TLG231" s="152"/>
      <c r="TLH231" s="153"/>
      <c r="TLI231" s="153"/>
      <c r="TLJ231" s="153"/>
      <c r="TLK231" s="153"/>
      <c r="TLL231" s="153"/>
      <c r="TLM231" s="153"/>
      <c r="TLN231" s="153"/>
      <c r="TLO231" s="153"/>
      <c r="TLP231" s="153"/>
      <c r="TLQ231" s="153"/>
      <c r="TLR231" s="153"/>
      <c r="TLS231" s="153"/>
      <c r="TLT231" s="153"/>
      <c r="TLU231" s="153"/>
      <c r="TLV231" s="153"/>
      <c r="TLW231" s="153"/>
      <c r="TLX231" s="153"/>
      <c r="TLY231" s="153"/>
      <c r="TLZ231" s="153"/>
      <c r="TMA231" s="153"/>
      <c r="TMB231" s="153"/>
      <c r="TMC231" s="152"/>
      <c r="TMD231" s="153"/>
      <c r="TME231" s="153"/>
      <c r="TMF231" s="153"/>
      <c r="TMG231" s="153"/>
      <c r="TMH231" s="153"/>
      <c r="TMI231" s="153"/>
      <c r="TMJ231" s="153"/>
      <c r="TMK231" s="153"/>
      <c r="TML231" s="153"/>
      <c r="TMM231" s="153"/>
      <c r="TMN231" s="153"/>
      <c r="TMO231" s="153"/>
      <c r="TMP231" s="153"/>
      <c r="TMQ231" s="153"/>
      <c r="TMR231" s="153"/>
      <c r="TMS231" s="153"/>
      <c r="TMT231" s="153"/>
      <c r="TMU231" s="153"/>
      <c r="TMV231" s="153"/>
      <c r="TMW231" s="153"/>
      <c r="TMX231" s="153"/>
      <c r="TMY231" s="152"/>
      <c r="TMZ231" s="153"/>
      <c r="TNA231" s="153"/>
      <c r="TNB231" s="153"/>
      <c r="TNC231" s="153"/>
      <c r="TND231" s="153"/>
      <c r="TNE231" s="153"/>
      <c r="TNF231" s="153"/>
      <c r="TNG231" s="153"/>
      <c r="TNH231" s="153"/>
      <c r="TNI231" s="153"/>
      <c r="TNJ231" s="153"/>
      <c r="TNK231" s="153"/>
      <c r="TNL231" s="153"/>
      <c r="TNM231" s="153"/>
      <c r="TNN231" s="153"/>
      <c r="TNO231" s="153"/>
      <c r="TNP231" s="153"/>
      <c r="TNQ231" s="153"/>
      <c r="TNR231" s="153"/>
      <c r="TNS231" s="153"/>
      <c r="TNT231" s="153"/>
      <c r="TNU231" s="152"/>
      <c r="TNV231" s="153"/>
      <c r="TNW231" s="153"/>
      <c r="TNX231" s="153"/>
      <c r="TNY231" s="153"/>
      <c r="TNZ231" s="153"/>
      <c r="TOA231" s="153"/>
      <c r="TOB231" s="153"/>
      <c r="TOC231" s="153"/>
      <c r="TOD231" s="153"/>
      <c r="TOE231" s="153"/>
      <c r="TOF231" s="153"/>
      <c r="TOG231" s="153"/>
      <c r="TOH231" s="153"/>
      <c r="TOI231" s="153"/>
      <c r="TOJ231" s="153"/>
      <c r="TOK231" s="153"/>
      <c r="TOL231" s="153"/>
      <c r="TOM231" s="153"/>
      <c r="TON231" s="153"/>
      <c r="TOO231" s="153"/>
      <c r="TOP231" s="153"/>
      <c r="TOQ231" s="152"/>
      <c r="TOR231" s="153"/>
      <c r="TOS231" s="153"/>
      <c r="TOT231" s="153"/>
      <c r="TOU231" s="153"/>
      <c r="TOV231" s="153"/>
      <c r="TOW231" s="153"/>
      <c r="TOX231" s="153"/>
      <c r="TOY231" s="153"/>
      <c r="TOZ231" s="153"/>
      <c r="TPA231" s="153"/>
      <c r="TPB231" s="153"/>
      <c r="TPC231" s="153"/>
      <c r="TPD231" s="153"/>
      <c r="TPE231" s="153"/>
      <c r="TPF231" s="153"/>
      <c r="TPG231" s="153"/>
      <c r="TPH231" s="153"/>
      <c r="TPI231" s="153"/>
      <c r="TPJ231" s="153"/>
      <c r="TPK231" s="153"/>
      <c r="TPL231" s="153"/>
      <c r="TPM231" s="152"/>
      <c r="TPN231" s="153"/>
      <c r="TPO231" s="153"/>
      <c r="TPP231" s="153"/>
      <c r="TPQ231" s="153"/>
      <c r="TPR231" s="153"/>
      <c r="TPS231" s="153"/>
      <c r="TPT231" s="153"/>
      <c r="TPU231" s="153"/>
      <c r="TPV231" s="153"/>
      <c r="TPW231" s="153"/>
      <c r="TPX231" s="153"/>
      <c r="TPY231" s="153"/>
      <c r="TPZ231" s="153"/>
      <c r="TQA231" s="153"/>
      <c r="TQB231" s="153"/>
      <c r="TQC231" s="153"/>
      <c r="TQD231" s="153"/>
      <c r="TQE231" s="153"/>
      <c r="TQF231" s="153"/>
      <c r="TQG231" s="153"/>
      <c r="TQH231" s="153"/>
      <c r="TQI231" s="152"/>
      <c r="TQJ231" s="153"/>
      <c r="TQK231" s="153"/>
      <c r="TQL231" s="153"/>
      <c r="TQM231" s="153"/>
      <c r="TQN231" s="153"/>
      <c r="TQO231" s="153"/>
      <c r="TQP231" s="153"/>
      <c r="TQQ231" s="153"/>
      <c r="TQR231" s="153"/>
      <c r="TQS231" s="153"/>
      <c r="TQT231" s="153"/>
      <c r="TQU231" s="153"/>
      <c r="TQV231" s="153"/>
      <c r="TQW231" s="153"/>
      <c r="TQX231" s="153"/>
      <c r="TQY231" s="153"/>
      <c r="TQZ231" s="153"/>
      <c r="TRA231" s="153"/>
      <c r="TRB231" s="153"/>
      <c r="TRC231" s="153"/>
      <c r="TRD231" s="153"/>
      <c r="TRE231" s="152"/>
      <c r="TRF231" s="153"/>
      <c r="TRG231" s="153"/>
      <c r="TRH231" s="153"/>
      <c r="TRI231" s="153"/>
      <c r="TRJ231" s="153"/>
      <c r="TRK231" s="153"/>
      <c r="TRL231" s="153"/>
      <c r="TRM231" s="153"/>
      <c r="TRN231" s="153"/>
      <c r="TRO231" s="153"/>
      <c r="TRP231" s="153"/>
      <c r="TRQ231" s="153"/>
      <c r="TRR231" s="153"/>
      <c r="TRS231" s="153"/>
      <c r="TRT231" s="153"/>
      <c r="TRU231" s="153"/>
      <c r="TRV231" s="153"/>
      <c r="TRW231" s="153"/>
      <c r="TRX231" s="153"/>
      <c r="TRY231" s="153"/>
      <c r="TRZ231" s="153"/>
      <c r="TSA231" s="152"/>
      <c r="TSB231" s="153"/>
      <c r="TSC231" s="153"/>
      <c r="TSD231" s="153"/>
      <c r="TSE231" s="153"/>
      <c r="TSF231" s="153"/>
      <c r="TSG231" s="153"/>
      <c r="TSH231" s="153"/>
      <c r="TSI231" s="153"/>
      <c r="TSJ231" s="153"/>
      <c r="TSK231" s="153"/>
      <c r="TSL231" s="153"/>
      <c r="TSM231" s="153"/>
      <c r="TSN231" s="153"/>
      <c r="TSO231" s="153"/>
      <c r="TSP231" s="153"/>
      <c r="TSQ231" s="153"/>
      <c r="TSR231" s="153"/>
      <c r="TSS231" s="153"/>
      <c r="TST231" s="153"/>
      <c r="TSU231" s="153"/>
      <c r="TSV231" s="153"/>
      <c r="TSW231" s="152"/>
      <c r="TSX231" s="153"/>
      <c r="TSY231" s="153"/>
      <c r="TSZ231" s="153"/>
      <c r="TTA231" s="153"/>
      <c r="TTB231" s="153"/>
      <c r="TTC231" s="153"/>
      <c r="TTD231" s="153"/>
      <c r="TTE231" s="153"/>
      <c r="TTF231" s="153"/>
      <c r="TTG231" s="153"/>
      <c r="TTH231" s="153"/>
      <c r="TTI231" s="153"/>
      <c r="TTJ231" s="153"/>
      <c r="TTK231" s="153"/>
      <c r="TTL231" s="153"/>
      <c r="TTM231" s="153"/>
      <c r="TTN231" s="153"/>
      <c r="TTO231" s="153"/>
      <c r="TTP231" s="153"/>
      <c r="TTQ231" s="153"/>
      <c r="TTR231" s="153"/>
      <c r="TTS231" s="152"/>
      <c r="TTT231" s="153"/>
      <c r="TTU231" s="153"/>
      <c r="TTV231" s="153"/>
      <c r="TTW231" s="153"/>
      <c r="TTX231" s="153"/>
      <c r="TTY231" s="153"/>
      <c r="TTZ231" s="153"/>
      <c r="TUA231" s="153"/>
      <c r="TUB231" s="153"/>
      <c r="TUC231" s="153"/>
      <c r="TUD231" s="153"/>
      <c r="TUE231" s="153"/>
      <c r="TUF231" s="153"/>
      <c r="TUG231" s="153"/>
      <c r="TUH231" s="153"/>
      <c r="TUI231" s="153"/>
      <c r="TUJ231" s="153"/>
      <c r="TUK231" s="153"/>
      <c r="TUL231" s="153"/>
      <c r="TUM231" s="153"/>
      <c r="TUN231" s="153"/>
      <c r="TUO231" s="152"/>
      <c r="TUP231" s="153"/>
      <c r="TUQ231" s="153"/>
      <c r="TUR231" s="153"/>
      <c r="TUS231" s="153"/>
      <c r="TUT231" s="153"/>
      <c r="TUU231" s="153"/>
      <c r="TUV231" s="153"/>
      <c r="TUW231" s="153"/>
      <c r="TUX231" s="153"/>
      <c r="TUY231" s="153"/>
      <c r="TUZ231" s="153"/>
      <c r="TVA231" s="153"/>
      <c r="TVB231" s="153"/>
      <c r="TVC231" s="153"/>
      <c r="TVD231" s="153"/>
      <c r="TVE231" s="153"/>
      <c r="TVF231" s="153"/>
      <c r="TVG231" s="153"/>
      <c r="TVH231" s="153"/>
      <c r="TVI231" s="153"/>
      <c r="TVJ231" s="153"/>
      <c r="TVK231" s="152"/>
      <c r="TVL231" s="153"/>
      <c r="TVM231" s="153"/>
      <c r="TVN231" s="153"/>
      <c r="TVO231" s="153"/>
      <c r="TVP231" s="153"/>
      <c r="TVQ231" s="153"/>
      <c r="TVR231" s="153"/>
      <c r="TVS231" s="153"/>
      <c r="TVT231" s="153"/>
      <c r="TVU231" s="153"/>
      <c r="TVV231" s="153"/>
      <c r="TVW231" s="153"/>
      <c r="TVX231" s="153"/>
      <c r="TVY231" s="153"/>
      <c r="TVZ231" s="153"/>
      <c r="TWA231" s="153"/>
      <c r="TWB231" s="153"/>
      <c r="TWC231" s="153"/>
      <c r="TWD231" s="153"/>
      <c r="TWE231" s="153"/>
      <c r="TWF231" s="153"/>
      <c r="TWG231" s="152"/>
      <c r="TWH231" s="153"/>
      <c r="TWI231" s="153"/>
      <c r="TWJ231" s="153"/>
      <c r="TWK231" s="153"/>
      <c r="TWL231" s="153"/>
      <c r="TWM231" s="153"/>
      <c r="TWN231" s="153"/>
      <c r="TWO231" s="153"/>
      <c r="TWP231" s="153"/>
      <c r="TWQ231" s="153"/>
      <c r="TWR231" s="153"/>
      <c r="TWS231" s="153"/>
      <c r="TWT231" s="153"/>
      <c r="TWU231" s="153"/>
      <c r="TWV231" s="153"/>
      <c r="TWW231" s="153"/>
      <c r="TWX231" s="153"/>
      <c r="TWY231" s="153"/>
      <c r="TWZ231" s="153"/>
      <c r="TXA231" s="153"/>
      <c r="TXB231" s="153"/>
      <c r="TXC231" s="152"/>
      <c r="TXD231" s="153"/>
      <c r="TXE231" s="153"/>
      <c r="TXF231" s="153"/>
      <c r="TXG231" s="153"/>
      <c r="TXH231" s="153"/>
      <c r="TXI231" s="153"/>
      <c r="TXJ231" s="153"/>
      <c r="TXK231" s="153"/>
      <c r="TXL231" s="153"/>
      <c r="TXM231" s="153"/>
      <c r="TXN231" s="153"/>
      <c r="TXO231" s="153"/>
      <c r="TXP231" s="153"/>
      <c r="TXQ231" s="153"/>
      <c r="TXR231" s="153"/>
      <c r="TXS231" s="153"/>
      <c r="TXT231" s="153"/>
      <c r="TXU231" s="153"/>
      <c r="TXV231" s="153"/>
      <c r="TXW231" s="153"/>
      <c r="TXX231" s="153"/>
      <c r="TXY231" s="152"/>
      <c r="TXZ231" s="153"/>
      <c r="TYA231" s="153"/>
      <c r="TYB231" s="153"/>
      <c r="TYC231" s="153"/>
      <c r="TYD231" s="153"/>
      <c r="TYE231" s="153"/>
      <c r="TYF231" s="153"/>
      <c r="TYG231" s="153"/>
      <c r="TYH231" s="153"/>
      <c r="TYI231" s="153"/>
      <c r="TYJ231" s="153"/>
      <c r="TYK231" s="153"/>
      <c r="TYL231" s="153"/>
      <c r="TYM231" s="153"/>
      <c r="TYN231" s="153"/>
      <c r="TYO231" s="153"/>
      <c r="TYP231" s="153"/>
      <c r="TYQ231" s="153"/>
      <c r="TYR231" s="153"/>
      <c r="TYS231" s="153"/>
      <c r="TYT231" s="153"/>
      <c r="TYU231" s="152"/>
      <c r="TYV231" s="153"/>
      <c r="TYW231" s="153"/>
      <c r="TYX231" s="153"/>
      <c r="TYY231" s="153"/>
      <c r="TYZ231" s="153"/>
      <c r="TZA231" s="153"/>
      <c r="TZB231" s="153"/>
      <c r="TZC231" s="153"/>
      <c r="TZD231" s="153"/>
      <c r="TZE231" s="153"/>
      <c r="TZF231" s="153"/>
      <c r="TZG231" s="153"/>
      <c r="TZH231" s="153"/>
      <c r="TZI231" s="153"/>
      <c r="TZJ231" s="153"/>
      <c r="TZK231" s="153"/>
      <c r="TZL231" s="153"/>
      <c r="TZM231" s="153"/>
      <c r="TZN231" s="153"/>
      <c r="TZO231" s="153"/>
      <c r="TZP231" s="153"/>
      <c r="TZQ231" s="152"/>
      <c r="TZR231" s="153"/>
      <c r="TZS231" s="153"/>
      <c r="TZT231" s="153"/>
      <c r="TZU231" s="153"/>
      <c r="TZV231" s="153"/>
      <c r="TZW231" s="153"/>
      <c r="TZX231" s="153"/>
      <c r="TZY231" s="153"/>
      <c r="TZZ231" s="153"/>
      <c r="UAA231" s="153"/>
      <c r="UAB231" s="153"/>
      <c r="UAC231" s="153"/>
      <c r="UAD231" s="153"/>
      <c r="UAE231" s="153"/>
      <c r="UAF231" s="153"/>
      <c r="UAG231" s="153"/>
      <c r="UAH231" s="153"/>
      <c r="UAI231" s="153"/>
      <c r="UAJ231" s="153"/>
      <c r="UAK231" s="153"/>
      <c r="UAL231" s="153"/>
      <c r="UAM231" s="152"/>
      <c r="UAN231" s="153"/>
      <c r="UAO231" s="153"/>
      <c r="UAP231" s="153"/>
      <c r="UAQ231" s="153"/>
      <c r="UAR231" s="153"/>
      <c r="UAS231" s="153"/>
      <c r="UAT231" s="153"/>
      <c r="UAU231" s="153"/>
      <c r="UAV231" s="153"/>
      <c r="UAW231" s="153"/>
      <c r="UAX231" s="153"/>
      <c r="UAY231" s="153"/>
      <c r="UAZ231" s="153"/>
      <c r="UBA231" s="153"/>
      <c r="UBB231" s="153"/>
      <c r="UBC231" s="153"/>
      <c r="UBD231" s="153"/>
      <c r="UBE231" s="153"/>
      <c r="UBF231" s="153"/>
      <c r="UBG231" s="153"/>
      <c r="UBH231" s="153"/>
      <c r="UBI231" s="152"/>
      <c r="UBJ231" s="153"/>
      <c r="UBK231" s="153"/>
      <c r="UBL231" s="153"/>
      <c r="UBM231" s="153"/>
      <c r="UBN231" s="153"/>
      <c r="UBO231" s="153"/>
      <c r="UBP231" s="153"/>
      <c r="UBQ231" s="153"/>
      <c r="UBR231" s="153"/>
      <c r="UBS231" s="153"/>
      <c r="UBT231" s="153"/>
      <c r="UBU231" s="153"/>
      <c r="UBV231" s="153"/>
      <c r="UBW231" s="153"/>
      <c r="UBX231" s="153"/>
      <c r="UBY231" s="153"/>
      <c r="UBZ231" s="153"/>
      <c r="UCA231" s="153"/>
      <c r="UCB231" s="153"/>
      <c r="UCC231" s="153"/>
      <c r="UCD231" s="153"/>
      <c r="UCE231" s="152"/>
      <c r="UCF231" s="153"/>
      <c r="UCG231" s="153"/>
      <c r="UCH231" s="153"/>
      <c r="UCI231" s="153"/>
      <c r="UCJ231" s="153"/>
      <c r="UCK231" s="153"/>
      <c r="UCL231" s="153"/>
      <c r="UCM231" s="153"/>
      <c r="UCN231" s="153"/>
      <c r="UCO231" s="153"/>
      <c r="UCP231" s="153"/>
      <c r="UCQ231" s="153"/>
      <c r="UCR231" s="153"/>
      <c r="UCS231" s="153"/>
      <c r="UCT231" s="153"/>
      <c r="UCU231" s="153"/>
      <c r="UCV231" s="153"/>
      <c r="UCW231" s="153"/>
      <c r="UCX231" s="153"/>
      <c r="UCY231" s="153"/>
      <c r="UCZ231" s="153"/>
      <c r="UDA231" s="152"/>
      <c r="UDB231" s="153"/>
      <c r="UDC231" s="153"/>
      <c r="UDD231" s="153"/>
      <c r="UDE231" s="153"/>
      <c r="UDF231" s="153"/>
      <c r="UDG231" s="153"/>
      <c r="UDH231" s="153"/>
      <c r="UDI231" s="153"/>
      <c r="UDJ231" s="153"/>
      <c r="UDK231" s="153"/>
      <c r="UDL231" s="153"/>
      <c r="UDM231" s="153"/>
      <c r="UDN231" s="153"/>
      <c r="UDO231" s="153"/>
      <c r="UDP231" s="153"/>
      <c r="UDQ231" s="153"/>
      <c r="UDR231" s="153"/>
      <c r="UDS231" s="153"/>
      <c r="UDT231" s="153"/>
      <c r="UDU231" s="153"/>
      <c r="UDV231" s="153"/>
      <c r="UDW231" s="152"/>
      <c r="UDX231" s="153"/>
      <c r="UDY231" s="153"/>
      <c r="UDZ231" s="153"/>
      <c r="UEA231" s="153"/>
      <c r="UEB231" s="153"/>
      <c r="UEC231" s="153"/>
      <c r="UED231" s="153"/>
      <c r="UEE231" s="153"/>
      <c r="UEF231" s="153"/>
      <c r="UEG231" s="153"/>
      <c r="UEH231" s="153"/>
      <c r="UEI231" s="153"/>
      <c r="UEJ231" s="153"/>
      <c r="UEK231" s="153"/>
      <c r="UEL231" s="153"/>
      <c r="UEM231" s="153"/>
      <c r="UEN231" s="153"/>
      <c r="UEO231" s="153"/>
      <c r="UEP231" s="153"/>
      <c r="UEQ231" s="153"/>
      <c r="UER231" s="153"/>
      <c r="UES231" s="152"/>
      <c r="UET231" s="153"/>
      <c r="UEU231" s="153"/>
      <c r="UEV231" s="153"/>
      <c r="UEW231" s="153"/>
      <c r="UEX231" s="153"/>
      <c r="UEY231" s="153"/>
      <c r="UEZ231" s="153"/>
      <c r="UFA231" s="153"/>
      <c r="UFB231" s="153"/>
      <c r="UFC231" s="153"/>
      <c r="UFD231" s="153"/>
      <c r="UFE231" s="153"/>
      <c r="UFF231" s="153"/>
      <c r="UFG231" s="153"/>
      <c r="UFH231" s="153"/>
      <c r="UFI231" s="153"/>
      <c r="UFJ231" s="153"/>
      <c r="UFK231" s="153"/>
      <c r="UFL231" s="153"/>
      <c r="UFM231" s="153"/>
      <c r="UFN231" s="153"/>
      <c r="UFO231" s="152"/>
      <c r="UFP231" s="153"/>
      <c r="UFQ231" s="153"/>
      <c r="UFR231" s="153"/>
      <c r="UFS231" s="153"/>
      <c r="UFT231" s="153"/>
      <c r="UFU231" s="153"/>
      <c r="UFV231" s="153"/>
      <c r="UFW231" s="153"/>
      <c r="UFX231" s="153"/>
      <c r="UFY231" s="153"/>
      <c r="UFZ231" s="153"/>
      <c r="UGA231" s="153"/>
      <c r="UGB231" s="153"/>
      <c r="UGC231" s="153"/>
      <c r="UGD231" s="153"/>
      <c r="UGE231" s="153"/>
      <c r="UGF231" s="153"/>
      <c r="UGG231" s="153"/>
      <c r="UGH231" s="153"/>
      <c r="UGI231" s="153"/>
      <c r="UGJ231" s="153"/>
      <c r="UGK231" s="152"/>
      <c r="UGL231" s="153"/>
      <c r="UGM231" s="153"/>
      <c r="UGN231" s="153"/>
      <c r="UGO231" s="153"/>
      <c r="UGP231" s="153"/>
      <c r="UGQ231" s="153"/>
      <c r="UGR231" s="153"/>
      <c r="UGS231" s="153"/>
      <c r="UGT231" s="153"/>
      <c r="UGU231" s="153"/>
      <c r="UGV231" s="153"/>
      <c r="UGW231" s="153"/>
      <c r="UGX231" s="153"/>
      <c r="UGY231" s="153"/>
      <c r="UGZ231" s="153"/>
      <c r="UHA231" s="153"/>
      <c r="UHB231" s="153"/>
      <c r="UHC231" s="153"/>
      <c r="UHD231" s="153"/>
      <c r="UHE231" s="153"/>
      <c r="UHF231" s="153"/>
      <c r="UHG231" s="152"/>
      <c r="UHH231" s="153"/>
      <c r="UHI231" s="153"/>
      <c r="UHJ231" s="153"/>
      <c r="UHK231" s="153"/>
      <c r="UHL231" s="153"/>
      <c r="UHM231" s="153"/>
      <c r="UHN231" s="153"/>
      <c r="UHO231" s="153"/>
      <c r="UHP231" s="153"/>
      <c r="UHQ231" s="153"/>
      <c r="UHR231" s="153"/>
      <c r="UHS231" s="153"/>
      <c r="UHT231" s="153"/>
      <c r="UHU231" s="153"/>
      <c r="UHV231" s="153"/>
      <c r="UHW231" s="153"/>
      <c r="UHX231" s="153"/>
      <c r="UHY231" s="153"/>
      <c r="UHZ231" s="153"/>
      <c r="UIA231" s="153"/>
      <c r="UIB231" s="153"/>
      <c r="UIC231" s="152"/>
      <c r="UID231" s="153"/>
      <c r="UIE231" s="153"/>
      <c r="UIF231" s="153"/>
      <c r="UIG231" s="153"/>
      <c r="UIH231" s="153"/>
      <c r="UII231" s="153"/>
      <c r="UIJ231" s="153"/>
      <c r="UIK231" s="153"/>
      <c r="UIL231" s="153"/>
      <c r="UIM231" s="153"/>
      <c r="UIN231" s="153"/>
      <c r="UIO231" s="153"/>
      <c r="UIP231" s="153"/>
      <c r="UIQ231" s="153"/>
      <c r="UIR231" s="153"/>
      <c r="UIS231" s="153"/>
      <c r="UIT231" s="153"/>
      <c r="UIU231" s="153"/>
      <c r="UIV231" s="153"/>
      <c r="UIW231" s="153"/>
      <c r="UIX231" s="153"/>
      <c r="UIY231" s="152"/>
      <c r="UIZ231" s="153"/>
      <c r="UJA231" s="153"/>
      <c r="UJB231" s="153"/>
      <c r="UJC231" s="153"/>
      <c r="UJD231" s="153"/>
      <c r="UJE231" s="153"/>
      <c r="UJF231" s="153"/>
      <c r="UJG231" s="153"/>
      <c r="UJH231" s="153"/>
      <c r="UJI231" s="153"/>
      <c r="UJJ231" s="153"/>
      <c r="UJK231" s="153"/>
      <c r="UJL231" s="153"/>
      <c r="UJM231" s="153"/>
      <c r="UJN231" s="153"/>
      <c r="UJO231" s="153"/>
      <c r="UJP231" s="153"/>
      <c r="UJQ231" s="153"/>
      <c r="UJR231" s="153"/>
      <c r="UJS231" s="153"/>
      <c r="UJT231" s="153"/>
      <c r="UJU231" s="152"/>
      <c r="UJV231" s="153"/>
      <c r="UJW231" s="153"/>
      <c r="UJX231" s="153"/>
      <c r="UJY231" s="153"/>
      <c r="UJZ231" s="153"/>
      <c r="UKA231" s="153"/>
      <c r="UKB231" s="153"/>
      <c r="UKC231" s="153"/>
      <c r="UKD231" s="153"/>
      <c r="UKE231" s="153"/>
      <c r="UKF231" s="153"/>
      <c r="UKG231" s="153"/>
      <c r="UKH231" s="153"/>
      <c r="UKI231" s="153"/>
      <c r="UKJ231" s="153"/>
      <c r="UKK231" s="153"/>
      <c r="UKL231" s="153"/>
      <c r="UKM231" s="153"/>
      <c r="UKN231" s="153"/>
      <c r="UKO231" s="153"/>
      <c r="UKP231" s="153"/>
      <c r="UKQ231" s="152"/>
      <c r="UKR231" s="153"/>
      <c r="UKS231" s="153"/>
      <c r="UKT231" s="153"/>
      <c r="UKU231" s="153"/>
      <c r="UKV231" s="153"/>
      <c r="UKW231" s="153"/>
      <c r="UKX231" s="153"/>
      <c r="UKY231" s="153"/>
      <c r="UKZ231" s="153"/>
      <c r="ULA231" s="153"/>
      <c r="ULB231" s="153"/>
      <c r="ULC231" s="153"/>
      <c r="ULD231" s="153"/>
      <c r="ULE231" s="153"/>
      <c r="ULF231" s="153"/>
      <c r="ULG231" s="153"/>
      <c r="ULH231" s="153"/>
      <c r="ULI231" s="153"/>
      <c r="ULJ231" s="153"/>
      <c r="ULK231" s="153"/>
      <c r="ULL231" s="153"/>
      <c r="ULM231" s="152"/>
      <c r="ULN231" s="153"/>
      <c r="ULO231" s="153"/>
      <c r="ULP231" s="153"/>
      <c r="ULQ231" s="153"/>
      <c r="ULR231" s="153"/>
      <c r="ULS231" s="153"/>
      <c r="ULT231" s="153"/>
      <c r="ULU231" s="153"/>
      <c r="ULV231" s="153"/>
      <c r="ULW231" s="153"/>
      <c r="ULX231" s="153"/>
      <c r="ULY231" s="153"/>
      <c r="ULZ231" s="153"/>
      <c r="UMA231" s="153"/>
      <c r="UMB231" s="153"/>
      <c r="UMC231" s="153"/>
      <c r="UMD231" s="153"/>
      <c r="UME231" s="153"/>
      <c r="UMF231" s="153"/>
      <c r="UMG231" s="153"/>
      <c r="UMH231" s="153"/>
      <c r="UMI231" s="152"/>
      <c r="UMJ231" s="153"/>
      <c r="UMK231" s="153"/>
      <c r="UML231" s="153"/>
      <c r="UMM231" s="153"/>
      <c r="UMN231" s="153"/>
      <c r="UMO231" s="153"/>
      <c r="UMP231" s="153"/>
      <c r="UMQ231" s="153"/>
      <c r="UMR231" s="153"/>
      <c r="UMS231" s="153"/>
      <c r="UMT231" s="153"/>
      <c r="UMU231" s="153"/>
      <c r="UMV231" s="153"/>
      <c r="UMW231" s="153"/>
      <c r="UMX231" s="153"/>
      <c r="UMY231" s="153"/>
      <c r="UMZ231" s="153"/>
      <c r="UNA231" s="153"/>
      <c r="UNB231" s="153"/>
      <c r="UNC231" s="153"/>
      <c r="UND231" s="153"/>
      <c r="UNE231" s="152"/>
      <c r="UNF231" s="153"/>
      <c r="UNG231" s="153"/>
      <c r="UNH231" s="153"/>
      <c r="UNI231" s="153"/>
      <c r="UNJ231" s="153"/>
      <c r="UNK231" s="153"/>
      <c r="UNL231" s="153"/>
      <c r="UNM231" s="153"/>
      <c r="UNN231" s="153"/>
      <c r="UNO231" s="153"/>
      <c r="UNP231" s="153"/>
      <c r="UNQ231" s="153"/>
      <c r="UNR231" s="153"/>
      <c r="UNS231" s="153"/>
      <c r="UNT231" s="153"/>
      <c r="UNU231" s="153"/>
      <c r="UNV231" s="153"/>
      <c r="UNW231" s="153"/>
      <c r="UNX231" s="153"/>
      <c r="UNY231" s="153"/>
      <c r="UNZ231" s="153"/>
      <c r="UOA231" s="152"/>
      <c r="UOB231" s="153"/>
      <c r="UOC231" s="153"/>
      <c r="UOD231" s="153"/>
      <c r="UOE231" s="153"/>
      <c r="UOF231" s="153"/>
      <c r="UOG231" s="153"/>
      <c r="UOH231" s="153"/>
      <c r="UOI231" s="153"/>
      <c r="UOJ231" s="153"/>
      <c r="UOK231" s="153"/>
      <c r="UOL231" s="153"/>
      <c r="UOM231" s="153"/>
      <c r="UON231" s="153"/>
      <c r="UOO231" s="153"/>
      <c r="UOP231" s="153"/>
      <c r="UOQ231" s="153"/>
      <c r="UOR231" s="153"/>
      <c r="UOS231" s="153"/>
      <c r="UOT231" s="153"/>
      <c r="UOU231" s="153"/>
      <c r="UOV231" s="153"/>
      <c r="UOW231" s="152"/>
      <c r="UOX231" s="153"/>
      <c r="UOY231" s="153"/>
      <c r="UOZ231" s="153"/>
      <c r="UPA231" s="153"/>
      <c r="UPB231" s="153"/>
      <c r="UPC231" s="153"/>
      <c r="UPD231" s="153"/>
      <c r="UPE231" s="153"/>
      <c r="UPF231" s="153"/>
      <c r="UPG231" s="153"/>
      <c r="UPH231" s="153"/>
      <c r="UPI231" s="153"/>
      <c r="UPJ231" s="153"/>
      <c r="UPK231" s="153"/>
      <c r="UPL231" s="153"/>
      <c r="UPM231" s="153"/>
      <c r="UPN231" s="153"/>
      <c r="UPO231" s="153"/>
      <c r="UPP231" s="153"/>
      <c r="UPQ231" s="153"/>
      <c r="UPR231" s="153"/>
      <c r="UPS231" s="152"/>
      <c r="UPT231" s="153"/>
      <c r="UPU231" s="153"/>
      <c r="UPV231" s="153"/>
      <c r="UPW231" s="153"/>
      <c r="UPX231" s="153"/>
      <c r="UPY231" s="153"/>
      <c r="UPZ231" s="153"/>
      <c r="UQA231" s="153"/>
      <c r="UQB231" s="153"/>
      <c r="UQC231" s="153"/>
      <c r="UQD231" s="153"/>
      <c r="UQE231" s="153"/>
      <c r="UQF231" s="153"/>
      <c r="UQG231" s="153"/>
      <c r="UQH231" s="153"/>
      <c r="UQI231" s="153"/>
      <c r="UQJ231" s="153"/>
      <c r="UQK231" s="153"/>
      <c r="UQL231" s="153"/>
      <c r="UQM231" s="153"/>
      <c r="UQN231" s="153"/>
      <c r="UQO231" s="152"/>
      <c r="UQP231" s="153"/>
      <c r="UQQ231" s="153"/>
      <c r="UQR231" s="153"/>
      <c r="UQS231" s="153"/>
      <c r="UQT231" s="153"/>
      <c r="UQU231" s="153"/>
      <c r="UQV231" s="153"/>
      <c r="UQW231" s="153"/>
      <c r="UQX231" s="153"/>
      <c r="UQY231" s="153"/>
      <c r="UQZ231" s="153"/>
      <c r="URA231" s="153"/>
      <c r="URB231" s="153"/>
      <c r="URC231" s="153"/>
      <c r="URD231" s="153"/>
      <c r="URE231" s="153"/>
      <c r="URF231" s="153"/>
      <c r="URG231" s="153"/>
      <c r="URH231" s="153"/>
      <c r="URI231" s="153"/>
      <c r="URJ231" s="153"/>
      <c r="URK231" s="152"/>
      <c r="URL231" s="153"/>
      <c r="URM231" s="153"/>
      <c r="URN231" s="153"/>
      <c r="URO231" s="153"/>
      <c r="URP231" s="153"/>
      <c r="URQ231" s="153"/>
      <c r="URR231" s="153"/>
      <c r="URS231" s="153"/>
      <c r="URT231" s="153"/>
      <c r="URU231" s="153"/>
      <c r="URV231" s="153"/>
      <c r="URW231" s="153"/>
      <c r="URX231" s="153"/>
      <c r="URY231" s="153"/>
      <c r="URZ231" s="153"/>
      <c r="USA231" s="153"/>
      <c r="USB231" s="153"/>
      <c r="USC231" s="153"/>
      <c r="USD231" s="153"/>
      <c r="USE231" s="153"/>
      <c r="USF231" s="153"/>
      <c r="USG231" s="152"/>
      <c r="USH231" s="153"/>
      <c r="USI231" s="153"/>
      <c r="USJ231" s="153"/>
      <c r="USK231" s="153"/>
      <c r="USL231" s="153"/>
      <c r="USM231" s="153"/>
      <c r="USN231" s="153"/>
      <c r="USO231" s="153"/>
      <c r="USP231" s="153"/>
      <c r="USQ231" s="153"/>
      <c r="USR231" s="153"/>
      <c r="USS231" s="153"/>
      <c r="UST231" s="153"/>
      <c r="USU231" s="153"/>
      <c r="USV231" s="153"/>
      <c r="USW231" s="153"/>
      <c r="USX231" s="153"/>
      <c r="USY231" s="153"/>
      <c r="USZ231" s="153"/>
      <c r="UTA231" s="153"/>
      <c r="UTB231" s="153"/>
      <c r="UTC231" s="152"/>
      <c r="UTD231" s="153"/>
      <c r="UTE231" s="153"/>
      <c r="UTF231" s="153"/>
      <c r="UTG231" s="153"/>
      <c r="UTH231" s="153"/>
      <c r="UTI231" s="153"/>
      <c r="UTJ231" s="153"/>
      <c r="UTK231" s="153"/>
      <c r="UTL231" s="153"/>
      <c r="UTM231" s="153"/>
      <c r="UTN231" s="153"/>
      <c r="UTO231" s="153"/>
      <c r="UTP231" s="153"/>
      <c r="UTQ231" s="153"/>
      <c r="UTR231" s="153"/>
      <c r="UTS231" s="153"/>
      <c r="UTT231" s="153"/>
      <c r="UTU231" s="153"/>
      <c r="UTV231" s="153"/>
      <c r="UTW231" s="153"/>
      <c r="UTX231" s="153"/>
      <c r="UTY231" s="152"/>
      <c r="UTZ231" s="153"/>
      <c r="UUA231" s="153"/>
      <c r="UUB231" s="153"/>
      <c r="UUC231" s="153"/>
      <c r="UUD231" s="153"/>
      <c r="UUE231" s="153"/>
      <c r="UUF231" s="153"/>
      <c r="UUG231" s="153"/>
      <c r="UUH231" s="153"/>
      <c r="UUI231" s="153"/>
      <c r="UUJ231" s="153"/>
      <c r="UUK231" s="153"/>
      <c r="UUL231" s="153"/>
      <c r="UUM231" s="153"/>
      <c r="UUN231" s="153"/>
      <c r="UUO231" s="153"/>
      <c r="UUP231" s="153"/>
      <c r="UUQ231" s="153"/>
      <c r="UUR231" s="153"/>
      <c r="UUS231" s="153"/>
      <c r="UUT231" s="153"/>
      <c r="UUU231" s="152"/>
      <c r="UUV231" s="153"/>
      <c r="UUW231" s="153"/>
      <c r="UUX231" s="153"/>
      <c r="UUY231" s="153"/>
      <c r="UUZ231" s="153"/>
      <c r="UVA231" s="153"/>
      <c r="UVB231" s="153"/>
      <c r="UVC231" s="153"/>
      <c r="UVD231" s="153"/>
      <c r="UVE231" s="153"/>
      <c r="UVF231" s="153"/>
      <c r="UVG231" s="153"/>
      <c r="UVH231" s="153"/>
      <c r="UVI231" s="153"/>
      <c r="UVJ231" s="153"/>
      <c r="UVK231" s="153"/>
      <c r="UVL231" s="153"/>
      <c r="UVM231" s="153"/>
      <c r="UVN231" s="153"/>
      <c r="UVO231" s="153"/>
      <c r="UVP231" s="153"/>
      <c r="UVQ231" s="152"/>
      <c r="UVR231" s="153"/>
      <c r="UVS231" s="153"/>
      <c r="UVT231" s="153"/>
      <c r="UVU231" s="153"/>
      <c r="UVV231" s="153"/>
      <c r="UVW231" s="153"/>
      <c r="UVX231" s="153"/>
      <c r="UVY231" s="153"/>
      <c r="UVZ231" s="153"/>
      <c r="UWA231" s="153"/>
      <c r="UWB231" s="153"/>
      <c r="UWC231" s="153"/>
      <c r="UWD231" s="153"/>
      <c r="UWE231" s="153"/>
      <c r="UWF231" s="153"/>
      <c r="UWG231" s="153"/>
      <c r="UWH231" s="153"/>
      <c r="UWI231" s="153"/>
      <c r="UWJ231" s="153"/>
      <c r="UWK231" s="153"/>
      <c r="UWL231" s="153"/>
      <c r="UWM231" s="152"/>
      <c r="UWN231" s="153"/>
      <c r="UWO231" s="153"/>
      <c r="UWP231" s="153"/>
      <c r="UWQ231" s="153"/>
      <c r="UWR231" s="153"/>
      <c r="UWS231" s="153"/>
      <c r="UWT231" s="153"/>
      <c r="UWU231" s="153"/>
      <c r="UWV231" s="153"/>
      <c r="UWW231" s="153"/>
      <c r="UWX231" s="153"/>
      <c r="UWY231" s="153"/>
      <c r="UWZ231" s="153"/>
      <c r="UXA231" s="153"/>
      <c r="UXB231" s="153"/>
      <c r="UXC231" s="153"/>
      <c r="UXD231" s="153"/>
      <c r="UXE231" s="153"/>
      <c r="UXF231" s="153"/>
      <c r="UXG231" s="153"/>
      <c r="UXH231" s="153"/>
      <c r="UXI231" s="152"/>
      <c r="UXJ231" s="153"/>
      <c r="UXK231" s="153"/>
      <c r="UXL231" s="153"/>
      <c r="UXM231" s="153"/>
      <c r="UXN231" s="153"/>
      <c r="UXO231" s="153"/>
      <c r="UXP231" s="153"/>
      <c r="UXQ231" s="153"/>
      <c r="UXR231" s="153"/>
      <c r="UXS231" s="153"/>
      <c r="UXT231" s="153"/>
      <c r="UXU231" s="153"/>
      <c r="UXV231" s="153"/>
      <c r="UXW231" s="153"/>
      <c r="UXX231" s="153"/>
      <c r="UXY231" s="153"/>
      <c r="UXZ231" s="153"/>
      <c r="UYA231" s="153"/>
      <c r="UYB231" s="153"/>
      <c r="UYC231" s="153"/>
      <c r="UYD231" s="153"/>
      <c r="UYE231" s="152"/>
      <c r="UYF231" s="153"/>
      <c r="UYG231" s="153"/>
      <c r="UYH231" s="153"/>
      <c r="UYI231" s="153"/>
      <c r="UYJ231" s="153"/>
      <c r="UYK231" s="153"/>
      <c r="UYL231" s="153"/>
      <c r="UYM231" s="153"/>
      <c r="UYN231" s="153"/>
      <c r="UYO231" s="153"/>
      <c r="UYP231" s="153"/>
      <c r="UYQ231" s="153"/>
      <c r="UYR231" s="153"/>
      <c r="UYS231" s="153"/>
      <c r="UYT231" s="153"/>
      <c r="UYU231" s="153"/>
      <c r="UYV231" s="153"/>
      <c r="UYW231" s="153"/>
      <c r="UYX231" s="153"/>
      <c r="UYY231" s="153"/>
      <c r="UYZ231" s="153"/>
      <c r="UZA231" s="152"/>
      <c r="UZB231" s="153"/>
      <c r="UZC231" s="153"/>
      <c r="UZD231" s="153"/>
      <c r="UZE231" s="153"/>
      <c r="UZF231" s="153"/>
      <c r="UZG231" s="153"/>
      <c r="UZH231" s="153"/>
      <c r="UZI231" s="153"/>
      <c r="UZJ231" s="153"/>
      <c r="UZK231" s="153"/>
      <c r="UZL231" s="153"/>
      <c r="UZM231" s="153"/>
      <c r="UZN231" s="153"/>
      <c r="UZO231" s="153"/>
      <c r="UZP231" s="153"/>
      <c r="UZQ231" s="153"/>
      <c r="UZR231" s="153"/>
      <c r="UZS231" s="153"/>
      <c r="UZT231" s="153"/>
      <c r="UZU231" s="153"/>
      <c r="UZV231" s="153"/>
      <c r="UZW231" s="152"/>
      <c r="UZX231" s="153"/>
      <c r="UZY231" s="153"/>
      <c r="UZZ231" s="153"/>
      <c r="VAA231" s="153"/>
      <c r="VAB231" s="153"/>
      <c r="VAC231" s="153"/>
      <c r="VAD231" s="153"/>
      <c r="VAE231" s="153"/>
      <c r="VAF231" s="153"/>
      <c r="VAG231" s="153"/>
      <c r="VAH231" s="153"/>
      <c r="VAI231" s="153"/>
      <c r="VAJ231" s="153"/>
      <c r="VAK231" s="153"/>
      <c r="VAL231" s="153"/>
      <c r="VAM231" s="153"/>
      <c r="VAN231" s="153"/>
      <c r="VAO231" s="153"/>
      <c r="VAP231" s="153"/>
      <c r="VAQ231" s="153"/>
      <c r="VAR231" s="153"/>
      <c r="VAS231" s="152"/>
      <c r="VAT231" s="153"/>
      <c r="VAU231" s="153"/>
      <c r="VAV231" s="153"/>
      <c r="VAW231" s="153"/>
      <c r="VAX231" s="153"/>
      <c r="VAY231" s="153"/>
      <c r="VAZ231" s="153"/>
      <c r="VBA231" s="153"/>
      <c r="VBB231" s="153"/>
      <c r="VBC231" s="153"/>
      <c r="VBD231" s="153"/>
      <c r="VBE231" s="153"/>
      <c r="VBF231" s="153"/>
      <c r="VBG231" s="153"/>
      <c r="VBH231" s="153"/>
      <c r="VBI231" s="153"/>
      <c r="VBJ231" s="153"/>
      <c r="VBK231" s="153"/>
      <c r="VBL231" s="153"/>
      <c r="VBM231" s="153"/>
      <c r="VBN231" s="153"/>
      <c r="VBO231" s="152"/>
      <c r="VBP231" s="153"/>
      <c r="VBQ231" s="153"/>
      <c r="VBR231" s="153"/>
      <c r="VBS231" s="153"/>
      <c r="VBT231" s="153"/>
      <c r="VBU231" s="153"/>
      <c r="VBV231" s="153"/>
      <c r="VBW231" s="153"/>
      <c r="VBX231" s="153"/>
      <c r="VBY231" s="153"/>
      <c r="VBZ231" s="153"/>
      <c r="VCA231" s="153"/>
      <c r="VCB231" s="153"/>
      <c r="VCC231" s="153"/>
      <c r="VCD231" s="153"/>
      <c r="VCE231" s="153"/>
      <c r="VCF231" s="153"/>
      <c r="VCG231" s="153"/>
      <c r="VCH231" s="153"/>
      <c r="VCI231" s="153"/>
      <c r="VCJ231" s="153"/>
      <c r="VCK231" s="152"/>
      <c r="VCL231" s="153"/>
      <c r="VCM231" s="153"/>
      <c r="VCN231" s="153"/>
      <c r="VCO231" s="153"/>
      <c r="VCP231" s="153"/>
      <c r="VCQ231" s="153"/>
      <c r="VCR231" s="153"/>
      <c r="VCS231" s="153"/>
      <c r="VCT231" s="153"/>
      <c r="VCU231" s="153"/>
      <c r="VCV231" s="153"/>
      <c r="VCW231" s="153"/>
      <c r="VCX231" s="153"/>
      <c r="VCY231" s="153"/>
      <c r="VCZ231" s="153"/>
      <c r="VDA231" s="153"/>
      <c r="VDB231" s="153"/>
      <c r="VDC231" s="153"/>
      <c r="VDD231" s="153"/>
      <c r="VDE231" s="153"/>
      <c r="VDF231" s="153"/>
      <c r="VDG231" s="152"/>
      <c r="VDH231" s="153"/>
      <c r="VDI231" s="153"/>
      <c r="VDJ231" s="153"/>
      <c r="VDK231" s="153"/>
      <c r="VDL231" s="153"/>
      <c r="VDM231" s="153"/>
      <c r="VDN231" s="153"/>
      <c r="VDO231" s="153"/>
      <c r="VDP231" s="153"/>
      <c r="VDQ231" s="153"/>
      <c r="VDR231" s="153"/>
      <c r="VDS231" s="153"/>
      <c r="VDT231" s="153"/>
      <c r="VDU231" s="153"/>
      <c r="VDV231" s="153"/>
      <c r="VDW231" s="153"/>
      <c r="VDX231" s="153"/>
      <c r="VDY231" s="153"/>
      <c r="VDZ231" s="153"/>
      <c r="VEA231" s="153"/>
      <c r="VEB231" s="153"/>
      <c r="VEC231" s="152"/>
      <c r="VED231" s="153"/>
      <c r="VEE231" s="153"/>
      <c r="VEF231" s="153"/>
      <c r="VEG231" s="153"/>
      <c r="VEH231" s="153"/>
      <c r="VEI231" s="153"/>
      <c r="VEJ231" s="153"/>
      <c r="VEK231" s="153"/>
      <c r="VEL231" s="153"/>
      <c r="VEM231" s="153"/>
      <c r="VEN231" s="153"/>
      <c r="VEO231" s="153"/>
      <c r="VEP231" s="153"/>
      <c r="VEQ231" s="153"/>
      <c r="VER231" s="153"/>
      <c r="VES231" s="153"/>
      <c r="VET231" s="153"/>
      <c r="VEU231" s="153"/>
      <c r="VEV231" s="153"/>
      <c r="VEW231" s="153"/>
      <c r="VEX231" s="153"/>
      <c r="VEY231" s="152"/>
      <c r="VEZ231" s="153"/>
      <c r="VFA231" s="153"/>
      <c r="VFB231" s="153"/>
      <c r="VFC231" s="153"/>
      <c r="VFD231" s="153"/>
      <c r="VFE231" s="153"/>
      <c r="VFF231" s="153"/>
      <c r="VFG231" s="153"/>
      <c r="VFH231" s="153"/>
      <c r="VFI231" s="153"/>
      <c r="VFJ231" s="153"/>
      <c r="VFK231" s="153"/>
      <c r="VFL231" s="153"/>
      <c r="VFM231" s="153"/>
      <c r="VFN231" s="153"/>
      <c r="VFO231" s="153"/>
      <c r="VFP231" s="153"/>
      <c r="VFQ231" s="153"/>
      <c r="VFR231" s="153"/>
      <c r="VFS231" s="153"/>
      <c r="VFT231" s="153"/>
      <c r="VFU231" s="152"/>
      <c r="VFV231" s="153"/>
      <c r="VFW231" s="153"/>
      <c r="VFX231" s="153"/>
      <c r="VFY231" s="153"/>
      <c r="VFZ231" s="153"/>
      <c r="VGA231" s="153"/>
      <c r="VGB231" s="153"/>
      <c r="VGC231" s="153"/>
      <c r="VGD231" s="153"/>
      <c r="VGE231" s="153"/>
      <c r="VGF231" s="153"/>
      <c r="VGG231" s="153"/>
      <c r="VGH231" s="153"/>
      <c r="VGI231" s="153"/>
      <c r="VGJ231" s="153"/>
      <c r="VGK231" s="153"/>
      <c r="VGL231" s="153"/>
      <c r="VGM231" s="153"/>
      <c r="VGN231" s="153"/>
      <c r="VGO231" s="153"/>
      <c r="VGP231" s="153"/>
      <c r="VGQ231" s="152"/>
      <c r="VGR231" s="153"/>
      <c r="VGS231" s="153"/>
      <c r="VGT231" s="153"/>
      <c r="VGU231" s="153"/>
      <c r="VGV231" s="153"/>
      <c r="VGW231" s="153"/>
      <c r="VGX231" s="153"/>
      <c r="VGY231" s="153"/>
      <c r="VGZ231" s="153"/>
      <c r="VHA231" s="153"/>
      <c r="VHB231" s="153"/>
      <c r="VHC231" s="153"/>
      <c r="VHD231" s="153"/>
      <c r="VHE231" s="153"/>
      <c r="VHF231" s="153"/>
      <c r="VHG231" s="153"/>
      <c r="VHH231" s="153"/>
      <c r="VHI231" s="153"/>
      <c r="VHJ231" s="153"/>
      <c r="VHK231" s="153"/>
      <c r="VHL231" s="153"/>
      <c r="VHM231" s="152"/>
      <c r="VHN231" s="153"/>
      <c r="VHO231" s="153"/>
      <c r="VHP231" s="153"/>
      <c r="VHQ231" s="153"/>
      <c r="VHR231" s="153"/>
      <c r="VHS231" s="153"/>
      <c r="VHT231" s="153"/>
      <c r="VHU231" s="153"/>
      <c r="VHV231" s="153"/>
      <c r="VHW231" s="153"/>
      <c r="VHX231" s="153"/>
      <c r="VHY231" s="153"/>
      <c r="VHZ231" s="153"/>
      <c r="VIA231" s="153"/>
      <c r="VIB231" s="153"/>
      <c r="VIC231" s="153"/>
      <c r="VID231" s="153"/>
      <c r="VIE231" s="153"/>
      <c r="VIF231" s="153"/>
      <c r="VIG231" s="153"/>
      <c r="VIH231" s="153"/>
      <c r="VII231" s="152"/>
      <c r="VIJ231" s="153"/>
      <c r="VIK231" s="153"/>
      <c r="VIL231" s="153"/>
      <c r="VIM231" s="153"/>
      <c r="VIN231" s="153"/>
      <c r="VIO231" s="153"/>
      <c r="VIP231" s="153"/>
      <c r="VIQ231" s="153"/>
      <c r="VIR231" s="153"/>
      <c r="VIS231" s="153"/>
      <c r="VIT231" s="153"/>
      <c r="VIU231" s="153"/>
      <c r="VIV231" s="153"/>
      <c r="VIW231" s="153"/>
      <c r="VIX231" s="153"/>
      <c r="VIY231" s="153"/>
      <c r="VIZ231" s="153"/>
      <c r="VJA231" s="153"/>
      <c r="VJB231" s="153"/>
      <c r="VJC231" s="153"/>
      <c r="VJD231" s="153"/>
      <c r="VJE231" s="152"/>
      <c r="VJF231" s="153"/>
      <c r="VJG231" s="153"/>
      <c r="VJH231" s="153"/>
      <c r="VJI231" s="153"/>
      <c r="VJJ231" s="153"/>
      <c r="VJK231" s="153"/>
      <c r="VJL231" s="153"/>
      <c r="VJM231" s="153"/>
      <c r="VJN231" s="153"/>
      <c r="VJO231" s="153"/>
      <c r="VJP231" s="153"/>
      <c r="VJQ231" s="153"/>
      <c r="VJR231" s="153"/>
      <c r="VJS231" s="153"/>
      <c r="VJT231" s="153"/>
      <c r="VJU231" s="153"/>
      <c r="VJV231" s="153"/>
      <c r="VJW231" s="153"/>
      <c r="VJX231" s="153"/>
      <c r="VJY231" s="153"/>
      <c r="VJZ231" s="153"/>
      <c r="VKA231" s="152"/>
      <c r="VKB231" s="153"/>
      <c r="VKC231" s="153"/>
      <c r="VKD231" s="153"/>
      <c r="VKE231" s="153"/>
      <c r="VKF231" s="153"/>
      <c r="VKG231" s="153"/>
      <c r="VKH231" s="153"/>
      <c r="VKI231" s="153"/>
      <c r="VKJ231" s="153"/>
      <c r="VKK231" s="153"/>
      <c r="VKL231" s="153"/>
      <c r="VKM231" s="153"/>
      <c r="VKN231" s="153"/>
      <c r="VKO231" s="153"/>
      <c r="VKP231" s="153"/>
      <c r="VKQ231" s="153"/>
      <c r="VKR231" s="153"/>
      <c r="VKS231" s="153"/>
      <c r="VKT231" s="153"/>
      <c r="VKU231" s="153"/>
      <c r="VKV231" s="153"/>
      <c r="VKW231" s="152"/>
      <c r="VKX231" s="153"/>
      <c r="VKY231" s="153"/>
      <c r="VKZ231" s="153"/>
      <c r="VLA231" s="153"/>
      <c r="VLB231" s="153"/>
      <c r="VLC231" s="153"/>
      <c r="VLD231" s="153"/>
      <c r="VLE231" s="153"/>
      <c r="VLF231" s="153"/>
      <c r="VLG231" s="153"/>
      <c r="VLH231" s="153"/>
      <c r="VLI231" s="153"/>
      <c r="VLJ231" s="153"/>
      <c r="VLK231" s="153"/>
      <c r="VLL231" s="153"/>
      <c r="VLM231" s="153"/>
      <c r="VLN231" s="153"/>
      <c r="VLO231" s="153"/>
      <c r="VLP231" s="153"/>
      <c r="VLQ231" s="153"/>
      <c r="VLR231" s="153"/>
      <c r="VLS231" s="152"/>
      <c r="VLT231" s="153"/>
      <c r="VLU231" s="153"/>
      <c r="VLV231" s="153"/>
      <c r="VLW231" s="153"/>
      <c r="VLX231" s="153"/>
      <c r="VLY231" s="153"/>
      <c r="VLZ231" s="153"/>
      <c r="VMA231" s="153"/>
      <c r="VMB231" s="153"/>
      <c r="VMC231" s="153"/>
      <c r="VMD231" s="153"/>
      <c r="VME231" s="153"/>
      <c r="VMF231" s="153"/>
      <c r="VMG231" s="153"/>
      <c r="VMH231" s="153"/>
      <c r="VMI231" s="153"/>
      <c r="VMJ231" s="153"/>
      <c r="VMK231" s="153"/>
      <c r="VML231" s="153"/>
      <c r="VMM231" s="153"/>
      <c r="VMN231" s="153"/>
      <c r="VMO231" s="152"/>
      <c r="VMP231" s="153"/>
      <c r="VMQ231" s="153"/>
      <c r="VMR231" s="153"/>
      <c r="VMS231" s="153"/>
      <c r="VMT231" s="153"/>
      <c r="VMU231" s="153"/>
      <c r="VMV231" s="153"/>
      <c r="VMW231" s="153"/>
      <c r="VMX231" s="153"/>
      <c r="VMY231" s="153"/>
      <c r="VMZ231" s="153"/>
      <c r="VNA231" s="153"/>
      <c r="VNB231" s="153"/>
      <c r="VNC231" s="153"/>
      <c r="VND231" s="153"/>
      <c r="VNE231" s="153"/>
      <c r="VNF231" s="153"/>
      <c r="VNG231" s="153"/>
      <c r="VNH231" s="153"/>
      <c r="VNI231" s="153"/>
      <c r="VNJ231" s="153"/>
      <c r="VNK231" s="152"/>
      <c r="VNL231" s="153"/>
      <c r="VNM231" s="153"/>
      <c r="VNN231" s="153"/>
      <c r="VNO231" s="153"/>
      <c r="VNP231" s="153"/>
      <c r="VNQ231" s="153"/>
      <c r="VNR231" s="153"/>
      <c r="VNS231" s="153"/>
      <c r="VNT231" s="153"/>
      <c r="VNU231" s="153"/>
      <c r="VNV231" s="153"/>
      <c r="VNW231" s="153"/>
      <c r="VNX231" s="153"/>
      <c r="VNY231" s="153"/>
      <c r="VNZ231" s="153"/>
      <c r="VOA231" s="153"/>
      <c r="VOB231" s="153"/>
      <c r="VOC231" s="153"/>
      <c r="VOD231" s="153"/>
      <c r="VOE231" s="153"/>
      <c r="VOF231" s="153"/>
      <c r="VOG231" s="152"/>
      <c r="VOH231" s="153"/>
      <c r="VOI231" s="153"/>
      <c r="VOJ231" s="153"/>
      <c r="VOK231" s="153"/>
      <c r="VOL231" s="153"/>
      <c r="VOM231" s="153"/>
      <c r="VON231" s="153"/>
      <c r="VOO231" s="153"/>
      <c r="VOP231" s="153"/>
      <c r="VOQ231" s="153"/>
      <c r="VOR231" s="153"/>
      <c r="VOS231" s="153"/>
      <c r="VOT231" s="153"/>
      <c r="VOU231" s="153"/>
      <c r="VOV231" s="153"/>
      <c r="VOW231" s="153"/>
      <c r="VOX231" s="153"/>
      <c r="VOY231" s="153"/>
      <c r="VOZ231" s="153"/>
      <c r="VPA231" s="153"/>
      <c r="VPB231" s="153"/>
      <c r="VPC231" s="152"/>
      <c r="VPD231" s="153"/>
      <c r="VPE231" s="153"/>
      <c r="VPF231" s="153"/>
      <c r="VPG231" s="153"/>
      <c r="VPH231" s="153"/>
      <c r="VPI231" s="153"/>
      <c r="VPJ231" s="153"/>
      <c r="VPK231" s="153"/>
      <c r="VPL231" s="153"/>
      <c r="VPM231" s="153"/>
      <c r="VPN231" s="153"/>
      <c r="VPO231" s="153"/>
      <c r="VPP231" s="153"/>
      <c r="VPQ231" s="153"/>
      <c r="VPR231" s="153"/>
      <c r="VPS231" s="153"/>
      <c r="VPT231" s="153"/>
      <c r="VPU231" s="153"/>
      <c r="VPV231" s="153"/>
      <c r="VPW231" s="153"/>
      <c r="VPX231" s="153"/>
      <c r="VPY231" s="152"/>
      <c r="VPZ231" s="153"/>
      <c r="VQA231" s="153"/>
      <c r="VQB231" s="153"/>
      <c r="VQC231" s="153"/>
      <c r="VQD231" s="153"/>
      <c r="VQE231" s="153"/>
      <c r="VQF231" s="153"/>
      <c r="VQG231" s="153"/>
      <c r="VQH231" s="153"/>
      <c r="VQI231" s="153"/>
      <c r="VQJ231" s="153"/>
      <c r="VQK231" s="153"/>
      <c r="VQL231" s="153"/>
      <c r="VQM231" s="153"/>
      <c r="VQN231" s="153"/>
      <c r="VQO231" s="153"/>
      <c r="VQP231" s="153"/>
      <c r="VQQ231" s="153"/>
      <c r="VQR231" s="153"/>
      <c r="VQS231" s="153"/>
      <c r="VQT231" s="153"/>
      <c r="VQU231" s="152"/>
      <c r="VQV231" s="153"/>
      <c r="VQW231" s="153"/>
      <c r="VQX231" s="153"/>
      <c r="VQY231" s="153"/>
      <c r="VQZ231" s="153"/>
      <c r="VRA231" s="153"/>
      <c r="VRB231" s="153"/>
      <c r="VRC231" s="153"/>
      <c r="VRD231" s="153"/>
      <c r="VRE231" s="153"/>
      <c r="VRF231" s="153"/>
      <c r="VRG231" s="153"/>
      <c r="VRH231" s="153"/>
      <c r="VRI231" s="153"/>
      <c r="VRJ231" s="153"/>
      <c r="VRK231" s="153"/>
      <c r="VRL231" s="153"/>
      <c r="VRM231" s="153"/>
      <c r="VRN231" s="153"/>
      <c r="VRO231" s="153"/>
      <c r="VRP231" s="153"/>
      <c r="VRQ231" s="152"/>
      <c r="VRR231" s="153"/>
      <c r="VRS231" s="153"/>
      <c r="VRT231" s="153"/>
      <c r="VRU231" s="153"/>
      <c r="VRV231" s="153"/>
      <c r="VRW231" s="153"/>
      <c r="VRX231" s="153"/>
      <c r="VRY231" s="153"/>
      <c r="VRZ231" s="153"/>
      <c r="VSA231" s="153"/>
      <c r="VSB231" s="153"/>
      <c r="VSC231" s="153"/>
      <c r="VSD231" s="153"/>
      <c r="VSE231" s="153"/>
      <c r="VSF231" s="153"/>
      <c r="VSG231" s="153"/>
      <c r="VSH231" s="153"/>
      <c r="VSI231" s="153"/>
      <c r="VSJ231" s="153"/>
      <c r="VSK231" s="153"/>
      <c r="VSL231" s="153"/>
      <c r="VSM231" s="152"/>
      <c r="VSN231" s="153"/>
      <c r="VSO231" s="153"/>
      <c r="VSP231" s="153"/>
      <c r="VSQ231" s="153"/>
      <c r="VSR231" s="153"/>
      <c r="VSS231" s="153"/>
      <c r="VST231" s="153"/>
      <c r="VSU231" s="153"/>
      <c r="VSV231" s="153"/>
      <c r="VSW231" s="153"/>
      <c r="VSX231" s="153"/>
      <c r="VSY231" s="153"/>
      <c r="VSZ231" s="153"/>
      <c r="VTA231" s="153"/>
      <c r="VTB231" s="153"/>
      <c r="VTC231" s="153"/>
      <c r="VTD231" s="153"/>
      <c r="VTE231" s="153"/>
      <c r="VTF231" s="153"/>
      <c r="VTG231" s="153"/>
      <c r="VTH231" s="153"/>
      <c r="VTI231" s="152"/>
      <c r="VTJ231" s="153"/>
      <c r="VTK231" s="153"/>
      <c r="VTL231" s="153"/>
      <c r="VTM231" s="153"/>
      <c r="VTN231" s="153"/>
      <c r="VTO231" s="153"/>
      <c r="VTP231" s="153"/>
      <c r="VTQ231" s="153"/>
      <c r="VTR231" s="153"/>
      <c r="VTS231" s="153"/>
      <c r="VTT231" s="153"/>
      <c r="VTU231" s="153"/>
      <c r="VTV231" s="153"/>
      <c r="VTW231" s="153"/>
      <c r="VTX231" s="153"/>
      <c r="VTY231" s="153"/>
      <c r="VTZ231" s="153"/>
      <c r="VUA231" s="153"/>
      <c r="VUB231" s="153"/>
      <c r="VUC231" s="153"/>
      <c r="VUD231" s="153"/>
      <c r="VUE231" s="152"/>
      <c r="VUF231" s="153"/>
      <c r="VUG231" s="153"/>
      <c r="VUH231" s="153"/>
      <c r="VUI231" s="153"/>
      <c r="VUJ231" s="153"/>
      <c r="VUK231" s="153"/>
      <c r="VUL231" s="153"/>
      <c r="VUM231" s="153"/>
      <c r="VUN231" s="153"/>
      <c r="VUO231" s="153"/>
      <c r="VUP231" s="153"/>
      <c r="VUQ231" s="153"/>
      <c r="VUR231" s="153"/>
      <c r="VUS231" s="153"/>
      <c r="VUT231" s="153"/>
      <c r="VUU231" s="153"/>
      <c r="VUV231" s="153"/>
      <c r="VUW231" s="153"/>
      <c r="VUX231" s="153"/>
      <c r="VUY231" s="153"/>
      <c r="VUZ231" s="153"/>
      <c r="VVA231" s="152"/>
      <c r="VVB231" s="153"/>
      <c r="VVC231" s="153"/>
      <c r="VVD231" s="153"/>
      <c r="VVE231" s="153"/>
      <c r="VVF231" s="153"/>
      <c r="VVG231" s="153"/>
      <c r="VVH231" s="153"/>
      <c r="VVI231" s="153"/>
      <c r="VVJ231" s="153"/>
      <c r="VVK231" s="153"/>
      <c r="VVL231" s="153"/>
      <c r="VVM231" s="153"/>
      <c r="VVN231" s="153"/>
      <c r="VVO231" s="153"/>
      <c r="VVP231" s="153"/>
      <c r="VVQ231" s="153"/>
      <c r="VVR231" s="153"/>
      <c r="VVS231" s="153"/>
      <c r="VVT231" s="153"/>
      <c r="VVU231" s="153"/>
      <c r="VVV231" s="153"/>
      <c r="VVW231" s="152"/>
      <c r="VVX231" s="153"/>
      <c r="VVY231" s="153"/>
      <c r="VVZ231" s="153"/>
      <c r="VWA231" s="153"/>
      <c r="VWB231" s="153"/>
      <c r="VWC231" s="153"/>
      <c r="VWD231" s="153"/>
      <c r="VWE231" s="153"/>
      <c r="VWF231" s="153"/>
      <c r="VWG231" s="153"/>
      <c r="VWH231" s="153"/>
      <c r="VWI231" s="153"/>
      <c r="VWJ231" s="153"/>
      <c r="VWK231" s="153"/>
      <c r="VWL231" s="153"/>
      <c r="VWM231" s="153"/>
      <c r="VWN231" s="153"/>
      <c r="VWO231" s="153"/>
      <c r="VWP231" s="153"/>
      <c r="VWQ231" s="153"/>
      <c r="VWR231" s="153"/>
      <c r="VWS231" s="152"/>
      <c r="VWT231" s="153"/>
      <c r="VWU231" s="153"/>
      <c r="VWV231" s="153"/>
      <c r="VWW231" s="153"/>
      <c r="VWX231" s="153"/>
      <c r="VWY231" s="153"/>
      <c r="VWZ231" s="153"/>
      <c r="VXA231" s="153"/>
      <c r="VXB231" s="153"/>
      <c r="VXC231" s="153"/>
      <c r="VXD231" s="153"/>
      <c r="VXE231" s="153"/>
      <c r="VXF231" s="153"/>
      <c r="VXG231" s="153"/>
      <c r="VXH231" s="153"/>
      <c r="VXI231" s="153"/>
      <c r="VXJ231" s="153"/>
      <c r="VXK231" s="153"/>
      <c r="VXL231" s="153"/>
      <c r="VXM231" s="153"/>
      <c r="VXN231" s="153"/>
      <c r="VXO231" s="152"/>
      <c r="VXP231" s="153"/>
      <c r="VXQ231" s="153"/>
      <c r="VXR231" s="153"/>
      <c r="VXS231" s="153"/>
      <c r="VXT231" s="153"/>
      <c r="VXU231" s="153"/>
      <c r="VXV231" s="153"/>
      <c r="VXW231" s="153"/>
      <c r="VXX231" s="153"/>
      <c r="VXY231" s="153"/>
      <c r="VXZ231" s="153"/>
      <c r="VYA231" s="153"/>
      <c r="VYB231" s="153"/>
      <c r="VYC231" s="153"/>
      <c r="VYD231" s="153"/>
      <c r="VYE231" s="153"/>
      <c r="VYF231" s="153"/>
      <c r="VYG231" s="153"/>
      <c r="VYH231" s="153"/>
      <c r="VYI231" s="153"/>
      <c r="VYJ231" s="153"/>
      <c r="VYK231" s="152"/>
      <c r="VYL231" s="153"/>
      <c r="VYM231" s="153"/>
      <c r="VYN231" s="153"/>
      <c r="VYO231" s="153"/>
      <c r="VYP231" s="153"/>
      <c r="VYQ231" s="153"/>
      <c r="VYR231" s="153"/>
      <c r="VYS231" s="153"/>
      <c r="VYT231" s="153"/>
      <c r="VYU231" s="153"/>
      <c r="VYV231" s="153"/>
      <c r="VYW231" s="153"/>
      <c r="VYX231" s="153"/>
      <c r="VYY231" s="153"/>
      <c r="VYZ231" s="153"/>
      <c r="VZA231" s="153"/>
      <c r="VZB231" s="153"/>
      <c r="VZC231" s="153"/>
      <c r="VZD231" s="153"/>
      <c r="VZE231" s="153"/>
      <c r="VZF231" s="153"/>
      <c r="VZG231" s="152"/>
      <c r="VZH231" s="153"/>
      <c r="VZI231" s="153"/>
      <c r="VZJ231" s="153"/>
      <c r="VZK231" s="153"/>
      <c r="VZL231" s="153"/>
      <c r="VZM231" s="153"/>
      <c r="VZN231" s="153"/>
      <c r="VZO231" s="153"/>
      <c r="VZP231" s="153"/>
      <c r="VZQ231" s="153"/>
      <c r="VZR231" s="153"/>
      <c r="VZS231" s="153"/>
      <c r="VZT231" s="153"/>
      <c r="VZU231" s="153"/>
      <c r="VZV231" s="153"/>
      <c r="VZW231" s="153"/>
      <c r="VZX231" s="153"/>
      <c r="VZY231" s="153"/>
      <c r="VZZ231" s="153"/>
      <c r="WAA231" s="153"/>
      <c r="WAB231" s="153"/>
      <c r="WAC231" s="152"/>
      <c r="WAD231" s="153"/>
      <c r="WAE231" s="153"/>
      <c r="WAF231" s="153"/>
      <c r="WAG231" s="153"/>
      <c r="WAH231" s="153"/>
      <c r="WAI231" s="153"/>
      <c r="WAJ231" s="153"/>
      <c r="WAK231" s="153"/>
      <c r="WAL231" s="153"/>
      <c r="WAM231" s="153"/>
      <c r="WAN231" s="153"/>
      <c r="WAO231" s="153"/>
      <c r="WAP231" s="153"/>
      <c r="WAQ231" s="153"/>
      <c r="WAR231" s="153"/>
      <c r="WAS231" s="153"/>
      <c r="WAT231" s="153"/>
      <c r="WAU231" s="153"/>
      <c r="WAV231" s="153"/>
      <c r="WAW231" s="153"/>
      <c r="WAX231" s="153"/>
      <c r="WAY231" s="152"/>
      <c r="WAZ231" s="153"/>
      <c r="WBA231" s="153"/>
      <c r="WBB231" s="153"/>
      <c r="WBC231" s="153"/>
      <c r="WBD231" s="153"/>
      <c r="WBE231" s="153"/>
      <c r="WBF231" s="153"/>
      <c r="WBG231" s="153"/>
      <c r="WBH231" s="153"/>
      <c r="WBI231" s="153"/>
      <c r="WBJ231" s="153"/>
      <c r="WBK231" s="153"/>
      <c r="WBL231" s="153"/>
      <c r="WBM231" s="153"/>
      <c r="WBN231" s="153"/>
      <c r="WBO231" s="153"/>
      <c r="WBP231" s="153"/>
      <c r="WBQ231" s="153"/>
      <c r="WBR231" s="153"/>
      <c r="WBS231" s="153"/>
      <c r="WBT231" s="153"/>
      <c r="WBU231" s="152"/>
      <c r="WBV231" s="153"/>
      <c r="WBW231" s="153"/>
      <c r="WBX231" s="153"/>
      <c r="WBY231" s="153"/>
      <c r="WBZ231" s="153"/>
      <c r="WCA231" s="153"/>
      <c r="WCB231" s="153"/>
      <c r="WCC231" s="153"/>
      <c r="WCD231" s="153"/>
      <c r="WCE231" s="153"/>
      <c r="WCF231" s="153"/>
      <c r="WCG231" s="153"/>
      <c r="WCH231" s="153"/>
      <c r="WCI231" s="153"/>
      <c r="WCJ231" s="153"/>
      <c r="WCK231" s="153"/>
      <c r="WCL231" s="153"/>
      <c r="WCM231" s="153"/>
      <c r="WCN231" s="153"/>
      <c r="WCO231" s="153"/>
      <c r="WCP231" s="153"/>
      <c r="WCQ231" s="152"/>
      <c r="WCR231" s="153"/>
      <c r="WCS231" s="153"/>
      <c r="WCT231" s="153"/>
      <c r="WCU231" s="153"/>
      <c r="WCV231" s="153"/>
      <c r="WCW231" s="153"/>
      <c r="WCX231" s="153"/>
      <c r="WCY231" s="153"/>
      <c r="WCZ231" s="153"/>
      <c r="WDA231" s="153"/>
      <c r="WDB231" s="153"/>
      <c r="WDC231" s="153"/>
      <c r="WDD231" s="153"/>
      <c r="WDE231" s="153"/>
      <c r="WDF231" s="153"/>
      <c r="WDG231" s="153"/>
      <c r="WDH231" s="153"/>
      <c r="WDI231" s="153"/>
      <c r="WDJ231" s="153"/>
      <c r="WDK231" s="153"/>
      <c r="WDL231" s="153"/>
      <c r="WDM231" s="152"/>
      <c r="WDN231" s="153"/>
      <c r="WDO231" s="153"/>
      <c r="WDP231" s="153"/>
      <c r="WDQ231" s="153"/>
      <c r="WDR231" s="153"/>
      <c r="WDS231" s="153"/>
      <c r="WDT231" s="153"/>
      <c r="WDU231" s="153"/>
      <c r="WDV231" s="153"/>
      <c r="WDW231" s="153"/>
      <c r="WDX231" s="153"/>
      <c r="WDY231" s="153"/>
      <c r="WDZ231" s="153"/>
      <c r="WEA231" s="153"/>
      <c r="WEB231" s="153"/>
      <c r="WEC231" s="153"/>
      <c r="WED231" s="153"/>
      <c r="WEE231" s="153"/>
      <c r="WEF231" s="153"/>
      <c r="WEG231" s="153"/>
      <c r="WEH231" s="153"/>
      <c r="WEI231" s="152"/>
      <c r="WEJ231" s="153"/>
      <c r="WEK231" s="153"/>
      <c r="WEL231" s="153"/>
      <c r="WEM231" s="153"/>
      <c r="WEN231" s="153"/>
      <c r="WEO231" s="153"/>
      <c r="WEP231" s="153"/>
      <c r="WEQ231" s="153"/>
      <c r="WER231" s="153"/>
      <c r="WES231" s="153"/>
      <c r="WET231" s="153"/>
      <c r="WEU231" s="153"/>
      <c r="WEV231" s="153"/>
      <c r="WEW231" s="153"/>
      <c r="WEX231" s="153"/>
      <c r="WEY231" s="153"/>
      <c r="WEZ231" s="153"/>
      <c r="WFA231" s="153"/>
      <c r="WFB231" s="153"/>
      <c r="WFC231" s="153"/>
      <c r="WFD231" s="153"/>
      <c r="WFE231" s="152"/>
      <c r="WFF231" s="153"/>
      <c r="WFG231" s="153"/>
      <c r="WFH231" s="153"/>
      <c r="WFI231" s="153"/>
      <c r="WFJ231" s="153"/>
      <c r="WFK231" s="153"/>
      <c r="WFL231" s="153"/>
      <c r="WFM231" s="153"/>
      <c r="WFN231" s="153"/>
      <c r="WFO231" s="153"/>
      <c r="WFP231" s="153"/>
      <c r="WFQ231" s="153"/>
      <c r="WFR231" s="153"/>
      <c r="WFS231" s="153"/>
      <c r="WFT231" s="153"/>
      <c r="WFU231" s="153"/>
      <c r="WFV231" s="153"/>
      <c r="WFW231" s="153"/>
      <c r="WFX231" s="153"/>
      <c r="WFY231" s="153"/>
      <c r="WFZ231" s="153"/>
      <c r="WGA231" s="152"/>
      <c r="WGB231" s="153"/>
      <c r="WGC231" s="153"/>
      <c r="WGD231" s="153"/>
      <c r="WGE231" s="153"/>
      <c r="WGF231" s="153"/>
      <c r="WGG231" s="153"/>
      <c r="WGH231" s="153"/>
      <c r="WGI231" s="153"/>
      <c r="WGJ231" s="153"/>
      <c r="WGK231" s="153"/>
      <c r="WGL231" s="153"/>
      <c r="WGM231" s="153"/>
      <c r="WGN231" s="153"/>
      <c r="WGO231" s="153"/>
      <c r="WGP231" s="153"/>
      <c r="WGQ231" s="153"/>
      <c r="WGR231" s="153"/>
      <c r="WGS231" s="153"/>
      <c r="WGT231" s="153"/>
      <c r="WGU231" s="153"/>
      <c r="WGV231" s="153"/>
      <c r="WGW231" s="152"/>
      <c r="WGX231" s="153"/>
      <c r="WGY231" s="153"/>
      <c r="WGZ231" s="153"/>
      <c r="WHA231" s="153"/>
      <c r="WHB231" s="153"/>
      <c r="WHC231" s="153"/>
      <c r="WHD231" s="153"/>
      <c r="WHE231" s="153"/>
      <c r="WHF231" s="153"/>
      <c r="WHG231" s="153"/>
      <c r="WHH231" s="153"/>
      <c r="WHI231" s="153"/>
      <c r="WHJ231" s="153"/>
      <c r="WHK231" s="153"/>
      <c r="WHL231" s="153"/>
      <c r="WHM231" s="153"/>
      <c r="WHN231" s="153"/>
      <c r="WHO231" s="153"/>
      <c r="WHP231" s="153"/>
      <c r="WHQ231" s="153"/>
      <c r="WHR231" s="153"/>
      <c r="WHS231" s="152"/>
      <c r="WHT231" s="153"/>
      <c r="WHU231" s="153"/>
      <c r="WHV231" s="153"/>
      <c r="WHW231" s="153"/>
      <c r="WHX231" s="153"/>
      <c r="WHY231" s="153"/>
      <c r="WHZ231" s="153"/>
      <c r="WIA231" s="153"/>
      <c r="WIB231" s="153"/>
      <c r="WIC231" s="153"/>
      <c r="WID231" s="153"/>
      <c r="WIE231" s="153"/>
      <c r="WIF231" s="153"/>
      <c r="WIG231" s="153"/>
      <c r="WIH231" s="153"/>
      <c r="WII231" s="153"/>
      <c r="WIJ231" s="153"/>
      <c r="WIK231" s="153"/>
      <c r="WIL231" s="153"/>
      <c r="WIM231" s="153"/>
      <c r="WIN231" s="153"/>
      <c r="WIO231" s="152"/>
      <c r="WIP231" s="153"/>
      <c r="WIQ231" s="153"/>
      <c r="WIR231" s="153"/>
      <c r="WIS231" s="153"/>
      <c r="WIT231" s="153"/>
      <c r="WIU231" s="153"/>
      <c r="WIV231" s="153"/>
      <c r="WIW231" s="153"/>
      <c r="WIX231" s="153"/>
      <c r="WIY231" s="153"/>
      <c r="WIZ231" s="153"/>
      <c r="WJA231" s="153"/>
      <c r="WJB231" s="153"/>
      <c r="WJC231" s="153"/>
      <c r="WJD231" s="153"/>
      <c r="WJE231" s="153"/>
      <c r="WJF231" s="153"/>
      <c r="WJG231" s="153"/>
      <c r="WJH231" s="153"/>
      <c r="WJI231" s="153"/>
      <c r="WJJ231" s="153"/>
      <c r="WJK231" s="152"/>
      <c r="WJL231" s="153"/>
      <c r="WJM231" s="153"/>
      <c r="WJN231" s="153"/>
      <c r="WJO231" s="153"/>
      <c r="WJP231" s="153"/>
      <c r="WJQ231" s="153"/>
      <c r="WJR231" s="153"/>
      <c r="WJS231" s="153"/>
      <c r="WJT231" s="153"/>
      <c r="WJU231" s="153"/>
      <c r="WJV231" s="153"/>
      <c r="WJW231" s="153"/>
      <c r="WJX231" s="153"/>
      <c r="WJY231" s="153"/>
      <c r="WJZ231" s="153"/>
      <c r="WKA231" s="153"/>
      <c r="WKB231" s="153"/>
      <c r="WKC231" s="153"/>
      <c r="WKD231" s="153"/>
      <c r="WKE231" s="153"/>
      <c r="WKF231" s="153"/>
      <c r="WKG231" s="152"/>
      <c r="WKH231" s="153"/>
      <c r="WKI231" s="153"/>
      <c r="WKJ231" s="153"/>
      <c r="WKK231" s="153"/>
      <c r="WKL231" s="153"/>
      <c r="WKM231" s="153"/>
      <c r="WKN231" s="153"/>
      <c r="WKO231" s="153"/>
      <c r="WKP231" s="153"/>
      <c r="WKQ231" s="153"/>
      <c r="WKR231" s="153"/>
      <c r="WKS231" s="153"/>
      <c r="WKT231" s="153"/>
      <c r="WKU231" s="153"/>
      <c r="WKV231" s="153"/>
      <c r="WKW231" s="153"/>
      <c r="WKX231" s="153"/>
      <c r="WKY231" s="153"/>
      <c r="WKZ231" s="153"/>
      <c r="WLA231" s="153"/>
      <c r="WLB231" s="153"/>
      <c r="WLC231" s="152"/>
      <c r="WLD231" s="153"/>
      <c r="WLE231" s="153"/>
      <c r="WLF231" s="153"/>
      <c r="WLG231" s="153"/>
      <c r="WLH231" s="153"/>
      <c r="WLI231" s="153"/>
      <c r="WLJ231" s="153"/>
      <c r="WLK231" s="153"/>
      <c r="WLL231" s="153"/>
      <c r="WLM231" s="153"/>
      <c r="WLN231" s="153"/>
      <c r="WLO231" s="153"/>
      <c r="WLP231" s="153"/>
      <c r="WLQ231" s="153"/>
      <c r="WLR231" s="153"/>
      <c r="WLS231" s="153"/>
      <c r="WLT231" s="153"/>
      <c r="WLU231" s="153"/>
      <c r="WLV231" s="153"/>
      <c r="WLW231" s="153"/>
      <c r="WLX231" s="153"/>
      <c r="WLY231" s="152"/>
      <c r="WLZ231" s="153"/>
      <c r="WMA231" s="153"/>
      <c r="WMB231" s="153"/>
      <c r="WMC231" s="153"/>
      <c r="WMD231" s="153"/>
      <c r="WME231" s="153"/>
      <c r="WMF231" s="153"/>
      <c r="WMG231" s="153"/>
      <c r="WMH231" s="153"/>
      <c r="WMI231" s="153"/>
      <c r="WMJ231" s="153"/>
      <c r="WMK231" s="153"/>
      <c r="WML231" s="153"/>
      <c r="WMM231" s="153"/>
      <c r="WMN231" s="153"/>
      <c r="WMO231" s="153"/>
      <c r="WMP231" s="153"/>
      <c r="WMQ231" s="153"/>
      <c r="WMR231" s="153"/>
      <c r="WMS231" s="153"/>
      <c r="WMT231" s="153"/>
      <c r="WMU231" s="152"/>
      <c r="WMV231" s="153"/>
      <c r="WMW231" s="153"/>
      <c r="WMX231" s="153"/>
      <c r="WMY231" s="153"/>
      <c r="WMZ231" s="153"/>
      <c r="WNA231" s="153"/>
      <c r="WNB231" s="153"/>
      <c r="WNC231" s="153"/>
      <c r="WND231" s="153"/>
      <c r="WNE231" s="153"/>
      <c r="WNF231" s="153"/>
      <c r="WNG231" s="153"/>
      <c r="WNH231" s="153"/>
      <c r="WNI231" s="153"/>
      <c r="WNJ231" s="153"/>
      <c r="WNK231" s="153"/>
      <c r="WNL231" s="153"/>
      <c r="WNM231" s="153"/>
      <c r="WNN231" s="153"/>
      <c r="WNO231" s="153"/>
      <c r="WNP231" s="153"/>
      <c r="WNQ231" s="152"/>
      <c r="WNR231" s="153"/>
      <c r="WNS231" s="153"/>
      <c r="WNT231" s="153"/>
      <c r="WNU231" s="153"/>
      <c r="WNV231" s="153"/>
      <c r="WNW231" s="153"/>
      <c r="WNX231" s="153"/>
      <c r="WNY231" s="153"/>
      <c r="WNZ231" s="153"/>
      <c r="WOA231" s="153"/>
      <c r="WOB231" s="153"/>
      <c r="WOC231" s="153"/>
      <c r="WOD231" s="153"/>
      <c r="WOE231" s="153"/>
      <c r="WOF231" s="153"/>
      <c r="WOG231" s="153"/>
      <c r="WOH231" s="153"/>
      <c r="WOI231" s="153"/>
      <c r="WOJ231" s="153"/>
      <c r="WOK231" s="153"/>
      <c r="WOL231" s="153"/>
      <c r="WOM231" s="152"/>
      <c r="WON231" s="153"/>
      <c r="WOO231" s="153"/>
      <c r="WOP231" s="153"/>
      <c r="WOQ231" s="153"/>
      <c r="WOR231" s="153"/>
      <c r="WOS231" s="153"/>
      <c r="WOT231" s="153"/>
      <c r="WOU231" s="153"/>
      <c r="WOV231" s="153"/>
      <c r="WOW231" s="153"/>
      <c r="WOX231" s="153"/>
      <c r="WOY231" s="153"/>
      <c r="WOZ231" s="153"/>
      <c r="WPA231" s="153"/>
      <c r="WPB231" s="153"/>
      <c r="WPC231" s="153"/>
      <c r="WPD231" s="153"/>
      <c r="WPE231" s="153"/>
      <c r="WPF231" s="153"/>
      <c r="WPG231" s="153"/>
      <c r="WPH231" s="153"/>
      <c r="WPI231" s="152"/>
      <c r="WPJ231" s="153"/>
      <c r="WPK231" s="153"/>
      <c r="WPL231" s="153"/>
      <c r="WPM231" s="153"/>
      <c r="WPN231" s="153"/>
      <c r="WPO231" s="153"/>
      <c r="WPP231" s="153"/>
      <c r="WPQ231" s="153"/>
      <c r="WPR231" s="153"/>
      <c r="WPS231" s="153"/>
      <c r="WPT231" s="153"/>
      <c r="WPU231" s="153"/>
      <c r="WPV231" s="153"/>
      <c r="WPW231" s="153"/>
      <c r="WPX231" s="153"/>
      <c r="WPY231" s="153"/>
      <c r="WPZ231" s="153"/>
      <c r="WQA231" s="153"/>
      <c r="WQB231" s="153"/>
      <c r="WQC231" s="153"/>
      <c r="WQD231" s="153"/>
      <c r="WQE231" s="152"/>
      <c r="WQF231" s="153"/>
      <c r="WQG231" s="153"/>
      <c r="WQH231" s="153"/>
      <c r="WQI231" s="153"/>
      <c r="WQJ231" s="153"/>
      <c r="WQK231" s="153"/>
      <c r="WQL231" s="153"/>
      <c r="WQM231" s="153"/>
      <c r="WQN231" s="153"/>
      <c r="WQO231" s="153"/>
      <c r="WQP231" s="153"/>
      <c r="WQQ231" s="153"/>
      <c r="WQR231" s="153"/>
      <c r="WQS231" s="153"/>
      <c r="WQT231" s="153"/>
      <c r="WQU231" s="153"/>
      <c r="WQV231" s="153"/>
      <c r="WQW231" s="153"/>
      <c r="WQX231" s="153"/>
      <c r="WQY231" s="153"/>
      <c r="WQZ231" s="153"/>
      <c r="WRA231" s="152"/>
      <c r="WRB231" s="153"/>
      <c r="WRC231" s="153"/>
      <c r="WRD231" s="153"/>
      <c r="WRE231" s="153"/>
      <c r="WRF231" s="153"/>
      <c r="WRG231" s="153"/>
      <c r="WRH231" s="153"/>
      <c r="WRI231" s="153"/>
      <c r="WRJ231" s="153"/>
      <c r="WRK231" s="153"/>
      <c r="WRL231" s="153"/>
      <c r="WRM231" s="153"/>
      <c r="WRN231" s="153"/>
      <c r="WRO231" s="153"/>
      <c r="WRP231" s="153"/>
      <c r="WRQ231" s="153"/>
      <c r="WRR231" s="153"/>
      <c r="WRS231" s="153"/>
      <c r="WRT231" s="153"/>
      <c r="WRU231" s="153"/>
      <c r="WRV231" s="153"/>
      <c r="WRW231" s="152"/>
      <c r="WRX231" s="153"/>
      <c r="WRY231" s="153"/>
      <c r="WRZ231" s="153"/>
      <c r="WSA231" s="153"/>
      <c r="WSB231" s="153"/>
      <c r="WSC231" s="153"/>
      <c r="WSD231" s="153"/>
      <c r="WSE231" s="153"/>
      <c r="WSF231" s="153"/>
      <c r="WSG231" s="153"/>
      <c r="WSH231" s="153"/>
      <c r="WSI231" s="153"/>
      <c r="WSJ231" s="153"/>
      <c r="WSK231" s="153"/>
      <c r="WSL231" s="153"/>
      <c r="WSM231" s="153"/>
      <c r="WSN231" s="153"/>
      <c r="WSO231" s="153"/>
      <c r="WSP231" s="153"/>
      <c r="WSQ231" s="153"/>
      <c r="WSR231" s="153"/>
      <c r="WSS231" s="152"/>
      <c r="WST231" s="153"/>
      <c r="WSU231" s="153"/>
      <c r="WSV231" s="153"/>
      <c r="WSW231" s="153"/>
      <c r="WSX231" s="153"/>
      <c r="WSY231" s="153"/>
      <c r="WSZ231" s="153"/>
      <c r="WTA231" s="153"/>
      <c r="WTB231" s="153"/>
      <c r="WTC231" s="153"/>
      <c r="WTD231" s="153"/>
      <c r="WTE231" s="153"/>
      <c r="WTF231" s="153"/>
      <c r="WTG231" s="153"/>
      <c r="WTH231" s="153"/>
      <c r="WTI231" s="153"/>
      <c r="WTJ231" s="153"/>
      <c r="WTK231" s="153"/>
      <c r="WTL231" s="153"/>
      <c r="WTM231" s="153"/>
      <c r="WTN231" s="153"/>
      <c r="WTO231" s="152"/>
      <c r="WTP231" s="153"/>
      <c r="WTQ231" s="153"/>
      <c r="WTR231" s="153"/>
      <c r="WTS231" s="153"/>
      <c r="WTT231" s="153"/>
      <c r="WTU231" s="153"/>
      <c r="WTV231" s="153"/>
      <c r="WTW231" s="153"/>
      <c r="WTX231" s="153"/>
      <c r="WTY231" s="153"/>
      <c r="WTZ231" s="153"/>
      <c r="WUA231" s="153"/>
      <c r="WUB231" s="153"/>
      <c r="WUC231" s="153"/>
      <c r="WUD231" s="153"/>
      <c r="WUE231" s="153"/>
      <c r="WUF231" s="153"/>
      <c r="WUG231" s="153"/>
      <c r="WUH231" s="153"/>
      <c r="WUI231" s="153"/>
      <c r="WUJ231" s="153"/>
      <c r="WUK231" s="152"/>
      <c r="WUL231" s="153"/>
      <c r="WUM231" s="153"/>
      <c r="WUN231" s="153"/>
      <c r="WUO231" s="153"/>
      <c r="WUP231" s="153"/>
      <c r="WUQ231" s="153"/>
      <c r="WUR231" s="153"/>
      <c r="WUS231" s="153"/>
      <c r="WUT231" s="153"/>
      <c r="WUU231" s="153"/>
      <c r="WUV231" s="153"/>
      <c r="WUW231" s="153"/>
      <c r="WUX231" s="153"/>
      <c r="WUY231" s="153"/>
      <c r="WUZ231" s="153"/>
      <c r="WVA231" s="153"/>
      <c r="WVB231" s="153"/>
      <c r="WVC231" s="153"/>
      <c r="WVD231" s="153"/>
      <c r="WVE231" s="153"/>
      <c r="WVF231" s="153"/>
      <c r="WVG231" s="152"/>
      <c r="WVH231" s="153"/>
      <c r="WVI231" s="153"/>
      <c r="WVJ231" s="153"/>
      <c r="WVK231" s="153"/>
      <c r="WVL231" s="153"/>
      <c r="WVM231" s="153"/>
      <c r="WVN231" s="153"/>
      <c r="WVO231" s="153"/>
      <c r="WVP231" s="153"/>
      <c r="WVQ231" s="153"/>
      <c r="WVR231" s="153"/>
      <c r="WVS231" s="153"/>
      <c r="WVT231" s="153"/>
      <c r="WVU231" s="153"/>
      <c r="WVV231" s="153"/>
      <c r="WVW231" s="153"/>
      <c r="WVX231" s="153"/>
      <c r="WVY231" s="153"/>
      <c r="WVZ231" s="153"/>
      <c r="WWA231" s="153"/>
      <c r="WWB231" s="153"/>
      <c r="WWC231" s="152"/>
      <c r="WWD231" s="153"/>
      <c r="WWE231" s="153"/>
      <c r="WWF231" s="153"/>
      <c r="WWG231" s="153"/>
      <c r="WWH231" s="153"/>
      <c r="WWI231" s="153"/>
      <c r="WWJ231" s="153"/>
      <c r="WWK231" s="153"/>
      <c r="WWL231" s="153"/>
      <c r="WWM231" s="153"/>
      <c r="WWN231" s="153"/>
      <c r="WWO231" s="153"/>
      <c r="WWP231" s="153"/>
      <c r="WWQ231" s="153"/>
      <c r="WWR231" s="153"/>
      <c r="WWS231" s="153"/>
      <c r="WWT231" s="153"/>
      <c r="WWU231" s="153"/>
      <c r="WWV231" s="153"/>
      <c r="WWW231" s="153"/>
      <c r="WWX231" s="153"/>
      <c r="WWY231" s="152"/>
      <c r="WWZ231" s="153"/>
      <c r="WXA231" s="153"/>
      <c r="WXB231" s="153"/>
      <c r="WXC231" s="153"/>
      <c r="WXD231" s="153"/>
      <c r="WXE231" s="153"/>
      <c r="WXF231" s="153"/>
      <c r="WXG231" s="153"/>
      <c r="WXH231" s="153"/>
      <c r="WXI231" s="153"/>
      <c r="WXJ231" s="153"/>
      <c r="WXK231" s="153"/>
      <c r="WXL231" s="153"/>
      <c r="WXM231" s="153"/>
      <c r="WXN231" s="153"/>
      <c r="WXO231" s="153"/>
      <c r="WXP231" s="153"/>
      <c r="WXQ231" s="153"/>
      <c r="WXR231" s="153"/>
      <c r="WXS231" s="153"/>
      <c r="WXT231" s="153"/>
      <c r="WXU231" s="152"/>
      <c r="WXV231" s="153"/>
      <c r="WXW231" s="153"/>
      <c r="WXX231" s="153"/>
      <c r="WXY231" s="153"/>
      <c r="WXZ231" s="153"/>
      <c r="WYA231" s="153"/>
      <c r="WYB231" s="153"/>
      <c r="WYC231" s="153"/>
      <c r="WYD231" s="153"/>
      <c r="WYE231" s="153"/>
      <c r="WYF231" s="153"/>
      <c r="WYG231" s="153"/>
      <c r="WYH231" s="153"/>
      <c r="WYI231" s="153"/>
      <c r="WYJ231" s="153"/>
      <c r="WYK231" s="153"/>
      <c r="WYL231" s="153"/>
      <c r="WYM231" s="153"/>
      <c r="WYN231" s="153"/>
      <c r="WYO231" s="153"/>
      <c r="WYP231" s="153"/>
      <c r="WYQ231" s="152"/>
      <c r="WYR231" s="153"/>
      <c r="WYS231" s="153"/>
      <c r="WYT231" s="153"/>
      <c r="WYU231" s="153"/>
      <c r="WYV231" s="153"/>
      <c r="WYW231" s="153"/>
      <c r="WYX231" s="153"/>
      <c r="WYY231" s="153"/>
      <c r="WYZ231" s="153"/>
      <c r="WZA231" s="153"/>
      <c r="WZB231" s="153"/>
      <c r="WZC231" s="153"/>
      <c r="WZD231" s="153"/>
      <c r="WZE231" s="153"/>
      <c r="WZF231" s="153"/>
      <c r="WZG231" s="153"/>
      <c r="WZH231" s="153"/>
      <c r="WZI231" s="153"/>
      <c r="WZJ231" s="153"/>
      <c r="WZK231" s="153"/>
      <c r="WZL231" s="153"/>
      <c r="WZM231" s="152"/>
      <c r="WZN231" s="153"/>
      <c r="WZO231" s="153"/>
      <c r="WZP231" s="153"/>
      <c r="WZQ231" s="153"/>
      <c r="WZR231" s="153"/>
      <c r="WZS231" s="153"/>
      <c r="WZT231" s="153"/>
      <c r="WZU231" s="153"/>
      <c r="WZV231" s="153"/>
      <c r="WZW231" s="153"/>
      <c r="WZX231" s="153"/>
      <c r="WZY231" s="153"/>
      <c r="WZZ231" s="153"/>
      <c r="XAA231" s="153"/>
      <c r="XAB231" s="153"/>
      <c r="XAC231" s="153"/>
      <c r="XAD231" s="153"/>
      <c r="XAE231" s="153"/>
      <c r="XAF231" s="153"/>
      <c r="XAG231" s="153"/>
      <c r="XAH231" s="153"/>
      <c r="XAI231" s="152"/>
      <c r="XAJ231" s="153"/>
      <c r="XAK231" s="153"/>
      <c r="XAL231" s="153"/>
      <c r="XAM231" s="153"/>
      <c r="XAN231" s="153"/>
      <c r="XAO231" s="153"/>
      <c r="XAP231" s="153"/>
      <c r="XAQ231" s="153"/>
      <c r="XAR231" s="153"/>
      <c r="XAS231" s="153"/>
      <c r="XAT231" s="153"/>
      <c r="XAU231" s="153"/>
      <c r="XAV231" s="153"/>
      <c r="XAW231" s="153"/>
      <c r="XAX231" s="153"/>
      <c r="XAY231" s="153"/>
      <c r="XAZ231" s="153"/>
      <c r="XBA231" s="153"/>
      <c r="XBB231" s="153"/>
      <c r="XBC231" s="153"/>
      <c r="XBD231" s="153"/>
      <c r="XBE231" s="152"/>
      <c r="XBF231" s="153"/>
      <c r="XBG231" s="153"/>
      <c r="XBH231" s="153"/>
      <c r="XBI231" s="153"/>
      <c r="XBJ231" s="153"/>
      <c r="XBK231" s="153"/>
      <c r="XBL231" s="153"/>
      <c r="XBM231" s="153"/>
      <c r="XBN231" s="153"/>
      <c r="XBO231" s="153"/>
      <c r="XBP231" s="153"/>
      <c r="XBQ231" s="153"/>
      <c r="XBR231" s="153"/>
      <c r="XBS231" s="153"/>
      <c r="XBT231" s="153"/>
      <c r="XBU231" s="153"/>
      <c r="XBV231" s="153"/>
      <c r="XBW231" s="153"/>
      <c r="XBX231" s="153"/>
      <c r="XBY231" s="153"/>
      <c r="XBZ231" s="153"/>
      <c r="XCA231" s="152"/>
      <c r="XCB231" s="153"/>
      <c r="XCC231" s="153"/>
      <c r="XCD231" s="153"/>
      <c r="XCE231" s="153"/>
      <c r="XCF231" s="153"/>
      <c r="XCG231" s="153"/>
      <c r="XCH231" s="153"/>
      <c r="XCI231" s="153"/>
      <c r="XCJ231" s="153"/>
      <c r="XCK231" s="153"/>
      <c r="XCL231" s="153"/>
      <c r="XCM231" s="153"/>
      <c r="XCN231" s="153"/>
      <c r="XCO231" s="153"/>
      <c r="XCP231" s="153"/>
      <c r="XCQ231" s="153"/>
      <c r="XCR231" s="153"/>
      <c r="XCS231" s="153"/>
      <c r="XCT231" s="153"/>
      <c r="XCU231" s="153"/>
      <c r="XCV231" s="153"/>
      <c r="XCW231" s="152"/>
      <c r="XCX231" s="153"/>
      <c r="XCY231" s="153"/>
      <c r="XCZ231" s="153"/>
      <c r="XDA231" s="153"/>
      <c r="XDB231" s="153"/>
      <c r="XDC231" s="153"/>
      <c r="XDD231" s="153"/>
      <c r="XDE231" s="153"/>
      <c r="XDF231" s="153"/>
      <c r="XDG231" s="153"/>
      <c r="XDH231" s="153"/>
      <c r="XDI231" s="153"/>
      <c r="XDJ231" s="153"/>
      <c r="XDK231" s="153"/>
      <c r="XDL231" s="153"/>
      <c r="XDM231" s="153"/>
      <c r="XDN231" s="153"/>
      <c r="XDO231" s="153"/>
      <c r="XDP231" s="153"/>
      <c r="XDQ231" s="153"/>
      <c r="XDR231" s="153"/>
      <c r="XDS231" s="152"/>
      <c r="XDT231" s="153"/>
      <c r="XDU231" s="153"/>
      <c r="XDV231" s="153"/>
      <c r="XDW231" s="153"/>
      <c r="XDX231" s="153"/>
      <c r="XDY231" s="153"/>
      <c r="XDZ231" s="153"/>
      <c r="XEA231" s="153"/>
      <c r="XEB231" s="153"/>
      <c r="XEC231" s="153"/>
      <c r="XED231" s="153"/>
      <c r="XEE231" s="153"/>
      <c r="XEF231" s="153"/>
      <c r="XEG231" s="153"/>
      <c r="XEH231" s="153"/>
      <c r="XEI231" s="153"/>
      <c r="XEJ231" s="153"/>
      <c r="XEK231" s="153"/>
      <c r="XEL231" s="153"/>
      <c r="XEM231" s="153"/>
      <c r="XEN231" s="153"/>
      <c r="XEO231" s="152"/>
      <c r="XEP231" s="152"/>
      <c r="XEQ231" s="152"/>
      <c r="XER231" s="152"/>
      <c r="XES231" s="152"/>
      <c r="XET231" s="152"/>
      <c r="XEU231" s="152"/>
      <c r="XEV231" s="152"/>
      <c r="XEW231" s="152"/>
      <c r="XEX231" s="152"/>
      <c r="XEY231" s="152"/>
      <c r="XEZ231" s="152"/>
      <c r="XFA231" s="152"/>
      <c r="XFB231" s="152"/>
      <c r="XFC231" s="152"/>
      <c r="XFD231" s="152"/>
    </row>
    <row r="232" spans="1:16384" customFormat="1" ht="37.5" customHeight="1">
      <c r="A232" s="152" t="s">
        <v>182</v>
      </c>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2"/>
      <c r="X232" s="153"/>
      <c r="Y232" s="153"/>
      <c r="Z232" s="153"/>
      <c r="AA232" s="153"/>
      <c r="AB232" s="153"/>
      <c r="AC232" s="153"/>
      <c r="AD232" s="153"/>
      <c r="AE232" s="153"/>
      <c r="AF232" s="153"/>
      <c r="AG232" s="153"/>
      <c r="AH232" s="153"/>
      <c r="AI232" s="153"/>
      <c r="AJ232" s="153"/>
      <c r="AK232" s="153"/>
      <c r="AL232" s="153"/>
      <c r="AM232" s="153"/>
      <c r="AN232" s="153"/>
      <c r="AO232" s="153"/>
      <c r="AP232" s="153"/>
      <c r="AQ232" s="153"/>
      <c r="AR232" s="153"/>
      <c r="AS232" s="152"/>
      <c r="AT232" s="153"/>
      <c r="AU232" s="153"/>
      <c r="AV232" s="153"/>
      <c r="AW232" s="153"/>
      <c r="AX232" s="153"/>
      <c r="AY232" s="153"/>
      <c r="AZ232" s="153"/>
      <c r="BA232" s="153"/>
      <c r="BB232" s="153"/>
      <c r="BC232" s="153"/>
      <c r="BD232" s="153"/>
      <c r="BE232" s="153"/>
      <c r="BF232" s="153"/>
      <c r="BG232" s="153"/>
      <c r="BH232" s="153"/>
      <c r="BI232" s="153"/>
      <c r="BJ232" s="153"/>
      <c r="BK232" s="153"/>
      <c r="BL232" s="153"/>
      <c r="BM232" s="153"/>
      <c r="BN232" s="153"/>
      <c r="BO232" s="152"/>
      <c r="BP232" s="153"/>
      <c r="BQ232" s="153"/>
      <c r="BR232" s="153"/>
      <c r="BS232" s="153"/>
      <c r="BT232" s="153"/>
      <c r="BU232" s="153"/>
      <c r="BV232" s="153"/>
      <c r="BW232" s="153"/>
      <c r="BX232" s="153"/>
      <c r="BY232" s="153"/>
      <c r="BZ232" s="153"/>
      <c r="CA232" s="153"/>
      <c r="CB232" s="153"/>
      <c r="CC232" s="153"/>
      <c r="CD232" s="153"/>
      <c r="CE232" s="153"/>
      <c r="CF232" s="153"/>
      <c r="CG232" s="153"/>
      <c r="CH232" s="153"/>
      <c r="CI232" s="153"/>
      <c r="CJ232" s="153"/>
      <c r="CK232" s="152"/>
      <c r="CL232" s="153"/>
      <c r="CM232" s="153"/>
      <c r="CN232" s="153"/>
      <c r="CO232" s="153"/>
      <c r="CP232" s="153"/>
      <c r="CQ232" s="153"/>
      <c r="CR232" s="153"/>
      <c r="CS232" s="153"/>
      <c r="CT232" s="153"/>
      <c r="CU232" s="153"/>
      <c r="CV232" s="153"/>
      <c r="CW232" s="153"/>
      <c r="CX232" s="153"/>
      <c r="CY232" s="153"/>
      <c r="CZ232" s="153"/>
      <c r="DA232" s="153"/>
      <c r="DB232" s="153"/>
      <c r="DC232" s="153"/>
      <c r="DD232" s="153"/>
      <c r="DE232" s="153"/>
      <c r="DF232" s="153"/>
      <c r="DG232" s="152"/>
      <c r="DH232" s="153"/>
      <c r="DI232" s="153"/>
      <c r="DJ232" s="153"/>
      <c r="DK232" s="153"/>
      <c r="DL232" s="153"/>
      <c r="DM232" s="153"/>
      <c r="DN232" s="153"/>
      <c r="DO232" s="153"/>
      <c r="DP232" s="153"/>
      <c r="DQ232" s="153"/>
      <c r="DR232" s="153"/>
      <c r="DS232" s="153"/>
      <c r="DT232" s="153"/>
      <c r="DU232" s="153"/>
      <c r="DV232" s="153"/>
      <c r="DW232" s="153"/>
      <c r="DX232" s="153"/>
      <c r="DY232" s="153"/>
      <c r="DZ232" s="153"/>
      <c r="EA232" s="153"/>
      <c r="EB232" s="153"/>
      <c r="EC232" s="152"/>
      <c r="ED232" s="153"/>
      <c r="EE232" s="153"/>
      <c r="EF232" s="153"/>
      <c r="EG232" s="153"/>
      <c r="EH232" s="153"/>
      <c r="EI232" s="153"/>
      <c r="EJ232" s="153"/>
      <c r="EK232" s="153"/>
      <c r="EL232" s="153"/>
      <c r="EM232" s="153"/>
      <c r="EN232" s="153"/>
      <c r="EO232" s="153"/>
      <c r="EP232" s="153"/>
      <c r="EQ232" s="153"/>
      <c r="ER232" s="153"/>
      <c r="ES232" s="153"/>
      <c r="ET232" s="153"/>
      <c r="EU232" s="153"/>
      <c r="EV232" s="153"/>
      <c r="EW232" s="153"/>
      <c r="EX232" s="153"/>
      <c r="EY232" s="152"/>
      <c r="EZ232" s="153"/>
      <c r="FA232" s="153"/>
      <c r="FB232" s="153"/>
      <c r="FC232" s="153"/>
      <c r="FD232" s="153"/>
      <c r="FE232" s="153"/>
      <c r="FF232" s="153"/>
      <c r="FG232" s="153"/>
      <c r="FH232" s="153"/>
      <c r="FI232" s="153"/>
      <c r="FJ232" s="153"/>
      <c r="FK232" s="153"/>
      <c r="FL232" s="153"/>
      <c r="FM232" s="153"/>
      <c r="FN232" s="153"/>
      <c r="FO232" s="153"/>
      <c r="FP232" s="153"/>
      <c r="FQ232" s="153"/>
      <c r="FR232" s="153"/>
      <c r="FS232" s="153"/>
      <c r="FT232" s="153"/>
      <c r="FU232" s="152"/>
      <c r="FV232" s="153"/>
      <c r="FW232" s="153"/>
      <c r="FX232" s="153"/>
      <c r="FY232" s="153"/>
      <c r="FZ232" s="153"/>
      <c r="GA232" s="153"/>
      <c r="GB232" s="153"/>
      <c r="GC232" s="153"/>
      <c r="GD232" s="153"/>
      <c r="GE232" s="153"/>
      <c r="GF232" s="153"/>
      <c r="GG232" s="153"/>
      <c r="GH232" s="153"/>
      <c r="GI232" s="153"/>
      <c r="GJ232" s="153"/>
      <c r="GK232" s="153"/>
      <c r="GL232" s="153"/>
      <c r="GM232" s="153"/>
      <c r="GN232" s="153"/>
      <c r="GO232" s="153"/>
      <c r="GP232" s="153"/>
      <c r="GQ232" s="152"/>
      <c r="GR232" s="153"/>
      <c r="GS232" s="153"/>
      <c r="GT232" s="153"/>
      <c r="GU232" s="153"/>
      <c r="GV232" s="153"/>
      <c r="GW232" s="153"/>
      <c r="GX232" s="153"/>
      <c r="GY232" s="153"/>
      <c r="GZ232" s="153"/>
      <c r="HA232" s="153"/>
      <c r="HB232" s="153"/>
      <c r="HC232" s="153"/>
      <c r="HD232" s="153"/>
      <c r="HE232" s="153"/>
      <c r="HF232" s="153"/>
      <c r="HG232" s="153"/>
      <c r="HH232" s="153"/>
      <c r="HI232" s="153"/>
      <c r="HJ232" s="153"/>
      <c r="HK232" s="153"/>
      <c r="HL232" s="153"/>
      <c r="HM232" s="152"/>
      <c r="HN232" s="153"/>
      <c r="HO232" s="153"/>
      <c r="HP232" s="153"/>
      <c r="HQ232" s="153"/>
      <c r="HR232" s="153"/>
      <c r="HS232" s="153"/>
      <c r="HT232" s="153"/>
      <c r="HU232" s="153"/>
      <c r="HV232" s="153"/>
      <c r="HW232" s="153"/>
      <c r="HX232" s="153"/>
      <c r="HY232" s="153"/>
      <c r="HZ232" s="153"/>
      <c r="IA232" s="153"/>
      <c r="IB232" s="153"/>
      <c r="IC232" s="153"/>
      <c r="ID232" s="153"/>
      <c r="IE232" s="153"/>
      <c r="IF232" s="153"/>
      <c r="IG232" s="153"/>
      <c r="IH232" s="153"/>
      <c r="II232" s="152"/>
      <c r="IJ232" s="153"/>
      <c r="IK232" s="153"/>
      <c r="IL232" s="153"/>
      <c r="IM232" s="153"/>
      <c r="IN232" s="153"/>
      <c r="IO232" s="153"/>
      <c r="IP232" s="153"/>
      <c r="IQ232" s="153"/>
      <c r="IR232" s="153"/>
      <c r="IS232" s="153"/>
      <c r="IT232" s="153"/>
      <c r="IU232" s="153"/>
      <c r="IV232" s="153"/>
      <c r="IW232" s="153"/>
      <c r="IX232" s="153"/>
      <c r="IY232" s="153"/>
      <c r="IZ232" s="153"/>
      <c r="JA232" s="153"/>
      <c r="JB232" s="153"/>
      <c r="JC232" s="153"/>
      <c r="JD232" s="153"/>
      <c r="JE232" s="152"/>
      <c r="JF232" s="153"/>
      <c r="JG232" s="153"/>
      <c r="JH232" s="153"/>
      <c r="JI232" s="153"/>
      <c r="JJ232" s="153"/>
      <c r="JK232" s="153"/>
      <c r="JL232" s="153"/>
      <c r="JM232" s="153"/>
      <c r="JN232" s="153"/>
      <c r="JO232" s="153"/>
      <c r="JP232" s="153"/>
      <c r="JQ232" s="153"/>
      <c r="JR232" s="153"/>
      <c r="JS232" s="153"/>
      <c r="JT232" s="153"/>
      <c r="JU232" s="153"/>
      <c r="JV232" s="153"/>
      <c r="JW232" s="153"/>
      <c r="JX232" s="153"/>
      <c r="JY232" s="153"/>
      <c r="JZ232" s="153"/>
      <c r="KA232" s="152"/>
      <c r="KB232" s="153"/>
      <c r="KC232" s="153"/>
      <c r="KD232" s="153"/>
      <c r="KE232" s="153"/>
      <c r="KF232" s="153"/>
      <c r="KG232" s="153"/>
      <c r="KH232" s="153"/>
      <c r="KI232" s="153"/>
      <c r="KJ232" s="153"/>
      <c r="KK232" s="153"/>
      <c r="KL232" s="153"/>
      <c r="KM232" s="153"/>
      <c r="KN232" s="153"/>
      <c r="KO232" s="153"/>
      <c r="KP232" s="153"/>
      <c r="KQ232" s="153"/>
      <c r="KR232" s="153"/>
      <c r="KS232" s="153"/>
      <c r="KT232" s="153"/>
      <c r="KU232" s="153"/>
      <c r="KV232" s="153"/>
      <c r="KW232" s="152"/>
      <c r="KX232" s="153"/>
      <c r="KY232" s="153"/>
      <c r="KZ232" s="153"/>
      <c r="LA232" s="153"/>
      <c r="LB232" s="153"/>
      <c r="LC232" s="153"/>
      <c r="LD232" s="153"/>
      <c r="LE232" s="153"/>
      <c r="LF232" s="153"/>
      <c r="LG232" s="153"/>
      <c r="LH232" s="153"/>
      <c r="LI232" s="153"/>
      <c r="LJ232" s="153"/>
      <c r="LK232" s="153"/>
      <c r="LL232" s="153"/>
      <c r="LM232" s="153"/>
      <c r="LN232" s="153"/>
      <c r="LO232" s="153"/>
      <c r="LP232" s="153"/>
      <c r="LQ232" s="153"/>
      <c r="LR232" s="153"/>
      <c r="LS232" s="152"/>
      <c r="LT232" s="153"/>
      <c r="LU232" s="153"/>
      <c r="LV232" s="153"/>
      <c r="LW232" s="153"/>
      <c r="LX232" s="153"/>
      <c r="LY232" s="153"/>
      <c r="LZ232" s="153"/>
      <c r="MA232" s="153"/>
      <c r="MB232" s="153"/>
      <c r="MC232" s="153"/>
      <c r="MD232" s="153"/>
      <c r="ME232" s="153"/>
      <c r="MF232" s="153"/>
      <c r="MG232" s="153"/>
      <c r="MH232" s="153"/>
      <c r="MI232" s="153"/>
      <c r="MJ232" s="153"/>
      <c r="MK232" s="153"/>
      <c r="ML232" s="153"/>
      <c r="MM232" s="153"/>
      <c r="MN232" s="153"/>
      <c r="MO232" s="152"/>
      <c r="MP232" s="153"/>
      <c r="MQ232" s="153"/>
      <c r="MR232" s="153"/>
      <c r="MS232" s="153"/>
      <c r="MT232" s="153"/>
      <c r="MU232" s="153"/>
      <c r="MV232" s="153"/>
      <c r="MW232" s="153"/>
      <c r="MX232" s="153"/>
      <c r="MY232" s="153"/>
      <c r="MZ232" s="153"/>
      <c r="NA232" s="153"/>
      <c r="NB232" s="153"/>
      <c r="NC232" s="153"/>
      <c r="ND232" s="153"/>
      <c r="NE232" s="153"/>
      <c r="NF232" s="153"/>
      <c r="NG232" s="153"/>
      <c r="NH232" s="153"/>
      <c r="NI232" s="153"/>
      <c r="NJ232" s="153"/>
      <c r="NK232" s="152"/>
      <c r="NL232" s="153"/>
      <c r="NM232" s="153"/>
      <c r="NN232" s="153"/>
      <c r="NO232" s="153"/>
      <c r="NP232" s="153"/>
      <c r="NQ232" s="153"/>
      <c r="NR232" s="153"/>
      <c r="NS232" s="153"/>
      <c r="NT232" s="153"/>
      <c r="NU232" s="153"/>
      <c r="NV232" s="153"/>
      <c r="NW232" s="153"/>
      <c r="NX232" s="153"/>
      <c r="NY232" s="153"/>
      <c r="NZ232" s="153"/>
      <c r="OA232" s="153"/>
      <c r="OB232" s="153"/>
      <c r="OC232" s="153"/>
      <c r="OD232" s="153"/>
      <c r="OE232" s="153"/>
      <c r="OF232" s="153"/>
      <c r="OG232" s="152"/>
      <c r="OH232" s="153"/>
      <c r="OI232" s="153"/>
      <c r="OJ232" s="153"/>
      <c r="OK232" s="153"/>
      <c r="OL232" s="153"/>
      <c r="OM232" s="153"/>
      <c r="ON232" s="153"/>
      <c r="OO232" s="153"/>
      <c r="OP232" s="153"/>
      <c r="OQ232" s="153"/>
      <c r="OR232" s="153"/>
      <c r="OS232" s="153"/>
      <c r="OT232" s="153"/>
      <c r="OU232" s="153"/>
      <c r="OV232" s="153"/>
      <c r="OW232" s="153"/>
      <c r="OX232" s="153"/>
      <c r="OY232" s="153"/>
      <c r="OZ232" s="153"/>
      <c r="PA232" s="153"/>
      <c r="PB232" s="153"/>
      <c r="PC232" s="152"/>
      <c r="PD232" s="153"/>
      <c r="PE232" s="153"/>
      <c r="PF232" s="153"/>
      <c r="PG232" s="153"/>
      <c r="PH232" s="153"/>
      <c r="PI232" s="153"/>
      <c r="PJ232" s="153"/>
      <c r="PK232" s="153"/>
      <c r="PL232" s="153"/>
      <c r="PM232" s="153"/>
      <c r="PN232" s="153"/>
      <c r="PO232" s="153"/>
      <c r="PP232" s="153"/>
      <c r="PQ232" s="153"/>
      <c r="PR232" s="153"/>
      <c r="PS232" s="153"/>
      <c r="PT232" s="153"/>
      <c r="PU232" s="153"/>
      <c r="PV232" s="153"/>
      <c r="PW232" s="153"/>
      <c r="PX232" s="153"/>
      <c r="PY232" s="152"/>
      <c r="PZ232" s="153"/>
      <c r="QA232" s="153"/>
      <c r="QB232" s="153"/>
      <c r="QC232" s="153"/>
      <c r="QD232" s="153"/>
      <c r="QE232" s="153"/>
      <c r="QF232" s="153"/>
      <c r="QG232" s="153"/>
      <c r="QH232" s="153"/>
      <c r="QI232" s="153"/>
      <c r="QJ232" s="153"/>
      <c r="QK232" s="153"/>
      <c r="QL232" s="153"/>
      <c r="QM232" s="153"/>
      <c r="QN232" s="153"/>
      <c r="QO232" s="153"/>
      <c r="QP232" s="153"/>
      <c r="QQ232" s="153"/>
      <c r="QR232" s="153"/>
      <c r="QS232" s="153"/>
      <c r="QT232" s="153"/>
      <c r="QU232" s="152"/>
      <c r="QV232" s="153"/>
      <c r="QW232" s="153"/>
      <c r="QX232" s="153"/>
      <c r="QY232" s="153"/>
      <c r="QZ232" s="153"/>
      <c r="RA232" s="153"/>
      <c r="RB232" s="153"/>
      <c r="RC232" s="153"/>
      <c r="RD232" s="153"/>
      <c r="RE232" s="153"/>
      <c r="RF232" s="153"/>
      <c r="RG232" s="153"/>
      <c r="RH232" s="153"/>
      <c r="RI232" s="153"/>
      <c r="RJ232" s="153"/>
      <c r="RK232" s="153"/>
      <c r="RL232" s="153"/>
      <c r="RM232" s="153"/>
      <c r="RN232" s="153"/>
      <c r="RO232" s="153"/>
      <c r="RP232" s="153"/>
      <c r="RQ232" s="152"/>
      <c r="RR232" s="153"/>
      <c r="RS232" s="153"/>
      <c r="RT232" s="153"/>
      <c r="RU232" s="153"/>
      <c r="RV232" s="153"/>
      <c r="RW232" s="153"/>
      <c r="RX232" s="153"/>
      <c r="RY232" s="153"/>
      <c r="RZ232" s="153"/>
      <c r="SA232" s="153"/>
      <c r="SB232" s="153"/>
      <c r="SC232" s="153"/>
      <c r="SD232" s="153"/>
      <c r="SE232" s="153"/>
      <c r="SF232" s="153"/>
      <c r="SG232" s="153"/>
      <c r="SH232" s="153"/>
      <c r="SI232" s="153"/>
      <c r="SJ232" s="153"/>
      <c r="SK232" s="153"/>
      <c r="SL232" s="153"/>
      <c r="SM232" s="152"/>
      <c r="SN232" s="153"/>
      <c r="SO232" s="153"/>
      <c r="SP232" s="153"/>
      <c r="SQ232" s="153"/>
      <c r="SR232" s="153"/>
      <c r="SS232" s="153"/>
      <c r="ST232" s="153"/>
      <c r="SU232" s="153"/>
      <c r="SV232" s="153"/>
      <c r="SW232" s="153"/>
      <c r="SX232" s="153"/>
      <c r="SY232" s="153"/>
      <c r="SZ232" s="153"/>
      <c r="TA232" s="153"/>
      <c r="TB232" s="153"/>
      <c r="TC232" s="153"/>
      <c r="TD232" s="153"/>
      <c r="TE232" s="153"/>
      <c r="TF232" s="153"/>
      <c r="TG232" s="153"/>
      <c r="TH232" s="153"/>
      <c r="TI232" s="152"/>
      <c r="TJ232" s="153"/>
      <c r="TK232" s="153"/>
      <c r="TL232" s="153"/>
      <c r="TM232" s="153"/>
      <c r="TN232" s="153"/>
      <c r="TO232" s="153"/>
      <c r="TP232" s="153"/>
      <c r="TQ232" s="153"/>
      <c r="TR232" s="153"/>
      <c r="TS232" s="153"/>
      <c r="TT232" s="153"/>
      <c r="TU232" s="153"/>
      <c r="TV232" s="153"/>
      <c r="TW232" s="153"/>
      <c r="TX232" s="153"/>
      <c r="TY232" s="153"/>
      <c r="TZ232" s="153"/>
      <c r="UA232" s="153"/>
      <c r="UB232" s="153"/>
      <c r="UC232" s="153"/>
      <c r="UD232" s="153"/>
      <c r="UE232" s="152"/>
      <c r="UF232" s="153"/>
      <c r="UG232" s="153"/>
      <c r="UH232" s="153"/>
      <c r="UI232" s="153"/>
      <c r="UJ232" s="153"/>
      <c r="UK232" s="153"/>
      <c r="UL232" s="153"/>
      <c r="UM232" s="153"/>
      <c r="UN232" s="153"/>
      <c r="UO232" s="153"/>
      <c r="UP232" s="153"/>
      <c r="UQ232" s="153"/>
      <c r="UR232" s="153"/>
      <c r="US232" s="153"/>
      <c r="UT232" s="153"/>
      <c r="UU232" s="153"/>
      <c r="UV232" s="153"/>
      <c r="UW232" s="153"/>
      <c r="UX232" s="153"/>
      <c r="UY232" s="153"/>
      <c r="UZ232" s="153"/>
      <c r="VA232" s="152"/>
      <c r="VB232" s="153"/>
      <c r="VC232" s="153"/>
      <c r="VD232" s="153"/>
      <c r="VE232" s="153"/>
      <c r="VF232" s="153"/>
      <c r="VG232" s="153"/>
      <c r="VH232" s="153"/>
      <c r="VI232" s="153"/>
      <c r="VJ232" s="153"/>
      <c r="VK232" s="153"/>
      <c r="VL232" s="153"/>
      <c r="VM232" s="153"/>
      <c r="VN232" s="153"/>
      <c r="VO232" s="153"/>
      <c r="VP232" s="153"/>
      <c r="VQ232" s="153"/>
      <c r="VR232" s="153"/>
      <c r="VS232" s="153"/>
      <c r="VT232" s="153"/>
      <c r="VU232" s="153"/>
      <c r="VV232" s="153"/>
      <c r="VW232" s="152"/>
      <c r="VX232" s="153"/>
      <c r="VY232" s="153"/>
      <c r="VZ232" s="153"/>
      <c r="WA232" s="153"/>
      <c r="WB232" s="153"/>
      <c r="WC232" s="153"/>
      <c r="WD232" s="153"/>
      <c r="WE232" s="153"/>
      <c r="WF232" s="153"/>
      <c r="WG232" s="153"/>
      <c r="WH232" s="153"/>
      <c r="WI232" s="153"/>
      <c r="WJ232" s="153"/>
      <c r="WK232" s="153"/>
      <c r="WL232" s="153"/>
      <c r="WM232" s="153"/>
      <c r="WN232" s="153"/>
      <c r="WO232" s="153"/>
      <c r="WP232" s="153"/>
      <c r="WQ232" s="153"/>
      <c r="WR232" s="153"/>
      <c r="WS232" s="152"/>
      <c r="WT232" s="153"/>
      <c r="WU232" s="153"/>
      <c r="WV232" s="153"/>
      <c r="WW232" s="153"/>
      <c r="WX232" s="153"/>
      <c r="WY232" s="153"/>
      <c r="WZ232" s="153"/>
      <c r="XA232" s="153"/>
      <c r="XB232" s="153"/>
      <c r="XC232" s="153"/>
      <c r="XD232" s="153"/>
      <c r="XE232" s="153"/>
      <c r="XF232" s="153"/>
      <c r="XG232" s="153"/>
      <c r="XH232" s="153"/>
      <c r="XI232" s="153"/>
      <c r="XJ232" s="153"/>
      <c r="XK232" s="153"/>
      <c r="XL232" s="153"/>
      <c r="XM232" s="153"/>
      <c r="XN232" s="153"/>
      <c r="XO232" s="152"/>
      <c r="XP232" s="153"/>
      <c r="XQ232" s="153"/>
      <c r="XR232" s="153"/>
      <c r="XS232" s="153"/>
      <c r="XT232" s="153"/>
      <c r="XU232" s="153"/>
      <c r="XV232" s="153"/>
      <c r="XW232" s="153"/>
      <c r="XX232" s="153"/>
      <c r="XY232" s="153"/>
      <c r="XZ232" s="153"/>
      <c r="YA232" s="153"/>
      <c r="YB232" s="153"/>
      <c r="YC232" s="153"/>
      <c r="YD232" s="153"/>
      <c r="YE232" s="153"/>
      <c r="YF232" s="153"/>
      <c r="YG232" s="153"/>
      <c r="YH232" s="153"/>
      <c r="YI232" s="153"/>
      <c r="YJ232" s="153"/>
      <c r="YK232" s="152"/>
      <c r="YL232" s="153"/>
      <c r="YM232" s="153"/>
      <c r="YN232" s="153"/>
      <c r="YO232" s="153"/>
      <c r="YP232" s="153"/>
      <c r="YQ232" s="153"/>
      <c r="YR232" s="153"/>
      <c r="YS232" s="153"/>
      <c r="YT232" s="153"/>
      <c r="YU232" s="153"/>
      <c r="YV232" s="153"/>
      <c r="YW232" s="153"/>
      <c r="YX232" s="153"/>
      <c r="YY232" s="153"/>
      <c r="YZ232" s="153"/>
      <c r="ZA232" s="153"/>
      <c r="ZB232" s="153"/>
      <c r="ZC232" s="153"/>
      <c r="ZD232" s="153"/>
      <c r="ZE232" s="153"/>
      <c r="ZF232" s="153"/>
      <c r="ZG232" s="152"/>
      <c r="ZH232" s="153"/>
      <c r="ZI232" s="153"/>
      <c r="ZJ232" s="153"/>
      <c r="ZK232" s="153"/>
      <c r="ZL232" s="153"/>
      <c r="ZM232" s="153"/>
      <c r="ZN232" s="153"/>
      <c r="ZO232" s="153"/>
      <c r="ZP232" s="153"/>
      <c r="ZQ232" s="153"/>
      <c r="ZR232" s="153"/>
      <c r="ZS232" s="153"/>
      <c r="ZT232" s="153"/>
      <c r="ZU232" s="153"/>
      <c r="ZV232" s="153"/>
      <c r="ZW232" s="153"/>
      <c r="ZX232" s="153"/>
      <c r="ZY232" s="153"/>
      <c r="ZZ232" s="153"/>
      <c r="AAA232" s="153"/>
      <c r="AAB232" s="153"/>
      <c r="AAC232" s="152"/>
      <c r="AAD232" s="153"/>
      <c r="AAE232" s="153"/>
      <c r="AAF232" s="153"/>
      <c r="AAG232" s="153"/>
      <c r="AAH232" s="153"/>
      <c r="AAI232" s="153"/>
      <c r="AAJ232" s="153"/>
      <c r="AAK232" s="153"/>
      <c r="AAL232" s="153"/>
      <c r="AAM232" s="153"/>
      <c r="AAN232" s="153"/>
      <c r="AAO232" s="153"/>
      <c r="AAP232" s="153"/>
      <c r="AAQ232" s="153"/>
      <c r="AAR232" s="153"/>
      <c r="AAS232" s="153"/>
      <c r="AAT232" s="153"/>
      <c r="AAU232" s="153"/>
      <c r="AAV232" s="153"/>
      <c r="AAW232" s="153"/>
      <c r="AAX232" s="153"/>
      <c r="AAY232" s="152"/>
      <c r="AAZ232" s="153"/>
      <c r="ABA232" s="153"/>
      <c r="ABB232" s="153"/>
      <c r="ABC232" s="153"/>
      <c r="ABD232" s="153"/>
      <c r="ABE232" s="153"/>
      <c r="ABF232" s="153"/>
      <c r="ABG232" s="153"/>
      <c r="ABH232" s="153"/>
      <c r="ABI232" s="153"/>
      <c r="ABJ232" s="153"/>
      <c r="ABK232" s="153"/>
      <c r="ABL232" s="153"/>
      <c r="ABM232" s="153"/>
      <c r="ABN232" s="153"/>
      <c r="ABO232" s="153"/>
      <c r="ABP232" s="153"/>
      <c r="ABQ232" s="153"/>
      <c r="ABR232" s="153"/>
      <c r="ABS232" s="153"/>
      <c r="ABT232" s="153"/>
      <c r="ABU232" s="152"/>
      <c r="ABV232" s="153"/>
      <c r="ABW232" s="153"/>
      <c r="ABX232" s="153"/>
      <c r="ABY232" s="153"/>
      <c r="ABZ232" s="153"/>
      <c r="ACA232" s="153"/>
      <c r="ACB232" s="153"/>
      <c r="ACC232" s="153"/>
      <c r="ACD232" s="153"/>
      <c r="ACE232" s="153"/>
      <c r="ACF232" s="153"/>
      <c r="ACG232" s="153"/>
      <c r="ACH232" s="153"/>
      <c r="ACI232" s="153"/>
      <c r="ACJ232" s="153"/>
      <c r="ACK232" s="153"/>
      <c r="ACL232" s="153"/>
      <c r="ACM232" s="153"/>
      <c r="ACN232" s="153"/>
      <c r="ACO232" s="153"/>
      <c r="ACP232" s="153"/>
      <c r="ACQ232" s="152"/>
      <c r="ACR232" s="153"/>
      <c r="ACS232" s="153"/>
      <c r="ACT232" s="153"/>
      <c r="ACU232" s="153"/>
      <c r="ACV232" s="153"/>
      <c r="ACW232" s="153"/>
      <c r="ACX232" s="153"/>
      <c r="ACY232" s="153"/>
      <c r="ACZ232" s="153"/>
      <c r="ADA232" s="153"/>
      <c r="ADB232" s="153"/>
      <c r="ADC232" s="153"/>
      <c r="ADD232" s="153"/>
      <c r="ADE232" s="153"/>
      <c r="ADF232" s="153"/>
      <c r="ADG232" s="153"/>
      <c r="ADH232" s="153"/>
      <c r="ADI232" s="153"/>
      <c r="ADJ232" s="153"/>
      <c r="ADK232" s="153"/>
      <c r="ADL232" s="153"/>
      <c r="ADM232" s="152"/>
      <c r="ADN232" s="153"/>
      <c r="ADO232" s="153"/>
      <c r="ADP232" s="153"/>
      <c r="ADQ232" s="153"/>
      <c r="ADR232" s="153"/>
      <c r="ADS232" s="153"/>
      <c r="ADT232" s="153"/>
      <c r="ADU232" s="153"/>
      <c r="ADV232" s="153"/>
      <c r="ADW232" s="153"/>
      <c r="ADX232" s="153"/>
      <c r="ADY232" s="153"/>
      <c r="ADZ232" s="153"/>
      <c r="AEA232" s="153"/>
      <c r="AEB232" s="153"/>
      <c r="AEC232" s="153"/>
      <c r="AED232" s="153"/>
      <c r="AEE232" s="153"/>
      <c r="AEF232" s="153"/>
      <c r="AEG232" s="153"/>
      <c r="AEH232" s="153"/>
      <c r="AEI232" s="152"/>
      <c r="AEJ232" s="153"/>
      <c r="AEK232" s="153"/>
      <c r="AEL232" s="153"/>
      <c r="AEM232" s="153"/>
      <c r="AEN232" s="153"/>
      <c r="AEO232" s="153"/>
      <c r="AEP232" s="153"/>
      <c r="AEQ232" s="153"/>
      <c r="AER232" s="153"/>
      <c r="AES232" s="153"/>
      <c r="AET232" s="153"/>
      <c r="AEU232" s="153"/>
      <c r="AEV232" s="153"/>
      <c r="AEW232" s="153"/>
      <c r="AEX232" s="153"/>
      <c r="AEY232" s="153"/>
      <c r="AEZ232" s="153"/>
      <c r="AFA232" s="153"/>
      <c r="AFB232" s="153"/>
      <c r="AFC232" s="153"/>
      <c r="AFD232" s="153"/>
      <c r="AFE232" s="152"/>
      <c r="AFF232" s="153"/>
      <c r="AFG232" s="153"/>
      <c r="AFH232" s="153"/>
      <c r="AFI232" s="153"/>
      <c r="AFJ232" s="153"/>
      <c r="AFK232" s="153"/>
      <c r="AFL232" s="153"/>
      <c r="AFM232" s="153"/>
      <c r="AFN232" s="153"/>
      <c r="AFO232" s="153"/>
      <c r="AFP232" s="153"/>
      <c r="AFQ232" s="153"/>
      <c r="AFR232" s="153"/>
      <c r="AFS232" s="153"/>
      <c r="AFT232" s="153"/>
      <c r="AFU232" s="153"/>
      <c r="AFV232" s="153"/>
      <c r="AFW232" s="153"/>
      <c r="AFX232" s="153"/>
      <c r="AFY232" s="153"/>
      <c r="AFZ232" s="153"/>
      <c r="AGA232" s="152"/>
      <c r="AGB232" s="153"/>
      <c r="AGC232" s="153"/>
      <c r="AGD232" s="153"/>
      <c r="AGE232" s="153"/>
      <c r="AGF232" s="153"/>
      <c r="AGG232" s="153"/>
      <c r="AGH232" s="153"/>
      <c r="AGI232" s="153"/>
      <c r="AGJ232" s="153"/>
      <c r="AGK232" s="153"/>
      <c r="AGL232" s="153"/>
      <c r="AGM232" s="153"/>
      <c r="AGN232" s="153"/>
      <c r="AGO232" s="153"/>
      <c r="AGP232" s="153"/>
      <c r="AGQ232" s="153"/>
      <c r="AGR232" s="153"/>
      <c r="AGS232" s="153"/>
      <c r="AGT232" s="153"/>
      <c r="AGU232" s="153"/>
      <c r="AGV232" s="153"/>
      <c r="AGW232" s="152"/>
      <c r="AGX232" s="153"/>
      <c r="AGY232" s="153"/>
      <c r="AGZ232" s="153"/>
      <c r="AHA232" s="153"/>
      <c r="AHB232" s="153"/>
      <c r="AHC232" s="153"/>
      <c r="AHD232" s="153"/>
      <c r="AHE232" s="153"/>
      <c r="AHF232" s="153"/>
      <c r="AHG232" s="153"/>
      <c r="AHH232" s="153"/>
      <c r="AHI232" s="153"/>
      <c r="AHJ232" s="153"/>
      <c r="AHK232" s="153"/>
      <c r="AHL232" s="153"/>
      <c r="AHM232" s="153"/>
      <c r="AHN232" s="153"/>
      <c r="AHO232" s="153"/>
      <c r="AHP232" s="153"/>
      <c r="AHQ232" s="153"/>
      <c r="AHR232" s="153"/>
      <c r="AHS232" s="152"/>
      <c r="AHT232" s="153"/>
      <c r="AHU232" s="153"/>
      <c r="AHV232" s="153"/>
      <c r="AHW232" s="153"/>
      <c r="AHX232" s="153"/>
      <c r="AHY232" s="153"/>
      <c r="AHZ232" s="153"/>
      <c r="AIA232" s="153"/>
      <c r="AIB232" s="153"/>
      <c r="AIC232" s="153"/>
      <c r="AID232" s="153"/>
      <c r="AIE232" s="153"/>
      <c r="AIF232" s="153"/>
      <c r="AIG232" s="153"/>
      <c r="AIH232" s="153"/>
      <c r="AII232" s="153"/>
      <c r="AIJ232" s="153"/>
      <c r="AIK232" s="153"/>
      <c r="AIL232" s="153"/>
      <c r="AIM232" s="153"/>
      <c r="AIN232" s="153"/>
      <c r="AIO232" s="152"/>
      <c r="AIP232" s="153"/>
      <c r="AIQ232" s="153"/>
      <c r="AIR232" s="153"/>
      <c r="AIS232" s="153"/>
      <c r="AIT232" s="153"/>
      <c r="AIU232" s="153"/>
      <c r="AIV232" s="153"/>
      <c r="AIW232" s="153"/>
      <c r="AIX232" s="153"/>
      <c r="AIY232" s="153"/>
      <c r="AIZ232" s="153"/>
      <c r="AJA232" s="153"/>
      <c r="AJB232" s="153"/>
      <c r="AJC232" s="153"/>
      <c r="AJD232" s="153"/>
      <c r="AJE232" s="153"/>
      <c r="AJF232" s="153"/>
      <c r="AJG232" s="153"/>
      <c r="AJH232" s="153"/>
      <c r="AJI232" s="153"/>
      <c r="AJJ232" s="153"/>
      <c r="AJK232" s="152"/>
      <c r="AJL232" s="153"/>
      <c r="AJM232" s="153"/>
      <c r="AJN232" s="153"/>
      <c r="AJO232" s="153"/>
      <c r="AJP232" s="153"/>
      <c r="AJQ232" s="153"/>
      <c r="AJR232" s="153"/>
      <c r="AJS232" s="153"/>
      <c r="AJT232" s="153"/>
      <c r="AJU232" s="153"/>
      <c r="AJV232" s="153"/>
      <c r="AJW232" s="153"/>
      <c r="AJX232" s="153"/>
      <c r="AJY232" s="153"/>
      <c r="AJZ232" s="153"/>
      <c r="AKA232" s="153"/>
      <c r="AKB232" s="153"/>
      <c r="AKC232" s="153"/>
      <c r="AKD232" s="153"/>
      <c r="AKE232" s="153"/>
      <c r="AKF232" s="153"/>
      <c r="AKG232" s="152"/>
      <c r="AKH232" s="153"/>
      <c r="AKI232" s="153"/>
      <c r="AKJ232" s="153"/>
      <c r="AKK232" s="153"/>
      <c r="AKL232" s="153"/>
      <c r="AKM232" s="153"/>
      <c r="AKN232" s="153"/>
      <c r="AKO232" s="153"/>
      <c r="AKP232" s="153"/>
      <c r="AKQ232" s="153"/>
      <c r="AKR232" s="153"/>
      <c r="AKS232" s="153"/>
      <c r="AKT232" s="153"/>
      <c r="AKU232" s="153"/>
      <c r="AKV232" s="153"/>
      <c r="AKW232" s="153"/>
      <c r="AKX232" s="153"/>
      <c r="AKY232" s="153"/>
      <c r="AKZ232" s="153"/>
      <c r="ALA232" s="153"/>
      <c r="ALB232" s="153"/>
      <c r="ALC232" s="152"/>
      <c r="ALD232" s="153"/>
      <c r="ALE232" s="153"/>
      <c r="ALF232" s="153"/>
      <c r="ALG232" s="153"/>
      <c r="ALH232" s="153"/>
      <c r="ALI232" s="153"/>
      <c r="ALJ232" s="153"/>
      <c r="ALK232" s="153"/>
      <c r="ALL232" s="153"/>
      <c r="ALM232" s="153"/>
      <c r="ALN232" s="153"/>
      <c r="ALO232" s="153"/>
      <c r="ALP232" s="153"/>
      <c r="ALQ232" s="153"/>
      <c r="ALR232" s="153"/>
      <c r="ALS232" s="153"/>
      <c r="ALT232" s="153"/>
      <c r="ALU232" s="153"/>
      <c r="ALV232" s="153"/>
      <c r="ALW232" s="153"/>
      <c r="ALX232" s="153"/>
      <c r="ALY232" s="152"/>
      <c r="ALZ232" s="153"/>
      <c r="AMA232" s="153"/>
      <c r="AMB232" s="153"/>
      <c r="AMC232" s="153"/>
      <c r="AMD232" s="153"/>
      <c r="AME232" s="153"/>
      <c r="AMF232" s="153"/>
      <c r="AMG232" s="153"/>
      <c r="AMH232" s="153"/>
      <c r="AMI232" s="153"/>
      <c r="AMJ232" s="153"/>
      <c r="AMK232" s="153"/>
      <c r="AML232" s="153"/>
      <c r="AMM232" s="153"/>
      <c r="AMN232" s="153"/>
      <c r="AMO232" s="153"/>
      <c r="AMP232" s="153"/>
      <c r="AMQ232" s="153"/>
      <c r="AMR232" s="153"/>
      <c r="AMS232" s="153"/>
      <c r="AMT232" s="153"/>
      <c r="AMU232" s="152"/>
      <c r="AMV232" s="153"/>
      <c r="AMW232" s="153"/>
      <c r="AMX232" s="153"/>
      <c r="AMY232" s="153"/>
      <c r="AMZ232" s="153"/>
      <c r="ANA232" s="153"/>
      <c r="ANB232" s="153"/>
      <c r="ANC232" s="153"/>
      <c r="AND232" s="153"/>
      <c r="ANE232" s="153"/>
      <c r="ANF232" s="153"/>
      <c r="ANG232" s="153"/>
      <c r="ANH232" s="153"/>
      <c r="ANI232" s="153"/>
      <c r="ANJ232" s="153"/>
      <c r="ANK232" s="153"/>
      <c r="ANL232" s="153"/>
      <c r="ANM232" s="153"/>
      <c r="ANN232" s="153"/>
      <c r="ANO232" s="153"/>
      <c r="ANP232" s="153"/>
      <c r="ANQ232" s="152"/>
      <c r="ANR232" s="153"/>
      <c r="ANS232" s="153"/>
      <c r="ANT232" s="153"/>
      <c r="ANU232" s="153"/>
      <c r="ANV232" s="153"/>
      <c r="ANW232" s="153"/>
      <c r="ANX232" s="153"/>
      <c r="ANY232" s="153"/>
      <c r="ANZ232" s="153"/>
      <c r="AOA232" s="153"/>
      <c r="AOB232" s="153"/>
      <c r="AOC232" s="153"/>
      <c r="AOD232" s="153"/>
      <c r="AOE232" s="153"/>
      <c r="AOF232" s="153"/>
      <c r="AOG232" s="153"/>
      <c r="AOH232" s="153"/>
      <c r="AOI232" s="153"/>
      <c r="AOJ232" s="153"/>
      <c r="AOK232" s="153"/>
      <c r="AOL232" s="153"/>
      <c r="AOM232" s="152"/>
      <c r="AON232" s="153"/>
      <c r="AOO232" s="153"/>
      <c r="AOP232" s="153"/>
      <c r="AOQ232" s="153"/>
      <c r="AOR232" s="153"/>
      <c r="AOS232" s="153"/>
      <c r="AOT232" s="153"/>
      <c r="AOU232" s="153"/>
      <c r="AOV232" s="153"/>
      <c r="AOW232" s="153"/>
      <c r="AOX232" s="153"/>
      <c r="AOY232" s="153"/>
      <c r="AOZ232" s="153"/>
      <c r="APA232" s="153"/>
      <c r="APB232" s="153"/>
      <c r="APC232" s="153"/>
      <c r="APD232" s="153"/>
      <c r="APE232" s="153"/>
      <c r="APF232" s="153"/>
      <c r="APG232" s="153"/>
      <c r="APH232" s="153"/>
      <c r="API232" s="152"/>
      <c r="APJ232" s="153"/>
      <c r="APK232" s="153"/>
      <c r="APL232" s="153"/>
      <c r="APM232" s="153"/>
      <c r="APN232" s="153"/>
      <c r="APO232" s="153"/>
      <c r="APP232" s="153"/>
      <c r="APQ232" s="153"/>
      <c r="APR232" s="153"/>
      <c r="APS232" s="153"/>
      <c r="APT232" s="153"/>
      <c r="APU232" s="153"/>
      <c r="APV232" s="153"/>
      <c r="APW232" s="153"/>
      <c r="APX232" s="153"/>
      <c r="APY232" s="153"/>
      <c r="APZ232" s="153"/>
      <c r="AQA232" s="153"/>
      <c r="AQB232" s="153"/>
      <c r="AQC232" s="153"/>
      <c r="AQD232" s="153"/>
      <c r="AQE232" s="152"/>
      <c r="AQF232" s="153"/>
      <c r="AQG232" s="153"/>
      <c r="AQH232" s="153"/>
      <c r="AQI232" s="153"/>
      <c r="AQJ232" s="153"/>
      <c r="AQK232" s="153"/>
      <c r="AQL232" s="153"/>
      <c r="AQM232" s="153"/>
      <c r="AQN232" s="153"/>
      <c r="AQO232" s="153"/>
      <c r="AQP232" s="153"/>
      <c r="AQQ232" s="153"/>
      <c r="AQR232" s="153"/>
      <c r="AQS232" s="153"/>
      <c r="AQT232" s="153"/>
      <c r="AQU232" s="153"/>
      <c r="AQV232" s="153"/>
      <c r="AQW232" s="153"/>
      <c r="AQX232" s="153"/>
      <c r="AQY232" s="153"/>
      <c r="AQZ232" s="153"/>
      <c r="ARA232" s="152"/>
      <c r="ARB232" s="153"/>
      <c r="ARC232" s="153"/>
      <c r="ARD232" s="153"/>
      <c r="ARE232" s="153"/>
      <c r="ARF232" s="153"/>
      <c r="ARG232" s="153"/>
      <c r="ARH232" s="153"/>
      <c r="ARI232" s="153"/>
      <c r="ARJ232" s="153"/>
      <c r="ARK232" s="153"/>
      <c r="ARL232" s="153"/>
      <c r="ARM232" s="153"/>
      <c r="ARN232" s="153"/>
      <c r="ARO232" s="153"/>
      <c r="ARP232" s="153"/>
      <c r="ARQ232" s="153"/>
      <c r="ARR232" s="153"/>
      <c r="ARS232" s="153"/>
      <c r="ART232" s="153"/>
      <c r="ARU232" s="153"/>
      <c r="ARV232" s="153"/>
      <c r="ARW232" s="152"/>
      <c r="ARX232" s="153"/>
      <c r="ARY232" s="153"/>
      <c r="ARZ232" s="153"/>
      <c r="ASA232" s="153"/>
      <c r="ASB232" s="153"/>
      <c r="ASC232" s="153"/>
      <c r="ASD232" s="153"/>
      <c r="ASE232" s="153"/>
      <c r="ASF232" s="153"/>
      <c r="ASG232" s="153"/>
      <c r="ASH232" s="153"/>
      <c r="ASI232" s="153"/>
      <c r="ASJ232" s="153"/>
      <c r="ASK232" s="153"/>
      <c r="ASL232" s="153"/>
      <c r="ASM232" s="153"/>
      <c r="ASN232" s="153"/>
      <c r="ASO232" s="153"/>
      <c r="ASP232" s="153"/>
      <c r="ASQ232" s="153"/>
      <c r="ASR232" s="153"/>
      <c r="ASS232" s="152"/>
      <c r="AST232" s="153"/>
      <c r="ASU232" s="153"/>
      <c r="ASV232" s="153"/>
      <c r="ASW232" s="153"/>
      <c r="ASX232" s="153"/>
      <c r="ASY232" s="153"/>
      <c r="ASZ232" s="153"/>
      <c r="ATA232" s="153"/>
      <c r="ATB232" s="153"/>
      <c r="ATC232" s="153"/>
      <c r="ATD232" s="153"/>
      <c r="ATE232" s="153"/>
      <c r="ATF232" s="153"/>
      <c r="ATG232" s="153"/>
      <c r="ATH232" s="153"/>
      <c r="ATI232" s="153"/>
      <c r="ATJ232" s="153"/>
      <c r="ATK232" s="153"/>
      <c r="ATL232" s="153"/>
      <c r="ATM232" s="153"/>
      <c r="ATN232" s="153"/>
      <c r="ATO232" s="152"/>
      <c r="ATP232" s="153"/>
      <c r="ATQ232" s="153"/>
      <c r="ATR232" s="153"/>
      <c r="ATS232" s="153"/>
      <c r="ATT232" s="153"/>
      <c r="ATU232" s="153"/>
      <c r="ATV232" s="153"/>
      <c r="ATW232" s="153"/>
      <c r="ATX232" s="153"/>
      <c r="ATY232" s="153"/>
      <c r="ATZ232" s="153"/>
      <c r="AUA232" s="153"/>
      <c r="AUB232" s="153"/>
      <c r="AUC232" s="153"/>
      <c r="AUD232" s="153"/>
      <c r="AUE232" s="153"/>
      <c r="AUF232" s="153"/>
      <c r="AUG232" s="153"/>
      <c r="AUH232" s="153"/>
      <c r="AUI232" s="153"/>
      <c r="AUJ232" s="153"/>
      <c r="AUK232" s="152"/>
      <c r="AUL232" s="153"/>
      <c r="AUM232" s="153"/>
      <c r="AUN232" s="153"/>
      <c r="AUO232" s="153"/>
      <c r="AUP232" s="153"/>
      <c r="AUQ232" s="153"/>
      <c r="AUR232" s="153"/>
      <c r="AUS232" s="153"/>
      <c r="AUT232" s="153"/>
      <c r="AUU232" s="153"/>
      <c r="AUV232" s="153"/>
      <c r="AUW232" s="153"/>
      <c r="AUX232" s="153"/>
      <c r="AUY232" s="153"/>
      <c r="AUZ232" s="153"/>
      <c r="AVA232" s="153"/>
      <c r="AVB232" s="153"/>
      <c r="AVC232" s="153"/>
      <c r="AVD232" s="153"/>
      <c r="AVE232" s="153"/>
      <c r="AVF232" s="153"/>
      <c r="AVG232" s="152"/>
      <c r="AVH232" s="153"/>
      <c r="AVI232" s="153"/>
      <c r="AVJ232" s="153"/>
      <c r="AVK232" s="153"/>
      <c r="AVL232" s="153"/>
      <c r="AVM232" s="153"/>
      <c r="AVN232" s="153"/>
      <c r="AVO232" s="153"/>
      <c r="AVP232" s="153"/>
      <c r="AVQ232" s="153"/>
      <c r="AVR232" s="153"/>
      <c r="AVS232" s="153"/>
      <c r="AVT232" s="153"/>
      <c r="AVU232" s="153"/>
      <c r="AVV232" s="153"/>
      <c r="AVW232" s="153"/>
      <c r="AVX232" s="153"/>
      <c r="AVY232" s="153"/>
      <c r="AVZ232" s="153"/>
      <c r="AWA232" s="153"/>
      <c r="AWB232" s="153"/>
      <c r="AWC232" s="152"/>
      <c r="AWD232" s="153"/>
      <c r="AWE232" s="153"/>
      <c r="AWF232" s="153"/>
      <c r="AWG232" s="153"/>
      <c r="AWH232" s="153"/>
      <c r="AWI232" s="153"/>
      <c r="AWJ232" s="153"/>
      <c r="AWK232" s="153"/>
      <c r="AWL232" s="153"/>
      <c r="AWM232" s="153"/>
      <c r="AWN232" s="153"/>
      <c r="AWO232" s="153"/>
      <c r="AWP232" s="153"/>
      <c r="AWQ232" s="153"/>
      <c r="AWR232" s="153"/>
      <c r="AWS232" s="153"/>
      <c r="AWT232" s="153"/>
      <c r="AWU232" s="153"/>
      <c r="AWV232" s="153"/>
      <c r="AWW232" s="153"/>
      <c r="AWX232" s="153"/>
      <c r="AWY232" s="152"/>
      <c r="AWZ232" s="153"/>
      <c r="AXA232" s="153"/>
      <c r="AXB232" s="153"/>
      <c r="AXC232" s="153"/>
      <c r="AXD232" s="153"/>
      <c r="AXE232" s="153"/>
      <c r="AXF232" s="153"/>
      <c r="AXG232" s="153"/>
      <c r="AXH232" s="153"/>
      <c r="AXI232" s="153"/>
      <c r="AXJ232" s="153"/>
      <c r="AXK232" s="153"/>
      <c r="AXL232" s="153"/>
      <c r="AXM232" s="153"/>
      <c r="AXN232" s="153"/>
      <c r="AXO232" s="153"/>
      <c r="AXP232" s="153"/>
      <c r="AXQ232" s="153"/>
      <c r="AXR232" s="153"/>
      <c r="AXS232" s="153"/>
      <c r="AXT232" s="153"/>
      <c r="AXU232" s="152"/>
      <c r="AXV232" s="153"/>
      <c r="AXW232" s="153"/>
      <c r="AXX232" s="153"/>
      <c r="AXY232" s="153"/>
      <c r="AXZ232" s="153"/>
      <c r="AYA232" s="153"/>
      <c r="AYB232" s="153"/>
      <c r="AYC232" s="153"/>
      <c r="AYD232" s="153"/>
      <c r="AYE232" s="153"/>
      <c r="AYF232" s="153"/>
      <c r="AYG232" s="153"/>
      <c r="AYH232" s="153"/>
      <c r="AYI232" s="153"/>
      <c r="AYJ232" s="153"/>
      <c r="AYK232" s="153"/>
      <c r="AYL232" s="153"/>
      <c r="AYM232" s="153"/>
      <c r="AYN232" s="153"/>
      <c r="AYO232" s="153"/>
      <c r="AYP232" s="153"/>
      <c r="AYQ232" s="152"/>
      <c r="AYR232" s="153"/>
      <c r="AYS232" s="153"/>
      <c r="AYT232" s="153"/>
      <c r="AYU232" s="153"/>
      <c r="AYV232" s="153"/>
      <c r="AYW232" s="153"/>
      <c r="AYX232" s="153"/>
      <c r="AYY232" s="153"/>
      <c r="AYZ232" s="153"/>
      <c r="AZA232" s="153"/>
      <c r="AZB232" s="153"/>
      <c r="AZC232" s="153"/>
      <c r="AZD232" s="153"/>
      <c r="AZE232" s="153"/>
      <c r="AZF232" s="153"/>
      <c r="AZG232" s="153"/>
      <c r="AZH232" s="153"/>
      <c r="AZI232" s="153"/>
      <c r="AZJ232" s="153"/>
      <c r="AZK232" s="153"/>
      <c r="AZL232" s="153"/>
      <c r="AZM232" s="152"/>
      <c r="AZN232" s="153"/>
      <c r="AZO232" s="153"/>
      <c r="AZP232" s="153"/>
      <c r="AZQ232" s="153"/>
      <c r="AZR232" s="153"/>
      <c r="AZS232" s="153"/>
      <c r="AZT232" s="153"/>
      <c r="AZU232" s="153"/>
      <c r="AZV232" s="153"/>
      <c r="AZW232" s="153"/>
      <c r="AZX232" s="153"/>
      <c r="AZY232" s="153"/>
      <c r="AZZ232" s="153"/>
      <c r="BAA232" s="153"/>
      <c r="BAB232" s="153"/>
      <c r="BAC232" s="153"/>
      <c r="BAD232" s="153"/>
      <c r="BAE232" s="153"/>
      <c r="BAF232" s="153"/>
      <c r="BAG232" s="153"/>
      <c r="BAH232" s="153"/>
      <c r="BAI232" s="152"/>
      <c r="BAJ232" s="153"/>
      <c r="BAK232" s="153"/>
      <c r="BAL232" s="153"/>
      <c r="BAM232" s="153"/>
      <c r="BAN232" s="153"/>
      <c r="BAO232" s="153"/>
      <c r="BAP232" s="153"/>
      <c r="BAQ232" s="153"/>
      <c r="BAR232" s="153"/>
      <c r="BAS232" s="153"/>
      <c r="BAT232" s="153"/>
      <c r="BAU232" s="153"/>
      <c r="BAV232" s="153"/>
      <c r="BAW232" s="153"/>
      <c r="BAX232" s="153"/>
      <c r="BAY232" s="153"/>
      <c r="BAZ232" s="153"/>
      <c r="BBA232" s="153"/>
      <c r="BBB232" s="153"/>
      <c r="BBC232" s="153"/>
      <c r="BBD232" s="153"/>
      <c r="BBE232" s="152"/>
      <c r="BBF232" s="153"/>
      <c r="BBG232" s="153"/>
      <c r="BBH232" s="153"/>
      <c r="BBI232" s="153"/>
      <c r="BBJ232" s="153"/>
      <c r="BBK232" s="153"/>
      <c r="BBL232" s="153"/>
      <c r="BBM232" s="153"/>
      <c r="BBN232" s="153"/>
      <c r="BBO232" s="153"/>
      <c r="BBP232" s="153"/>
      <c r="BBQ232" s="153"/>
      <c r="BBR232" s="153"/>
      <c r="BBS232" s="153"/>
      <c r="BBT232" s="153"/>
      <c r="BBU232" s="153"/>
      <c r="BBV232" s="153"/>
      <c r="BBW232" s="153"/>
      <c r="BBX232" s="153"/>
      <c r="BBY232" s="153"/>
      <c r="BBZ232" s="153"/>
      <c r="BCA232" s="152"/>
      <c r="BCB232" s="153"/>
      <c r="BCC232" s="153"/>
      <c r="BCD232" s="153"/>
      <c r="BCE232" s="153"/>
      <c r="BCF232" s="153"/>
      <c r="BCG232" s="153"/>
      <c r="BCH232" s="153"/>
      <c r="BCI232" s="153"/>
      <c r="BCJ232" s="153"/>
      <c r="BCK232" s="153"/>
      <c r="BCL232" s="153"/>
      <c r="BCM232" s="153"/>
      <c r="BCN232" s="153"/>
      <c r="BCO232" s="153"/>
      <c r="BCP232" s="153"/>
      <c r="BCQ232" s="153"/>
      <c r="BCR232" s="153"/>
      <c r="BCS232" s="153"/>
      <c r="BCT232" s="153"/>
      <c r="BCU232" s="153"/>
      <c r="BCV232" s="153"/>
      <c r="BCW232" s="152"/>
      <c r="BCX232" s="153"/>
      <c r="BCY232" s="153"/>
      <c r="BCZ232" s="153"/>
      <c r="BDA232" s="153"/>
      <c r="BDB232" s="153"/>
      <c r="BDC232" s="153"/>
      <c r="BDD232" s="153"/>
      <c r="BDE232" s="153"/>
      <c r="BDF232" s="153"/>
      <c r="BDG232" s="153"/>
      <c r="BDH232" s="153"/>
      <c r="BDI232" s="153"/>
      <c r="BDJ232" s="153"/>
      <c r="BDK232" s="153"/>
      <c r="BDL232" s="153"/>
      <c r="BDM232" s="153"/>
      <c r="BDN232" s="153"/>
      <c r="BDO232" s="153"/>
      <c r="BDP232" s="153"/>
      <c r="BDQ232" s="153"/>
      <c r="BDR232" s="153"/>
      <c r="BDS232" s="152"/>
      <c r="BDT232" s="153"/>
      <c r="BDU232" s="153"/>
      <c r="BDV232" s="153"/>
      <c r="BDW232" s="153"/>
      <c r="BDX232" s="153"/>
      <c r="BDY232" s="153"/>
      <c r="BDZ232" s="153"/>
      <c r="BEA232" s="153"/>
      <c r="BEB232" s="153"/>
      <c r="BEC232" s="153"/>
      <c r="BED232" s="153"/>
      <c r="BEE232" s="153"/>
      <c r="BEF232" s="153"/>
      <c r="BEG232" s="153"/>
      <c r="BEH232" s="153"/>
      <c r="BEI232" s="153"/>
      <c r="BEJ232" s="153"/>
      <c r="BEK232" s="153"/>
      <c r="BEL232" s="153"/>
      <c r="BEM232" s="153"/>
      <c r="BEN232" s="153"/>
      <c r="BEO232" s="152"/>
      <c r="BEP232" s="153"/>
      <c r="BEQ232" s="153"/>
      <c r="BER232" s="153"/>
      <c r="BES232" s="153"/>
      <c r="BET232" s="153"/>
      <c r="BEU232" s="153"/>
      <c r="BEV232" s="153"/>
      <c r="BEW232" s="153"/>
      <c r="BEX232" s="153"/>
      <c r="BEY232" s="153"/>
      <c r="BEZ232" s="153"/>
      <c r="BFA232" s="153"/>
      <c r="BFB232" s="153"/>
      <c r="BFC232" s="153"/>
      <c r="BFD232" s="153"/>
      <c r="BFE232" s="153"/>
      <c r="BFF232" s="153"/>
      <c r="BFG232" s="153"/>
      <c r="BFH232" s="153"/>
      <c r="BFI232" s="153"/>
      <c r="BFJ232" s="153"/>
      <c r="BFK232" s="152"/>
      <c r="BFL232" s="153"/>
      <c r="BFM232" s="153"/>
      <c r="BFN232" s="153"/>
      <c r="BFO232" s="153"/>
      <c r="BFP232" s="153"/>
      <c r="BFQ232" s="153"/>
      <c r="BFR232" s="153"/>
      <c r="BFS232" s="153"/>
      <c r="BFT232" s="153"/>
      <c r="BFU232" s="153"/>
      <c r="BFV232" s="153"/>
      <c r="BFW232" s="153"/>
      <c r="BFX232" s="153"/>
      <c r="BFY232" s="153"/>
      <c r="BFZ232" s="153"/>
      <c r="BGA232" s="153"/>
      <c r="BGB232" s="153"/>
      <c r="BGC232" s="153"/>
      <c r="BGD232" s="153"/>
      <c r="BGE232" s="153"/>
      <c r="BGF232" s="153"/>
      <c r="BGG232" s="152"/>
      <c r="BGH232" s="153"/>
      <c r="BGI232" s="153"/>
      <c r="BGJ232" s="153"/>
      <c r="BGK232" s="153"/>
      <c r="BGL232" s="153"/>
      <c r="BGM232" s="153"/>
      <c r="BGN232" s="153"/>
      <c r="BGO232" s="153"/>
      <c r="BGP232" s="153"/>
      <c r="BGQ232" s="153"/>
      <c r="BGR232" s="153"/>
      <c r="BGS232" s="153"/>
      <c r="BGT232" s="153"/>
      <c r="BGU232" s="153"/>
      <c r="BGV232" s="153"/>
      <c r="BGW232" s="153"/>
      <c r="BGX232" s="153"/>
      <c r="BGY232" s="153"/>
      <c r="BGZ232" s="153"/>
      <c r="BHA232" s="153"/>
      <c r="BHB232" s="153"/>
      <c r="BHC232" s="152"/>
      <c r="BHD232" s="153"/>
      <c r="BHE232" s="153"/>
      <c r="BHF232" s="153"/>
      <c r="BHG232" s="153"/>
      <c r="BHH232" s="153"/>
      <c r="BHI232" s="153"/>
      <c r="BHJ232" s="153"/>
      <c r="BHK232" s="153"/>
      <c r="BHL232" s="153"/>
      <c r="BHM232" s="153"/>
      <c r="BHN232" s="153"/>
      <c r="BHO232" s="153"/>
      <c r="BHP232" s="153"/>
      <c r="BHQ232" s="153"/>
      <c r="BHR232" s="153"/>
      <c r="BHS232" s="153"/>
      <c r="BHT232" s="153"/>
      <c r="BHU232" s="153"/>
      <c r="BHV232" s="153"/>
      <c r="BHW232" s="153"/>
      <c r="BHX232" s="153"/>
      <c r="BHY232" s="152"/>
      <c r="BHZ232" s="153"/>
      <c r="BIA232" s="153"/>
      <c r="BIB232" s="153"/>
      <c r="BIC232" s="153"/>
      <c r="BID232" s="153"/>
      <c r="BIE232" s="153"/>
      <c r="BIF232" s="153"/>
      <c r="BIG232" s="153"/>
      <c r="BIH232" s="153"/>
      <c r="BII232" s="153"/>
      <c r="BIJ232" s="153"/>
      <c r="BIK232" s="153"/>
      <c r="BIL232" s="153"/>
      <c r="BIM232" s="153"/>
      <c r="BIN232" s="153"/>
      <c r="BIO232" s="153"/>
      <c r="BIP232" s="153"/>
      <c r="BIQ232" s="153"/>
      <c r="BIR232" s="153"/>
      <c r="BIS232" s="153"/>
      <c r="BIT232" s="153"/>
      <c r="BIU232" s="152"/>
      <c r="BIV232" s="153"/>
      <c r="BIW232" s="153"/>
      <c r="BIX232" s="153"/>
      <c r="BIY232" s="153"/>
      <c r="BIZ232" s="153"/>
      <c r="BJA232" s="153"/>
      <c r="BJB232" s="153"/>
      <c r="BJC232" s="153"/>
      <c r="BJD232" s="153"/>
      <c r="BJE232" s="153"/>
      <c r="BJF232" s="153"/>
      <c r="BJG232" s="153"/>
      <c r="BJH232" s="153"/>
      <c r="BJI232" s="153"/>
      <c r="BJJ232" s="153"/>
      <c r="BJK232" s="153"/>
      <c r="BJL232" s="153"/>
      <c r="BJM232" s="153"/>
      <c r="BJN232" s="153"/>
      <c r="BJO232" s="153"/>
      <c r="BJP232" s="153"/>
      <c r="BJQ232" s="152"/>
      <c r="BJR232" s="153"/>
      <c r="BJS232" s="153"/>
      <c r="BJT232" s="153"/>
      <c r="BJU232" s="153"/>
      <c r="BJV232" s="153"/>
      <c r="BJW232" s="153"/>
      <c r="BJX232" s="153"/>
      <c r="BJY232" s="153"/>
      <c r="BJZ232" s="153"/>
      <c r="BKA232" s="153"/>
      <c r="BKB232" s="153"/>
      <c r="BKC232" s="153"/>
      <c r="BKD232" s="153"/>
      <c r="BKE232" s="153"/>
      <c r="BKF232" s="153"/>
      <c r="BKG232" s="153"/>
      <c r="BKH232" s="153"/>
      <c r="BKI232" s="153"/>
      <c r="BKJ232" s="153"/>
      <c r="BKK232" s="153"/>
      <c r="BKL232" s="153"/>
      <c r="BKM232" s="152"/>
      <c r="BKN232" s="153"/>
      <c r="BKO232" s="153"/>
      <c r="BKP232" s="153"/>
      <c r="BKQ232" s="153"/>
      <c r="BKR232" s="153"/>
      <c r="BKS232" s="153"/>
      <c r="BKT232" s="153"/>
      <c r="BKU232" s="153"/>
      <c r="BKV232" s="153"/>
      <c r="BKW232" s="153"/>
      <c r="BKX232" s="153"/>
      <c r="BKY232" s="153"/>
      <c r="BKZ232" s="153"/>
      <c r="BLA232" s="153"/>
      <c r="BLB232" s="153"/>
      <c r="BLC232" s="153"/>
      <c r="BLD232" s="153"/>
      <c r="BLE232" s="153"/>
      <c r="BLF232" s="153"/>
      <c r="BLG232" s="153"/>
      <c r="BLH232" s="153"/>
      <c r="BLI232" s="152"/>
      <c r="BLJ232" s="153"/>
      <c r="BLK232" s="153"/>
      <c r="BLL232" s="153"/>
      <c r="BLM232" s="153"/>
      <c r="BLN232" s="153"/>
      <c r="BLO232" s="153"/>
      <c r="BLP232" s="153"/>
      <c r="BLQ232" s="153"/>
      <c r="BLR232" s="153"/>
      <c r="BLS232" s="153"/>
      <c r="BLT232" s="153"/>
      <c r="BLU232" s="153"/>
      <c r="BLV232" s="153"/>
      <c r="BLW232" s="153"/>
      <c r="BLX232" s="153"/>
      <c r="BLY232" s="153"/>
      <c r="BLZ232" s="153"/>
      <c r="BMA232" s="153"/>
      <c r="BMB232" s="153"/>
      <c r="BMC232" s="153"/>
      <c r="BMD232" s="153"/>
      <c r="BME232" s="152"/>
      <c r="BMF232" s="153"/>
      <c r="BMG232" s="153"/>
      <c r="BMH232" s="153"/>
      <c r="BMI232" s="153"/>
      <c r="BMJ232" s="153"/>
      <c r="BMK232" s="153"/>
      <c r="BML232" s="153"/>
      <c r="BMM232" s="153"/>
      <c r="BMN232" s="153"/>
      <c r="BMO232" s="153"/>
      <c r="BMP232" s="153"/>
      <c r="BMQ232" s="153"/>
      <c r="BMR232" s="153"/>
      <c r="BMS232" s="153"/>
      <c r="BMT232" s="153"/>
      <c r="BMU232" s="153"/>
      <c r="BMV232" s="153"/>
      <c r="BMW232" s="153"/>
      <c r="BMX232" s="153"/>
      <c r="BMY232" s="153"/>
      <c r="BMZ232" s="153"/>
      <c r="BNA232" s="152"/>
      <c r="BNB232" s="153"/>
      <c r="BNC232" s="153"/>
      <c r="BND232" s="153"/>
      <c r="BNE232" s="153"/>
      <c r="BNF232" s="153"/>
      <c r="BNG232" s="153"/>
      <c r="BNH232" s="153"/>
      <c r="BNI232" s="153"/>
      <c r="BNJ232" s="153"/>
      <c r="BNK232" s="153"/>
      <c r="BNL232" s="153"/>
      <c r="BNM232" s="153"/>
      <c r="BNN232" s="153"/>
      <c r="BNO232" s="153"/>
      <c r="BNP232" s="153"/>
      <c r="BNQ232" s="153"/>
      <c r="BNR232" s="153"/>
      <c r="BNS232" s="153"/>
      <c r="BNT232" s="153"/>
      <c r="BNU232" s="153"/>
      <c r="BNV232" s="153"/>
      <c r="BNW232" s="152"/>
      <c r="BNX232" s="153"/>
      <c r="BNY232" s="153"/>
      <c r="BNZ232" s="153"/>
      <c r="BOA232" s="153"/>
      <c r="BOB232" s="153"/>
      <c r="BOC232" s="153"/>
      <c r="BOD232" s="153"/>
      <c r="BOE232" s="153"/>
      <c r="BOF232" s="153"/>
      <c r="BOG232" s="153"/>
      <c r="BOH232" s="153"/>
      <c r="BOI232" s="153"/>
      <c r="BOJ232" s="153"/>
      <c r="BOK232" s="153"/>
      <c r="BOL232" s="153"/>
      <c r="BOM232" s="153"/>
      <c r="BON232" s="153"/>
      <c r="BOO232" s="153"/>
      <c r="BOP232" s="153"/>
      <c r="BOQ232" s="153"/>
      <c r="BOR232" s="153"/>
      <c r="BOS232" s="152"/>
      <c r="BOT232" s="153"/>
      <c r="BOU232" s="153"/>
      <c r="BOV232" s="153"/>
      <c r="BOW232" s="153"/>
      <c r="BOX232" s="153"/>
      <c r="BOY232" s="153"/>
      <c r="BOZ232" s="153"/>
      <c r="BPA232" s="153"/>
      <c r="BPB232" s="153"/>
      <c r="BPC232" s="153"/>
      <c r="BPD232" s="153"/>
      <c r="BPE232" s="153"/>
      <c r="BPF232" s="153"/>
      <c r="BPG232" s="153"/>
      <c r="BPH232" s="153"/>
      <c r="BPI232" s="153"/>
      <c r="BPJ232" s="153"/>
      <c r="BPK232" s="153"/>
      <c r="BPL232" s="153"/>
      <c r="BPM232" s="153"/>
      <c r="BPN232" s="153"/>
      <c r="BPO232" s="152"/>
      <c r="BPP232" s="153"/>
      <c r="BPQ232" s="153"/>
      <c r="BPR232" s="153"/>
      <c r="BPS232" s="153"/>
      <c r="BPT232" s="153"/>
      <c r="BPU232" s="153"/>
      <c r="BPV232" s="153"/>
      <c r="BPW232" s="153"/>
      <c r="BPX232" s="153"/>
      <c r="BPY232" s="153"/>
      <c r="BPZ232" s="153"/>
      <c r="BQA232" s="153"/>
      <c r="BQB232" s="153"/>
      <c r="BQC232" s="153"/>
      <c r="BQD232" s="153"/>
      <c r="BQE232" s="153"/>
      <c r="BQF232" s="153"/>
      <c r="BQG232" s="153"/>
      <c r="BQH232" s="153"/>
      <c r="BQI232" s="153"/>
      <c r="BQJ232" s="153"/>
      <c r="BQK232" s="152"/>
      <c r="BQL232" s="153"/>
      <c r="BQM232" s="153"/>
      <c r="BQN232" s="153"/>
      <c r="BQO232" s="153"/>
      <c r="BQP232" s="153"/>
      <c r="BQQ232" s="153"/>
      <c r="BQR232" s="153"/>
      <c r="BQS232" s="153"/>
      <c r="BQT232" s="153"/>
      <c r="BQU232" s="153"/>
      <c r="BQV232" s="153"/>
      <c r="BQW232" s="153"/>
      <c r="BQX232" s="153"/>
      <c r="BQY232" s="153"/>
      <c r="BQZ232" s="153"/>
      <c r="BRA232" s="153"/>
      <c r="BRB232" s="153"/>
      <c r="BRC232" s="153"/>
      <c r="BRD232" s="153"/>
      <c r="BRE232" s="153"/>
      <c r="BRF232" s="153"/>
      <c r="BRG232" s="152"/>
      <c r="BRH232" s="153"/>
      <c r="BRI232" s="153"/>
      <c r="BRJ232" s="153"/>
      <c r="BRK232" s="153"/>
      <c r="BRL232" s="153"/>
      <c r="BRM232" s="153"/>
      <c r="BRN232" s="153"/>
      <c r="BRO232" s="153"/>
      <c r="BRP232" s="153"/>
      <c r="BRQ232" s="153"/>
      <c r="BRR232" s="153"/>
      <c r="BRS232" s="153"/>
      <c r="BRT232" s="153"/>
      <c r="BRU232" s="153"/>
      <c r="BRV232" s="153"/>
      <c r="BRW232" s="153"/>
      <c r="BRX232" s="153"/>
      <c r="BRY232" s="153"/>
      <c r="BRZ232" s="153"/>
      <c r="BSA232" s="153"/>
      <c r="BSB232" s="153"/>
      <c r="BSC232" s="152"/>
      <c r="BSD232" s="153"/>
      <c r="BSE232" s="153"/>
      <c r="BSF232" s="153"/>
      <c r="BSG232" s="153"/>
      <c r="BSH232" s="153"/>
      <c r="BSI232" s="153"/>
      <c r="BSJ232" s="153"/>
      <c r="BSK232" s="153"/>
      <c r="BSL232" s="153"/>
      <c r="BSM232" s="153"/>
      <c r="BSN232" s="153"/>
      <c r="BSO232" s="153"/>
      <c r="BSP232" s="153"/>
      <c r="BSQ232" s="153"/>
      <c r="BSR232" s="153"/>
      <c r="BSS232" s="153"/>
      <c r="BST232" s="153"/>
      <c r="BSU232" s="153"/>
      <c r="BSV232" s="153"/>
      <c r="BSW232" s="153"/>
      <c r="BSX232" s="153"/>
      <c r="BSY232" s="152"/>
      <c r="BSZ232" s="153"/>
      <c r="BTA232" s="153"/>
      <c r="BTB232" s="153"/>
      <c r="BTC232" s="153"/>
      <c r="BTD232" s="153"/>
      <c r="BTE232" s="153"/>
      <c r="BTF232" s="153"/>
      <c r="BTG232" s="153"/>
      <c r="BTH232" s="153"/>
      <c r="BTI232" s="153"/>
      <c r="BTJ232" s="153"/>
      <c r="BTK232" s="153"/>
      <c r="BTL232" s="153"/>
      <c r="BTM232" s="153"/>
      <c r="BTN232" s="153"/>
      <c r="BTO232" s="153"/>
      <c r="BTP232" s="153"/>
      <c r="BTQ232" s="153"/>
      <c r="BTR232" s="153"/>
      <c r="BTS232" s="153"/>
      <c r="BTT232" s="153"/>
      <c r="BTU232" s="152"/>
      <c r="BTV232" s="153"/>
      <c r="BTW232" s="153"/>
      <c r="BTX232" s="153"/>
      <c r="BTY232" s="153"/>
      <c r="BTZ232" s="153"/>
      <c r="BUA232" s="153"/>
      <c r="BUB232" s="153"/>
      <c r="BUC232" s="153"/>
      <c r="BUD232" s="153"/>
      <c r="BUE232" s="153"/>
      <c r="BUF232" s="153"/>
      <c r="BUG232" s="153"/>
      <c r="BUH232" s="153"/>
      <c r="BUI232" s="153"/>
      <c r="BUJ232" s="153"/>
      <c r="BUK232" s="153"/>
      <c r="BUL232" s="153"/>
      <c r="BUM232" s="153"/>
      <c r="BUN232" s="153"/>
      <c r="BUO232" s="153"/>
      <c r="BUP232" s="153"/>
      <c r="BUQ232" s="152"/>
      <c r="BUR232" s="153"/>
      <c r="BUS232" s="153"/>
      <c r="BUT232" s="153"/>
      <c r="BUU232" s="153"/>
      <c r="BUV232" s="153"/>
      <c r="BUW232" s="153"/>
      <c r="BUX232" s="153"/>
      <c r="BUY232" s="153"/>
      <c r="BUZ232" s="153"/>
      <c r="BVA232" s="153"/>
      <c r="BVB232" s="153"/>
      <c r="BVC232" s="153"/>
      <c r="BVD232" s="153"/>
      <c r="BVE232" s="153"/>
      <c r="BVF232" s="153"/>
      <c r="BVG232" s="153"/>
      <c r="BVH232" s="153"/>
      <c r="BVI232" s="153"/>
      <c r="BVJ232" s="153"/>
      <c r="BVK232" s="153"/>
      <c r="BVL232" s="153"/>
      <c r="BVM232" s="152"/>
      <c r="BVN232" s="153"/>
      <c r="BVO232" s="153"/>
      <c r="BVP232" s="153"/>
      <c r="BVQ232" s="153"/>
      <c r="BVR232" s="153"/>
      <c r="BVS232" s="153"/>
      <c r="BVT232" s="153"/>
      <c r="BVU232" s="153"/>
      <c r="BVV232" s="153"/>
      <c r="BVW232" s="153"/>
      <c r="BVX232" s="153"/>
      <c r="BVY232" s="153"/>
      <c r="BVZ232" s="153"/>
      <c r="BWA232" s="153"/>
      <c r="BWB232" s="153"/>
      <c r="BWC232" s="153"/>
      <c r="BWD232" s="153"/>
      <c r="BWE232" s="153"/>
      <c r="BWF232" s="153"/>
      <c r="BWG232" s="153"/>
      <c r="BWH232" s="153"/>
      <c r="BWI232" s="152"/>
      <c r="BWJ232" s="153"/>
      <c r="BWK232" s="153"/>
      <c r="BWL232" s="153"/>
      <c r="BWM232" s="153"/>
      <c r="BWN232" s="153"/>
      <c r="BWO232" s="153"/>
      <c r="BWP232" s="153"/>
      <c r="BWQ232" s="153"/>
      <c r="BWR232" s="153"/>
      <c r="BWS232" s="153"/>
      <c r="BWT232" s="153"/>
      <c r="BWU232" s="153"/>
      <c r="BWV232" s="153"/>
      <c r="BWW232" s="153"/>
      <c r="BWX232" s="153"/>
      <c r="BWY232" s="153"/>
      <c r="BWZ232" s="153"/>
      <c r="BXA232" s="153"/>
      <c r="BXB232" s="153"/>
      <c r="BXC232" s="153"/>
      <c r="BXD232" s="153"/>
      <c r="BXE232" s="152"/>
      <c r="BXF232" s="153"/>
      <c r="BXG232" s="153"/>
      <c r="BXH232" s="153"/>
      <c r="BXI232" s="153"/>
      <c r="BXJ232" s="153"/>
      <c r="BXK232" s="153"/>
      <c r="BXL232" s="153"/>
      <c r="BXM232" s="153"/>
      <c r="BXN232" s="153"/>
      <c r="BXO232" s="153"/>
      <c r="BXP232" s="153"/>
      <c r="BXQ232" s="153"/>
      <c r="BXR232" s="153"/>
      <c r="BXS232" s="153"/>
      <c r="BXT232" s="153"/>
      <c r="BXU232" s="153"/>
      <c r="BXV232" s="153"/>
      <c r="BXW232" s="153"/>
      <c r="BXX232" s="153"/>
      <c r="BXY232" s="153"/>
      <c r="BXZ232" s="153"/>
      <c r="BYA232" s="152"/>
      <c r="BYB232" s="153"/>
      <c r="BYC232" s="153"/>
      <c r="BYD232" s="153"/>
      <c r="BYE232" s="153"/>
      <c r="BYF232" s="153"/>
      <c r="BYG232" s="153"/>
      <c r="BYH232" s="153"/>
      <c r="BYI232" s="153"/>
      <c r="BYJ232" s="153"/>
      <c r="BYK232" s="153"/>
      <c r="BYL232" s="153"/>
      <c r="BYM232" s="153"/>
      <c r="BYN232" s="153"/>
      <c r="BYO232" s="153"/>
      <c r="BYP232" s="153"/>
      <c r="BYQ232" s="153"/>
      <c r="BYR232" s="153"/>
      <c r="BYS232" s="153"/>
      <c r="BYT232" s="153"/>
      <c r="BYU232" s="153"/>
      <c r="BYV232" s="153"/>
      <c r="BYW232" s="152"/>
      <c r="BYX232" s="153"/>
      <c r="BYY232" s="153"/>
      <c r="BYZ232" s="153"/>
      <c r="BZA232" s="153"/>
      <c r="BZB232" s="153"/>
      <c r="BZC232" s="153"/>
      <c r="BZD232" s="153"/>
      <c r="BZE232" s="153"/>
      <c r="BZF232" s="153"/>
      <c r="BZG232" s="153"/>
      <c r="BZH232" s="153"/>
      <c r="BZI232" s="153"/>
      <c r="BZJ232" s="153"/>
      <c r="BZK232" s="153"/>
      <c r="BZL232" s="153"/>
      <c r="BZM232" s="153"/>
      <c r="BZN232" s="153"/>
      <c r="BZO232" s="153"/>
      <c r="BZP232" s="153"/>
      <c r="BZQ232" s="153"/>
      <c r="BZR232" s="153"/>
      <c r="BZS232" s="152"/>
      <c r="BZT232" s="153"/>
      <c r="BZU232" s="153"/>
      <c r="BZV232" s="153"/>
      <c r="BZW232" s="153"/>
      <c r="BZX232" s="153"/>
      <c r="BZY232" s="153"/>
      <c r="BZZ232" s="153"/>
      <c r="CAA232" s="153"/>
      <c r="CAB232" s="153"/>
      <c r="CAC232" s="153"/>
      <c r="CAD232" s="153"/>
      <c r="CAE232" s="153"/>
      <c r="CAF232" s="153"/>
      <c r="CAG232" s="153"/>
      <c r="CAH232" s="153"/>
      <c r="CAI232" s="153"/>
      <c r="CAJ232" s="153"/>
      <c r="CAK232" s="153"/>
      <c r="CAL232" s="153"/>
      <c r="CAM232" s="153"/>
      <c r="CAN232" s="153"/>
      <c r="CAO232" s="152"/>
      <c r="CAP232" s="153"/>
      <c r="CAQ232" s="153"/>
      <c r="CAR232" s="153"/>
      <c r="CAS232" s="153"/>
      <c r="CAT232" s="153"/>
      <c r="CAU232" s="153"/>
      <c r="CAV232" s="153"/>
      <c r="CAW232" s="153"/>
      <c r="CAX232" s="153"/>
      <c r="CAY232" s="153"/>
      <c r="CAZ232" s="153"/>
      <c r="CBA232" s="153"/>
      <c r="CBB232" s="153"/>
      <c r="CBC232" s="153"/>
      <c r="CBD232" s="153"/>
      <c r="CBE232" s="153"/>
      <c r="CBF232" s="153"/>
      <c r="CBG232" s="153"/>
      <c r="CBH232" s="153"/>
      <c r="CBI232" s="153"/>
      <c r="CBJ232" s="153"/>
      <c r="CBK232" s="152"/>
      <c r="CBL232" s="153"/>
      <c r="CBM232" s="153"/>
      <c r="CBN232" s="153"/>
      <c r="CBO232" s="153"/>
      <c r="CBP232" s="153"/>
      <c r="CBQ232" s="153"/>
      <c r="CBR232" s="153"/>
      <c r="CBS232" s="153"/>
      <c r="CBT232" s="153"/>
      <c r="CBU232" s="153"/>
      <c r="CBV232" s="153"/>
      <c r="CBW232" s="153"/>
      <c r="CBX232" s="153"/>
      <c r="CBY232" s="153"/>
      <c r="CBZ232" s="153"/>
      <c r="CCA232" s="153"/>
      <c r="CCB232" s="153"/>
      <c r="CCC232" s="153"/>
      <c r="CCD232" s="153"/>
      <c r="CCE232" s="153"/>
      <c r="CCF232" s="153"/>
      <c r="CCG232" s="152"/>
      <c r="CCH232" s="153"/>
      <c r="CCI232" s="153"/>
      <c r="CCJ232" s="153"/>
      <c r="CCK232" s="153"/>
      <c r="CCL232" s="153"/>
      <c r="CCM232" s="153"/>
      <c r="CCN232" s="153"/>
      <c r="CCO232" s="153"/>
      <c r="CCP232" s="153"/>
      <c r="CCQ232" s="153"/>
      <c r="CCR232" s="153"/>
      <c r="CCS232" s="153"/>
      <c r="CCT232" s="153"/>
      <c r="CCU232" s="153"/>
      <c r="CCV232" s="153"/>
      <c r="CCW232" s="153"/>
      <c r="CCX232" s="153"/>
      <c r="CCY232" s="153"/>
      <c r="CCZ232" s="153"/>
      <c r="CDA232" s="153"/>
      <c r="CDB232" s="153"/>
      <c r="CDC232" s="152"/>
      <c r="CDD232" s="153"/>
      <c r="CDE232" s="153"/>
      <c r="CDF232" s="153"/>
      <c r="CDG232" s="153"/>
      <c r="CDH232" s="153"/>
      <c r="CDI232" s="153"/>
      <c r="CDJ232" s="153"/>
      <c r="CDK232" s="153"/>
      <c r="CDL232" s="153"/>
      <c r="CDM232" s="153"/>
      <c r="CDN232" s="153"/>
      <c r="CDO232" s="153"/>
      <c r="CDP232" s="153"/>
      <c r="CDQ232" s="153"/>
      <c r="CDR232" s="153"/>
      <c r="CDS232" s="153"/>
      <c r="CDT232" s="153"/>
      <c r="CDU232" s="153"/>
      <c r="CDV232" s="153"/>
      <c r="CDW232" s="153"/>
      <c r="CDX232" s="153"/>
      <c r="CDY232" s="152"/>
      <c r="CDZ232" s="153"/>
      <c r="CEA232" s="153"/>
      <c r="CEB232" s="153"/>
      <c r="CEC232" s="153"/>
      <c r="CED232" s="153"/>
      <c r="CEE232" s="153"/>
      <c r="CEF232" s="153"/>
      <c r="CEG232" s="153"/>
      <c r="CEH232" s="153"/>
      <c r="CEI232" s="153"/>
      <c r="CEJ232" s="153"/>
      <c r="CEK232" s="153"/>
      <c r="CEL232" s="153"/>
      <c r="CEM232" s="153"/>
      <c r="CEN232" s="153"/>
      <c r="CEO232" s="153"/>
      <c r="CEP232" s="153"/>
      <c r="CEQ232" s="153"/>
      <c r="CER232" s="153"/>
      <c r="CES232" s="153"/>
      <c r="CET232" s="153"/>
      <c r="CEU232" s="152"/>
      <c r="CEV232" s="153"/>
      <c r="CEW232" s="153"/>
      <c r="CEX232" s="153"/>
      <c r="CEY232" s="153"/>
      <c r="CEZ232" s="153"/>
      <c r="CFA232" s="153"/>
      <c r="CFB232" s="153"/>
      <c r="CFC232" s="153"/>
      <c r="CFD232" s="153"/>
      <c r="CFE232" s="153"/>
      <c r="CFF232" s="153"/>
      <c r="CFG232" s="153"/>
      <c r="CFH232" s="153"/>
      <c r="CFI232" s="153"/>
      <c r="CFJ232" s="153"/>
      <c r="CFK232" s="153"/>
      <c r="CFL232" s="153"/>
      <c r="CFM232" s="153"/>
      <c r="CFN232" s="153"/>
      <c r="CFO232" s="153"/>
      <c r="CFP232" s="153"/>
      <c r="CFQ232" s="152"/>
      <c r="CFR232" s="153"/>
      <c r="CFS232" s="153"/>
      <c r="CFT232" s="153"/>
      <c r="CFU232" s="153"/>
      <c r="CFV232" s="153"/>
      <c r="CFW232" s="153"/>
      <c r="CFX232" s="153"/>
      <c r="CFY232" s="153"/>
      <c r="CFZ232" s="153"/>
      <c r="CGA232" s="153"/>
      <c r="CGB232" s="153"/>
      <c r="CGC232" s="153"/>
      <c r="CGD232" s="153"/>
      <c r="CGE232" s="153"/>
      <c r="CGF232" s="153"/>
      <c r="CGG232" s="153"/>
      <c r="CGH232" s="153"/>
      <c r="CGI232" s="153"/>
      <c r="CGJ232" s="153"/>
      <c r="CGK232" s="153"/>
      <c r="CGL232" s="153"/>
      <c r="CGM232" s="152"/>
      <c r="CGN232" s="153"/>
      <c r="CGO232" s="153"/>
      <c r="CGP232" s="153"/>
      <c r="CGQ232" s="153"/>
      <c r="CGR232" s="153"/>
      <c r="CGS232" s="153"/>
      <c r="CGT232" s="153"/>
      <c r="CGU232" s="153"/>
      <c r="CGV232" s="153"/>
      <c r="CGW232" s="153"/>
      <c r="CGX232" s="153"/>
      <c r="CGY232" s="153"/>
      <c r="CGZ232" s="153"/>
      <c r="CHA232" s="153"/>
      <c r="CHB232" s="153"/>
      <c r="CHC232" s="153"/>
      <c r="CHD232" s="153"/>
      <c r="CHE232" s="153"/>
      <c r="CHF232" s="153"/>
      <c r="CHG232" s="153"/>
      <c r="CHH232" s="153"/>
      <c r="CHI232" s="152"/>
      <c r="CHJ232" s="153"/>
      <c r="CHK232" s="153"/>
      <c r="CHL232" s="153"/>
      <c r="CHM232" s="153"/>
      <c r="CHN232" s="153"/>
      <c r="CHO232" s="153"/>
      <c r="CHP232" s="153"/>
      <c r="CHQ232" s="153"/>
      <c r="CHR232" s="153"/>
      <c r="CHS232" s="153"/>
      <c r="CHT232" s="153"/>
      <c r="CHU232" s="153"/>
      <c r="CHV232" s="153"/>
      <c r="CHW232" s="153"/>
      <c r="CHX232" s="153"/>
      <c r="CHY232" s="153"/>
      <c r="CHZ232" s="153"/>
      <c r="CIA232" s="153"/>
      <c r="CIB232" s="153"/>
      <c r="CIC232" s="153"/>
      <c r="CID232" s="153"/>
      <c r="CIE232" s="152"/>
      <c r="CIF232" s="153"/>
      <c r="CIG232" s="153"/>
      <c r="CIH232" s="153"/>
      <c r="CII232" s="153"/>
      <c r="CIJ232" s="153"/>
      <c r="CIK232" s="153"/>
      <c r="CIL232" s="153"/>
      <c r="CIM232" s="153"/>
      <c r="CIN232" s="153"/>
      <c r="CIO232" s="153"/>
      <c r="CIP232" s="153"/>
      <c r="CIQ232" s="153"/>
      <c r="CIR232" s="153"/>
      <c r="CIS232" s="153"/>
      <c r="CIT232" s="153"/>
      <c r="CIU232" s="153"/>
      <c r="CIV232" s="153"/>
      <c r="CIW232" s="153"/>
      <c r="CIX232" s="153"/>
      <c r="CIY232" s="153"/>
      <c r="CIZ232" s="153"/>
      <c r="CJA232" s="152"/>
      <c r="CJB232" s="153"/>
      <c r="CJC232" s="153"/>
      <c r="CJD232" s="153"/>
      <c r="CJE232" s="153"/>
      <c r="CJF232" s="153"/>
      <c r="CJG232" s="153"/>
      <c r="CJH232" s="153"/>
      <c r="CJI232" s="153"/>
      <c r="CJJ232" s="153"/>
      <c r="CJK232" s="153"/>
      <c r="CJL232" s="153"/>
      <c r="CJM232" s="153"/>
      <c r="CJN232" s="153"/>
      <c r="CJO232" s="153"/>
      <c r="CJP232" s="153"/>
      <c r="CJQ232" s="153"/>
      <c r="CJR232" s="153"/>
      <c r="CJS232" s="153"/>
      <c r="CJT232" s="153"/>
      <c r="CJU232" s="153"/>
      <c r="CJV232" s="153"/>
      <c r="CJW232" s="152"/>
      <c r="CJX232" s="153"/>
      <c r="CJY232" s="153"/>
      <c r="CJZ232" s="153"/>
      <c r="CKA232" s="153"/>
      <c r="CKB232" s="153"/>
      <c r="CKC232" s="153"/>
      <c r="CKD232" s="153"/>
      <c r="CKE232" s="153"/>
      <c r="CKF232" s="153"/>
      <c r="CKG232" s="153"/>
      <c r="CKH232" s="153"/>
      <c r="CKI232" s="153"/>
      <c r="CKJ232" s="153"/>
      <c r="CKK232" s="153"/>
      <c r="CKL232" s="153"/>
      <c r="CKM232" s="153"/>
      <c r="CKN232" s="153"/>
      <c r="CKO232" s="153"/>
      <c r="CKP232" s="153"/>
      <c r="CKQ232" s="153"/>
      <c r="CKR232" s="153"/>
      <c r="CKS232" s="152"/>
      <c r="CKT232" s="153"/>
      <c r="CKU232" s="153"/>
      <c r="CKV232" s="153"/>
      <c r="CKW232" s="153"/>
      <c r="CKX232" s="153"/>
      <c r="CKY232" s="153"/>
      <c r="CKZ232" s="153"/>
      <c r="CLA232" s="153"/>
      <c r="CLB232" s="153"/>
      <c r="CLC232" s="153"/>
      <c r="CLD232" s="153"/>
      <c r="CLE232" s="153"/>
      <c r="CLF232" s="153"/>
      <c r="CLG232" s="153"/>
      <c r="CLH232" s="153"/>
      <c r="CLI232" s="153"/>
      <c r="CLJ232" s="153"/>
      <c r="CLK232" s="153"/>
      <c r="CLL232" s="153"/>
      <c r="CLM232" s="153"/>
      <c r="CLN232" s="153"/>
      <c r="CLO232" s="152"/>
      <c r="CLP232" s="153"/>
      <c r="CLQ232" s="153"/>
      <c r="CLR232" s="153"/>
      <c r="CLS232" s="153"/>
      <c r="CLT232" s="153"/>
      <c r="CLU232" s="153"/>
      <c r="CLV232" s="153"/>
      <c r="CLW232" s="153"/>
      <c r="CLX232" s="153"/>
      <c r="CLY232" s="153"/>
      <c r="CLZ232" s="153"/>
      <c r="CMA232" s="153"/>
      <c r="CMB232" s="153"/>
      <c r="CMC232" s="153"/>
      <c r="CMD232" s="153"/>
      <c r="CME232" s="153"/>
      <c r="CMF232" s="153"/>
      <c r="CMG232" s="153"/>
      <c r="CMH232" s="153"/>
      <c r="CMI232" s="153"/>
      <c r="CMJ232" s="153"/>
      <c r="CMK232" s="152"/>
      <c r="CML232" s="153"/>
      <c r="CMM232" s="153"/>
      <c r="CMN232" s="153"/>
      <c r="CMO232" s="153"/>
      <c r="CMP232" s="153"/>
      <c r="CMQ232" s="153"/>
      <c r="CMR232" s="153"/>
      <c r="CMS232" s="153"/>
      <c r="CMT232" s="153"/>
      <c r="CMU232" s="153"/>
      <c r="CMV232" s="153"/>
      <c r="CMW232" s="153"/>
      <c r="CMX232" s="153"/>
      <c r="CMY232" s="153"/>
      <c r="CMZ232" s="153"/>
      <c r="CNA232" s="153"/>
      <c r="CNB232" s="153"/>
      <c r="CNC232" s="153"/>
      <c r="CND232" s="153"/>
      <c r="CNE232" s="153"/>
      <c r="CNF232" s="153"/>
      <c r="CNG232" s="152"/>
      <c r="CNH232" s="153"/>
      <c r="CNI232" s="153"/>
      <c r="CNJ232" s="153"/>
      <c r="CNK232" s="153"/>
      <c r="CNL232" s="153"/>
      <c r="CNM232" s="153"/>
      <c r="CNN232" s="153"/>
      <c r="CNO232" s="153"/>
      <c r="CNP232" s="153"/>
      <c r="CNQ232" s="153"/>
      <c r="CNR232" s="153"/>
      <c r="CNS232" s="153"/>
      <c r="CNT232" s="153"/>
      <c r="CNU232" s="153"/>
      <c r="CNV232" s="153"/>
      <c r="CNW232" s="153"/>
      <c r="CNX232" s="153"/>
      <c r="CNY232" s="153"/>
      <c r="CNZ232" s="153"/>
      <c r="COA232" s="153"/>
      <c r="COB232" s="153"/>
      <c r="COC232" s="152"/>
      <c r="COD232" s="153"/>
      <c r="COE232" s="153"/>
      <c r="COF232" s="153"/>
      <c r="COG232" s="153"/>
      <c r="COH232" s="153"/>
      <c r="COI232" s="153"/>
      <c r="COJ232" s="153"/>
      <c r="COK232" s="153"/>
      <c r="COL232" s="153"/>
      <c r="COM232" s="153"/>
      <c r="CON232" s="153"/>
      <c r="COO232" s="153"/>
      <c r="COP232" s="153"/>
      <c r="COQ232" s="153"/>
      <c r="COR232" s="153"/>
      <c r="COS232" s="153"/>
      <c r="COT232" s="153"/>
      <c r="COU232" s="153"/>
      <c r="COV232" s="153"/>
      <c r="COW232" s="153"/>
      <c r="COX232" s="153"/>
      <c r="COY232" s="152"/>
      <c r="COZ232" s="153"/>
      <c r="CPA232" s="153"/>
      <c r="CPB232" s="153"/>
      <c r="CPC232" s="153"/>
      <c r="CPD232" s="153"/>
      <c r="CPE232" s="153"/>
      <c r="CPF232" s="153"/>
      <c r="CPG232" s="153"/>
      <c r="CPH232" s="153"/>
      <c r="CPI232" s="153"/>
      <c r="CPJ232" s="153"/>
      <c r="CPK232" s="153"/>
      <c r="CPL232" s="153"/>
      <c r="CPM232" s="153"/>
      <c r="CPN232" s="153"/>
      <c r="CPO232" s="153"/>
      <c r="CPP232" s="153"/>
      <c r="CPQ232" s="153"/>
      <c r="CPR232" s="153"/>
      <c r="CPS232" s="153"/>
      <c r="CPT232" s="153"/>
      <c r="CPU232" s="152"/>
      <c r="CPV232" s="153"/>
      <c r="CPW232" s="153"/>
      <c r="CPX232" s="153"/>
      <c r="CPY232" s="153"/>
      <c r="CPZ232" s="153"/>
      <c r="CQA232" s="153"/>
      <c r="CQB232" s="153"/>
      <c r="CQC232" s="153"/>
      <c r="CQD232" s="153"/>
      <c r="CQE232" s="153"/>
      <c r="CQF232" s="153"/>
      <c r="CQG232" s="153"/>
      <c r="CQH232" s="153"/>
      <c r="CQI232" s="153"/>
      <c r="CQJ232" s="153"/>
      <c r="CQK232" s="153"/>
      <c r="CQL232" s="153"/>
      <c r="CQM232" s="153"/>
      <c r="CQN232" s="153"/>
      <c r="CQO232" s="153"/>
      <c r="CQP232" s="153"/>
      <c r="CQQ232" s="152"/>
      <c r="CQR232" s="153"/>
      <c r="CQS232" s="153"/>
      <c r="CQT232" s="153"/>
      <c r="CQU232" s="153"/>
      <c r="CQV232" s="153"/>
      <c r="CQW232" s="153"/>
      <c r="CQX232" s="153"/>
      <c r="CQY232" s="153"/>
      <c r="CQZ232" s="153"/>
      <c r="CRA232" s="153"/>
      <c r="CRB232" s="153"/>
      <c r="CRC232" s="153"/>
      <c r="CRD232" s="153"/>
      <c r="CRE232" s="153"/>
      <c r="CRF232" s="153"/>
      <c r="CRG232" s="153"/>
      <c r="CRH232" s="153"/>
      <c r="CRI232" s="153"/>
      <c r="CRJ232" s="153"/>
      <c r="CRK232" s="153"/>
      <c r="CRL232" s="153"/>
      <c r="CRM232" s="152"/>
      <c r="CRN232" s="153"/>
      <c r="CRO232" s="153"/>
      <c r="CRP232" s="153"/>
      <c r="CRQ232" s="153"/>
      <c r="CRR232" s="153"/>
      <c r="CRS232" s="153"/>
      <c r="CRT232" s="153"/>
      <c r="CRU232" s="153"/>
      <c r="CRV232" s="153"/>
      <c r="CRW232" s="153"/>
      <c r="CRX232" s="153"/>
      <c r="CRY232" s="153"/>
      <c r="CRZ232" s="153"/>
      <c r="CSA232" s="153"/>
      <c r="CSB232" s="153"/>
      <c r="CSC232" s="153"/>
      <c r="CSD232" s="153"/>
      <c r="CSE232" s="153"/>
      <c r="CSF232" s="153"/>
      <c r="CSG232" s="153"/>
      <c r="CSH232" s="153"/>
      <c r="CSI232" s="152"/>
      <c r="CSJ232" s="153"/>
      <c r="CSK232" s="153"/>
      <c r="CSL232" s="153"/>
      <c r="CSM232" s="153"/>
      <c r="CSN232" s="153"/>
      <c r="CSO232" s="153"/>
      <c r="CSP232" s="153"/>
      <c r="CSQ232" s="153"/>
      <c r="CSR232" s="153"/>
      <c r="CSS232" s="153"/>
      <c r="CST232" s="153"/>
      <c r="CSU232" s="153"/>
      <c r="CSV232" s="153"/>
      <c r="CSW232" s="153"/>
      <c r="CSX232" s="153"/>
      <c r="CSY232" s="153"/>
      <c r="CSZ232" s="153"/>
      <c r="CTA232" s="153"/>
      <c r="CTB232" s="153"/>
      <c r="CTC232" s="153"/>
      <c r="CTD232" s="153"/>
      <c r="CTE232" s="152"/>
      <c r="CTF232" s="153"/>
      <c r="CTG232" s="153"/>
      <c r="CTH232" s="153"/>
      <c r="CTI232" s="153"/>
      <c r="CTJ232" s="153"/>
      <c r="CTK232" s="153"/>
      <c r="CTL232" s="153"/>
      <c r="CTM232" s="153"/>
      <c r="CTN232" s="153"/>
      <c r="CTO232" s="153"/>
      <c r="CTP232" s="153"/>
      <c r="CTQ232" s="153"/>
      <c r="CTR232" s="153"/>
      <c r="CTS232" s="153"/>
      <c r="CTT232" s="153"/>
      <c r="CTU232" s="153"/>
      <c r="CTV232" s="153"/>
      <c r="CTW232" s="153"/>
      <c r="CTX232" s="153"/>
      <c r="CTY232" s="153"/>
      <c r="CTZ232" s="153"/>
      <c r="CUA232" s="152"/>
      <c r="CUB232" s="153"/>
      <c r="CUC232" s="153"/>
      <c r="CUD232" s="153"/>
      <c r="CUE232" s="153"/>
      <c r="CUF232" s="153"/>
      <c r="CUG232" s="153"/>
      <c r="CUH232" s="153"/>
      <c r="CUI232" s="153"/>
      <c r="CUJ232" s="153"/>
      <c r="CUK232" s="153"/>
      <c r="CUL232" s="153"/>
      <c r="CUM232" s="153"/>
      <c r="CUN232" s="153"/>
      <c r="CUO232" s="153"/>
      <c r="CUP232" s="153"/>
      <c r="CUQ232" s="153"/>
      <c r="CUR232" s="153"/>
      <c r="CUS232" s="153"/>
      <c r="CUT232" s="153"/>
      <c r="CUU232" s="153"/>
      <c r="CUV232" s="153"/>
      <c r="CUW232" s="152"/>
      <c r="CUX232" s="153"/>
      <c r="CUY232" s="153"/>
      <c r="CUZ232" s="153"/>
      <c r="CVA232" s="153"/>
      <c r="CVB232" s="153"/>
      <c r="CVC232" s="153"/>
      <c r="CVD232" s="153"/>
      <c r="CVE232" s="153"/>
      <c r="CVF232" s="153"/>
      <c r="CVG232" s="153"/>
      <c r="CVH232" s="153"/>
      <c r="CVI232" s="153"/>
      <c r="CVJ232" s="153"/>
      <c r="CVK232" s="153"/>
      <c r="CVL232" s="153"/>
      <c r="CVM232" s="153"/>
      <c r="CVN232" s="153"/>
      <c r="CVO232" s="153"/>
      <c r="CVP232" s="153"/>
      <c r="CVQ232" s="153"/>
      <c r="CVR232" s="153"/>
      <c r="CVS232" s="152"/>
      <c r="CVT232" s="153"/>
      <c r="CVU232" s="153"/>
      <c r="CVV232" s="153"/>
      <c r="CVW232" s="153"/>
      <c r="CVX232" s="153"/>
      <c r="CVY232" s="153"/>
      <c r="CVZ232" s="153"/>
      <c r="CWA232" s="153"/>
      <c r="CWB232" s="153"/>
      <c r="CWC232" s="153"/>
      <c r="CWD232" s="153"/>
      <c r="CWE232" s="153"/>
      <c r="CWF232" s="153"/>
      <c r="CWG232" s="153"/>
      <c r="CWH232" s="153"/>
      <c r="CWI232" s="153"/>
      <c r="CWJ232" s="153"/>
      <c r="CWK232" s="153"/>
      <c r="CWL232" s="153"/>
      <c r="CWM232" s="153"/>
      <c r="CWN232" s="153"/>
      <c r="CWO232" s="152"/>
      <c r="CWP232" s="153"/>
      <c r="CWQ232" s="153"/>
      <c r="CWR232" s="153"/>
      <c r="CWS232" s="153"/>
      <c r="CWT232" s="153"/>
      <c r="CWU232" s="153"/>
      <c r="CWV232" s="153"/>
      <c r="CWW232" s="153"/>
      <c r="CWX232" s="153"/>
      <c r="CWY232" s="153"/>
      <c r="CWZ232" s="153"/>
      <c r="CXA232" s="153"/>
      <c r="CXB232" s="153"/>
      <c r="CXC232" s="153"/>
      <c r="CXD232" s="153"/>
      <c r="CXE232" s="153"/>
      <c r="CXF232" s="153"/>
      <c r="CXG232" s="153"/>
      <c r="CXH232" s="153"/>
      <c r="CXI232" s="153"/>
      <c r="CXJ232" s="153"/>
      <c r="CXK232" s="152"/>
      <c r="CXL232" s="153"/>
      <c r="CXM232" s="153"/>
      <c r="CXN232" s="153"/>
      <c r="CXO232" s="153"/>
      <c r="CXP232" s="153"/>
      <c r="CXQ232" s="153"/>
      <c r="CXR232" s="153"/>
      <c r="CXS232" s="153"/>
      <c r="CXT232" s="153"/>
      <c r="CXU232" s="153"/>
      <c r="CXV232" s="153"/>
      <c r="CXW232" s="153"/>
      <c r="CXX232" s="153"/>
      <c r="CXY232" s="153"/>
      <c r="CXZ232" s="153"/>
      <c r="CYA232" s="153"/>
      <c r="CYB232" s="153"/>
      <c r="CYC232" s="153"/>
      <c r="CYD232" s="153"/>
      <c r="CYE232" s="153"/>
      <c r="CYF232" s="153"/>
      <c r="CYG232" s="152"/>
      <c r="CYH232" s="153"/>
      <c r="CYI232" s="153"/>
      <c r="CYJ232" s="153"/>
      <c r="CYK232" s="153"/>
      <c r="CYL232" s="153"/>
      <c r="CYM232" s="153"/>
      <c r="CYN232" s="153"/>
      <c r="CYO232" s="153"/>
      <c r="CYP232" s="153"/>
      <c r="CYQ232" s="153"/>
      <c r="CYR232" s="153"/>
      <c r="CYS232" s="153"/>
      <c r="CYT232" s="153"/>
      <c r="CYU232" s="153"/>
      <c r="CYV232" s="153"/>
      <c r="CYW232" s="153"/>
      <c r="CYX232" s="153"/>
      <c r="CYY232" s="153"/>
      <c r="CYZ232" s="153"/>
      <c r="CZA232" s="153"/>
      <c r="CZB232" s="153"/>
      <c r="CZC232" s="152"/>
      <c r="CZD232" s="153"/>
      <c r="CZE232" s="153"/>
      <c r="CZF232" s="153"/>
      <c r="CZG232" s="153"/>
      <c r="CZH232" s="153"/>
      <c r="CZI232" s="153"/>
      <c r="CZJ232" s="153"/>
      <c r="CZK232" s="153"/>
      <c r="CZL232" s="153"/>
      <c r="CZM232" s="153"/>
      <c r="CZN232" s="153"/>
      <c r="CZO232" s="153"/>
      <c r="CZP232" s="153"/>
      <c r="CZQ232" s="153"/>
      <c r="CZR232" s="153"/>
      <c r="CZS232" s="153"/>
      <c r="CZT232" s="153"/>
      <c r="CZU232" s="153"/>
      <c r="CZV232" s="153"/>
      <c r="CZW232" s="153"/>
      <c r="CZX232" s="153"/>
      <c r="CZY232" s="152"/>
      <c r="CZZ232" s="153"/>
      <c r="DAA232" s="153"/>
      <c r="DAB232" s="153"/>
      <c r="DAC232" s="153"/>
      <c r="DAD232" s="153"/>
      <c r="DAE232" s="153"/>
      <c r="DAF232" s="153"/>
      <c r="DAG232" s="153"/>
      <c r="DAH232" s="153"/>
      <c r="DAI232" s="153"/>
      <c r="DAJ232" s="153"/>
      <c r="DAK232" s="153"/>
      <c r="DAL232" s="153"/>
      <c r="DAM232" s="153"/>
      <c r="DAN232" s="153"/>
      <c r="DAO232" s="153"/>
      <c r="DAP232" s="153"/>
      <c r="DAQ232" s="153"/>
      <c r="DAR232" s="153"/>
      <c r="DAS232" s="153"/>
      <c r="DAT232" s="153"/>
      <c r="DAU232" s="152"/>
      <c r="DAV232" s="153"/>
      <c r="DAW232" s="153"/>
      <c r="DAX232" s="153"/>
      <c r="DAY232" s="153"/>
      <c r="DAZ232" s="153"/>
      <c r="DBA232" s="153"/>
      <c r="DBB232" s="153"/>
      <c r="DBC232" s="153"/>
      <c r="DBD232" s="153"/>
      <c r="DBE232" s="153"/>
      <c r="DBF232" s="153"/>
      <c r="DBG232" s="153"/>
      <c r="DBH232" s="153"/>
      <c r="DBI232" s="153"/>
      <c r="DBJ232" s="153"/>
      <c r="DBK232" s="153"/>
      <c r="DBL232" s="153"/>
      <c r="DBM232" s="153"/>
      <c r="DBN232" s="153"/>
      <c r="DBO232" s="153"/>
      <c r="DBP232" s="153"/>
      <c r="DBQ232" s="152"/>
      <c r="DBR232" s="153"/>
      <c r="DBS232" s="153"/>
      <c r="DBT232" s="153"/>
      <c r="DBU232" s="153"/>
      <c r="DBV232" s="153"/>
      <c r="DBW232" s="153"/>
      <c r="DBX232" s="153"/>
      <c r="DBY232" s="153"/>
      <c r="DBZ232" s="153"/>
      <c r="DCA232" s="153"/>
      <c r="DCB232" s="153"/>
      <c r="DCC232" s="153"/>
      <c r="DCD232" s="153"/>
      <c r="DCE232" s="153"/>
      <c r="DCF232" s="153"/>
      <c r="DCG232" s="153"/>
      <c r="DCH232" s="153"/>
      <c r="DCI232" s="153"/>
      <c r="DCJ232" s="153"/>
      <c r="DCK232" s="153"/>
      <c r="DCL232" s="153"/>
      <c r="DCM232" s="152"/>
      <c r="DCN232" s="153"/>
      <c r="DCO232" s="153"/>
      <c r="DCP232" s="153"/>
      <c r="DCQ232" s="153"/>
      <c r="DCR232" s="153"/>
      <c r="DCS232" s="153"/>
      <c r="DCT232" s="153"/>
      <c r="DCU232" s="153"/>
      <c r="DCV232" s="153"/>
      <c r="DCW232" s="153"/>
      <c r="DCX232" s="153"/>
      <c r="DCY232" s="153"/>
      <c r="DCZ232" s="153"/>
      <c r="DDA232" s="153"/>
      <c r="DDB232" s="153"/>
      <c r="DDC232" s="153"/>
      <c r="DDD232" s="153"/>
      <c r="DDE232" s="153"/>
      <c r="DDF232" s="153"/>
      <c r="DDG232" s="153"/>
      <c r="DDH232" s="153"/>
      <c r="DDI232" s="152"/>
      <c r="DDJ232" s="153"/>
      <c r="DDK232" s="153"/>
      <c r="DDL232" s="153"/>
      <c r="DDM232" s="153"/>
      <c r="DDN232" s="153"/>
      <c r="DDO232" s="153"/>
      <c r="DDP232" s="153"/>
      <c r="DDQ232" s="153"/>
      <c r="DDR232" s="153"/>
      <c r="DDS232" s="153"/>
      <c r="DDT232" s="153"/>
      <c r="DDU232" s="153"/>
      <c r="DDV232" s="153"/>
      <c r="DDW232" s="153"/>
      <c r="DDX232" s="153"/>
      <c r="DDY232" s="153"/>
      <c r="DDZ232" s="153"/>
      <c r="DEA232" s="153"/>
      <c r="DEB232" s="153"/>
      <c r="DEC232" s="153"/>
      <c r="DED232" s="153"/>
      <c r="DEE232" s="152"/>
      <c r="DEF232" s="153"/>
      <c r="DEG232" s="153"/>
      <c r="DEH232" s="153"/>
      <c r="DEI232" s="153"/>
      <c r="DEJ232" s="153"/>
      <c r="DEK232" s="153"/>
      <c r="DEL232" s="153"/>
      <c r="DEM232" s="153"/>
      <c r="DEN232" s="153"/>
      <c r="DEO232" s="153"/>
      <c r="DEP232" s="153"/>
      <c r="DEQ232" s="153"/>
      <c r="DER232" s="153"/>
      <c r="DES232" s="153"/>
      <c r="DET232" s="153"/>
      <c r="DEU232" s="153"/>
      <c r="DEV232" s="153"/>
      <c r="DEW232" s="153"/>
      <c r="DEX232" s="153"/>
      <c r="DEY232" s="153"/>
      <c r="DEZ232" s="153"/>
      <c r="DFA232" s="152"/>
      <c r="DFB232" s="153"/>
      <c r="DFC232" s="153"/>
      <c r="DFD232" s="153"/>
      <c r="DFE232" s="153"/>
      <c r="DFF232" s="153"/>
      <c r="DFG232" s="153"/>
      <c r="DFH232" s="153"/>
      <c r="DFI232" s="153"/>
      <c r="DFJ232" s="153"/>
      <c r="DFK232" s="153"/>
      <c r="DFL232" s="153"/>
      <c r="DFM232" s="153"/>
      <c r="DFN232" s="153"/>
      <c r="DFO232" s="153"/>
      <c r="DFP232" s="153"/>
      <c r="DFQ232" s="153"/>
      <c r="DFR232" s="153"/>
      <c r="DFS232" s="153"/>
      <c r="DFT232" s="153"/>
      <c r="DFU232" s="153"/>
      <c r="DFV232" s="153"/>
      <c r="DFW232" s="152"/>
      <c r="DFX232" s="153"/>
      <c r="DFY232" s="153"/>
      <c r="DFZ232" s="153"/>
      <c r="DGA232" s="153"/>
      <c r="DGB232" s="153"/>
      <c r="DGC232" s="153"/>
      <c r="DGD232" s="153"/>
      <c r="DGE232" s="153"/>
      <c r="DGF232" s="153"/>
      <c r="DGG232" s="153"/>
      <c r="DGH232" s="153"/>
      <c r="DGI232" s="153"/>
      <c r="DGJ232" s="153"/>
      <c r="DGK232" s="153"/>
      <c r="DGL232" s="153"/>
      <c r="DGM232" s="153"/>
      <c r="DGN232" s="153"/>
      <c r="DGO232" s="153"/>
      <c r="DGP232" s="153"/>
      <c r="DGQ232" s="153"/>
      <c r="DGR232" s="153"/>
      <c r="DGS232" s="152"/>
      <c r="DGT232" s="153"/>
      <c r="DGU232" s="153"/>
      <c r="DGV232" s="153"/>
      <c r="DGW232" s="153"/>
      <c r="DGX232" s="153"/>
      <c r="DGY232" s="153"/>
      <c r="DGZ232" s="153"/>
      <c r="DHA232" s="153"/>
      <c r="DHB232" s="153"/>
      <c r="DHC232" s="153"/>
      <c r="DHD232" s="153"/>
      <c r="DHE232" s="153"/>
      <c r="DHF232" s="153"/>
      <c r="DHG232" s="153"/>
      <c r="DHH232" s="153"/>
      <c r="DHI232" s="153"/>
      <c r="DHJ232" s="153"/>
      <c r="DHK232" s="153"/>
      <c r="DHL232" s="153"/>
      <c r="DHM232" s="153"/>
      <c r="DHN232" s="153"/>
      <c r="DHO232" s="152"/>
      <c r="DHP232" s="153"/>
      <c r="DHQ232" s="153"/>
      <c r="DHR232" s="153"/>
      <c r="DHS232" s="153"/>
      <c r="DHT232" s="153"/>
      <c r="DHU232" s="153"/>
      <c r="DHV232" s="153"/>
      <c r="DHW232" s="153"/>
      <c r="DHX232" s="153"/>
      <c r="DHY232" s="153"/>
      <c r="DHZ232" s="153"/>
      <c r="DIA232" s="153"/>
      <c r="DIB232" s="153"/>
      <c r="DIC232" s="153"/>
      <c r="DID232" s="153"/>
      <c r="DIE232" s="153"/>
      <c r="DIF232" s="153"/>
      <c r="DIG232" s="153"/>
      <c r="DIH232" s="153"/>
      <c r="DII232" s="153"/>
      <c r="DIJ232" s="153"/>
      <c r="DIK232" s="152"/>
      <c r="DIL232" s="153"/>
      <c r="DIM232" s="153"/>
      <c r="DIN232" s="153"/>
      <c r="DIO232" s="153"/>
      <c r="DIP232" s="153"/>
      <c r="DIQ232" s="153"/>
      <c r="DIR232" s="153"/>
      <c r="DIS232" s="153"/>
      <c r="DIT232" s="153"/>
      <c r="DIU232" s="153"/>
      <c r="DIV232" s="153"/>
      <c r="DIW232" s="153"/>
      <c r="DIX232" s="153"/>
      <c r="DIY232" s="153"/>
      <c r="DIZ232" s="153"/>
      <c r="DJA232" s="153"/>
      <c r="DJB232" s="153"/>
      <c r="DJC232" s="153"/>
      <c r="DJD232" s="153"/>
      <c r="DJE232" s="153"/>
      <c r="DJF232" s="153"/>
      <c r="DJG232" s="152"/>
      <c r="DJH232" s="153"/>
      <c r="DJI232" s="153"/>
      <c r="DJJ232" s="153"/>
      <c r="DJK232" s="153"/>
      <c r="DJL232" s="153"/>
      <c r="DJM232" s="153"/>
      <c r="DJN232" s="153"/>
      <c r="DJO232" s="153"/>
      <c r="DJP232" s="153"/>
      <c r="DJQ232" s="153"/>
      <c r="DJR232" s="153"/>
      <c r="DJS232" s="153"/>
      <c r="DJT232" s="153"/>
      <c r="DJU232" s="153"/>
      <c r="DJV232" s="153"/>
      <c r="DJW232" s="153"/>
      <c r="DJX232" s="153"/>
      <c r="DJY232" s="153"/>
      <c r="DJZ232" s="153"/>
      <c r="DKA232" s="153"/>
      <c r="DKB232" s="153"/>
      <c r="DKC232" s="152"/>
      <c r="DKD232" s="153"/>
      <c r="DKE232" s="153"/>
      <c r="DKF232" s="153"/>
      <c r="DKG232" s="153"/>
      <c r="DKH232" s="153"/>
      <c r="DKI232" s="153"/>
      <c r="DKJ232" s="153"/>
      <c r="DKK232" s="153"/>
      <c r="DKL232" s="153"/>
      <c r="DKM232" s="153"/>
      <c r="DKN232" s="153"/>
      <c r="DKO232" s="153"/>
      <c r="DKP232" s="153"/>
      <c r="DKQ232" s="153"/>
      <c r="DKR232" s="153"/>
      <c r="DKS232" s="153"/>
      <c r="DKT232" s="153"/>
      <c r="DKU232" s="153"/>
      <c r="DKV232" s="153"/>
      <c r="DKW232" s="153"/>
      <c r="DKX232" s="153"/>
      <c r="DKY232" s="152"/>
      <c r="DKZ232" s="153"/>
      <c r="DLA232" s="153"/>
      <c r="DLB232" s="153"/>
      <c r="DLC232" s="153"/>
      <c r="DLD232" s="153"/>
      <c r="DLE232" s="153"/>
      <c r="DLF232" s="153"/>
      <c r="DLG232" s="153"/>
      <c r="DLH232" s="153"/>
      <c r="DLI232" s="153"/>
      <c r="DLJ232" s="153"/>
      <c r="DLK232" s="153"/>
      <c r="DLL232" s="153"/>
      <c r="DLM232" s="153"/>
      <c r="DLN232" s="153"/>
      <c r="DLO232" s="153"/>
      <c r="DLP232" s="153"/>
      <c r="DLQ232" s="153"/>
      <c r="DLR232" s="153"/>
      <c r="DLS232" s="153"/>
      <c r="DLT232" s="153"/>
      <c r="DLU232" s="152"/>
      <c r="DLV232" s="153"/>
      <c r="DLW232" s="153"/>
      <c r="DLX232" s="153"/>
      <c r="DLY232" s="153"/>
      <c r="DLZ232" s="153"/>
      <c r="DMA232" s="153"/>
      <c r="DMB232" s="153"/>
      <c r="DMC232" s="153"/>
      <c r="DMD232" s="153"/>
      <c r="DME232" s="153"/>
      <c r="DMF232" s="153"/>
      <c r="DMG232" s="153"/>
      <c r="DMH232" s="153"/>
      <c r="DMI232" s="153"/>
      <c r="DMJ232" s="153"/>
      <c r="DMK232" s="153"/>
      <c r="DML232" s="153"/>
      <c r="DMM232" s="153"/>
      <c r="DMN232" s="153"/>
      <c r="DMO232" s="153"/>
      <c r="DMP232" s="153"/>
      <c r="DMQ232" s="152"/>
      <c r="DMR232" s="153"/>
      <c r="DMS232" s="153"/>
      <c r="DMT232" s="153"/>
      <c r="DMU232" s="153"/>
      <c r="DMV232" s="153"/>
      <c r="DMW232" s="153"/>
      <c r="DMX232" s="153"/>
      <c r="DMY232" s="153"/>
      <c r="DMZ232" s="153"/>
      <c r="DNA232" s="153"/>
      <c r="DNB232" s="153"/>
      <c r="DNC232" s="153"/>
      <c r="DND232" s="153"/>
      <c r="DNE232" s="153"/>
      <c r="DNF232" s="153"/>
      <c r="DNG232" s="153"/>
      <c r="DNH232" s="153"/>
      <c r="DNI232" s="153"/>
      <c r="DNJ232" s="153"/>
      <c r="DNK232" s="153"/>
      <c r="DNL232" s="153"/>
      <c r="DNM232" s="152"/>
      <c r="DNN232" s="153"/>
      <c r="DNO232" s="153"/>
      <c r="DNP232" s="153"/>
      <c r="DNQ232" s="153"/>
      <c r="DNR232" s="153"/>
      <c r="DNS232" s="153"/>
      <c r="DNT232" s="153"/>
      <c r="DNU232" s="153"/>
      <c r="DNV232" s="153"/>
      <c r="DNW232" s="153"/>
      <c r="DNX232" s="153"/>
      <c r="DNY232" s="153"/>
      <c r="DNZ232" s="153"/>
      <c r="DOA232" s="153"/>
      <c r="DOB232" s="153"/>
      <c r="DOC232" s="153"/>
      <c r="DOD232" s="153"/>
      <c r="DOE232" s="153"/>
      <c r="DOF232" s="153"/>
      <c r="DOG232" s="153"/>
      <c r="DOH232" s="153"/>
      <c r="DOI232" s="152"/>
      <c r="DOJ232" s="153"/>
      <c r="DOK232" s="153"/>
      <c r="DOL232" s="153"/>
      <c r="DOM232" s="153"/>
      <c r="DON232" s="153"/>
      <c r="DOO232" s="153"/>
      <c r="DOP232" s="153"/>
      <c r="DOQ232" s="153"/>
      <c r="DOR232" s="153"/>
      <c r="DOS232" s="153"/>
      <c r="DOT232" s="153"/>
      <c r="DOU232" s="153"/>
      <c r="DOV232" s="153"/>
      <c r="DOW232" s="153"/>
      <c r="DOX232" s="153"/>
      <c r="DOY232" s="153"/>
      <c r="DOZ232" s="153"/>
      <c r="DPA232" s="153"/>
      <c r="DPB232" s="153"/>
      <c r="DPC232" s="153"/>
      <c r="DPD232" s="153"/>
      <c r="DPE232" s="152"/>
      <c r="DPF232" s="153"/>
      <c r="DPG232" s="153"/>
      <c r="DPH232" s="153"/>
      <c r="DPI232" s="153"/>
      <c r="DPJ232" s="153"/>
      <c r="DPK232" s="153"/>
      <c r="DPL232" s="153"/>
      <c r="DPM232" s="153"/>
      <c r="DPN232" s="153"/>
      <c r="DPO232" s="153"/>
      <c r="DPP232" s="153"/>
      <c r="DPQ232" s="153"/>
      <c r="DPR232" s="153"/>
      <c r="DPS232" s="153"/>
      <c r="DPT232" s="153"/>
      <c r="DPU232" s="153"/>
      <c r="DPV232" s="153"/>
      <c r="DPW232" s="153"/>
      <c r="DPX232" s="153"/>
      <c r="DPY232" s="153"/>
      <c r="DPZ232" s="153"/>
      <c r="DQA232" s="152"/>
      <c r="DQB232" s="153"/>
      <c r="DQC232" s="153"/>
      <c r="DQD232" s="153"/>
      <c r="DQE232" s="153"/>
      <c r="DQF232" s="153"/>
      <c r="DQG232" s="153"/>
      <c r="DQH232" s="153"/>
      <c r="DQI232" s="153"/>
      <c r="DQJ232" s="153"/>
      <c r="DQK232" s="153"/>
      <c r="DQL232" s="153"/>
      <c r="DQM232" s="153"/>
      <c r="DQN232" s="153"/>
      <c r="DQO232" s="153"/>
      <c r="DQP232" s="153"/>
      <c r="DQQ232" s="153"/>
      <c r="DQR232" s="153"/>
      <c r="DQS232" s="153"/>
      <c r="DQT232" s="153"/>
      <c r="DQU232" s="153"/>
      <c r="DQV232" s="153"/>
      <c r="DQW232" s="152"/>
      <c r="DQX232" s="153"/>
      <c r="DQY232" s="153"/>
      <c r="DQZ232" s="153"/>
      <c r="DRA232" s="153"/>
      <c r="DRB232" s="153"/>
      <c r="DRC232" s="153"/>
      <c r="DRD232" s="153"/>
      <c r="DRE232" s="153"/>
      <c r="DRF232" s="153"/>
      <c r="DRG232" s="153"/>
      <c r="DRH232" s="153"/>
      <c r="DRI232" s="153"/>
      <c r="DRJ232" s="153"/>
      <c r="DRK232" s="153"/>
      <c r="DRL232" s="153"/>
      <c r="DRM232" s="153"/>
      <c r="DRN232" s="153"/>
      <c r="DRO232" s="153"/>
      <c r="DRP232" s="153"/>
      <c r="DRQ232" s="153"/>
      <c r="DRR232" s="153"/>
      <c r="DRS232" s="152"/>
      <c r="DRT232" s="153"/>
      <c r="DRU232" s="153"/>
      <c r="DRV232" s="153"/>
      <c r="DRW232" s="153"/>
      <c r="DRX232" s="153"/>
      <c r="DRY232" s="153"/>
      <c r="DRZ232" s="153"/>
      <c r="DSA232" s="153"/>
      <c r="DSB232" s="153"/>
      <c r="DSC232" s="153"/>
      <c r="DSD232" s="153"/>
      <c r="DSE232" s="153"/>
      <c r="DSF232" s="153"/>
      <c r="DSG232" s="153"/>
      <c r="DSH232" s="153"/>
      <c r="DSI232" s="153"/>
      <c r="DSJ232" s="153"/>
      <c r="DSK232" s="153"/>
      <c r="DSL232" s="153"/>
      <c r="DSM232" s="153"/>
      <c r="DSN232" s="153"/>
      <c r="DSO232" s="152"/>
      <c r="DSP232" s="153"/>
      <c r="DSQ232" s="153"/>
      <c r="DSR232" s="153"/>
      <c r="DSS232" s="153"/>
      <c r="DST232" s="153"/>
      <c r="DSU232" s="153"/>
      <c r="DSV232" s="153"/>
      <c r="DSW232" s="153"/>
      <c r="DSX232" s="153"/>
      <c r="DSY232" s="153"/>
      <c r="DSZ232" s="153"/>
      <c r="DTA232" s="153"/>
      <c r="DTB232" s="153"/>
      <c r="DTC232" s="153"/>
      <c r="DTD232" s="153"/>
      <c r="DTE232" s="153"/>
      <c r="DTF232" s="153"/>
      <c r="DTG232" s="153"/>
      <c r="DTH232" s="153"/>
      <c r="DTI232" s="153"/>
      <c r="DTJ232" s="153"/>
      <c r="DTK232" s="152"/>
      <c r="DTL232" s="153"/>
      <c r="DTM232" s="153"/>
      <c r="DTN232" s="153"/>
      <c r="DTO232" s="153"/>
      <c r="DTP232" s="153"/>
      <c r="DTQ232" s="153"/>
      <c r="DTR232" s="153"/>
      <c r="DTS232" s="153"/>
      <c r="DTT232" s="153"/>
      <c r="DTU232" s="153"/>
      <c r="DTV232" s="153"/>
      <c r="DTW232" s="153"/>
      <c r="DTX232" s="153"/>
      <c r="DTY232" s="153"/>
      <c r="DTZ232" s="153"/>
      <c r="DUA232" s="153"/>
      <c r="DUB232" s="153"/>
      <c r="DUC232" s="153"/>
      <c r="DUD232" s="153"/>
      <c r="DUE232" s="153"/>
      <c r="DUF232" s="153"/>
      <c r="DUG232" s="152"/>
      <c r="DUH232" s="153"/>
      <c r="DUI232" s="153"/>
      <c r="DUJ232" s="153"/>
      <c r="DUK232" s="153"/>
      <c r="DUL232" s="153"/>
      <c r="DUM232" s="153"/>
      <c r="DUN232" s="153"/>
      <c r="DUO232" s="153"/>
      <c r="DUP232" s="153"/>
      <c r="DUQ232" s="153"/>
      <c r="DUR232" s="153"/>
      <c r="DUS232" s="153"/>
      <c r="DUT232" s="153"/>
      <c r="DUU232" s="153"/>
      <c r="DUV232" s="153"/>
      <c r="DUW232" s="153"/>
      <c r="DUX232" s="153"/>
      <c r="DUY232" s="153"/>
      <c r="DUZ232" s="153"/>
      <c r="DVA232" s="153"/>
      <c r="DVB232" s="153"/>
      <c r="DVC232" s="152"/>
      <c r="DVD232" s="153"/>
      <c r="DVE232" s="153"/>
      <c r="DVF232" s="153"/>
      <c r="DVG232" s="153"/>
      <c r="DVH232" s="153"/>
      <c r="DVI232" s="153"/>
      <c r="DVJ232" s="153"/>
      <c r="DVK232" s="153"/>
      <c r="DVL232" s="153"/>
      <c r="DVM232" s="153"/>
      <c r="DVN232" s="153"/>
      <c r="DVO232" s="153"/>
      <c r="DVP232" s="153"/>
      <c r="DVQ232" s="153"/>
      <c r="DVR232" s="153"/>
      <c r="DVS232" s="153"/>
      <c r="DVT232" s="153"/>
      <c r="DVU232" s="153"/>
      <c r="DVV232" s="153"/>
      <c r="DVW232" s="153"/>
      <c r="DVX232" s="153"/>
      <c r="DVY232" s="152"/>
      <c r="DVZ232" s="153"/>
      <c r="DWA232" s="153"/>
      <c r="DWB232" s="153"/>
      <c r="DWC232" s="153"/>
      <c r="DWD232" s="153"/>
      <c r="DWE232" s="153"/>
      <c r="DWF232" s="153"/>
      <c r="DWG232" s="153"/>
      <c r="DWH232" s="153"/>
      <c r="DWI232" s="153"/>
      <c r="DWJ232" s="153"/>
      <c r="DWK232" s="153"/>
      <c r="DWL232" s="153"/>
      <c r="DWM232" s="153"/>
      <c r="DWN232" s="153"/>
      <c r="DWO232" s="153"/>
      <c r="DWP232" s="153"/>
      <c r="DWQ232" s="153"/>
      <c r="DWR232" s="153"/>
      <c r="DWS232" s="153"/>
      <c r="DWT232" s="153"/>
      <c r="DWU232" s="152"/>
      <c r="DWV232" s="153"/>
      <c r="DWW232" s="153"/>
      <c r="DWX232" s="153"/>
      <c r="DWY232" s="153"/>
      <c r="DWZ232" s="153"/>
      <c r="DXA232" s="153"/>
      <c r="DXB232" s="153"/>
      <c r="DXC232" s="153"/>
      <c r="DXD232" s="153"/>
      <c r="DXE232" s="153"/>
      <c r="DXF232" s="153"/>
      <c r="DXG232" s="153"/>
      <c r="DXH232" s="153"/>
      <c r="DXI232" s="153"/>
      <c r="DXJ232" s="153"/>
      <c r="DXK232" s="153"/>
      <c r="DXL232" s="153"/>
      <c r="DXM232" s="153"/>
      <c r="DXN232" s="153"/>
      <c r="DXO232" s="153"/>
      <c r="DXP232" s="153"/>
      <c r="DXQ232" s="152"/>
      <c r="DXR232" s="153"/>
      <c r="DXS232" s="153"/>
      <c r="DXT232" s="153"/>
      <c r="DXU232" s="153"/>
      <c r="DXV232" s="153"/>
      <c r="DXW232" s="153"/>
      <c r="DXX232" s="153"/>
      <c r="DXY232" s="153"/>
      <c r="DXZ232" s="153"/>
      <c r="DYA232" s="153"/>
      <c r="DYB232" s="153"/>
      <c r="DYC232" s="153"/>
      <c r="DYD232" s="153"/>
      <c r="DYE232" s="153"/>
      <c r="DYF232" s="153"/>
      <c r="DYG232" s="153"/>
      <c r="DYH232" s="153"/>
      <c r="DYI232" s="153"/>
      <c r="DYJ232" s="153"/>
      <c r="DYK232" s="153"/>
      <c r="DYL232" s="153"/>
      <c r="DYM232" s="152"/>
      <c r="DYN232" s="153"/>
      <c r="DYO232" s="153"/>
      <c r="DYP232" s="153"/>
      <c r="DYQ232" s="153"/>
      <c r="DYR232" s="153"/>
      <c r="DYS232" s="153"/>
      <c r="DYT232" s="153"/>
      <c r="DYU232" s="153"/>
      <c r="DYV232" s="153"/>
      <c r="DYW232" s="153"/>
      <c r="DYX232" s="153"/>
      <c r="DYY232" s="153"/>
      <c r="DYZ232" s="153"/>
      <c r="DZA232" s="153"/>
      <c r="DZB232" s="153"/>
      <c r="DZC232" s="153"/>
      <c r="DZD232" s="153"/>
      <c r="DZE232" s="153"/>
      <c r="DZF232" s="153"/>
      <c r="DZG232" s="153"/>
      <c r="DZH232" s="153"/>
      <c r="DZI232" s="152"/>
      <c r="DZJ232" s="153"/>
      <c r="DZK232" s="153"/>
      <c r="DZL232" s="153"/>
      <c r="DZM232" s="153"/>
      <c r="DZN232" s="153"/>
      <c r="DZO232" s="153"/>
      <c r="DZP232" s="153"/>
      <c r="DZQ232" s="153"/>
      <c r="DZR232" s="153"/>
      <c r="DZS232" s="153"/>
      <c r="DZT232" s="153"/>
      <c r="DZU232" s="153"/>
      <c r="DZV232" s="153"/>
      <c r="DZW232" s="153"/>
      <c r="DZX232" s="153"/>
      <c r="DZY232" s="153"/>
      <c r="DZZ232" s="153"/>
      <c r="EAA232" s="153"/>
      <c r="EAB232" s="153"/>
      <c r="EAC232" s="153"/>
      <c r="EAD232" s="153"/>
      <c r="EAE232" s="152"/>
      <c r="EAF232" s="153"/>
      <c r="EAG232" s="153"/>
      <c r="EAH232" s="153"/>
      <c r="EAI232" s="153"/>
      <c r="EAJ232" s="153"/>
      <c r="EAK232" s="153"/>
      <c r="EAL232" s="153"/>
      <c r="EAM232" s="153"/>
      <c r="EAN232" s="153"/>
      <c r="EAO232" s="153"/>
      <c r="EAP232" s="153"/>
      <c r="EAQ232" s="153"/>
      <c r="EAR232" s="153"/>
      <c r="EAS232" s="153"/>
      <c r="EAT232" s="153"/>
      <c r="EAU232" s="153"/>
      <c r="EAV232" s="153"/>
      <c r="EAW232" s="153"/>
      <c r="EAX232" s="153"/>
      <c r="EAY232" s="153"/>
      <c r="EAZ232" s="153"/>
      <c r="EBA232" s="152"/>
      <c r="EBB232" s="153"/>
      <c r="EBC232" s="153"/>
      <c r="EBD232" s="153"/>
      <c r="EBE232" s="153"/>
      <c r="EBF232" s="153"/>
      <c r="EBG232" s="153"/>
      <c r="EBH232" s="153"/>
      <c r="EBI232" s="153"/>
      <c r="EBJ232" s="153"/>
      <c r="EBK232" s="153"/>
      <c r="EBL232" s="153"/>
      <c r="EBM232" s="153"/>
      <c r="EBN232" s="153"/>
      <c r="EBO232" s="153"/>
      <c r="EBP232" s="153"/>
      <c r="EBQ232" s="153"/>
      <c r="EBR232" s="153"/>
      <c r="EBS232" s="153"/>
      <c r="EBT232" s="153"/>
      <c r="EBU232" s="153"/>
      <c r="EBV232" s="153"/>
      <c r="EBW232" s="152"/>
      <c r="EBX232" s="153"/>
      <c r="EBY232" s="153"/>
      <c r="EBZ232" s="153"/>
      <c r="ECA232" s="153"/>
      <c r="ECB232" s="153"/>
      <c r="ECC232" s="153"/>
      <c r="ECD232" s="153"/>
      <c r="ECE232" s="153"/>
      <c r="ECF232" s="153"/>
      <c r="ECG232" s="153"/>
      <c r="ECH232" s="153"/>
      <c r="ECI232" s="153"/>
      <c r="ECJ232" s="153"/>
      <c r="ECK232" s="153"/>
      <c r="ECL232" s="153"/>
      <c r="ECM232" s="153"/>
      <c r="ECN232" s="153"/>
      <c r="ECO232" s="153"/>
      <c r="ECP232" s="153"/>
      <c r="ECQ232" s="153"/>
      <c r="ECR232" s="153"/>
      <c r="ECS232" s="152"/>
      <c r="ECT232" s="153"/>
      <c r="ECU232" s="153"/>
      <c r="ECV232" s="153"/>
      <c r="ECW232" s="153"/>
      <c r="ECX232" s="153"/>
      <c r="ECY232" s="153"/>
      <c r="ECZ232" s="153"/>
      <c r="EDA232" s="153"/>
      <c r="EDB232" s="153"/>
      <c r="EDC232" s="153"/>
      <c r="EDD232" s="153"/>
      <c r="EDE232" s="153"/>
      <c r="EDF232" s="153"/>
      <c r="EDG232" s="153"/>
      <c r="EDH232" s="153"/>
      <c r="EDI232" s="153"/>
      <c r="EDJ232" s="153"/>
      <c r="EDK232" s="153"/>
      <c r="EDL232" s="153"/>
      <c r="EDM232" s="153"/>
      <c r="EDN232" s="153"/>
      <c r="EDO232" s="152"/>
      <c r="EDP232" s="153"/>
      <c r="EDQ232" s="153"/>
      <c r="EDR232" s="153"/>
      <c r="EDS232" s="153"/>
      <c r="EDT232" s="153"/>
      <c r="EDU232" s="153"/>
      <c r="EDV232" s="153"/>
      <c r="EDW232" s="153"/>
      <c r="EDX232" s="153"/>
      <c r="EDY232" s="153"/>
      <c r="EDZ232" s="153"/>
      <c r="EEA232" s="153"/>
      <c r="EEB232" s="153"/>
      <c r="EEC232" s="153"/>
      <c r="EED232" s="153"/>
      <c r="EEE232" s="153"/>
      <c r="EEF232" s="153"/>
      <c r="EEG232" s="153"/>
      <c r="EEH232" s="153"/>
      <c r="EEI232" s="153"/>
      <c r="EEJ232" s="153"/>
      <c r="EEK232" s="152"/>
      <c r="EEL232" s="153"/>
      <c r="EEM232" s="153"/>
      <c r="EEN232" s="153"/>
      <c r="EEO232" s="153"/>
      <c r="EEP232" s="153"/>
      <c r="EEQ232" s="153"/>
      <c r="EER232" s="153"/>
      <c r="EES232" s="153"/>
      <c r="EET232" s="153"/>
      <c r="EEU232" s="153"/>
      <c r="EEV232" s="153"/>
      <c r="EEW232" s="153"/>
      <c r="EEX232" s="153"/>
      <c r="EEY232" s="153"/>
      <c r="EEZ232" s="153"/>
      <c r="EFA232" s="153"/>
      <c r="EFB232" s="153"/>
      <c r="EFC232" s="153"/>
      <c r="EFD232" s="153"/>
      <c r="EFE232" s="153"/>
      <c r="EFF232" s="153"/>
      <c r="EFG232" s="152"/>
      <c r="EFH232" s="153"/>
      <c r="EFI232" s="153"/>
      <c r="EFJ232" s="153"/>
      <c r="EFK232" s="153"/>
      <c r="EFL232" s="153"/>
      <c r="EFM232" s="153"/>
      <c r="EFN232" s="153"/>
      <c r="EFO232" s="153"/>
      <c r="EFP232" s="153"/>
      <c r="EFQ232" s="153"/>
      <c r="EFR232" s="153"/>
      <c r="EFS232" s="153"/>
      <c r="EFT232" s="153"/>
      <c r="EFU232" s="153"/>
      <c r="EFV232" s="153"/>
      <c r="EFW232" s="153"/>
      <c r="EFX232" s="153"/>
      <c r="EFY232" s="153"/>
      <c r="EFZ232" s="153"/>
      <c r="EGA232" s="153"/>
      <c r="EGB232" s="153"/>
      <c r="EGC232" s="152"/>
      <c r="EGD232" s="153"/>
      <c r="EGE232" s="153"/>
      <c r="EGF232" s="153"/>
      <c r="EGG232" s="153"/>
      <c r="EGH232" s="153"/>
      <c r="EGI232" s="153"/>
      <c r="EGJ232" s="153"/>
      <c r="EGK232" s="153"/>
      <c r="EGL232" s="153"/>
      <c r="EGM232" s="153"/>
      <c r="EGN232" s="153"/>
      <c r="EGO232" s="153"/>
      <c r="EGP232" s="153"/>
      <c r="EGQ232" s="153"/>
      <c r="EGR232" s="153"/>
      <c r="EGS232" s="153"/>
      <c r="EGT232" s="153"/>
      <c r="EGU232" s="153"/>
      <c r="EGV232" s="153"/>
      <c r="EGW232" s="153"/>
      <c r="EGX232" s="153"/>
      <c r="EGY232" s="152"/>
      <c r="EGZ232" s="153"/>
      <c r="EHA232" s="153"/>
      <c r="EHB232" s="153"/>
      <c r="EHC232" s="153"/>
      <c r="EHD232" s="153"/>
      <c r="EHE232" s="153"/>
      <c r="EHF232" s="153"/>
      <c r="EHG232" s="153"/>
      <c r="EHH232" s="153"/>
      <c r="EHI232" s="153"/>
      <c r="EHJ232" s="153"/>
      <c r="EHK232" s="153"/>
      <c r="EHL232" s="153"/>
      <c r="EHM232" s="153"/>
      <c r="EHN232" s="153"/>
      <c r="EHO232" s="153"/>
      <c r="EHP232" s="153"/>
      <c r="EHQ232" s="153"/>
      <c r="EHR232" s="153"/>
      <c r="EHS232" s="153"/>
      <c r="EHT232" s="153"/>
      <c r="EHU232" s="152"/>
      <c r="EHV232" s="153"/>
      <c r="EHW232" s="153"/>
      <c r="EHX232" s="153"/>
      <c r="EHY232" s="153"/>
      <c r="EHZ232" s="153"/>
      <c r="EIA232" s="153"/>
      <c r="EIB232" s="153"/>
      <c r="EIC232" s="153"/>
      <c r="EID232" s="153"/>
      <c r="EIE232" s="153"/>
      <c r="EIF232" s="153"/>
      <c r="EIG232" s="153"/>
      <c r="EIH232" s="153"/>
      <c r="EII232" s="153"/>
      <c r="EIJ232" s="153"/>
      <c r="EIK232" s="153"/>
      <c r="EIL232" s="153"/>
      <c r="EIM232" s="153"/>
      <c r="EIN232" s="153"/>
      <c r="EIO232" s="153"/>
      <c r="EIP232" s="153"/>
      <c r="EIQ232" s="152"/>
      <c r="EIR232" s="153"/>
      <c r="EIS232" s="153"/>
      <c r="EIT232" s="153"/>
      <c r="EIU232" s="153"/>
      <c r="EIV232" s="153"/>
      <c r="EIW232" s="153"/>
      <c r="EIX232" s="153"/>
      <c r="EIY232" s="153"/>
      <c r="EIZ232" s="153"/>
      <c r="EJA232" s="153"/>
      <c r="EJB232" s="153"/>
      <c r="EJC232" s="153"/>
      <c r="EJD232" s="153"/>
      <c r="EJE232" s="153"/>
      <c r="EJF232" s="153"/>
      <c r="EJG232" s="153"/>
      <c r="EJH232" s="153"/>
      <c r="EJI232" s="153"/>
      <c r="EJJ232" s="153"/>
      <c r="EJK232" s="153"/>
      <c r="EJL232" s="153"/>
      <c r="EJM232" s="152"/>
      <c r="EJN232" s="153"/>
      <c r="EJO232" s="153"/>
      <c r="EJP232" s="153"/>
      <c r="EJQ232" s="153"/>
      <c r="EJR232" s="153"/>
      <c r="EJS232" s="153"/>
      <c r="EJT232" s="153"/>
      <c r="EJU232" s="153"/>
      <c r="EJV232" s="153"/>
      <c r="EJW232" s="153"/>
      <c r="EJX232" s="153"/>
      <c r="EJY232" s="153"/>
      <c r="EJZ232" s="153"/>
      <c r="EKA232" s="153"/>
      <c r="EKB232" s="153"/>
      <c r="EKC232" s="153"/>
      <c r="EKD232" s="153"/>
      <c r="EKE232" s="153"/>
      <c r="EKF232" s="153"/>
      <c r="EKG232" s="153"/>
      <c r="EKH232" s="153"/>
      <c r="EKI232" s="152"/>
      <c r="EKJ232" s="153"/>
      <c r="EKK232" s="153"/>
      <c r="EKL232" s="153"/>
      <c r="EKM232" s="153"/>
      <c r="EKN232" s="153"/>
      <c r="EKO232" s="153"/>
      <c r="EKP232" s="153"/>
      <c r="EKQ232" s="153"/>
      <c r="EKR232" s="153"/>
      <c r="EKS232" s="153"/>
      <c r="EKT232" s="153"/>
      <c r="EKU232" s="153"/>
      <c r="EKV232" s="153"/>
      <c r="EKW232" s="153"/>
      <c r="EKX232" s="153"/>
      <c r="EKY232" s="153"/>
      <c r="EKZ232" s="153"/>
      <c r="ELA232" s="153"/>
      <c r="ELB232" s="153"/>
      <c r="ELC232" s="153"/>
      <c r="ELD232" s="153"/>
      <c r="ELE232" s="152"/>
      <c r="ELF232" s="153"/>
      <c r="ELG232" s="153"/>
      <c r="ELH232" s="153"/>
      <c r="ELI232" s="153"/>
      <c r="ELJ232" s="153"/>
      <c r="ELK232" s="153"/>
      <c r="ELL232" s="153"/>
      <c r="ELM232" s="153"/>
      <c r="ELN232" s="153"/>
      <c r="ELO232" s="153"/>
      <c r="ELP232" s="153"/>
      <c r="ELQ232" s="153"/>
      <c r="ELR232" s="153"/>
      <c r="ELS232" s="153"/>
      <c r="ELT232" s="153"/>
      <c r="ELU232" s="153"/>
      <c r="ELV232" s="153"/>
      <c r="ELW232" s="153"/>
      <c r="ELX232" s="153"/>
      <c r="ELY232" s="153"/>
      <c r="ELZ232" s="153"/>
      <c r="EMA232" s="152"/>
      <c r="EMB232" s="153"/>
      <c r="EMC232" s="153"/>
      <c r="EMD232" s="153"/>
      <c r="EME232" s="153"/>
      <c r="EMF232" s="153"/>
      <c r="EMG232" s="153"/>
      <c r="EMH232" s="153"/>
      <c r="EMI232" s="153"/>
      <c r="EMJ232" s="153"/>
      <c r="EMK232" s="153"/>
      <c r="EML232" s="153"/>
      <c r="EMM232" s="153"/>
      <c r="EMN232" s="153"/>
      <c r="EMO232" s="153"/>
      <c r="EMP232" s="153"/>
      <c r="EMQ232" s="153"/>
      <c r="EMR232" s="153"/>
      <c r="EMS232" s="153"/>
      <c r="EMT232" s="153"/>
      <c r="EMU232" s="153"/>
      <c r="EMV232" s="153"/>
      <c r="EMW232" s="152"/>
      <c r="EMX232" s="153"/>
      <c r="EMY232" s="153"/>
      <c r="EMZ232" s="153"/>
      <c r="ENA232" s="153"/>
      <c r="ENB232" s="153"/>
      <c r="ENC232" s="153"/>
      <c r="END232" s="153"/>
      <c r="ENE232" s="153"/>
      <c r="ENF232" s="153"/>
      <c r="ENG232" s="153"/>
      <c r="ENH232" s="153"/>
      <c r="ENI232" s="153"/>
      <c r="ENJ232" s="153"/>
      <c r="ENK232" s="153"/>
      <c r="ENL232" s="153"/>
      <c r="ENM232" s="153"/>
      <c r="ENN232" s="153"/>
      <c r="ENO232" s="153"/>
      <c r="ENP232" s="153"/>
      <c r="ENQ232" s="153"/>
      <c r="ENR232" s="153"/>
      <c r="ENS232" s="152"/>
      <c r="ENT232" s="153"/>
      <c r="ENU232" s="153"/>
      <c r="ENV232" s="153"/>
      <c r="ENW232" s="153"/>
      <c r="ENX232" s="153"/>
      <c r="ENY232" s="153"/>
      <c r="ENZ232" s="153"/>
      <c r="EOA232" s="153"/>
      <c r="EOB232" s="153"/>
      <c r="EOC232" s="153"/>
      <c r="EOD232" s="153"/>
      <c r="EOE232" s="153"/>
      <c r="EOF232" s="153"/>
      <c r="EOG232" s="153"/>
      <c r="EOH232" s="153"/>
      <c r="EOI232" s="153"/>
      <c r="EOJ232" s="153"/>
      <c r="EOK232" s="153"/>
      <c r="EOL232" s="153"/>
      <c r="EOM232" s="153"/>
      <c r="EON232" s="153"/>
      <c r="EOO232" s="152"/>
      <c r="EOP232" s="153"/>
      <c r="EOQ232" s="153"/>
      <c r="EOR232" s="153"/>
      <c r="EOS232" s="153"/>
      <c r="EOT232" s="153"/>
      <c r="EOU232" s="153"/>
      <c r="EOV232" s="153"/>
      <c r="EOW232" s="153"/>
      <c r="EOX232" s="153"/>
      <c r="EOY232" s="153"/>
      <c r="EOZ232" s="153"/>
      <c r="EPA232" s="153"/>
      <c r="EPB232" s="153"/>
      <c r="EPC232" s="153"/>
      <c r="EPD232" s="153"/>
      <c r="EPE232" s="153"/>
      <c r="EPF232" s="153"/>
      <c r="EPG232" s="153"/>
      <c r="EPH232" s="153"/>
      <c r="EPI232" s="153"/>
      <c r="EPJ232" s="153"/>
      <c r="EPK232" s="152"/>
      <c r="EPL232" s="153"/>
      <c r="EPM232" s="153"/>
      <c r="EPN232" s="153"/>
      <c r="EPO232" s="153"/>
      <c r="EPP232" s="153"/>
      <c r="EPQ232" s="153"/>
      <c r="EPR232" s="153"/>
      <c r="EPS232" s="153"/>
      <c r="EPT232" s="153"/>
      <c r="EPU232" s="153"/>
      <c r="EPV232" s="153"/>
      <c r="EPW232" s="153"/>
      <c r="EPX232" s="153"/>
      <c r="EPY232" s="153"/>
      <c r="EPZ232" s="153"/>
      <c r="EQA232" s="153"/>
      <c r="EQB232" s="153"/>
      <c r="EQC232" s="153"/>
      <c r="EQD232" s="153"/>
      <c r="EQE232" s="153"/>
      <c r="EQF232" s="153"/>
      <c r="EQG232" s="152"/>
      <c r="EQH232" s="153"/>
      <c r="EQI232" s="153"/>
      <c r="EQJ232" s="153"/>
      <c r="EQK232" s="153"/>
      <c r="EQL232" s="153"/>
      <c r="EQM232" s="153"/>
      <c r="EQN232" s="153"/>
      <c r="EQO232" s="153"/>
      <c r="EQP232" s="153"/>
      <c r="EQQ232" s="153"/>
      <c r="EQR232" s="153"/>
      <c r="EQS232" s="153"/>
      <c r="EQT232" s="153"/>
      <c r="EQU232" s="153"/>
      <c r="EQV232" s="153"/>
      <c r="EQW232" s="153"/>
      <c r="EQX232" s="153"/>
      <c r="EQY232" s="153"/>
      <c r="EQZ232" s="153"/>
      <c r="ERA232" s="153"/>
      <c r="ERB232" s="153"/>
      <c r="ERC232" s="152"/>
      <c r="ERD232" s="153"/>
      <c r="ERE232" s="153"/>
      <c r="ERF232" s="153"/>
      <c r="ERG232" s="153"/>
      <c r="ERH232" s="153"/>
      <c r="ERI232" s="153"/>
      <c r="ERJ232" s="153"/>
      <c r="ERK232" s="153"/>
      <c r="ERL232" s="153"/>
      <c r="ERM232" s="153"/>
      <c r="ERN232" s="153"/>
      <c r="ERO232" s="153"/>
      <c r="ERP232" s="153"/>
      <c r="ERQ232" s="153"/>
      <c r="ERR232" s="153"/>
      <c r="ERS232" s="153"/>
      <c r="ERT232" s="153"/>
      <c r="ERU232" s="153"/>
      <c r="ERV232" s="153"/>
      <c r="ERW232" s="153"/>
      <c r="ERX232" s="153"/>
      <c r="ERY232" s="152"/>
      <c r="ERZ232" s="153"/>
      <c r="ESA232" s="153"/>
      <c r="ESB232" s="153"/>
      <c r="ESC232" s="153"/>
      <c r="ESD232" s="153"/>
      <c r="ESE232" s="153"/>
      <c r="ESF232" s="153"/>
      <c r="ESG232" s="153"/>
      <c r="ESH232" s="153"/>
      <c r="ESI232" s="153"/>
      <c r="ESJ232" s="153"/>
      <c r="ESK232" s="153"/>
      <c r="ESL232" s="153"/>
      <c r="ESM232" s="153"/>
      <c r="ESN232" s="153"/>
      <c r="ESO232" s="153"/>
      <c r="ESP232" s="153"/>
      <c r="ESQ232" s="153"/>
      <c r="ESR232" s="153"/>
      <c r="ESS232" s="153"/>
      <c r="EST232" s="153"/>
      <c r="ESU232" s="152"/>
      <c r="ESV232" s="153"/>
      <c r="ESW232" s="153"/>
      <c r="ESX232" s="153"/>
      <c r="ESY232" s="153"/>
      <c r="ESZ232" s="153"/>
      <c r="ETA232" s="153"/>
      <c r="ETB232" s="153"/>
      <c r="ETC232" s="153"/>
      <c r="ETD232" s="153"/>
      <c r="ETE232" s="153"/>
      <c r="ETF232" s="153"/>
      <c r="ETG232" s="153"/>
      <c r="ETH232" s="153"/>
      <c r="ETI232" s="153"/>
      <c r="ETJ232" s="153"/>
      <c r="ETK232" s="153"/>
      <c r="ETL232" s="153"/>
      <c r="ETM232" s="153"/>
      <c r="ETN232" s="153"/>
      <c r="ETO232" s="153"/>
      <c r="ETP232" s="153"/>
      <c r="ETQ232" s="152"/>
      <c r="ETR232" s="153"/>
      <c r="ETS232" s="153"/>
      <c r="ETT232" s="153"/>
      <c r="ETU232" s="153"/>
      <c r="ETV232" s="153"/>
      <c r="ETW232" s="153"/>
      <c r="ETX232" s="153"/>
      <c r="ETY232" s="153"/>
      <c r="ETZ232" s="153"/>
      <c r="EUA232" s="153"/>
      <c r="EUB232" s="153"/>
      <c r="EUC232" s="153"/>
      <c r="EUD232" s="153"/>
      <c r="EUE232" s="153"/>
      <c r="EUF232" s="153"/>
      <c r="EUG232" s="153"/>
      <c r="EUH232" s="153"/>
      <c r="EUI232" s="153"/>
      <c r="EUJ232" s="153"/>
      <c r="EUK232" s="153"/>
      <c r="EUL232" s="153"/>
      <c r="EUM232" s="152"/>
      <c r="EUN232" s="153"/>
      <c r="EUO232" s="153"/>
      <c r="EUP232" s="153"/>
      <c r="EUQ232" s="153"/>
      <c r="EUR232" s="153"/>
      <c r="EUS232" s="153"/>
      <c r="EUT232" s="153"/>
      <c r="EUU232" s="153"/>
      <c r="EUV232" s="153"/>
      <c r="EUW232" s="153"/>
      <c r="EUX232" s="153"/>
      <c r="EUY232" s="153"/>
      <c r="EUZ232" s="153"/>
      <c r="EVA232" s="153"/>
      <c r="EVB232" s="153"/>
      <c r="EVC232" s="153"/>
      <c r="EVD232" s="153"/>
      <c r="EVE232" s="153"/>
      <c r="EVF232" s="153"/>
      <c r="EVG232" s="153"/>
      <c r="EVH232" s="153"/>
      <c r="EVI232" s="152"/>
      <c r="EVJ232" s="153"/>
      <c r="EVK232" s="153"/>
      <c r="EVL232" s="153"/>
      <c r="EVM232" s="153"/>
      <c r="EVN232" s="153"/>
      <c r="EVO232" s="153"/>
      <c r="EVP232" s="153"/>
      <c r="EVQ232" s="153"/>
      <c r="EVR232" s="153"/>
      <c r="EVS232" s="153"/>
      <c r="EVT232" s="153"/>
      <c r="EVU232" s="153"/>
      <c r="EVV232" s="153"/>
      <c r="EVW232" s="153"/>
      <c r="EVX232" s="153"/>
      <c r="EVY232" s="153"/>
      <c r="EVZ232" s="153"/>
      <c r="EWA232" s="153"/>
      <c r="EWB232" s="153"/>
      <c r="EWC232" s="153"/>
      <c r="EWD232" s="153"/>
      <c r="EWE232" s="152"/>
      <c r="EWF232" s="153"/>
      <c r="EWG232" s="153"/>
      <c r="EWH232" s="153"/>
      <c r="EWI232" s="153"/>
      <c r="EWJ232" s="153"/>
      <c r="EWK232" s="153"/>
      <c r="EWL232" s="153"/>
      <c r="EWM232" s="153"/>
      <c r="EWN232" s="153"/>
      <c r="EWO232" s="153"/>
      <c r="EWP232" s="153"/>
      <c r="EWQ232" s="153"/>
      <c r="EWR232" s="153"/>
      <c r="EWS232" s="153"/>
      <c r="EWT232" s="153"/>
      <c r="EWU232" s="153"/>
      <c r="EWV232" s="153"/>
      <c r="EWW232" s="153"/>
      <c r="EWX232" s="153"/>
      <c r="EWY232" s="153"/>
      <c r="EWZ232" s="153"/>
      <c r="EXA232" s="152"/>
      <c r="EXB232" s="153"/>
      <c r="EXC232" s="153"/>
      <c r="EXD232" s="153"/>
      <c r="EXE232" s="153"/>
      <c r="EXF232" s="153"/>
      <c r="EXG232" s="153"/>
      <c r="EXH232" s="153"/>
      <c r="EXI232" s="153"/>
      <c r="EXJ232" s="153"/>
      <c r="EXK232" s="153"/>
      <c r="EXL232" s="153"/>
      <c r="EXM232" s="153"/>
      <c r="EXN232" s="153"/>
      <c r="EXO232" s="153"/>
      <c r="EXP232" s="153"/>
      <c r="EXQ232" s="153"/>
      <c r="EXR232" s="153"/>
      <c r="EXS232" s="153"/>
      <c r="EXT232" s="153"/>
      <c r="EXU232" s="153"/>
      <c r="EXV232" s="153"/>
      <c r="EXW232" s="152"/>
      <c r="EXX232" s="153"/>
      <c r="EXY232" s="153"/>
      <c r="EXZ232" s="153"/>
      <c r="EYA232" s="153"/>
      <c r="EYB232" s="153"/>
      <c r="EYC232" s="153"/>
      <c r="EYD232" s="153"/>
      <c r="EYE232" s="153"/>
      <c r="EYF232" s="153"/>
      <c r="EYG232" s="153"/>
      <c r="EYH232" s="153"/>
      <c r="EYI232" s="153"/>
      <c r="EYJ232" s="153"/>
      <c r="EYK232" s="153"/>
      <c r="EYL232" s="153"/>
      <c r="EYM232" s="153"/>
      <c r="EYN232" s="153"/>
      <c r="EYO232" s="153"/>
      <c r="EYP232" s="153"/>
      <c r="EYQ232" s="153"/>
      <c r="EYR232" s="153"/>
      <c r="EYS232" s="152"/>
      <c r="EYT232" s="153"/>
      <c r="EYU232" s="153"/>
      <c r="EYV232" s="153"/>
      <c r="EYW232" s="153"/>
      <c r="EYX232" s="153"/>
      <c r="EYY232" s="153"/>
      <c r="EYZ232" s="153"/>
      <c r="EZA232" s="153"/>
      <c r="EZB232" s="153"/>
      <c r="EZC232" s="153"/>
      <c r="EZD232" s="153"/>
      <c r="EZE232" s="153"/>
      <c r="EZF232" s="153"/>
      <c r="EZG232" s="153"/>
      <c r="EZH232" s="153"/>
      <c r="EZI232" s="153"/>
      <c r="EZJ232" s="153"/>
      <c r="EZK232" s="153"/>
      <c r="EZL232" s="153"/>
      <c r="EZM232" s="153"/>
      <c r="EZN232" s="153"/>
      <c r="EZO232" s="152"/>
      <c r="EZP232" s="153"/>
      <c r="EZQ232" s="153"/>
      <c r="EZR232" s="153"/>
      <c r="EZS232" s="153"/>
      <c r="EZT232" s="153"/>
      <c r="EZU232" s="153"/>
      <c r="EZV232" s="153"/>
      <c r="EZW232" s="153"/>
      <c r="EZX232" s="153"/>
      <c r="EZY232" s="153"/>
      <c r="EZZ232" s="153"/>
      <c r="FAA232" s="153"/>
      <c r="FAB232" s="153"/>
      <c r="FAC232" s="153"/>
      <c r="FAD232" s="153"/>
      <c r="FAE232" s="153"/>
      <c r="FAF232" s="153"/>
      <c r="FAG232" s="153"/>
      <c r="FAH232" s="153"/>
      <c r="FAI232" s="153"/>
      <c r="FAJ232" s="153"/>
      <c r="FAK232" s="152"/>
      <c r="FAL232" s="153"/>
      <c r="FAM232" s="153"/>
      <c r="FAN232" s="153"/>
      <c r="FAO232" s="153"/>
      <c r="FAP232" s="153"/>
      <c r="FAQ232" s="153"/>
      <c r="FAR232" s="153"/>
      <c r="FAS232" s="153"/>
      <c r="FAT232" s="153"/>
      <c r="FAU232" s="153"/>
      <c r="FAV232" s="153"/>
      <c r="FAW232" s="153"/>
      <c r="FAX232" s="153"/>
      <c r="FAY232" s="153"/>
      <c r="FAZ232" s="153"/>
      <c r="FBA232" s="153"/>
      <c r="FBB232" s="153"/>
      <c r="FBC232" s="153"/>
      <c r="FBD232" s="153"/>
      <c r="FBE232" s="153"/>
      <c r="FBF232" s="153"/>
      <c r="FBG232" s="152"/>
      <c r="FBH232" s="153"/>
      <c r="FBI232" s="153"/>
      <c r="FBJ232" s="153"/>
      <c r="FBK232" s="153"/>
      <c r="FBL232" s="153"/>
      <c r="FBM232" s="153"/>
      <c r="FBN232" s="153"/>
      <c r="FBO232" s="153"/>
      <c r="FBP232" s="153"/>
      <c r="FBQ232" s="153"/>
      <c r="FBR232" s="153"/>
      <c r="FBS232" s="153"/>
      <c r="FBT232" s="153"/>
      <c r="FBU232" s="153"/>
      <c r="FBV232" s="153"/>
      <c r="FBW232" s="153"/>
      <c r="FBX232" s="153"/>
      <c r="FBY232" s="153"/>
      <c r="FBZ232" s="153"/>
      <c r="FCA232" s="153"/>
      <c r="FCB232" s="153"/>
      <c r="FCC232" s="152"/>
      <c r="FCD232" s="153"/>
      <c r="FCE232" s="153"/>
      <c r="FCF232" s="153"/>
      <c r="FCG232" s="153"/>
      <c r="FCH232" s="153"/>
      <c r="FCI232" s="153"/>
      <c r="FCJ232" s="153"/>
      <c r="FCK232" s="153"/>
      <c r="FCL232" s="153"/>
      <c r="FCM232" s="153"/>
      <c r="FCN232" s="153"/>
      <c r="FCO232" s="153"/>
      <c r="FCP232" s="153"/>
      <c r="FCQ232" s="153"/>
      <c r="FCR232" s="153"/>
      <c r="FCS232" s="153"/>
      <c r="FCT232" s="153"/>
      <c r="FCU232" s="153"/>
      <c r="FCV232" s="153"/>
      <c r="FCW232" s="153"/>
      <c r="FCX232" s="153"/>
      <c r="FCY232" s="152"/>
      <c r="FCZ232" s="153"/>
      <c r="FDA232" s="153"/>
      <c r="FDB232" s="153"/>
      <c r="FDC232" s="153"/>
      <c r="FDD232" s="153"/>
      <c r="FDE232" s="153"/>
      <c r="FDF232" s="153"/>
      <c r="FDG232" s="153"/>
      <c r="FDH232" s="153"/>
      <c r="FDI232" s="153"/>
      <c r="FDJ232" s="153"/>
      <c r="FDK232" s="153"/>
      <c r="FDL232" s="153"/>
      <c r="FDM232" s="153"/>
      <c r="FDN232" s="153"/>
      <c r="FDO232" s="153"/>
      <c r="FDP232" s="153"/>
      <c r="FDQ232" s="153"/>
      <c r="FDR232" s="153"/>
      <c r="FDS232" s="153"/>
      <c r="FDT232" s="153"/>
      <c r="FDU232" s="152"/>
      <c r="FDV232" s="153"/>
      <c r="FDW232" s="153"/>
      <c r="FDX232" s="153"/>
      <c r="FDY232" s="153"/>
      <c r="FDZ232" s="153"/>
      <c r="FEA232" s="153"/>
      <c r="FEB232" s="153"/>
      <c r="FEC232" s="153"/>
      <c r="FED232" s="153"/>
      <c r="FEE232" s="153"/>
      <c r="FEF232" s="153"/>
      <c r="FEG232" s="153"/>
      <c r="FEH232" s="153"/>
      <c r="FEI232" s="153"/>
      <c r="FEJ232" s="153"/>
      <c r="FEK232" s="153"/>
      <c r="FEL232" s="153"/>
      <c r="FEM232" s="153"/>
      <c r="FEN232" s="153"/>
      <c r="FEO232" s="153"/>
      <c r="FEP232" s="153"/>
      <c r="FEQ232" s="152"/>
      <c r="FER232" s="153"/>
      <c r="FES232" s="153"/>
      <c r="FET232" s="153"/>
      <c r="FEU232" s="153"/>
      <c r="FEV232" s="153"/>
      <c r="FEW232" s="153"/>
      <c r="FEX232" s="153"/>
      <c r="FEY232" s="153"/>
      <c r="FEZ232" s="153"/>
      <c r="FFA232" s="153"/>
      <c r="FFB232" s="153"/>
      <c r="FFC232" s="153"/>
      <c r="FFD232" s="153"/>
      <c r="FFE232" s="153"/>
      <c r="FFF232" s="153"/>
      <c r="FFG232" s="153"/>
      <c r="FFH232" s="153"/>
      <c r="FFI232" s="153"/>
      <c r="FFJ232" s="153"/>
      <c r="FFK232" s="153"/>
      <c r="FFL232" s="153"/>
      <c r="FFM232" s="152"/>
      <c r="FFN232" s="153"/>
      <c r="FFO232" s="153"/>
      <c r="FFP232" s="153"/>
      <c r="FFQ232" s="153"/>
      <c r="FFR232" s="153"/>
      <c r="FFS232" s="153"/>
      <c r="FFT232" s="153"/>
      <c r="FFU232" s="153"/>
      <c r="FFV232" s="153"/>
      <c r="FFW232" s="153"/>
      <c r="FFX232" s="153"/>
      <c r="FFY232" s="153"/>
      <c r="FFZ232" s="153"/>
      <c r="FGA232" s="153"/>
      <c r="FGB232" s="153"/>
      <c r="FGC232" s="153"/>
      <c r="FGD232" s="153"/>
      <c r="FGE232" s="153"/>
      <c r="FGF232" s="153"/>
      <c r="FGG232" s="153"/>
      <c r="FGH232" s="153"/>
      <c r="FGI232" s="152"/>
      <c r="FGJ232" s="153"/>
      <c r="FGK232" s="153"/>
      <c r="FGL232" s="153"/>
      <c r="FGM232" s="153"/>
      <c r="FGN232" s="153"/>
      <c r="FGO232" s="153"/>
      <c r="FGP232" s="153"/>
      <c r="FGQ232" s="153"/>
      <c r="FGR232" s="153"/>
      <c r="FGS232" s="153"/>
      <c r="FGT232" s="153"/>
      <c r="FGU232" s="153"/>
      <c r="FGV232" s="153"/>
      <c r="FGW232" s="153"/>
      <c r="FGX232" s="153"/>
      <c r="FGY232" s="153"/>
      <c r="FGZ232" s="153"/>
      <c r="FHA232" s="153"/>
      <c r="FHB232" s="153"/>
      <c r="FHC232" s="153"/>
      <c r="FHD232" s="153"/>
      <c r="FHE232" s="152"/>
      <c r="FHF232" s="153"/>
      <c r="FHG232" s="153"/>
      <c r="FHH232" s="153"/>
      <c r="FHI232" s="153"/>
      <c r="FHJ232" s="153"/>
      <c r="FHK232" s="153"/>
      <c r="FHL232" s="153"/>
      <c r="FHM232" s="153"/>
      <c r="FHN232" s="153"/>
      <c r="FHO232" s="153"/>
      <c r="FHP232" s="153"/>
      <c r="FHQ232" s="153"/>
      <c r="FHR232" s="153"/>
      <c r="FHS232" s="153"/>
      <c r="FHT232" s="153"/>
      <c r="FHU232" s="153"/>
      <c r="FHV232" s="153"/>
      <c r="FHW232" s="153"/>
      <c r="FHX232" s="153"/>
      <c r="FHY232" s="153"/>
      <c r="FHZ232" s="153"/>
      <c r="FIA232" s="152"/>
      <c r="FIB232" s="153"/>
      <c r="FIC232" s="153"/>
      <c r="FID232" s="153"/>
      <c r="FIE232" s="153"/>
      <c r="FIF232" s="153"/>
      <c r="FIG232" s="153"/>
      <c r="FIH232" s="153"/>
      <c r="FII232" s="153"/>
      <c r="FIJ232" s="153"/>
      <c r="FIK232" s="153"/>
      <c r="FIL232" s="153"/>
      <c r="FIM232" s="153"/>
      <c r="FIN232" s="153"/>
      <c r="FIO232" s="153"/>
      <c r="FIP232" s="153"/>
      <c r="FIQ232" s="153"/>
      <c r="FIR232" s="153"/>
      <c r="FIS232" s="153"/>
      <c r="FIT232" s="153"/>
      <c r="FIU232" s="153"/>
      <c r="FIV232" s="153"/>
      <c r="FIW232" s="152"/>
      <c r="FIX232" s="153"/>
      <c r="FIY232" s="153"/>
      <c r="FIZ232" s="153"/>
      <c r="FJA232" s="153"/>
      <c r="FJB232" s="153"/>
      <c r="FJC232" s="153"/>
      <c r="FJD232" s="153"/>
      <c r="FJE232" s="153"/>
      <c r="FJF232" s="153"/>
      <c r="FJG232" s="153"/>
      <c r="FJH232" s="153"/>
      <c r="FJI232" s="153"/>
      <c r="FJJ232" s="153"/>
      <c r="FJK232" s="153"/>
      <c r="FJL232" s="153"/>
      <c r="FJM232" s="153"/>
      <c r="FJN232" s="153"/>
      <c r="FJO232" s="153"/>
      <c r="FJP232" s="153"/>
      <c r="FJQ232" s="153"/>
      <c r="FJR232" s="153"/>
      <c r="FJS232" s="152"/>
      <c r="FJT232" s="153"/>
      <c r="FJU232" s="153"/>
      <c r="FJV232" s="153"/>
      <c r="FJW232" s="153"/>
      <c r="FJX232" s="153"/>
      <c r="FJY232" s="153"/>
      <c r="FJZ232" s="153"/>
      <c r="FKA232" s="153"/>
      <c r="FKB232" s="153"/>
      <c r="FKC232" s="153"/>
      <c r="FKD232" s="153"/>
      <c r="FKE232" s="153"/>
      <c r="FKF232" s="153"/>
      <c r="FKG232" s="153"/>
      <c r="FKH232" s="153"/>
      <c r="FKI232" s="153"/>
      <c r="FKJ232" s="153"/>
      <c r="FKK232" s="153"/>
      <c r="FKL232" s="153"/>
      <c r="FKM232" s="153"/>
      <c r="FKN232" s="153"/>
      <c r="FKO232" s="152"/>
      <c r="FKP232" s="153"/>
      <c r="FKQ232" s="153"/>
      <c r="FKR232" s="153"/>
      <c r="FKS232" s="153"/>
      <c r="FKT232" s="153"/>
      <c r="FKU232" s="153"/>
      <c r="FKV232" s="153"/>
      <c r="FKW232" s="153"/>
      <c r="FKX232" s="153"/>
      <c r="FKY232" s="153"/>
      <c r="FKZ232" s="153"/>
      <c r="FLA232" s="153"/>
      <c r="FLB232" s="153"/>
      <c r="FLC232" s="153"/>
      <c r="FLD232" s="153"/>
      <c r="FLE232" s="153"/>
      <c r="FLF232" s="153"/>
      <c r="FLG232" s="153"/>
      <c r="FLH232" s="153"/>
      <c r="FLI232" s="153"/>
      <c r="FLJ232" s="153"/>
      <c r="FLK232" s="152"/>
      <c r="FLL232" s="153"/>
      <c r="FLM232" s="153"/>
      <c r="FLN232" s="153"/>
      <c r="FLO232" s="153"/>
      <c r="FLP232" s="153"/>
      <c r="FLQ232" s="153"/>
      <c r="FLR232" s="153"/>
      <c r="FLS232" s="153"/>
      <c r="FLT232" s="153"/>
      <c r="FLU232" s="153"/>
      <c r="FLV232" s="153"/>
      <c r="FLW232" s="153"/>
      <c r="FLX232" s="153"/>
      <c r="FLY232" s="153"/>
      <c r="FLZ232" s="153"/>
      <c r="FMA232" s="153"/>
      <c r="FMB232" s="153"/>
      <c r="FMC232" s="153"/>
      <c r="FMD232" s="153"/>
      <c r="FME232" s="153"/>
      <c r="FMF232" s="153"/>
      <c r="FMG232" s="152"/>
      <c r="FMH232" s="153"/>
      <c r="FMI232" s="153"/>
      <c r="FMJ232" s="153"/>
      <c r="FMK232" s="153"/>
      <c r="FML232" s="153"/>
      <c r="FMM232" s="153"/>
      <c r="FMN232" s="153"/>
      <c r="FMO232" s="153"/>
      <c r="FMP232" s="153"/>
      <c r="FMQ232" s="153"/>
      <c r="FMR232" s="153"/>
      <c r="FMS232" s="153"/>
      <c r="FMT232" s="153"/>
      <c r="FMU232" s="153"/>
      <c r="FMV232" s="153"/>
      <c r="FMW232" s="153"/>
      <c r="FMX232" s="153"/>
      <c r="FMY232" s="153"/>
      <c r="FMZ232" s="153"/>
      <c r="FNA232" s="153"/>
      <c r="FNB232" s="153"/>
      <c r="FNC232" s="152"/>
      <c r="FND232" s="153"/>
      <c r="FNE232" s="153"/>
      <c r="FNF232" s="153"/>
      <c r="FNG232" s="153"/>
      <c r="FNH232" s="153"/>
      <c r="FNI232" s="153"/>
      <c r="FNJ232" s="153"/>
      <c r="FNK232" s="153"/>
      <c r="FNL232" s="153"/>
      <c r="FNM232" s="153"/>
      <c r="FNN232" s="153"/>
      <c r="FNO232" s="153"/>
      <c r="FNP232" s="153"/>
      <c r="FNQ232" s="153"/>
      <c r="FNR232" s="153"/>
      <c r="FNS232" s="153"/>
      <c r="FNT232" s="153"/>
      <c r="FNU232" s="153"/>
      <c r="FNV232" s="153"/>
      <c r="FNW232" s="153"/>
      <c r="FNX232" s="153"/>
      <c r="FNY232" s="152"/>
      <c r="FNZ232" s="153"/>
      <c r="FOA232" s="153"/>
      <c r="FOB232" s="153"/>
      <c r="FOC232" s="153"/>
      <c r="FOD232" s="153"/>
      <c r="FOE232" s="153"/>
      <c r="FOF232" s="153"/>
      <c r="FOG232" s="153"/>
      <c r="FOH232" s="153"/>
      <c r="FOI232" s="153"/>
      <c r="FOJ232" s="153"/>
      <c r="FOK232" s="153"/>
      <c r="FOL232" s="153"/>
      <c r="FOM232" s="153"/>
      <c r="FON232" s="153"/>
      <c r="FOO232" s="153"/>
      <c r="FOP232" s="153"/>
      <c r="FOQ232" s="153"/>
      <c r="FOR232" s="153"/>
      <c r="FOS232" s="153"/>
      <c r="FOT232" s="153"/>
      <c r="FOU232" s="152"/>
      <c r="FOV232" s="153"/>
      <c r="FOW232" s="153"/>
      <c r="FOX232" s="153"/>
      <c r="FOY232" s="153"/>
      <c r="FOZ232" s="153"/>
      <c r="FPA232" s="153"/>
      <c r="FPB232" s="153"/>
      <c r="FPC232" s="153"/>
      <c r="FPD232" s="153"/>
      <c r="FPE232" s="153"/>
      <c r="FPF232" s="153"/>
      <c r="FPG232" s="153"/>
      <c r="FPH232" s="153"/>
      <c r="FPI232" s="153"/>
      <c r="FPJ232" s="153"/>
      <c r="FPK232" s="153"/>
      <c r="FPL232" s="153"/>
      <c r="FPM232" s="153"/>
      <c r="FPN232" s="153"/>
      <c r="FPO232" s="153"/>
      <c r="FPP232" s="153"/>
      <c r="FPQ232" s="152"/>
      <c r="FPR232" s="153"/>
      <c r="FPS232" s="153"/>
      <c r="FPT232" s="153"/>
      <c r="FPU232" s="153"/>
      <c r="FPV232" s="153"/>
      <c r="FPW232" s="153"/>
      <c r="FPX232" s="153"/>
      <c r="FPY232" s="153"/>
      <c r="FPZ232" s="153"/>
      <c r="FQA232" s="153"/>
      <c r="FQB232" s="153"/>
      <c r="FQC232" s="153"/>
      <c r="FQD232" s="153"/>
      <c r="FQE232" s="153"/>
      <c r="FQF232" s="153"/>
      <c r="FQG232" s="153"/>
      <c r="FQH232" s="153"/>
      <c r="FQI232" s="153"/>
      <c r="FQJ232" s="153"/>
      <c r="FQK232" s="153"/>
      <c r="FQL232" s="153"/>
      <c r="FQM232" s="152"/>
      <c r="FQN232" s="153"/>
      <c r="FQO232" s="153"/>
      <c r="FQP232" s="153"/>
      <c r="FQQ232" s="153"/>
      <c r="FQR232" s="153"/>
      <c r="FQS232" s="153"/>
      <c r="FQT232" s="153"/>
      <c r="FQU232" s="153"/>
      <c r="FQV232" s="153"/>
      <c r="FQW232" s="153"/>
      <c r="FQX232" s="153"/>
      <c r="FQY232" s="153"/>
      <c r="FQZ232" s="153"/>
      <c r="FRA232" s="153"/>
      <c r="FRB232" s="153"/>
      <c r="FRC232" s="153"/>
      <c r="FRD232" s="153"/>
      <c r="FRE232" s="153"/>
      <c r="FRF232" s="153"/>
      <c r="FRG232" s="153"/>
      <c r="FRH232" s="153"/>
      <c r="FRI232" s="152"/>
      <c r="FRJ232" s="153"/>
      <c r="FRK232" s="153"/>
      <c r="FRL232" s="153"/>
      <c r="FRM232" s="153"/>
      <c r="FRN232" s="153"/>
      <c r="FRO232" s="153"/>
      <c r="FRP232" s="153"/>
      <c r="FRQ232" s="153"/>
      <c r="FRR232" s="153"/>
      <c r="FRS232" s="153"/>
      <c r="FRT232" s="153"/>
      <c r="FRU232" s="153"/>
      <c r="FRV232" s="153"/>
      <c r="FRW232" s="153"/>
      <c r="FRX232" s="153"/>
      <c r="FRY232" s="153"/>
      <c r="FRZ232" s="153"/>
      <c r="FSA232" s="153"/>
      <c r="FSB232" s="153"/>
      <c r="FSC232" s="153"/>
      <c r="FSD232" s="153"/>
      <c r="FSE232" s="152"/>
      <c r="FSF232" s="153"/>
      <c r="FSG232" s="153"/>
      <c r="FSH232" s="153"/>
      <c r="FSI232" s="153"/>
      <c r="FSJ232" s="153"/>
      <c r="FSK232" s="153"/>
      <c r="FSL232" s="153"/>
      <c r="FSM232" s="153"/>
      <c r="FSN232" s="153"/>
      <c r="FSO232" s="153"/>
      <c r="FSP232" s="153"/>
      <c r="FSQ232" s="153"/>
      <c r="FSR232" s="153"/>
      <c r="FSS232" s="153"/>
      <c r="FST232" s="153"/>
      <c r="FSU232" s="153"/>
      <c r="FSV232" s="153"/>
      <c r="FSW232" s="153"/>
      <c r="FSX232" s="153"/>
      <c r="FSY232" s="153"/>
      <c r="FSZ232" s="153"/>
      <c r="FTA232" s="152"/>
      <c r="FTB232" s="153"/>
      <c r="FTC232" s="153"/>
      <c r="FTD232" s="153"/>
      <c r="FTE232" s="153"/>
      <c r="FTF232" s="153"/>
      <c r="FTG232" s="153"/>
      <c r="FTH232" s="153"/>
      <c r="FTI232" s="153"/>
      <c r="FTJ232" s="153"/>
      <c r="FTK232" s="153"/>
      <c r="FTL232" s="153"/>
      <c r="FTM232" s="153"/>
      <c r="FTN232" s="153"/>
      <c r="FTO232" s="153"/>
      <c r="FTP232" s="153"/>
      <c r="FTQ232" s="153"/>
      <c r="FTR232" s="153"/>
      <c r="FTS232" s="153"/>
      <c r="FTT232" s="153"/>
      <c r="FTU232" s="153"/>
      <c r="FTV232" s="153"/>
      <c r="FTW232" s="152"/>
      <c r="FTX232" s="153"/>
      <c r="FTY232" s="153"/>
      <c r="FTZ232" s="153"/>
      <c r="FUA232" s="153"/>
      <c r="FUB232" s="153"/>
      <c r="FUC232" s="153"/>
      <c r="FUD232" s="153"/>
      <c r="FUE232" s="153"/>
      <c r="FUF232" s="153"/>
      <c r="FUG232" s="153"/>
      <c r="FUH232" s="153"/>
      <c r="FUI232" s="153"/>
      <c r="FUJ232" s="153"/>
      <c r="FUK232" s="153"/>
      <c r="FUL232" s="153"/>
      <c r="FUM232" s="153"/>
      <c r="FUN232" s="153"/>
      <c r="FUO232" s="153"/>
      <c r="FUP232" s="153"/>
      <c r="FUQ232" s="153"/>
      <c r="FUR232" s="153"/>
      <c r="FUS232" s="152"/>
      <c r="FUT232" s="153"/>
      <c r="FUU232" s="153"/>
      <c r="FUV232" s="153"/>
      <c r="FUW232" s="153"/>
      <c r="FUX232" s="153"/>
      <c r="FUY232" s="153"/>
      <c r="FUZ232" s="153"/>
      <c r="FVA232" s="153"/>
      <c r="FVB232" s="153"/>
      <c r="FVC232" s="153"/>
      <c r="FVD232" s="153"/>
      <c r="FVE232" s="153"/>
      <c r="FVF232" s="153"/>
      <c r="FVG232" s="153"/>
      <c r="FVH232" s="153"/>
      <c r="FVI232" s="153"/>
      <c r="FVJ232" s="153"/>
      <c r="FVK232" s="153"/>
      <c r="FVL232" s="153"/>
      <c r="FVM232" s="153"/>
      <c r="FVN232" s="153"/>
      <c r="FVO232" s="152"/>
      <c r="FVP232" s="153"/>
      <c r="FVQ232" s="153"/>
      <c r="FVR232" s="153"/>
      <c r="FVS232" s="153"/>
      <c r="FVT232" s="153"/>
      <c r="FVU232" s="153"/>
      <c r="FVV232" s="153"/>
      <c r="FVW232" s="153"/>
      <c r="FVX232" s="153"/>
      <c r="FVY232" s="153"/>
      <c r="FVZ232" s="153"/>
      <c r="FWA232" s="153"/>
      <c r="FWB232" s="153"/>
      <c r="FWC232" s="153"/>
      <c r="FWD232" s="153"/>
      <c r="FWE232" s="153"/>
      <c r="FWF232" s="153"/>
      <c r="FWG232" s="153"/>
      <c r="FWH232" s="153"/>
      <c r="FWI232" s="153"/>
      <c r="FWJ232" s="153"/>
      <c r="FWK232" s="152"/>
      <c r="FWL232" s="153"/>
      <c r="FWM232" s="153"/>
      <c r="FWN232" s="153"/>
      <c r="FWO232" s="153"/>
      <c r="FWP232" s="153"/>
      <c r="FWQ232" s="153"/>
      <c r="FWR232" s="153"/>
      <c r="FWS232" s="153"/>
      <c r="FWT232" s="153"/>
      <c r="FWU232" s="153"/>
      <c r="FWV232" s="153"/>
      <c r="FWW232" s="153"/>
      <c r="FWX232" s="153"/>
      <c r="FWY232" s="153"/>
      <c r="FWZ232" s="153"/>
      <c r="FXA232" s="153"/>
      <c r="FXB232" s="153"/>
      <c r="FXC232" s="153"/>
      <c r="FXD232" s="153"/>
      <c r="FXE232" s="153"/>
      <c r="FXF232" s="153"/>
      <c r="FXG232" s="152"/>
      <c r="FXH232" s="153"/>
      <c r="FXI232" s="153"/>
      <c r="FXJ232" s="153"/>
      <c r="FXK232" s="153"/>
      <c r="FXL232" s="153"/>
      <c r="FXM232" s="153"/>
      <c r="FXN232" s="153"/>
      <c r="FXO232" s="153"/>
      <c r="FXP232" s="153"/>
      <c r="FXQ232" s="153"/>
      <c r="FXR232" s="153"/>
      <c r="FXS232" s="153"/>
      <c r="FXT232" s="153"/>
      <c r="FXU232" s="153"/>
      <c r="FXV232" s="153"/>
      <c r="FXW232" s="153"/>
      <c r="FXX232" s="153"/>
      <c r="FXY232" s="153"/>
      <c r="FXZ232" s="153"/>
      <c r="FYA232" s="153"/>
      <c r="FYB232" s="153"/>
      <c r="FYC232" s="152"/>
      <c r="FYD232" s="153"/>
      <c r="FYE232" s="153"/>
      <c r="FYF232" s="153"/>
      <c r="FYG232" s="153"/>
      <c r="FYH232" s="153"/>
      <c r="FYI232" s="153"/>
      <c r="FYJ232" s="153"/>
      <c r="FYK232" s="153"/>
      <c r="FYL232" s="153"/>
      <c r="FYM232" s="153"/>
      <c r="FYN232" s="153"/>
      <c r="FYO232" s="153"/>
      <c r="FYP232" s="153"/>
      <c r="FYQ232" s="153"/>
      <c r="FYR232" s="153"/>
      <c r="FYS232" s="153"/>
      <c r="FYT232" s="153"/>
      <c r="FYU232" s="153"/>
      <c r="FYV232" s="153"/>
      <c r="FYW232" s="153"/>
      <c r="FYX232" s="153"/>
      <c r="FYY232" s="152"/>
      <c r="FYZ232" s="153"/>
      <c r="FZA232" s="153"/>
      <c r="FZB232" s="153"/>
      <c r="FZC232" s="153"/>
      <c r="FZD232" s="153"/>
      <c r="FZE232" s="153"/>
      <c r="FZF232" s="153"/>
      <c r="FZG232" s="153"/>
      <c r="FZH232" s="153"/>
      <c r="FZI232" s="153"/>
      <c r="FZJ232" s="153"/>
      <c r="FZK232" s="153"/>
      <c r="FZL232" s="153"/>
      <c r="FZM232" s="153"/>
      <c r="FZN232" s="153"/>
      <c r="FZO232" s="153"/>
      <c r="FZP232" s="153"/>
      <c r="FZQ232" s="153"/>
      <c r="FZR232" s="153"/>
      <c r="FZS232" s="153"/>
      <c r="FZT232" s="153"/>
      <c r="FZU232" s="152"/>
      <c r="FZV232" s="153"/>
      <c r="FZW232" s="153"/>
      <c r="FZX232" s="153"/>
      <c r="FZY232" s="153"/>
      <c r="FZZ232" s="153"/>
      <c r="GAA232" s="153"/>
      <c r="GAB232" s="153"/>
      <c r="GAC232" s="153"/>
      <c r="GAD232" s="153"/>
      <c r="GAE232" s="153"/>
      <c r="GAF232" s="153"/>
      <c r="GAG232" s="153"/>
      <c r="GAH232" s="153"/>
      <c r="GAI232" s="153"/>
      <c r="GAJ232" s="153"/>
      <c r="GAK232" s="153"/>
      <c r="GAL232" s="153"/>
      <c r="GAM232" s="153"/>
      <c r="GAN232" s="153"/>
      <c r="GAO232" s="153"/>
      <c r="GAP232" s="153"/>
      <c r="GAQ232" s="152"/>
      <c r="GAR232" s="153"/>
      <c r="GAS232" s="153"/>
      <c r="GAT232" s="153"/>
      <c r="GAU232" s="153"/>
      <c r="GAV232" s="153"/>
      <c r="GAW232" s="153"/>
      <c r="GAX232" s="153"/>
      <c r="GAY232" s="153"/>
      <c r="GAZ232" s="153"/>
      <c r="GBA232" s="153"/>
      <c r="GBB232" s="153"/>
      <c r="GBC232" s="153"/>
      <c r="GBD232" s="153"/>
      <c r="GBE232" s="153"/>
      <c r="GBF232" s="153"/>
      <c r="GBG232" s="153"/>
      <c r="GBH232" s="153"/>
      <c r="GBI232" s="153"/>
      <c r="GBJ232" s="153"/>
      <c r="GBK232" s="153"/>
      <c r="GBL232" s="153"/>
      <c r="GBM232" s="152"/>
      <c r="GBN232" s="153"/>
      <c r="GBO232" s="153"/>
      <c r="GBP232" s="153"/>
      <c r="GBQ232" s="153"/>
      <c r="GBR232" s="153"/>
      <c r="GBS232" s="153"/>
      <c r="GBT232" s="153"/>
      <c r="GBU232" s="153"/>
      <c r="GBV232" s="153"/>
      <c r="GBW232" s="153"/>
      <c r="GBX232" s="153"/>
      <c r="GBY232" s="153"/>
      <c r="GBZ232" s="153"/>
      <c r="GCA232" s="153"/>
      <c r="GCB232" s="153"/>
      <c r="GCC232" s="153"/>
      <c r="GCD232" s="153"/>
      <c r="GCE232" s="153"/>
      <c r="GCF232" s="153"/>
      <c r="GCG232" s="153"/>
      <c r="GCH232" s="153"/>
      <c r="GCI232" s="152"/>
      <c r="GCJ232" s="153"/>
      <c r="GCK232" s="153"/>
      <c r="GCL232" s="153"/>
      <c r="GCM232" s="153"/>
      <c r="GCN232" s="153"/>
      <c r="GCO232" s="153"/>
      <c r="GCP232" s="153"/>
      <c r="GCQ232" s="153"/>
      <c r="GCR232" s="153"/>
      <c r="GCS232" s="153"/>
      <c r="GCT232" s="153"/>
      <c r="GCU232" s="153"/>
      <c r="GCV232" s="153"/>
      <c r="GCW232" s="153"/>
      <c r="GCX232" s="153"/>
      <c r="GCY232" s="153"/>
      <c r="GCZ232" s="153"/>
      <c r="GDA232" s="153"/>
      <c r="GDB232" s="153"/>
      <c r="GDC232" s="153"/>
      <c r="GDD232" s="153"/>
      <c r="GDE232" s="152"/>
      <c r="GDF232" s="153"/>
      <c r="GDG232" s="153"/>
      <c r="GDH232" s="153"/>
      <c r="GDI232" s="153"/>
      <c r="GDJ232" s="153"/>
      <c r="GDK232" s="153"/>
      <c r="GDL232" s="153"/>
      <c r="GDM232" s="153"/>
      <c r="GDN232" s="153"/>
      <c r="GDO232" s="153"/>
      <c r="GDP232" s="153"/>
      <c r="GDQ232" s="153"/>
      <c r="GDR232" s="153"/>
      <c r="GDS232" s="153"/>
      <c r="GDT232" s="153"/>
      <c r="GDU232" s="153"/>
      <c r="GDV232" s="153"/>
      <c r="GDW232" s="153"/>
      <c r="GDX232" s="153"/>
      <c r="GDY232" s="153"/>
      <c r="GDZ232" s="153"/>
      <c r="GEA232" s="152"/>
      <c r="GEB232" s="153"/>
      <c r="GEC232" s="153"/>
      <c r="GED232" s="153"/>
      <c r="GEE232" s="153"/>
      <c r="GEF232" s="153"/>
      <c r="GEG232" s="153"/>
      <c r="GEH232" s="153"/>
      <c r="GEI232" s="153"/>
      <c r="GEJ232" s="153"/>
      <c r="GEK232" s="153"/>
      <c r="GEL232" s="153"/>
      <c r="GEM232" s="153"/>
      <c r="GEN232" s="153"/>
      <c r="GEO232" s="153"/>
      <c r="GEP232" s="153"/>
      <c r="GEQ232" s="153"/>
      <c r="GER232" s="153"/>
      <c r="GES232" s="153"/>
      <c r="GET232" s="153"/>
      <c r="GEU232" s="153"/>
      <c r="GEV232" s="153"/>
      <c r="GEW232" s="152"/>
      <c r="GEX232" s="153"/>
      <c r="GEY232" s="153"/>
      <c r="GEZ232" s="153"/>
      <c r="GFA232" s="153"/>
      <c r="GFB232" s="153"/>
      <c r="GFC232" s="153"/>
      <c r="GFD232" s="153"/>
      <c r="GFE232" s="153"/>
      <c r="GFF232" s="153"/>
      <c r="GFG232" s="153"/>
      <c r="GFH232" s="153"/>
      <c r="GFI232" s="153"/>
      <c r="GFJ232" s="153"/>
      <c r="GFK232" s="153"/>
      <c r="GFL232" s="153"/>
      <c r="GFM232" s="153"/>
      <c r="GFN232" s="153"/>
      <c r="GFO232" s="153"/>
      <c r="GFP232" s="153"/>
      <c r="GFQ232" s="153"/>
      <c r="GFR232" s="153"/>
      <c r="GFS232" s="152"/>
      <c r="GFT232" s="153"/>
      <c r="GFU232" s="153"/>
      <c r="GFV232" s="153"/>
      <c r="GFW232" s="153"/>
      <c r="GFX232" s="153"/>
      <c r="GFY232" s="153"/>
      <c r="GFZ232" s="153"/>
      <c r="GGA232" s="153"/>
      <c r="GGB232" s="153"/>
      <c r="GGC232" s="153"/>
      <c r="GGD232" s="153"/>
      <c r="GGE232" s="153"/>
      <c r="GGF232" s="153"/>
      <c r="GGG232" s="153"/>
      <c r="GGH232" s="153"/>
      <c r="GGI232" s="153"/>
      <c r="GGJ232" s="153"/>
      <c r="GGK232" s="153"/>
      <c r="GGL232" s="153"/>
      <c r="GGM232" s="153"/>
      <c r="GGN232" s="153"/>
      <c r="GGO232" s="152"/>
      <c r="GGP232" s="153"/>
      <c r="GGQ232" s="153"/>
      <c r="GGR232" s="153"/>
      <c r="GGS232" s="153"/>
      <c r="GGT232" s="153"/>
      <c r="GGU232" s="153"/>
      <c r="GGV232" s="153"/>
      <c r="GGW232" s="153"/>
      <c r="GGX232" s="153"/>
      <c r="GGY232" s="153"/>
      <c r="GGZ232" s="153"/>
      <c r="GHA232" s="153"/>
      <c r="GHB232" s="153"/>
      <c r="GHC232" s="153"/>
      <c r="GHD232" s="153"/>
      <c r="GHE232" s="153"/>
      <c r="GHF232" s="153"/>
      <c r="GHG232" s="153"/>
      <c r="GHH232" s="153"/>
      <c r="GHI232" s="153"/>
      <c r="GHJ232" s="153"/>
      <c r="GHK232" s="152"/>
      <c r="GHL232" s="153"/>
      <c r="GHM232" s="153"/>
      <c r="GHN232" s="153"/>
      <c r="GHO232" s="153"/>
      <c r="GHP232" s="153"/>
      <c r="GHQ232" s="153"/>
      <c r="GHR232" s="153"/>
      <c r="GHS232" s="153"/>
      <c r="GHT232" s="153"/>
      <c r="GHU232" s="153"/>
      <c r="GHV232" s="153"/>
      <c r="GHW232" s="153"/>
      <c r="GHX232" s="153"/>
      <c r="GHY232" s="153"/>
      <c r="GHZ232" s="153"/>
      <c r="GIA232" s="153"/>
      <c r="GIB232" s="153"/>
      <c r="GIC232" s="153"/>
      <c r="GID232" s="153"/>
      <c r="GIE232" s="153"/>
      <c r="GIF232" s="153"/>
      <c r="GIG232" s="152"/>
      <c r="GIH232" s="153"/>
      <c r="GII232" s="153"/>
      <c r="GIJ232" s="153"/>
      <c r="GIK232" s="153"/>
      <c r="GIL232" s="153"/>
      <c r="GIM232" s="153"/>
      <c r="GIN232" s="153"/>
      <c r="GIO232" s="153"/>
      <c r="GIP232" s="153"/>
      <c r="GIQ232" s="153"/>
      <c r="GIR232" s="153"/>
      <c r="GIS232" s="153"/>
      <c r="GIT232" s="153"/>
      <c r="GIU232" s="153"/>
      <c r="GIV232" s="153"/>
      <c r="GIW232" s="153"/>
      <c r="GIX232" s="153"/>
      <c r="GIY232" s="153"/>
      <c r="GIZ232" s="153"/>
      <c r="GJA232" s="153"/>
      <c r="GJB232" s="153"/>
      <c r="GJC232" s="152"/>
      <c r="GJD232" s="153"/>
      <c r="GJE232" s="153"/>
      <c r="GJF232" s="153"/>
      <c r="GJG232" s="153"/>
      <c r="GJH232" s="153"/>
      <c r="GJI232" s="153"/>
      <c r="GJJ232" s="153"/>
      <c r="GJK232" s="153"/>
      <c r="GJL232" s="153"/>
      <c r="GJM232" s="153"/>
      <c r="GJN232" s="153"/>
      <c r="GJO232" s="153"/>
      <c r="GJP232" s="153"/>
      <c r="GJQ232" s="153"/>
      <c r="GJR232" s="153"/>
      <c r="GJS232" s="153"/>
      <c r="GJT232" s="153"/>
      <c r="GJU232" s="153"/>
      <c r="GJV232" s="153"/>
      <c r="GJW232" s="153"/>
      <c r="GJX232" s="153"/>
      <c r="GJY232" s="152"/>
      <c r="GJZ232" s="153"/>
      <c r="GKA232" s="153"/>
      <c r="GKB232" s="153"/>
      <c r="GKC232" s="153"/>
      <c r="GKD232" s="153"/>
      <c r="GKE232" s="153"/>
      <c r="GKF232" s="153"/>
      <c r="GKG232" s="153"/>
      <c r="GKH232" s="153"/>
      <c r="GKI232" s="153"/>
      <c r="GKJ232" s="153"/>
      <c r="GKK232" s="153"/>
      <c r="GKL232" s="153"/>
      <c r="GKM232" s="153"/>
      <c r="GKN232" s="153"/>
      <c r="GKO232" s="153"/>
      <c r="GKP232" s="153"/>
      <c r="GKQ232" s="153"/>
      <c r="GKR232" s="153"/>
      <c r="GKS232" s="153"/>
      <c r="GKT232" s="153"/>
      <c r="GKU232" s="152"/>
      <c r="GKV232" s="153"/>
      <c r="GKW232" s="153"/>
      <c r="GKX232" s="153"/>
      <c r="GKY232" s="153"/>
      <c r="GKZ232" s="153"/>
      <c r="GLA232" s="153"/>
      <c r="GLB232" s="153"/>
      <c r="GLC232" s="153"/>
      <c r="GLD232" s="153"/>
      <c r="GLE232" s="153"/>
      <c r="GLF232" s="153"/>
      <c r="GLG232" s="153"/>
      <c r="GLH232" s="153"/>
      <c r="GLI232" s="153"/>
      <c r="GLJ232" s="153"/>
      <c r="GLK232" s="153"/>
      <c r="GLL232" s="153"/>
      <c r="GLM232" s="153"/>
      <c r="GLN232" s="153"/>
      <c r="GLO232" s="153"/>
      <c r="GLP232" s="153"/>
      <c r="GLQ232" s="152"/>
      <c r="GLR232" s="153"/>
      <c r="GLS232" s="153"/>
      <c r="GLT232" s="153"/>
      <c r="GLU232" s="153"/>
      <c r="GLV232" s="153"/>
      <c r="GLW232" s="153"/>
      <c r="GLX232" s="153"/>
      <c r="GLY232" s="153"/>
      <c r="GLZ232" s="153"/>
      <c r="GMA232" s="153"/>
      <c r="GMB232" s="153"/>
      <c r="GMC232" s="153"/>
      <c r="GMD232" s="153"/>
      <c r="GME232" s="153"/>
      <c r="GMF232" s="153"/>
      <c r="GMG232" s="153"/>
      <c r="GMH232" s="153"/>
      <c r="GMI232" s="153"/>
      <c r="GMJ232" s="153"/>
      <c r="GMK232" s="153"/>
      <c r="GML232" s="153"/>
      <c r="GMM232" s="152"/>
      <c r="GMN232" s="153"/>
      <c r="GMO232" s="153"/>
      <c r="GMP232" s="153"/>
      <c r="GMQ232" s="153"/>
      <c r="GMR232" s="153"/>
      <c r="GMS232" s="153"/>
      <c r="GMT232" s="153"/>
      <c r="GMU232" s="153"/>
      <c r="GMV232" s="153"/>
      <c r="GMW232" s="153"/>
      <c r="GMX232" s="153"/>
      <c r="GMY232" s="153"/>
      <c r="GMZ232" s="153"/>
      <c r="GNA232" s="153"/>
      <c r="GNB232" s="153"/>
      <c r="GNC232" s="153"/>
      <c r="GND232" s="153"/>
      <c r="GNE232" s="153"/>
      <c r="GNF232" s="153"/>
      <c r="GNG232" s="153"/>
      <c r="GNH232" s="153"/>
      <c r="GNI232" s="152"/>
      <c r="GNJ232" s="153"/>
      <c r="GNK232" s="153"/>
      <c r="GNL232" s="153"/>
      <c r="GNM232" s="153"/>
      <c r="GNN232" s="153"/>
      <c r="GNO232" s="153"/>
      <c r="GNP232" s="153"/>
      <c r="GNQ232" s="153"/>
      <c r="GNR232" s="153"/>
      <c r="GNS232" s="153"/>
      <c r="GNT232" s="153"/>
      <c r="GNU232" s="153"/>
      <c r="GNV232" s="153"/>
      <c r="GNW232" s="153"/>
      <c r="GNX232" s="153"/>
      <c r="GNY232" s="153"/>
      <c r="GNZ232" s="153"/>
      <c r="GOA232" s="153"/>
      <c r="GOB232" s="153"/>
      <c r="GOC232" s="153"/>
      <c r="GOD232" s="153"/>
      <c r="GOE232" s="152"/>
      <c r="GOF232" s="153"/>
      <c r="GOG232" s="153"/>
      <c r="GOH232" s="153"/>
      <c r="GOI232" s="153"/>
      <c r="GOJ232" s="153"/>
      <c r="GOK232" s="153"/>
      <c r="GOL232" s="153"/>
      <c r="GOM232" s="153"/>
      <c r="GON232" s="153"/>
      <c r="GOO232" s="153"/>
      <c r="GOP232" s="153"/>
      <c r="GOQ232" s="153"/>
      <c r="GOR232" s="153"/>
      <c r="GOS232" s="153"/>
      <c r="GOT232" s="153"/>
      <c r="GOU232" s="153"/>
      <c r="GOV232" s="153"/>
      <c r="GOW232" s="153"/>
      <c r="GOX232" s="153"/>
      <c r="GOY232" s="153"/>
      <c r="GOZ232" s="153"/>
      <c r="GPA232" s="152"/>
      <c r="GPB232" s="153"/>
      <c r="GPC232" s="153"/>
      <c r="GPD232" s="153"/>
      <c r="GPE232" s="153"/>
      <c r="GPF232" s="153"/>
      <c r="GPG232" s="153"/>
      <c r="GPH232" s="153"/>
      <c r="GPI232" s="153"/>
      <c r="GPJ232" s="153"/>
      <c r="GPK232" s="153"/>
      <c r="GPL232" s="153"/>
      <c r="GPM232" s="153"/>
      <c r="GPN232" s="153"/>
      <c r="GPO232" s="153"/>
      <c r="GPP232" s="153"/>
      <c r="GPQ232" s="153"/>
      <c r="GPR232" s="153"/>
      <c r="GPS232" s="153"/>
      <c r="GPT232" s="153"/>
      <c r="GPU232" s="153"/>
      <c r="GPV232" s="153"/>
      <c r="GPW232" s="152"/>
      <c r="GPX232" s="153"/>
      <c r="GPY232" s="153"/>
      <c r="GPZ232" s="153"/>
      <c r="GQA232" s="153"/>
      <c r="GQB232" s="153"/>
      <c r="GQC232" s="153"/>
      <c r="GQD232" s="153"/>
      <c r="GQE232" s="153"/>
      <c r="GQF232" s="153"/>
      <c r="GQG232" s="153"/>
      <c r="GQH232" s="153"/>
      <c r="GQI232" s="153"/>
      <c r="GQJ232" s="153"/>
      <c r="GQK232" s="153"/>
      <c r="GQL232" s="153"/>
      <c r="GQM232" s="153"/>
      <c r="GQN232" s="153"/>
      <c r="GQO232" s="153"/>
      <c r="GQP232" s="153"/>
      <c r="GQQ232" s="153"/>
      <c r="GQR232" s="153"/>
      <c r="GQS232" s="152"/>
      <c r="GQT232" s="153"/>
      <c r="GQU232" s="153"/>
      <c r="GQV232" s="153"/>
      <c r="GQW232" s="153"/>
      <c r="GQX232" s="153"/>
      <c r="GQY232" s="153"/>
      <c r="GQZ232" s="153"/>
      <c r="GRA232" s="153"/>
      <c r="GRB232" s="153"/>
      <c r="GRC232" s="153"/>
      <c r="GRD232" s="153"/>
      <c r="GRE232" s="153"/>
      <c r="GRF232" s="153"/>
      <c r="GRG232" s="153"/>
      <c r="GRH232" s="153"/>
      <c r="GRI232" s="153"/>
      <c r="GRJ232" s="153"/>
      <c r="GRK232" s="153"/>
      <c r="GRL232" s="153"/>
      <c r="GRM232" s="153"/>
      <c r="GRN232" s="153"/>
      <c r="GRO232" s="152"/>
      <c r="GRP232" s="153"/>
      <c r="GRQ232" s="153"/>
      <c r="GRR232" s="153"/>
      <c r="GRS232" s="153"/>
      <c r="GRT232" s="153"/>
      <c r="GRU232" s="153"/>
      <c r="GRV232" s="153"/>
      <c r="GRW232" s="153"/>
      <c r="GRX232" s="153"/>
      <c r="GRY232" s="153"/>
      <c r="GRZ232" s="153"/>
      <c r="GSA232" s="153"/>
      <c r="GSB232" s="153"/>
      <c r="GSC232" s="153"/>
      <c r="GSD232" s="153"/>
      <c r="GSE232" s="153"/>
      <c r="GSF232" s="153"/>
      <c r="GSG232" s="153"/>
      <c r="GSH232" s="153"/>
      <c r="GSI232" s="153"/>
      <c r="GSJ232" s="153"/>
      <c r="GSK232" s="152"/>
      <c r="GSL232" s="153"/>
      <c r="GSM232" s="153"/>
      <c r="GSN232" s="153"/>
      <c r="GSO232" s="153"/>
      <c r="GSP232" s="153"/>
      <c r="GSQ232" s="153"/>
      <c r="GSR232" s="153"/>
      <c r="GSS232" s="153"/>
      <c r="GST232" s="153"/>
      <c r="GSU232" s="153"/>
      <c r="GSV232" s="153"/>
      <c r="GSW232" s="153"/>
      <c r="GSX232" s="153"/>
      <c r="GSY232" s="153"/>
      <c r="GSZ232" s="153"/>
      <c r="GTA232" s="153"/>
      <c r="GTB232" s="153"/>
      <c r="GTC232" s="153"/>
      <c r="GTD232" s="153"/>
      <c r="GTE232" s="153"/>
      <c r="GTF232" s="153"/>
      <c r="GTG232" s="152"/>
      <c r="GTH232" s="153"/>
      <c r="GTI232" s="153"/>
      <c r="GTJ232" s="153"/>
      <c r="GTK232" s="153"/>
      <c r="GTL232" s="153"/>
      <c r="GTM232" s="153"/>
      <c r="GTN232" s="153"/>
      <c r="GTO232" s="153"/>
      <c r="GTP232" s="153"/>
      <c r="GTQ232" s="153"/>
      <c r="GTR232" s="153"/>
      <c r="GTS232" s="153"/>
      <c r="GTT232" s="153"/>
      <c r="GTU232" s="153"/>
      <c r="GTV232" s="153"/>
      <c r="GTW232" s="153"/>
      <c r="GTX232" s="153"/>
      <c r="GTY232" s="153"/>
      <c r="GTZ232" s="153"/>
      <c r="GUA232" s="153"/>
      <c r="GUB232" s="153"/>
      <c r="GUC232" s="152"/>
      <c r="GUD232" s="153"/>
      <c r="GUE232" s="153"/>
      <c r="GUF232" s="153"/>
      <c r="GUG232" s="153"/>
      <c r="GUH232" s="153"/>
      <c r="GUI232" s="153"/>
      <c r="GUJ232" s="153"/>
      <c r="GUK232" s="153"/>
      <c r="GUL232" s="153"/>
      <c r="GUM232" s="153"/>
      <c r="GUN232" s="153"/>
      <c r="GUO232" s="153"/>
      <c r="GUP232" s="153"/>
      <c r="GUQ232" s="153"/>
      <c r="GUR232" s="153"/>
      <c r="GUS232" s="153"/>
      <c r="GUT232" s="153"/>
      <c r="GUU232" s="153"/>
      <c r="GUV232" s="153"/>
      <c r="GUW232" s="153"/>
      <c r="GUX232" s="153"/>
      <c r="GUY232" s="152"/>
      <c r="GUZ232" s="153"/>
      <c r="GVA232" s="153"/>
      <c r="GVB232" s="153"/>
      <c r="GVC232" s="153"/>
      <c r="GVD232" s="153"/>
      <c r="GVE232" s="153"/>
      <c r="GVF232" s="153"/>
      <c r="GVG232" s="153"/>
      <c r="GVH232" s="153"/>
      <c r="GVI232" s="153"/>
      <c r="GVJ232" s="153"/>
      <c r="GVK232" s="153"/>
      <c r="GVL232" s="153"/>
      <c r="GVM232" s="153"/>
      <c r="GVN232" s="153"/>
      <c r="GVO232" s="153"/>
      <c r="GVP232" s="153"/>
      <c r="GVQ232" s="153"/>
      <c r="GVR232" s="153"/>
      <c r="GVS232" s="153"/>
      <c r="GVT232" s="153"/>
      <c r="GVU232" s="152"/>
      <c r="GVV232" s="153"/>
      <c r="GVW232" s="153"/>
      <c r="GVX232" s="153"/>
      <c r="GVY232" s="153"/>
      <c r="GVZ232" s="153"/>
      <c r="GWA232" s="153"/>
      <c r="GWB232" s="153"/>
      <c r="GWC232" s="153"/>
      <c r="GWD232" s="153"/>
      <c r="GWE232" s="153"/>
      <c r="GWF232" s="153"/>
      <c r="GWG232" s="153"/>
      <c r="GWH232" s="153"/>
      <c r="GWI232" s="153"/>
      <c r="GWJ232" s="153"/>
      <c r="GWK232" s="153"/>
      <c r="GWL232" s="153"/>
      <c r="GWM232" s="153"/>
      <c r="GWN232" s="153"/>
      <c r="GWO232" s="153"/>
      <c r="GWP232" s="153"/>
      <c r="GWQ232" s="152"/>
      <c r="GWR232" s="153"/>
      <c r="GWS232" s="153"/>
      <c r="GWT232" s="153"/>
      <c r="GWU232" s="153"/>
      <c r="GWV232" s="153"/>
      <c r="GWW232" s="153"/>
      <c r="GWX232" s="153"/>
      <c r="GWY232" s="153"/>
      <c r="GWZ232" s="153"/>
      <c r="GXA232" s="153"/>
      <c r="GXB232" s="153"/>
      <c r="GXC232" s="153"/>
      <c r="GXD232" s="153"/>
      <c r="GXE232" s="153"/>
      <c r="GXF232" s="153"/>
      <c r="GXG232" s="153"/>
      <c r="GXH232" s="153"/>
      <c r="GXI232" s="153"/>
      <c r="GXJ232" s="153"/>
      <c r="GXK232" s="153"/>
      <c r="GXL232" s="153"/>
      <c r="GXM232" s="152"/>
      <c r="GXN232" s="153"/>
      <c r="GXO232" s="153"/>
      <c r="GXP232" s="153"/>
      <c r="GXQ232" s="153"/>
      <c r="GXR232" s="153"/>
      <c r="GXS232" s="153"/>
      <c r="GXT232" s="153"/>
      <c r="GXU232" s="153"/>
      <c r="GXV232" s="153"/>
      <c r="GXW232" s="153"/>
      <c r="GXX232" s="153"/>
      <c r="GXY232" s="153"/>
      <c r="GXZ232" s="153"/>
      <c r="GYA232" s="153"/>
      <c r="GYB232" s="153"/>
      <c r="GYC232" s="153"/>
      <c r="GYD232" s="153"/>
      <c r="GYE232" s="153"/>
      <c r="GYF232" s="153"/>
      <c r="GYG232" s="153"/>
      <c r="GYH232" s="153"/>
      <c r="GYI232" s="152"/>
      <c r="GYJ232" s="153"/>
      <c r="GYK232" s="153"/>
      <c r="GYL232" s="153"/>
      <c r="GYM232" s="153"/>
      <c r="GYN232" s="153"/>
      <c r="GYO232" s="153"/>
      <c r="GYP232" s="153"/>
      <c r="GYQ232" s="153"/>
      <c r="GYR232" s="153"/>
      <c r="GYS232" s="153"/>
      <c r="GYT232" s="153"/>
      <c r="GYU232" s="153"/>
      <c r="GYV232" s="153"/>
      <c r="GYW232" s="153"/>
      <c r="GYX232" s="153"/>
      <c r="GYY232" s="153"/>
      <c r="GYZ232" s="153"/>
      <c r="GZA232" s="153"/>
      <c r="GZB232" s="153"/>
      <c r="GZC232" s="153"/>
      <c r="GZD232" s="153"/>
      <c r="GZE232" s="152"/>
      <c r="GZF232" s="153"/>
      <c r="GZG232" s="153"/>
      <c r="GZH232" s="153"/>
      <c r="GZI232" s="153"/>
      <c r="GZJ232" s="153"/>
      <c r="GZK232" s="153"/>
      <c r="GZL232" s="153"/>
      <c r="GZM232" s="153"/>
      <c r="GZN232" s="153"/>
      <c r="GZO232" s="153"/>
      <c r="GZP232" s="153"/>
      <c r="GZQ232" s="153"/>
      <c r="GZR232" s="153"/>
      <c r="GZS232" s="153"/>
      <c r="GZT232" s="153"/>
      <c r="GZU232" s="153"/>
      <c r="GZV232" s="153"/>
      <c r="GZW232" s="153"/>
      <c r="GZX232" s="153"/>
      <c r="GZY232" s="153"/>
      <c r="GZZ232" s="153"/>
      <c r="HAA232" s="152"/>
      <c r="HAB232" s="153"/>
      <c r="HAC232" s="153"/>
      <c r="HAD232" s="153"/>
      <c r="HAE232" s="153"/>
      <c r="HAF232" s="153"/>
      <c r="HAG232" s="153"/>
      <c r="HAH232" s="153"/>
      <c r="HAI232" s="153"/>
      <c r="HAJ232" s="153"/>
      <c r="HAK232" s="153"/>
      <c r="HAL232" s="153"/>
      <c r="HAM232" s="153"/>
      <c r="HAN232" s="153"/>
      <c r="HAO232" s="153"/>
      <c r="HAP232" s="153"/>
      <c r="HAQ232" s="153"/>
      <c r="HAR232" s="153"/>
      <c r="HAS232" s="153"/>
      <c r="HAT232" s="153"/>
      <c r="HAU232" s="153"/>
      <c r="HAV232" s="153"/>
      <c r="HAW232" s="152"/>
      <c r="HAX232" s="153"/>
      <c r="HAY232" s="153"/>
      <c r="HAZ232" s="153"/>
      <c r="HBA232" s="153"/>
      <c r="HBB232" s="153"/>
      <c r="HBC232" s="153"/>
      <c r="HBD232" s="153"/>
      <c r="HBE232" s="153"/>
      <c r="HBF232" s="153"/>
      <c r="HBG232" s="153"/>
      <c r="HBH232" s="153"/>
      <c r="HBI232" s="153"/>
      <c r="HBJ232" s="153"/>
      <c r="HBK232" s="153"/>
      <c r="HBL232" s="153"/>
      <c r="HBM232" s="153"/>
      <c r="HBN232" s="153"/>
      <c r="HBO232" s="153"/>
      <c r="HBP232" s="153"/>
      <c r="HBQ232" s="153"/>
      <c r="HBR232" s="153"/>
      <c r="HBS232" s="152"/>
      <c r="HBT232" s="153"/>
      <c r="HBU232" s="153"/>
      <c r="HBV232" s="153"/>
      <c r="HBW232" s="153"/>
      <c r="HBX232" s="153"/>
      <c r="HBY232" s="153"/>
      <c r="HBZ232" s="153"/>
      <c r="HCA232" s="153"/>
      <c r="HCB232" s="153"/>
      <c r="HCC232" s="153"/>
      <c r="HCD232" s="153"/>
      <c r="HCE232" s="153"/>
      <c r="HCF232" s="153"/>
      <c r="HCG232" s="153"/>
      <c r="HCH232" s="153"/>
      <c r="HCI232" s="153"/>
      <c r="HCJ232" s="153"/>
      <c r="HCK232" s="153"/>
      <c r="HCL232" s="153"/>
      <c r="HCM232" s="153"/>
      <c r="HCN232" s="153"/>
      <c r="HCO232" s="152"/>
      <c r="HCP232" s="153"/>
      <c r="HCQ232" s="153"/>
      <c r="HCR232" s="153"/>
      <c r="HCS232" s="153"/>
      <c r="HCT232" s="153"/>
      <c r="HCU232" s="153"/>
      <c r="HCV232" s="153"/>
      <c r="HCW232" s="153"/>
      <c r="HCX232" s="153"/>
      <c r="HCY232" s="153"/>
      <c r="HCZ232" s="153"/>
      <c r="HDA232" s="153"/>
      <c r="HDB232" s="153"/>
      <c r="HDC232" s="153"/>
      <c r="HDD232" s="153"/>
      <c r="HDE232" s="153"/>
      <c r="HDF232" s="153"/>
      <c r="HDG232" s="153"/>
      <c r="HDH232" s="153"/>
      <c r="HDI232" s="153"/>
      <c r="HDJ232" s="153"/>
      <c r="HDK232" s="152"/>
      <c r="HDL232" s="153"/>
      <c r="HDM232" s="153"/>
      <c r="HDN232" s="153"/>
      <c r="HDO232" s="153"/>
      <c r="HDP232" s="153"/>
      <c r="HDQ232" s="153"/>
      <c r="HDR232" s="153"/>
      <c r="HDS232" s="153"/>
      <c r="HDT232" s="153"/>
      <c r="HDU232" s="153"/>
      <c r="HDV232" s="153"/>
      <c r="HDW232" s="153"/>
      <c r="HDX232" s="153"/>
      <c r="HDY232" s="153"/>
      <c r="HDZ232" s="153"/>
      <c r="HEA232" s="153"/>
      <c r="HEB232" s="153"/>
      <c r="HEC232" s="153"/>
      <c r="HED232" s="153"/>
      <c r="HEE232" s="153"/>
      <c r="HEF232" s="153"/>
      <c r="HEG232" s="152"/>
      <c r="HEH232" s="153"/>
      <c r="HEI232" s="153"/>
      <c r="HEJ232" s="153"/>
      <c r="HEK232" s="153"/>
      <c r="HEL232" s="153"/>
      <c r="HEM232" s="153"/>
      <c r="HEN232" s="153"/>
      <c r="HEO232" s="153"/>
      <c r="HEP232" s="153"/>
      <c r="HEQ232" s="153"/>
      <c r="HER232" s="153"/>
      <c r="HES232" s="153"/>
      <c r="HET232" s="153"/>
      <c r="HEU232" s="153"/>
      <c r="HEV232" s="153"/>
      <c r="HEW232" s="153"/>
      <c r="HEX232" s="153"/>
      <c r="HEY232" s="153"/>
      <c r="HEZ232" s="153"/>
      <c r="HFA232" s="153"/>
      <c r="HFB232" s="153"/>
      <c r="HFC232" s="152"/>
      <c r="HFD232" s="153"/>
      <c r="HFE232" s="153"/>
      <c r="HFF232" s="153"/>
      <c r="HFG232" s="153"/>
      <c r="HFH232" s="153"/>
      <c r="HFI232" s="153"/>
      <c r="HFJ232" s="153"/>
      <c r="HFK232" s="153"/>
      <c r="HFL232" s="153"/>
      <c r="HFM232" s="153"/>
      <c r="HFN232" s="153"/>
      <c r="HFO232" s="153"/>
      <c r="HFP232" s="153"/>
      <c r="HFQ232" s="153"/>
      <c r="HFR232" s="153"/>
      <c r="HFS232" s="153"/>
      <c r="HFT232" s="153"/>
      <c r="HFU232" s="153"/>
      <c r="HFV232" s="153"/>
      <c r="HFW232" s="153"/>
      <c r="HFX232" s="153"/>
      <c r="HFY232" s="152"/>
      <c r="HFZ232" s="153"/>
      <c r="HGA232" s="153"/>
      <c r="HGB232" s="153"/>
      <c r="HGC232" s="153"/>
      <c r="HGD232" s="153"/>
      <c r="HGE232" s="153"/>
      <c r="HGF232" s="153"/>
      <c r="HGG232" s="153"/>
      <c r="HGH232" s="153"/>
      <c r="HGI232" s="153"/>
      <c r="HGJ232" s="153"/>
      <c r="HGK232" s="153"/>
      <c r="HGL232" s="153"/>
      <c r="HGM232" s="153"/>
      <c r="HGN232" s="153"/>
      <c r="HGO232" s="153"/>
      <c r="HGP232" s="153"/>
      <c r="HGQ232" s="153"/>
      <c r="HGR232" s="153"/>
      <c r="HGS232" s="153"/>
      <c r="HGT232" s="153"/>
      <c r="HGU232" s="152"/>
      <c r="HGV232" s="153"/>
      <c r="HGW232" s="153"/>
      <c r="HGX232" s="153"/>
      <c r="HGY232" s="153"/>
      <c r="HGZ232" s="153"/>
      <c r="HHA232" s="153"/>
      <c r="HHB232" s="153"/>
      <c r="HHC232" s="153"/>
      <c r="HHD232" s="153"/>
      <c r="HHE232" s="153"/>
      <c r="HHF232" s="153"/>
      <c r="HHG232" s="153"/>
      <c r="HHH232" s="153"/>
      <c r="HHI232" s="153"/>
      <c r="HHJ232" s="153"/>
      <c r="HHK232" s="153"/>
      <c r="HHL232" s="153"/>
      <c r="HHM232" s="153"/>
      <c r="HHN232" s="153"/>
      <c r="HHO232" s="153"/>
      <c r="HHP232" s="153"/>
      <c r="HHQ232" s="152"/>
      <c r="HHR232" s="153"/>
      <c r="HHS232" s="153"/>
      <c r="HHT232" s="153"/>
      <c r="HHU232" s="153"/>
      <c r="HHV232" s="153"/>
      <c r="HHW232" s="153"/>
      <c r="HHX232" s="153"/>
      <c r="HHY232" s="153"/>
      <c r="HHZ232" s="153"/>
      <c r="HIA232" s="153"/>
      <c r="HIB232" s="153"/>
      <c r="HIC232" s="153"/>
      <c r="HID232" s="153"/>
      <c r="HIE232" s="153"/>
      <c r="HIF232" s="153"/>
      <c r="HIG232" s="153"/>
      <c r="HIH232" s="153"/>
      <c r="HII232" s="153"/>
      <c r="HIJ232" s="153"/>
      <c r="HIK232" s="153"/>
      <c r="HIL232" s="153"/>
      <c r="HIM232" s="152"/>
      <c r="HIN232" s="153"/>
      <c r="HIO232" s="153"/>
      <c r="HIP232" s="153"/>
      <c r="HIQ232" s="153"/>
      <c r="HIR232" s="153"/>
      <c r="HIS232" s="153"/>
      <c r="HIT232" s="153"/>
      <c r="HIU232" s="153"/>
      <c r="HIV232" s="153"/>
      <c r="HIW232" s="153"/>
      <c r="HIX232" s="153"/>
      <c r="HIY232" s="153"/>
      <c r="HIZ232" s="153"/>
      <c r="HJA232" s="153"/>
      <c r="HJB232" s="153"/>
      <c r="HJC232" s="153"/>
      <c r="HJD232" s="153"/>
      <c r="HJE232" s="153"/>
      <c r="HJF232" s="153"/>
      <c r="HJG232" s="153"/>
      <c r="HJH232" s="153"/>
      <c r="HJI232" s="152"/>
      <c r="HJJ232" s="153"/>
      <c r="HJK232" s="153"/>
      <c r="HJL232" s="153"/>
      <c r="HJM232" s="153"/>
      <c r="HJN232" s="153"/>
      <c r="HJO232" s="153"/>
      <c r="HJP232" s="153"/>
      <c r="HJQ232" s="153"/>
      <c r="HJR232" s="153"/>
      <c r="HJS232" s="153"/>
      <c r="HJT232" s="153"/>
      <c r="HJU232" s="153"/>
      <c r="HJV232" s="153"/>
      <c r="HJW232" s="153"/>
      <c r="HJX232" s="153"/>
      <c r="HJY232" s="153"/>
      <c r="HJZ232" s="153"/>
      <c r="HKA232" s="153"/>
      <c r="HKB232" s="153"/>
      <c r="HKC232" s="153"/>
      <c r="HKD232" s="153"/>
      <c r="HKE232" s="152"/>
      <c r="HKF232" s="153"/>
      <c r="HKG232" s="153"/>
      <c r="HKH232" s="153"/>
      <c r="HKI232" s="153"/>
      <c r="HKJ232" s="153"/>
      <c r="HKK232" s="153"/>
      <c r="HKL232" s="153"/>
      <c r="HKM232" s="153"/>
      <c r="HKN232" s="153"/>
      <c r="HKO232" s="153"/>
      <c r="HKP232" s="153"/>
      <c r="HKQ232" s="153"/>
      <c r="HKR232" s="153"/>
      <c r="HKS232" s="153"/>
      <c r="HKT232" s="153"/>
      <c r="HKU232" s="153"/>
      <c r="HKV232" s="153"/>
      <c r="HKW232" s="153"/>
      <c r="HKX232" s="153"/>
      <c r="HKY232" s="153"/>
      <c r="HKZ232" s="153"/>
      <c r="HLA232" s="152"/>
      <c r="HLB232" s="153"/>
      <c r="HLC232" s="153"/>
      <c r="HLD232" s="153"/>
      <c r="HLE232" s="153"/>
      <c r="HLF232" s="153"/>
      <c r="HLG232" s="153"/>
      <c r="HLH232" s="153"/>
      <c r="HLI232" s="153"/>
      <c r="HLJ232" s="153"/>
      <c r="HLK232" s="153"/>
      <c r="HLL232" s="153"/>
      <c r="HLM232" s="153"/>
      <c r="HLN232" s="153"/>
      <c r="HLO232" s="153"/>
      <c r="HLP232" s="153"/>
      <c r="HLQ232" s="153"/>
      <c r="HLR232" s="153"/>
      <c r="HLS232" s="153"/>
      <c r="HLT232" s="153"/>
      <c r="HLU232" s="153"/>
      <c r="HLV232" s="153"/>
      <c r="HLW232" s="152"/>
      <c r="HLX232" s="153"/>
      <c r="HLY232" s="153"/>
      <c r="HLZ232" s="153"/>
      <c r="HMA232" s="153"/>
      <c r="HMB232" s="153"/>
      <c r="HMC232" s="153"/>
      <c r="HMD232" s="153"/>
      <c r="HME232" s="153"/>
      <c r="HMF232" s="153"/>
      <c r="HMG232" s="153"/>
      <c r="HMH232" s="153"/>
      <c r="HMI232" s="153"/>
      <c r="HMJ232" s="153"/>
      <c r="HMK232" s="153"/>
      <c r="HML232" s="153"/>
      <c r="HMM232" s="153"/>
      <c r="HMN232" s="153"/>
      <c r="HMO232" s="153"/>
      <c r="HMP232" s="153"/>
      <c r="HMQ232" s="153"/>
      <c r="HMR232" s="153"/>
      <c r="HMS232" s="152"/>
      <c r="HMT232" s="153"/>
      <c r="HMU232" s="153"/>
      <c r="HMV232" s="153"/>
      <c r="HMW232" s="153"/>
      <c r="HMX232" s="153"/>
      <c r="HMY232" s="153"/>
      <c r="HMZ232" s="153"/>
      <c r="HNA232" s="153"/>
      <c r="HNB232" s="153"/>
      <c r="HNC232" s="153"/>
      <c r="HND232" s="153"/>
      <c r="HNE232" s="153"/>
      <c r="HNF232" s="153"/>
      <c r="HNG232" s="153"/>
      <c r="HNH232" s="153"/>
      <c r="HNI232" s="153"/>
      <c r="HNJ232" s="153"/>
      <c r="HNK232" s="153"/>
      <c r="HNL232" s="153"/>
      <c r="HNM232" s="153"/>
      <c r="HNN232" s="153"/>
      <c r="HNO232" s="152"/>
      <c r="HNP232" s="153"/>
      <c r="HNQ232" s="153"/>
      <c r="HNR232" s="153"/>
      <c r="HNS232" s="153"/>
      <c r="HNT232" s="153"/>
      <c r="HNU232" s="153"/>
      <c r="HNV232" s="153"/>
      <c r="HNW232" s="153"/>
      <c r="HNX232" s="153"/>
      <c r="HNY232" s="153"/>
      <c r="HNZ232" s="153"/>
      <c r="HOA232" s="153"/>
      <c r="HOB232" s="153"/>
      <c r="HOC232" s="153"/>
      <c r="HOD232" s="153"/>
      <c r="HOE232" s="153"/>
      <c r="HOF232" s="153"/>
      <c r="HOG232" s="153"/>
      <c r="HOH232" s="153"/>
      <c r="HOI232" s="153"/>
      <c r="HOJ232" s="153"/>
      <c r="HOK232" s="152"/>
      <c r="HOL232" s="153"/>
      <c r="HOM232" s="153"/>
      <c r="HON232" s="153"/>
      <c r="HOO232" s="153"/>
      <c r="HOP232" s="153"/>
      <c r="HOQ232" s="153"/>
      <c r="HOR232" s="153"/>
      <c r="HOS232" s="153"/>
      <c r="HOT232" s="153"/>
      <c r="HOU232" s="153"/>
      <c r="HOV232" s="153"/>
      <c r="HOW232" s="153"/>
      <c r="HOX232" s="153"/>
      <c r="HOY232" s="153"/>
      <c r="HOZ232" s="153"/>
      <c r="HPA232" s="153"/>
      <c r="HPB232" s="153"/>
      <c r="HPC232" s="153"/>
      <c r="HPD232" s="153"/>
      <c r="HPE232" s="153"/>
      <c r="HPF232" s="153"/>
      <c r="HPG232" s="152"/>
      <c r="HPH232" s="153"/>
      <c r="HPI232" s="153"/>
      <c r="HPJ232" s="153"/>
      <c r="HPK232" s="153"/>
      <c r="HPL232" s="153"/>
      <c r="HPM232" s="153"/>
      <c r="HPN232" s="153"/>
      <c r="HPO232" s="153"/>
      <c r="HPP232" s="153"/>
      <c r="HPQ232" s="153"/>
      <c r="HPR232" s="153"/>
      <c r="HPS232" s="153"/>
      <c r="HPT232" s="153"/>
      <c r="HPU232" s="153"/>
      <c r="HPV232" s="153"/>
      <c r="HPW232" s="153"/>
      <c r="HPX232" s="153"/>
      <c r="HPY232" s="153"/>
      <c r="HPZ232" s="153"/>
      <c r="HQA232" s="153"/>
      <c r="HQB232" s="153"/>
      <c r="HQC232" s="152"/>
      <c r="HQD232" s="153"/>
      <c r="HQE232" s="153"/>
      <c r="HQF232" s="153"/>
      <c r="HQG232" s="153"/>
      <c r="HQH232" s="153"/>
      <c r="HQI232" s="153"/>
      <c r="HQJ232" s="153"/>
      <c r="HQK232" s="153"/>
      <c r="HQL232" s="153"/>
      <c r="HQM232" s="153"/>
      <c r="HQN232" s="153"/>
      <c r="HQO232" s="153"/>
      <c r="HQP232" s="153"/>
      <c r="HQQ232" s="153"/>
      <c r="HQR232" s="153"/>
      <c r="HQS232" s="153"/>
      <c r="HQT232" s="153"/>
      <c r="HQU232" s="153"/>
      <c r="HQV232" s="153"/>
      <c r="HQW232" s="153"/>
      <c r="HQX232" s="153"/>
      <c r="HQY232" s="152"/>
      <c r="HQZ232" s="153"/>
      <c r="HRA232" s="153"/>
      <c r="HRB232" s="153"/>
      <c r="HRC232" s="153"/>
      <c r="HRD232" s="153"/>
      <c r="HRE232" s="153"/>
      <c r="HRF232" s="153"/>
      <c r="HRG232" s="153"/>
      <c r="HRH232" s="153"/>
      <c r="HRI232" s="153"/>
      <c r="HRJ232" s="153"/>
      <c r="HRK232" s="153"/>
      <c r="HRL232" s="153"/>
      <c r="HRM232" s="153"/>
      <c r="HRN232" s="153"/>
      <c r="HRO232" s="153"/>
      <c r="HRP232" s="153"/>
      <c r="HRQ232" s="153"/>
      <c r="HRR232" s="153"/>
      <c r="HRS232" s="153"/>
      <c r="HRT232" s="153"/>
      <c r="HRU232" s="152"/>
      <c r="HRV232" s="153"/>
      <c r="HRW232" s="153"/>
      <c r="HRX232" s="153"/>
      <c r="HRY232" s="153"/>
      <c r="HRZ232" s="153"/>
      <c r="HSA232" s="153"/>
      <c r="HSB232" s="153"/>
      <c r="HSC232" s="153"/>
      <c r="HSD232" s="153"/>
      <c r="HSE232" s="153"/>
      <c r="HSF232" s="153"/>
      <c r="HSG232" s="153"/>
      <c r="HSH232" s="153"/>
      <c r="HSI232" s="153"/>
      <c r="HSJ232" s="153"/>
      <c r="HSK232" s="153"/>
      <c r="HSL232" s="153"/>
      <c r="HSM232" s="153"/>
      <c r="HSN232" s="153"/>
      <c r="HSO232" s="153"/>
      <c r="HSP232" s="153"/>
      <c r="HSQ232" s="152"/>
      <c r="HSR232" s="153"/>
      <c r="HSS232" s="153"/>
      <c r="HST232" s="153"/>
      <c r="HSU232" s="153"/>
      <c r="HSV232" s="153"/>
      <c r="HSW232" s="153"/>
      <c r="HSX232" s="153"/>
      <c r="HSY232" s="153"/>
      <c r="HSZ232" s="153"/>
      <c r="HTA232" s="153"/>
      <c r="HTB232" s="153"/>
      <c r="HTC232" s="153"/>
      <c r="HTD232" s="153"/>
      <c r="HTE232" s="153"/>
      <c r="HTF232" s="153"/>
      <c r="HTG232" s="153"/>
      <c r="HTH232" s="153"/>
      <c r="HTI232" s="153"/>
      <c r="HTJ232" s="153"/>
      <c r="HTK232" s="153"/>
      <c r="HTL232" s="153"/>
      <c r="HTM232" s="152"/>
      <c r="HTN232" s="153"/>
      <c r="HTO232" s="153"/>
      <c r="HTP232" s="153"/>
      <c r="HTQ232" s="153"/>
      <c r="HTR232" s="153"/>
      <c r="HTS232" s="153"/>
      <c r="HTT232" s="153"/>
      <c r="HTU232" s="153"/>
      <c r="HTV232" s="153"/>
      <c r="HTW232" s="153"/>
      <c r="HTX232" s="153"/>
      <c r="HTY232" s="153"/>
      <c r="HTZ232" s="153"/>
      <c r="HUA232" s="153"/>
      <c r="HUB232" s="153"/>
      <c r="HUC232" s="153"/>
      <c r="HUD232" s="153"/>
      <c r="HUE232" s="153"/>
      <c r="HUF232" s="153"/>
      <c r="HUG232" s="153"/>
      <c r="HUH232" s="153"/>
      <c r="HUI232" s="152"/>
      <c r="HUJ232" s="153"/>
      <c r="HUK232" s="153"/>
      <c r="HUL232" s="153"/>
      <c r="HUM232" s="153"/>
      <c r="HUN232" s="153"/>
      <c r="HUO232" s="153"/>
      <c r="HUP232" s="153"/>
      <c r="HUQ232" s="153"/>
      <c r="HUR232" s="153"/>
      <c r="HUS232" s="153"/>
      <c r="HUT232" s="153"/>
      <c r="HUU232" s="153"/>
      <c r="HUV232" s="153"/>
      <c r="HUW232" s="153"/>
      <c r="HUX232" s="153"/>
      <c r="HUY232" s="153"/>
      <c r="HUZ232" s="153"/>
      <c r="HVA232" s="153"/>
      <c r="HVB232" s="153"/>
      <c r="HVC232" s="153"/>
      <c r="HVD232" s="153"/>
      <c r="HVE232" s="152"/>
      <c r="HVF232" s="153"/>
      <c r="HVG232" s="153"/>
      <c r="HVH232" s="153"/>
      <c r="HVI232" s="153"/>
      <c r="HVJ232" s="153"/>
      <c r="HVK232" s="153"/>
      <c r="HVL232" s="153"/>
      <c r="HVM232" s="153"/>
      <c r="HVN232" s="153"/>
      <c r="HVO232" s="153"/>
      <c r="HVP232" s="153"/>
      <c r="HVQ232" s="153"/>
      <c r="HVR232" s="153"/>
      <c r="HVS232" s="153"/>
      <c r="HVT232" s="153"/>
      <c r="HVU232" s="153"/>
      <c r="HVV232" s="153"/>
      <c r="HVW232" s="153"/>
      <c r="HVX232" s="153"/>
      <c r="HVY232" s="153"/>
      <c r="HVZ232" s="153"/>
      <c r="HWA232" s="152"/>
      <c r="HWB232" s="153"/>
      <c r="HWC232" s="153"/>
      <c r="HWD232" s="153"/>
      <c r="HWE232" s="153"/>
      <c r="HWF232" s="153"/>
      <c r="HWG232" s="153"/>
      <c r="HWH232" s="153"/>
      <c r="HWI232" s="153"/>
      <c r="HWJ232" s="153"/>
      <c r="HWK232" s="153"/>
      <c r="HWL232" s="153"/>
      <c r="HWM232" s="153"/>
      <c r="HWN232" s="153"/>
      <c r="HWO232" s="153"/>
      <c r="HWP232" s="153"/>
      <c r="HWQ232" s="153"/>
      <c r="HWR232" s="153"/>
      <c r="HWS232" s="153"/>
      <c r="HWT232" s="153"/>
      <c r="HWU232" s="153"/>
      <c r="HWV232" s="153"/>
      <c r="HWW232" s="152"/>
      <c r="HWX232" s="153"/>
      <c r="HWY232" s="153"/>
      <c r="HWZ232" s="153"/>
      <c r="HXA232" s="153"/>
      <c r="HXB232" s="153"/>
      <c r="HXC232" s="153"/>
      <c r="HXD232" s="153"/>
      <c r="HXE232" s="153"/>
      <c r="HXF232" s="153"/>
      <c r="HXG232" s="153"/>
      <c r="HXH232" s="153"/>
      <c r="HXI232" s="153"/>
      <c r="HXJ232" s="153"/>
      <c r="HXK232" s="153"/>
      <c r="HXL232" s="153"/>
      <c r="HXM232" s="153"/>
      <c r="HXN232" s="153"/>
      <c r="HXO232" s="153"/>
      <c r="HXP232" s="153"/>
      <c r="HXQ232" s="153"/>
      <c r="HXR232" s="153"/>
      <c r="HXS232" s="152"/>
      <c r="HXT232" s="153"/>
      <c r="HXU232" s="153"/>
      <c r="HXV232" s="153"/>
      <c r="HXW232" s="153"/>
      <c r="HXX232" s="153"/>
      <c r="HXY232" s="153"/>
      <c r="HXZ232" s="153"/>
      <c r="HYA232" s="153"/>
      <c r="HYB232" s="153"/>
      <c r="HYC232" s="153"/>
      <c r="HYD232" s="153"/>
      <c r="HYE232" s="153"/>
      <c r="HYF232" s="153"/>
      <c r="HYG232" s="153"/>
      <c r="HYH232" s="153"/>
      <c r="HYI232" s="153"/>
      <c r="HYJ232" s="153"/>
      <c r="HYK232" s="153"/>
      <c r="HYL232" s="153"/>
      <c r="HYM232" s="153"/>
      <c r="HYN232" s="153"/>
      <c r="HYO232" s="152"/>
      <c r="HYP232" s="153"/>
      <c r="HYQ232" s="153"/>
      <c r="HYR232" s="153"/>
      <c r="HYS232" s="153"/>
      <c r="HYT232" s="153"/>
      <c r="HYU232" s="153"/>
      <c r="HYV232" s="153"/>
      <c r="HYW232" s="153"/>
      <c r="HYX232" s="153"/>
      <c r="HYY232" s="153"/>
      <c r="HYZ232" s="153"/>
      <c r="HZA232" s="153"/>
      <c r="HZB232" s="153"/>
      <c r="HZC232" s="153"/>
      <c r="HZD232" s="153"/>
      <c r="HZE232" s="153"/>
      <c r="HZF232" s="153"/>
      <c r="HZG232" s="153"/>
      <c r="HZH232" s="153"/>
      <c r="HZI232" s="153"/>
      <c r="HZJ232" s="153"/>
      <c r="HZK232" s="152"/>
      <c r="HZL232" s="153"/>
      <c r="HZM232" s="153"/>
      <c r="HZN232" s="153"/>
      <c r="HZO232" s="153"/>
      <c r="HZP232" s="153"/>
      <c r="HZQ232" s="153"/>
      <c r="HZR232" s="153"/>
      <c r="HZS232" s="153"/>
      <c r="HZT232" s="153"/>
      <c r="HZU232" s="153"/>
      <c r="HZV232" s="153"/>
      <c r="HZW232" s="153"/>
      <c r="HZX232" s="153"/>
      <c r="HZY232" s="153"/>
      <c r="HZZ232" s="153"/>
      <c r="IAA232" s="153"/>
      <c r="IAB232" s="153"/>
      <c r="IAC232" s="153"/>
      <c r="IAD232" s="153"/>
      <c r="IAE232" s="153"/>
      <c r="IAF232" s="153"/>
      <c r="IAG232" s="152"/>
      <c r="IAH232" s="153"/>
      <c r="IAI232" s="153"/>
      <c r="IAJ232" s="153"/>
      <c r="IAK232" s="153"/>
      <c r="IAL232" s="153"/>
      <c r="IAM232" s="153"/>
      <c r="IAN232" s="153"/>
      <c r="IAO232" s="153"/>
      <c r="IAP232" s="153"/>
      <c r="IAQ232" s="153"/>
      <c r="IAR232" s="153"/>
      <c r="IAS232" s="153"/>
      <c r="IAT232" s="153"/>
      <c r="IAU232" s="153"/>
      <c r="IAV232" s="153"/>
      <c r="IAW232" s="153"/>
      <c r="IAX232" s="153"/>
      <c r="IAY232" s="153"/>
      <c r="IAZ232" s="153"/>
      <c r="IBA232" s="153"/>
      <c r="IBB232" s="153"/>
      <c r="IBC232" s="152"/>
      <c r="IBD232" s="153"/>
      <c r="IBE232" s="153"/>
      <c r="IBF232" s="153"/>
      <c r="IBG232" s="153"/>
      <c r="IBH232" s="153"/>
      <c r="IBI232" s="153"/>
      <c r="IBJ232" s="153"/>
      <c r="IBK232" s="153"/>
      <c r="IBL232" s="153"/>
      <c r="IBM232" s="153"/>
      <c r="IBN232" s="153"/>
      <c r="IBO232" s="153"/>
      <c r="IBP232" s="153"/>
      <c r="IBQ232" s="153"/>
      <c r="IBR232" s="153"/>
      <c r="IBS232" s="153"/>
      <c r="IBT232" s="153"/>
      <c r="IBU232" s="153"/>
      <c r="IBV232" s="153"/>
      <c r="IBW232" s="153"/>
      <c r="IBX232" s="153"/>
      <c r="IBY232" s="152"/>
      <c r="IBZ232" s="153"/>
      <c r="ICA232" s="153"/>
      <c r="ICB232" s="153"/>
      <c r="ICC232" s="153"/>
      <c r="ICD232" s="153"/>
      <c r="ICE232" s="153"/>
      <c r="ICF232" s="153"/>
      <c r="ICG232" s="153"/>
      <c r="ICH232" s="153"/>
      <c r="ICI232" s="153"/>
      <c r="ICJ232" s="153"/>
      <c r="ICK232" s="153"/>
      <c r="ICL232" s="153"/>
      <c r="ICM232" s="153"/>
      <c r="ICN232" s="153"/>
      <c r="ICO232" s="153"/>
      <c r="ICP232" s="153"/>
      <c r="ICQ232" s="153"/>
      <c r="ICR232" s="153"/>
      <c r="ICS232" s="153"/>
      <c r="ICT232" s="153"/>
      <c r="ICU232" s="152"/>
      <c r="ICV232" s="153"/>
      <c r="ICW232" s="153"/>
      <c r="ICX232" s="153"/>
      <c r="ICY232" s="153"/>
      <c r="ICZ232" s="153"/>
      <c r="IDA232" s="153"/>
      <c r="IDB232" s="153"/>
      <c r="IDC232" s="153"/>
      <c r="IDD232" s="153"/>
      <c r="IDE232" s="153"/>
      <c r="IDF232" s="153"/>
      <c r="IDG232" s="153"/>
      <c r="IDH232" s="153"/>
      <c r="IDI232" s="153"/>
      <c r="IDJ232" s="153"/>
      <c r="IDK232" s="153"/>
      <c r="IDL232" s="153"/>
      <c r="IDM232" s="153"/>
      <c r="IDN232" s="153"/>
      <c r="IDO232" s="153"/>
      <c r="IDP232" s="153"/>
      <c r="IDQ232" s="152"/>
      <c r="IDR232" s="153"/>
      <c r="IDS232" s="153"/>
      <c r="IDT232" s="153"/>
      <c r="IDU232" s="153"/>
      <c r="IDV232" s="153"/>
      <c r="IDW232" s="153"/>
      <c r="IDX232" s="153"/>
      <c r="IDY232" s="153"/>
      <c r="IDZ232" s="153"/>
      <c r="IEA232" s="153"/>
      <c r="IEB232" s="153"/>
      <c r="IEC232" s="153"/>
      <c r="IED232" s="153"/>
      <c r="IEE232" s="153"/>
      <c r="IEF232" s="153"/>
      <c r="IEG232" s="153"/>
      <c r="IEH232" s="153"/>
      <c r="IEI232" s="153"/>
      <c r="IEJ232" s="153"/>
      <c r="IEK232" s="153"/>
      <c r="IEL232" s="153"/>
      <c r="IEM232" s="152"/>
      <c r="IEN232" s="153"/>
      <c r="IEO232" s="153"/>
      <c r="IEP232" s="153"/>
      <c r="IEQ232" s="153"/>
      <c r="IER232" s="153"/>
      <c r="IES232" s="153"/>
      <c r="IET232" s="153"/>
      <c r="IEU232" s="153"/>
      <c r="IEV232" s="153"/>
      <c r="IEW232" s="153"/>
      <c r="IEX232" s="153"/>
      <c r="IEY232" s="153"/>
      <c r="IEZ232" s="153"/>
      <c r="IFA232" s="153"/>
      <c r="IFB232" s="153"/>
      <c r="IFC232" s="153"/>
      <c r="IFD232" s="153"/>
      <c r="IFE232" s="153"/>
      <c r="IFF232" s="153"/>
      <c r="IFG232" s="153"/>
      <c r="IFH232" s="153"/>
      <c r="IFI232" s="152"/>
      <c r="IFJ232" s="153"/>
      <c r="IFK232" s="153"/>
      <c r="IFL232" s="153"/>
      <c r="IFM232" s="153"/>
      <c r="IFN232" s="153"/>
      <c r="IFO232" s="153"/>
      <c r="IFP232" s="153"/>
      <c r="IFQ232" s="153"/>
      <c r="IFR232" s="153"/>
      <c r="IFS232" s="153"/>
      <c r="IFT232" s="153"/>
      <c r="IFU232" s="153"/>
      <c r="IFV232" s="153"/>
      <c r="IFW232" s="153"/>
      <c r="IFX232" s="153"/>
      <c r="IFY232" s="153"/>
      <c r="IFZ232" s="153"/>
      <c r="IGA232" s="153"/>
      <c r="IGB232" s="153"/>
      <c r="IGC232" s="153"/>
      <c r="IGD232" s="153"/>
      <c r="IGE232" s="152"/>
      <c r="IGF232" s="153"/>
      <c r="IGG232" s="153"/>
      <c r="IGH232" s="153"/>
      <c r="IGI232" s="153"/>
      <c r="IGJ232" s="153"/>
      <c r="IGK232" s="153"/>
      <c r="IGL232" s="153"/>
      <c r="IGM232" s="153"/>
      <c r="IGN232" s="153"/>
      <c r="IGO232" s="153"/>
      <c r="IGP232" s="153"/>
      <c r="IGQ232" s="153"/>
      <c r="IGR232" s="153"/>
      <c r="IGS232" s="153"/>
      <c r="IGT232" s="153"/>
      <c r="IGU232" s="153"/>
      <c r="IGV232" s="153"/>
      <c r="IGW232" s="153"/>
      <c r="IGX232" s="153"/>
      <c r="IGY232" s="153"/>
      <c r="IGZ232" s="153"/>
      <c r="IHA232" s="152"/>
      <c r="IHB232" s="153"/>
      <c r="IHC232" s="153"/>
      <c r="IHD232" s="153"/>
      <c r="IHE232" s="153"/>
      <c r="IHF232" s="153"/>
      <c r="IHG232" s="153"/>
      <c r="IHH232" s="153"/>
      <c r="IHI232" s="153"/>
      <c r="IHJ232" s="153"/>
      <c r="IHK232" s="153"/>
      <c r="IHL232" s="153"/>
      <c r="IHM232" s="153"/>
      <c r="IHN232" s="153"/>
      <c r="IHO232" s="153"/>
      <c r="IHP232" s="153"/>
      <c r="IHQ232" s="153"/>
      <c r="IHR232" s="153"/>
      <c r="IHS232" s="153"/>
      <c r="IHT232" s="153"/>
      <c r="IHU232" s="153"/>
      <c r="IHV232" s="153"/>
      <c r="IHW232" s="152"/>
      <c r="IHX232" s="153"/>
      <c r="IHY232" s="153"/>
      <c r="IHZ232" s="153"/>
      <c r="IIA232" s="153"/>
      <c r="IIB232" s="153"/>
      <c r="IIC232" s="153"/>
      <c r="IID232" s="153"/>
      <c r="IIE232" s="153"/>
      <c r="IIF232" s="153"/>
      <c r="IIG232" s="153"/>
      <c r="IIH232" s="153"/>
      <c r="III232" s="153"/>
      <c r="IIJ232" s="153"/>
      <c r="IIK232" s="153"/>
      <c r="IIL232" s="153"/>
      <c r="IIM232" s="153"/>
      <c r="IIN232" s="153"/>
      <c r="IIO232" s="153"/>
      <c r="IIP232" s="153"/>
      <c r="IIQ232" s="153"/>
      <c r="IIR232" s="153"/>
      <c r="IIS232" s="152"/>
      <c r="IIT232" s="153"/>
      <c r="IIU232" s="153"/>
      <c r="IIV232" s="153"/>
      <c r="IIW232" s="153"/>
      <c r="IIX232" s="153"/>
      <c r="IIY232" s="153"/>
      <c r="IIZ232" s="153"/>
      <c r="IJA232" s="153"/>
      <c r="IJB232" s="153"/>
      <c r="IJC232" s="153"/>
      <c r="IJD232" s="153"/>
      <c r="IJE232" s="153"/>
      <c r="IJF232" s="153"/>
      <c r="IJG232" s="153"/>
      <c r="IJH232" s="153"/>
      <c r="IJI232" s="153"/>
      <c r="IJJ232" s="153"/>
      <c r="IJK232" s="153"/>
      <c r="IJL232" s="153"/>
      <c r="IJM232" s="153"/>
      <c r="IJN232" s="153"/>
      <c r="IJO232" s="152"/>
      <c r="IJP232" s="153"/>
      <c r="IJQ232" s="153"/>
      <c r="IJR232" s="153"/>
      <c r="IJS232" s="153"/>
      <c r="IJT232" s="153"/>
      <c r="IJU232" s="153"/>
      <c r="IJV232" s="153"/>
      <c r="IJW232" s="153"/>
      <c r="IJX232" s="153"/>
      <c r="IJY232" s="153"/>
      <c r="IJZ232" s="153"/>
      <c r="IKA232" s="153"/>
      <c r="IKB232" s="153"/>
      <c r="IKC232" s="153"/>
      <c r="IKD232" s="153"/>
      <c r="IKE232" s="153"/>
      <c r="IKF232" s="153"/>
      <c r="IKG232" s="153"/>
      <c r="IKH232" s="153"/>
      <c r="IKI232" s="153"/>
      <c r="IKJ232" s="153"/>
      <c r="IKK232" s="152"/>
      <c r="IKL232" s="153"/>
      <c r="IKM232" s="153"/>
      <c r="IKN232" s="153"/>
      <c r="IKO232" s="153"/>
      <c r="IKP232" s="153"/>
      <c r="IKQ232" s="153"/>
      <c r="IKR232" s="153"/>
      <c r="IKS232" s="153"/>
      <c r="IKT232" s="153"/>
      <c r="IKU232" s="153"/>
      <c r="IKV232" s="153"/>
      <c r="IKW232" s="153"/>
      <c r="IKX232" s="153"/>
      <c r="IKY232" s="153"/>
      <c r="IKZ232" s="153"/>
      <c r="ILA232" s="153"/>
      <c r="ILB232" s="153"/>
      <c r="ILC232" s="153"/>
      <c r="ILD232" s="153"/>
      <c r="ILE232" s="153"/>
      <c r="ILF232" s="153"/>
      <c r="ILG232" s="152"/>
      <c r="ILH232" s="153"/>
      <c r="ILI232" s="153"/>
      <c r="ILJ232" s="153"/>
      <c r="ILK232" s="153"/>
      <c r="ILL232" s="153"/>
      <c r="ILM232" s="153"/>
      <c r="ILN232" s="153"/>
      <c r="ILO232" s="153"/>
      <c r="ILP232" s="153"/>
      <c r="ILQ232" s="153"/>
      <c r="ILR232" s="153"/>
      <c r="ILS232" s="153"/>
      <c r="ILT232" s="153"/>
      <c r="ILU232" s="153"/>
      <c r="ILV232" s="153"/>
      <c r="ILW232" s="153"/>
      <c r="ILX232" s="153"/>
      <c r="ILY232" s="153"/>
      <c r="ILZ232" s="153"/>
      <c r="IMA232" s="153"/>
      <c r="IMB232" s="153"/>
      <c r="IMC232" s="152"/>
      <c r="IMD232" s="153"/>
      <c r="IME232" s="153"/>
      <c r="IMF232" s="153"/>
      <c r="IMG232" s="153"/>
      <c r="IMH232" s="153"/>
      <c r="IMI232" s="153"/>
      <c r="IMJ232" s="153"/>
      <c r="IMK232" s="153"/>
      <c r="IML232" s="153"/>
      <c r="IMM232" s="153"/>
      <c r="IMN232" s="153"/>
      <c r="IMO232" s="153"/>
      <c r="IMP232" s="153"/>
      <c r="IMQ232" s="153"/>
      <c r="IMR232" s="153"/>
      <c r="IMS232" s="153"/>
      <c r="IMT232" s="153"/>
      <c r="IMU232" s="153"/>
      <c r="IMV232" s="153"/>
      <c r="IMW232" s="153"/>
      <c r="IMX232" s="153"/>
      <c r="IMY232" s="152"/>
      <c r="IMZ232" s="153"/>
      <c r="INA232" s="153"/>
      <c r="INB232" s="153"/>
      <c r="INC232" s="153"/>
      <c r="IND232" s="153"/>
      <c r="INE232" s="153"/>
      <c r="INF232" s="153"/>
      <c r="ING232" s="153"/>
      <c r="INH232" s="153"/>
      <c r="INI232" s="153"/>
      <c r="INJ232" s="153"/>
      <c r="INK232" s="153"/>
      <c r="INL232" s="153"/>
      <c r="INM232" s="153"/>
      <c r="INN232" s="153"/>
      <c r="INO232" s="153"/>
      <c r="INP232" s="153"/>
      <c r="INQ232" s="153"/>
      <c r="INR232" s="153"/>
      <c r="INS232" s="153"/>
      <c r="INT232" s="153"/>
      <c r="INU232" s="152"/>
      <c r="INV232" s="153"/>
      <c r="INW232" s="153"/>
      <c r="INX232" s="153"/>
      <c r="INY232" s="153"/>
      <c r="INZ232" s="153"/>
      <c r="IOA232" s="153"/>
      <c r="IOB232" s="153"/>
      <c r="IOC232" s="153"/>
      <c r="IOD232" s="153"/>
      <c r="IOE232" s="153"/>
      <c r="IOF232" s="153"/>
      <c r="IOG232" s="153"/>
      <c r="IOH232" s="153"/>
      <c r="IOI232" s="153"/>
      <c r="IOJ232" s="153"/>
      <c r="IOK232" s="153"/>
      <c r="IOL232" s="153"/>
      <c r="IOM232" s="153"/>
      <c r="ION232" s="153"/>
      <c r="IOO232" s="153"/>
      <c r="IOP232" s="153"/>
      <c r="IOQ232" s="152"/>
      <c r="IOR232" s="153"/>
      <c r="IOS232" s="153"/>
      <c r="IOT232" s="153"/>
      <c r="IOU232" s="153"/>
      <c r="IOV232" s="153"/>
      <c r="IOW232" s="153"/>
      <c r="IOX232" s="153"/>
      <c r="IOY232" s="153"/>
      <c r="IOZ232" s="153"/>
      <c r="IPA232" s="153"/>
      <c r="IPB232" s="153"/>
      <c r="IPC232" s="153"/>
      <c r="IPD232" s="153"/>
      <c r="IPE232" s="153"/>
      <c r="IPF232" s="153"/>
      <c r="IPG232" s="153"/>
      <c r="IPH232" s="153"/>
      <c r="IPI232" s="153"/>
      <c r="IPJ232" s="153"/>
      <c r="IPK232" s="153"/>
      <c r="IPL232" s="153"/>
      <c r="IPM232" s="152"/>
      <c r="IPN232" s="153"/>
      <c r="IPO232" s="153"/>
      <c r="IPP232" s="153"/>
      <c r="IPQ232" s="153"/>
      <c r="IPR232" s="153"/>
      <c r="IPS232" s="153"/>
      <c r="IPT232" s="153"/>
      <c r="IPU232" s="153"/>
      <c r="IPV232" s="153"/>
      <c r="IPW232" s="153"/>
      <c r="IPX232" s="153"/>
      <c r="IPY232" s="153"/>
      <c r="IPZ232" s="153"/>
      <c r="IQA232" s="153"/>
      <c r="IQB232" s="153"/>
      <c r="IQC232" s="153"/>
      <c r="IQD232" s="153"/>
      <c r="IQE232" s="153"/>
      <c r="IQF232" s="153"/>
      <c r="IQG232" s="153"/>
      <c r="IQH232" s="153"/>
      <c r="IQI232" s="152"/>
      <c r="IQJ232" s="153"/>
      <c r="IQK232" s="153"/>
      <c r="IQL232" s="153"/>
      <c r="IQM232" s="153"/>
      <c r="IQN232" s="153"/>
      <c r="IQO232" s="153"/>
      <c r="IQP232" s="153"/>
      <c r="IQQ232" s="153"/>
      <c r="IQR232" s="153"/>
      <c r="IQS232" s="153"/>
      <c r="IQT232" s="153"/>
      <c r="IQU232" s="153"/>
      <c r="IQV232" s="153"/>
      <c r="IQW232" s="153"/>
      <c r="IQX232" s="153"/>
      <c r="IQY232" s="153"/>
      <c r="IQZ232" s="153"/>
      <c r="IRA232" s="153"/>
      <c r="IRB232" s="153"/>
      <c r="IRC232" s="153"/>
      <c r="IRD232" s="153"/>
      <c r="IRE232" s="152"/>
      <c r="IRF232" s="153"/>
      <c r="IRG232" s="153"/>
      <c r="IRH232" s="153"/>
      <c r="IRI232" s="153"/>
      <c r="IRJ232" s="153"/>
      <c r="IRK232" s="153"/>
      <c r="IRL232" s="153"/>
      <c r="IRM232" s="153"/>
      <c r="IRN232" s="153"/>
      <c r="IRO232" s="153"/>
      <c r="IRP232" s="153"/>
      <c r="IRQ232" s="153"/>
      <c r="IRR232" s="153"/>
      <c r="IRS232" s="153"/>
      <c r="IRT232" s="153"/>
      <c r="IRU232" s="153"/>
      <c r="IRV232" s="153"/>
      <c r="IRW232" s="153"/>
      <c r="IRX232" s="153"/>
      <c r="IRY232" s="153"/>
      <c r="IRZ232" s="153"/>
      <c r="ISA232" s="152"/>
      <c r="ISB232" s="153"/>
      <c r="ISC232" s="153"/>
      <c r="ISD232" s="153"/>
      <c r="ISE232" s="153"/>
      <c r="ISF232" s="153"/>
      <c r="ISG232" s="153"/>
      <c r="ISH232" s="153"/>
      <c r="ISI232" s="153"/>
      <c r="ISJ232" s="153"/>
      <c r="ISK232" s="153"/>
      <c r="ISL232" s="153"/>
      <c r="ISM232" s="153"/>
      <c r="ISN232" s="153"/>
      <c r="ISO232" s="153"/>
      <c r="ISP232" s="153"/>
      <c r="ISQ232" s="153"/>
      <c r="ISR232" s="153"/>
      <c r="ISS232" s="153"/>
      <c r="IST232" s="153"/>
      <c r="ISU232" s="153"/>
      <c r="ISV232" s="153"/>
      <c r="ISW232" s="152"/>
      <c r="ISX232" s="153"/>
      <c r="ISY232" s="153"/>
      <c r="ISZ232" s="153"/>
      <c r="ITA232" s="153"/>
      <c r="ITB232" s="153"/>
      <c r="ITC232" s="153"/>
      <c r="ITD232" s="153"/>
      <c r="ITE232" s="153"/>
      <c r="ITF232" s="153"/>
      <c r="ITG232" s="153"/>
      <c r="ITH232" s="153"/>
      <c r="ITI232" s="153"/>
      <c r="ITJ232" s="153"/>
      <c r="ITK232" s="153"/>
      <c r="ITL232" s="153"/>
      <c r="ITM232" s="153"/>
      <c r="ITN232" s="153"/>
      <c r="ITO232" s="153"/>
      <c r="ITP232" s="153"/>
      <c r="ITQ232" s="153"/>
      <c r="ITR232" s="153"/>
      <c r="ITS232" s="152"/>
      <c r="ITT232" s="153"/>
      <c r="ITU232" s="153"/>
      <c r="ITV232" s="153"/>
      <c r="ITW232" s="153"/>
      <c r="ITX232" s="153"/>
      <c r="ITY232" s="153"/>
      <c r="ITZ232" s="153"/>
      <c r="IUA232" s="153"/>
      <c r="IUB232" s="153"/>
      <c r="IUC232" s="153"/>
      <c r="IUD232" s="153"/>
      <c r="IUE232" s="153"/>
      <c r="IUF232" s="153"/>
      <c r="IUG232" s="153"/>
      <c r="IUH232" s="153"/>
      <c r="IUI232" s="153"/>
      <c r="IUJ232" s="153"/>
      <c r="IUK232" s="153"/>
      <c r="IUL232" s="153"/>
      <c r="IUM232" s="153"/>
      <c r="IUN232" s="153"/>
      <c r="IUO232" s="152"/>
      <c r="IUP232" s="153"/>
      <c r="IUQ232" s="153"/>
      <c r="IUR232" s="153"/>
      <c r="IUS232" s="153"/>
      <c r="IUT232" s="153"/>
      <c r="IUU232" s="153"/>
      <c r="IUV232" s="153"/>
      <c r="IUW232" s="153"/>
      <c r="IUX232" s="153"/>
      <c r="IUY232" s="153"/>
      <c r="IUZ232" s="153"/>
      <c r="IVA232" s="153"/>
      <c r="IVB232" s="153"/>
      <c r="IVC232" s="153"/>
      <c r="IVD232" s="153"/>
      <c r="IVE232" s="153"/>
      <c r="IVF232" s="153"/>
      <c r="IVG232" s="153"/>
      <c r="IVH232" s="153"/>
      <c r="IVI232" s="153"/>
      <c r="IVJ232" s="153"/>
      <c r="IVK232" s="152"/>
      <c r="IVL232" s="153"/>
      <c r="IVM232" s="153"/>
      <c r="IVN232" s="153"/>
      <c r="IVO232" s="153"/>
      <c r="IVP232" s="153"/>
      <c r="IVQ232" s="153"/>
      <c r="IVR232" s="153"/>
      <c r="IVS232" s="153"/>
      <c r="IVT232" s="153"/>
      <c r="IVU232" s="153"/>
      <c r="IVV232" s="153"/>
      <c r="IVW232" s="153"/>
      <c r="IVX232" s="153"/>
      <c r="IVY232" s="153"/>
      <c r="IVZ232" s="153"/>
      <c r="IWA232" s="153"/>
      <c r="IWB232" s="153"/>
      <c r="IWC232" s="153"/>
      <c r="IWD232" s="153"/>
      <c r="IWE232" s="153"/>
      <c r="IWF232" s="153"/>
      <c r="IWG232" s="152"/>
      <c r="IWH232" s="153"/>
      <c r="IWI232" s="153"/>
      <c r="IWJ232" s="153"/>
      <c r="IWK232" s="153"/>
      <c r="IWL232" s="153"/>
      <c r="IWM232" s="153"/>
      <c r="IWN232" s="153"/>
      <c r="IWO232" s="153"/>
      <c r="IWP232" s="153"/>
      <c r="IWQ232" s="153"/>
      <c r="IWR232" s="153"/>
      <c r="IWS232" s="153"/>
      <c r="IWT232" s="153"/>
      <c r="IWU232" s="153"/>
      <c r="IWV232" s="153"/>
      <c r="IWW232" s="153"/>
      <c r="IWX232" s="153"/>
      <c r="IWY232" s="153"/>
      <c r="IWZ232" s="153"/>
      <c r="IXA232" s="153"/>
      <c r="IXB232" s="153"/>
      <c r="IXC232" s="152"/>
      <c r="IXD232" s="153"/>
      <c r="IXE232" s="153"/>
      <c r="IXF232" s="153"/>
      <c r="IXG232" s="153"/>
      <c r="IXH232" s="153"/>
      <c r="IXI232" s="153"/>
      <c r="IXJ232" s="153"/>
      <c r="IXK232" s="153"/>
      <c r="IXL232" s="153"/>
      <c r="IXM232" s="153"/>
      <c r="IXN232" s="153"/>
      <c r="IXO232" s="153"/>
      <c r="IXP232" s="153"/>
      <c r="IXQ232" s="153"/>
      <c r="IXR232" s="153"/>
      <c r="IXS232" s="153"/>
      <c r="IXT232" s="153"/>
      <c r="IXU232" s="153"/>
      <c r="IXV232" s="153"/>
      <c r="IXW232" s="153"/>
      <c r="IXX232" s="153"/>
      <c r="IXY232" s="152"/>
      <c r="IXZ232" s="153"/>
      <c r="IYA232" s="153"/>
      <c r="IYB232" s="153"/>
      <c r="IYC232" s="153"/>
      <c r="IYD232" s="153"/>
      <c r="IYE232" s="153"/>
      <c r="IYF232" s="153"/>
      <c r="IYG232" s="153"/>
      <c r="IYH232" s="153"/>
      <c r="IYI232" s="153"/>
      <c r="IYJ232" s="153"/>
      <c r="IYK232" s="153"/>
      <c r="IYL232" s="153"/>
      <c r="IYM232" s="153"/>
      <c r="IYN232" s="153"/>
      <c r="IYO232" s="153"/>
      <c r="IYP232" s="153"/>
      <c r="IYQ232" s="153"/>
      <c r="IYR232" s="153"/>
      <c r="IYS232" s="153"/>
      <c r="IYT232" s="153"/>
      <c r="IYU232" s="152"/>
      <c r="IYV232" s="153"/>
      <c r="IYW232" s="153"/>
      <c r="IYX232" s="153"/>
      <c r="IYY232" s="153"/>
      <c r="IYZ232" s="153"/>
      <c r="IZA232" s="153"/>
      <c r="IZB232" s="153"/>
      <c r="IZC232" s="153"/>
      <c r="IZD232" s="153"/>
      <c r="IZE232" s="153"/>
      <c r="IZF232" s="153"/>
      <c r="IZG232" s="153"/>
      <c r="IZH232" s="153"/>
      <c r="IZI232" s="153"/>
      <c r="IZJ232" s="153"/>
      <c r="IZK232" s="153"/>
      <c r="IZL232" s="153"/>
      <c r="IZM232" s="153"/>
      <c r="IZN232" s="153"/>
      <c r="IZO232" s="153"/>
      <c r="IZP232" s="153"/>
      <c r="IZQ232" s="152"/>
      <c r="IZR232" s="153"/>
      <c r="IZS232" s="153"/>
      <c r="IZT232" s="153"/>
      <c r="IZU232" s="153"/>
      <c r="IZV232" s="153"/>
      <c r="IZW232" s="153"/>
      <c r="IZX232" s="153"/>
      <c r="IZY232" s="153"/>
      <c r="IZZ232" s="153"/>
      <c r="JAA232" s="153"/>
      <c r="JAB232" s="153"/>
      <c r="JAC232" s="153"/>
      <c r="JAD232" s="153"/>
      <c r="JAE232" s="153"/>
      <c r="JAF232" s="153"/>
      <c r="JAG232" s="153"/>
      <c r="JAH232" s="153"/>
      <c r="JAI232" s="153"/>
      <c r="JAJ232" s="153"/>
      <c r="JAK232" s="153"/>
      <c r="JAL232" s="153"/>
      <c r="JAM232" s="152"/>
      <c r="JAN232" s="153"/>
      <c r="JAO232" s="153"/>
      <c r="JAP232" s="153"/>
      <c r="JAQ232" s="153"/>
      <c r="JAR232" s="153"/>
      <c r="JAS232" s="153"/>
      <c r="JAT232" s="153"/>
      <c r="JAU232" s="153"/>
      <c r="JAV232" s="153"/>
      <c r="JAW232" s="153"/>
      <c r="JAX232" s="153"/>
      <c r="JAY232" s="153"/>
      <c r="JAZ232" s="153"/>
      <c r="JBA232" s="153"/>
      <c r="JBB232" s="153"/>
      <c r="JBC232" s="153"/>
      <c r="JBD232" s="153"/>
      <c r="JBE232" s="153"/>
      <c r="JBF232" s="153"/>
      <c r="JBG232" s="153"/>
      <c r="JBH232" s="153"/>
      <c r="JBI232" s="152"/>
      <c r="JBJ232" s="153"/>
      <c r="JBK232" s="153"/>
      <c r="JBL232" s="153"/>
      <c r="JBM232" s="153"/>
      <c r="JBN232" s="153"/>
      <c r="JBO232" s="153"/>
      <c r="JBP232" s="153"/>
      <c r="JBQ232" s="153"/>
      <c r="JBR232" s="153"/>
      <c r="JBS232" s="153"/>
      <c r="JBT232" s="153"/>
      <c r="JBU232" s="153"/>
      <c r="JBV232" s="153"/>
      <c r="JBW232" s="153"/>
      <c r="JBX232" s="153"/>
      <c r="JBY232" s="153"/>
      <c r="JBZ232" s="153"/>
      <c r="JCA232" s="153"/>
      <c r="JCB232" s="153"/>
      <c r="JCC232" s="153"/>
      <c r="JCD232" s="153"/>
      <c r="JCE232" s="152"/>
      <c r="JCF232" s="153"/>
      <c r="JCG232" s="153"/>
      <c r="JCH232" s="153"/>
      <c r="JCI232" s="153"/>
      <c r="JCJ232" s="153"/>
      <c r="JCK232" s="153"/>
      <c r="JCL232" s="153"/>
      <c r="JCM232" s="153"/>
      <c r="JCN232" s="153"/>
      <c r="JCO232" s="153"/>
      <c r="JCP232" s="153"/>
      <c r="JCQ232" s="153"/>
      <c r="JCR232" s="153"/>
      <c r="JCS232" s="153"/>
      <c r="JCT232" s="153"/>
      <c r="JCU232" s="153"/>
      <c r="JCV232" s="153"/>
      <c r="JCW232" s="153"/>
      <c r="JCX232" s="153"/>
      <c r="JCY232" s="153"/>
      <c r="JCZ232" s="153"/>
      <c r="JDA232" s="152"/>
      <c r="JDB232" s="153"/>
      <c r="JDC232" s="153"/>
      <c r="JDD232" s="153"/>
      <c r="JDE232" s="153"/>
      <c r="JDF232" s="153"/>
      <c r="JDG232" s="153"/>
      <c r="JDH232" s="153"/>
      <c r="JDI232" s="153"/>
      <c r="JDJ232" s="153"/>
      <c r="JDK232" s="153"/>
      <c r="JDL232" s="153"/>
      <c r="JDM232" s="153"/>
      <c r="JDN232" s="153"/>
      <c r="JDO232" s="153"/>
      <c r="JDP232" s="153"/>
      <c r="JDQ232" s="153"/>
      <c r="JDR232" s="153"/>
      <c r="JDS232" s="153"/>
      <c r="JDT232" s="153"/>
      <c r="JDU232" s="153"/>
      <c r="JDV232" s="153"/>
      <c r="JDW232" s="152"/>
      <c r="JDX232" s="153"/>
      <c r="JDY232" s="153"/>
      <c r="JDZ232" s="153"/>
      <c r="JEA232" s="153"/>
      <c r="JEB232" s="153"/>
      <c r="JEC232" s="153"/>
      <c r="JED232" s="153"/>
      <c r="JEE232" s="153"/>
      <c r="JEF232" s="153"/>
      <c r="JEG232" s="153"/>
      <c r="JEH232" s="153"/>
      <c r="JEI232" s="153"/>
      <c r="JEJ232" s="153"/>
      <c r="JEK232" s="153"/>
      <c r="JEL232" s="153"/>
      <c r="JEM232" s="153"/>
      <c r="JEN232" s="153"/>
      <c r="JEO232" s="153"/>
      <c r="JEP232" s="153"/>
      <c r="JEQ232" s="153"/>
      <c r="JER232" s="153"/>
      <c r="JES232" s="152"/>
      <c r="JET232" s="153"/>
      <c r="JEU232" s="153"/>
      <c r="JEV232" s="153"/>
      <c r="JEW232" s="153"/>
      <c r="JEX232" s="153"/>
      <c r="JEY232" s="153"/>
      <c r="JEZ232" s="153"/>
      <c r="JFA232" s="153"/>
      <c r="JFB232" s="153"/>
      <c r="JFC232" s="153"/>
      <c r="JFD232" s="153"/>
      <c r="JFE232" s="153"/>
      <c r="JFF232" s="153"/>
      <c r="JFG232" s="153"/>
      <c r="JFH232" s="153"/>
      <c r="JFI232" s="153"/>
      <c r="JFJ232" s="153"/>
      <c r="JFK232" s="153"/>
      <c r="JFL232" s="153"/>
      <c r="JFM232" s="153"/>
      <c r="JFN232" s="153"/>
      <c r="JFO232" s="152"/>
      <c r="JFP232" s="153"/>
      <c r="JFQ232" s="153"/>
      <c r="JFR232" s="153"/>
      <c r="JFS232" s="153"/>
      <c r="JFT232" s="153"/>
      <c r="JFU232" s="153"/>
      <c r="JFV232" s="153"/>
      <c r="JFW232" s="153"/>
      <c r="JFX232" s="153"/>
      <c r="JFY232" s="153"/>
      <c r="JFZ232" s="153"/>
      <c r="JGA232" s="153"/>
      <c r="JGB232" s="153"/>
      <c r="JGC232" s="153"/>
      <c r="JGD232" s="153"/>
      <c r="JGE232" s="153"/>
      <c r="JGF232" s="153"/>
      <c r="JGG232" s="153"/>
      <c r="JGH232" s="153"/>
      <c r="JGI232" s="153"/>
      <c r="JGJ232" s="153"/>
      <c r="JGK232" s="152"/>
      <c r="JGL232" s="153"/>
      <c r="JGM232" s="153"/>
      <c r="JGN232" s="153"/>
      <c r="JGO232" s="153"/>
      <c r="JGP232" s="153"/>
      <c r="JGQ232" s="153"/>
      <c r="JGR232" s="153"/>
      <c r="JGS232" s="153"/>
      <c r="JGT232" s="153"/>
      <c r="JGU232" s="153"/>
      <c r="JGV232" s="153"/>
      <c r="JGW232" s="153"/>
      <c r="JGX232" s="153"/>
      <c r="JGY232" s="153"/>
      <c r="JGZ232" s="153"/>
      <c r="JHA232" s="153"/>
      <c r="JHB232" s="153"/>
      <c r="JHC232" s="153"/>
      <c r="JHD232" s="153"/>
      <c r="JHE232" s="153"/>
      <c r="JHF232" s="153"/>
      <c r="JHG232" s="152"/>
      <c r="JHH232" s="153"/>
      <c r="JHI232" s="153"/>
      <c r="JHJ232" s="153"/>
      <c r="JHK232" s="153"/>
      <c r="JHL232" s="153"/>
      <c r="JHM232" s="153"/>
      <c r="JHN232" s="153"/>
      <c r="JHO232" s="153"/>
      <c r="JHP232" s="153"/>
      <c r="JHQ232" s="153"/>
      <c r="JHR232" s="153"/>
      <c r="JHS232" s="153"/>
      <c r="JHT232" s="153"/>
      <c r="JHU232" s="153"/>
      <c r="JHV232" s="153"/>
      <c r="JHW232" s="153"/>
      <c r="JHX232" s="153"/>
      <c r="JHY232" s="153"/>
      <c r="JHZ232" s="153"/>
      <c r="JIA232" s="153"/>
      <c r="JIB232" s="153"/>
      <c r="JIC232" s="152"/>
      <c r="JID232" s="153"/>
      <c r="JIE232" s="153"/>
      <c r="JIF232" s="153"/>
      <c r="JIG232" s="153"/>
      <c r="JIH232" s="153"/>
      <c r="JII232" s="153"/>
      <c r="JIJ232" s="153"/>
      <c r="JIK232" s="153"/>
      <c r="JIL232" s="153"/>
      <c r="JIM232" s="153"/>
      <c r="JIN232" s="153"/>
      <c r="JIO232" s="153"/>
      <c r="JIP232" s="153"/>
      <c r="JIQ232" s="153"/>
      <c r="JIR232" s="153"/>
      <c r="JIS232" s="153"/>
      <c r="JIT232" s="153"/>
      <c r="JIU232" s="153"/>
      <c r="JIV232" s="153"/>
      <c r="JIW232" s="153"/>
      <c r="JIX232" s="153"/>
      <c r="JIY232" s="152"/>
      <c r="JIZ232" s="153"/>
      <c r="JJA232" s="153"/>
      <c r="JJB232" s="153"/>
      <c r="JJC232" s="153"/>
      <c r="JJD232" s="153"/>
      <c r="JJE232" s="153"/>
      <c r="JJF232" s="153"/>
      <c r="JJG232" s="153"/>
      <c r="JJH232" s="153"/>
      <c r="JJI232" s="153"/>
      <c r="JJJ232" s="153"/>
      <c r="JJK232" s="153"/>
      <c r="JJL232" s="153"/>
      <c r="JJM232" s="153"/>
      <c r="JJN232" s="153"/>
      <c r="JJO232" s="153"/>
      <c r="JJP232" s="153"/>
      <c r="JJQ232" s="153"/>
      <c r="JJR232" s="153"/>
      <c r="JJS232" s="153"/>
      <c r="JJT232" s="153"/>
      <c r="JJU232" s="152"/>
      <c r="JJV232" s="153"/>
      <c r="JJW232" s="153"/>
      <c r="JJX232" s="153"/>
      <c r="JJY232" s="153"/>
      <c r="JJZ232" s="153"/>
      <c r="JKA232" s="153"/>
      <c r="JKB232" s="153"/>
      <c r="JKC232" s="153"/>
      <c r="JKD232" s="153"/>
      <c r="JKE232" s="153"/>
      <c r="JKF232" s="153"/>
      <c r="JKG232" s="153"/>
      <c r="JKH232" s="153"/>
      <c r="JKI232" s="153"/>
      <c r="JKJ232" s="153"/>
      <c r="JKK232" s="153"/>
      <c r="JKL232" s="153"/>
      <c r="JKM232" s="153"/>
      <c r="JKN232" s="153"/>
      <c r="JKO232" s="153"/>
      <c r="JKP232" s="153"/>
      <c r="JKQ232" s="152"/>
      <c r="JKR232" s="153"/>
      <c r="JKS232" s="153"/>
      <c r="JKT232" s="153"/>
      <c r="JKU232" s="153"/>
      <c r="JKV232" s="153"/>
      <c r="JKW232" s="153"/>
      <c r="JKX232" s="153"/>
      <c r="JKY232" s="153"/>
      <c r="JKZ232" s="153"/>
      <c r="JLA232" s="153"/>
      <c r="JLB232" s="153"/>
      <c r="JLC232" s="153"/>
      <c r="JLD232" s="153"/>
      <c r="JLE232" s="153"/>
      <c r="JLF232" s="153"/>
      <c r="JLG232" s="153"/>
      <c r="JLH232" s="153"/>
      <c r="JLI232" s="153"/>
      <c r="JLJ232" s="153"/>
      <c r="JLK232" s="153"/>
      <c r="JLL232" s="153"/>
      <c r="JLM232" s="152"/>
      <c r="JLN232" s="153"/>
      <c r="JLO232" s="153"/>
      <c r="JLP232" s="153"/>
      <c r="JLQ232" s="153"/>
      <c r="JLR232" s="153"/>
      <c r="JLS232" s="153"/>
      <c r="JLT232" s="153"/>
      <c r="JLU232" s="153"/>
      <c r="JLV232" s="153"/>
      <c r="JLW232" s="153"/>
      <c r="JLX232" s="153"/>
      <c r="JLY232" s="153"/>
      <c r="JLZ232" s="153"/>
      <c r="JMA232" s="153"/>
      <c r="JMB232" s="153"/>
      <c r="JMC232" s="153"/>
      <c r="JMD232" s="153"/>
      <c r="JME232" s="153"/>
      <c r="JMF232" s="153"/>
      <c r="JMG232" s="153"/>
      <c r="JMH232" s="153"/>
      <c r="JMI232" s="152"/>
      <c r="JMJ232" s="153"/>
      <c r="JMK232" s="153"/>
      <c r="JML232" s="153"/>
      <c r="JMM232" s="153"/>
      <c r="JMN232" s="153"/>
      <c r="JMO232" s="153"/>
      <c r="JMP232" s="153"/>
      <c r="JMQ232" s="153"/>
      <c r="JMR232" s="153"/>
      <c r="JMS232" s="153"/>
      <c r="JMT232" s="153"/>
      <c r="JMU232" s="153"/>
      <c r="JMV232" s="153"/>
      <c r="JMW232" s="153"/>
      <c r="JMX232" s="153"/>
      <c r="JMY232" s="153"/>
      <c r="JMZ232" s="153"/>
      <c r="JNA232" s="153"/>
      <c r="JNB232" s="153"/>
      <c r="JNC232" s="153"/>
      <c r="JND232" s="153"/>
      <c r="JNE232" s="152"/>
      <c r="JNF232" s="153"/>
      <c r="JNG232" s="153"/>
      <c r="JNH232" s="153"/>
      <c r="JNI232" s="153"/>
      <c r="JNJ232" s="153"/>
      <c r="JNK232" s="153"/>
      <c r="JNL232" s="153"/>
      <c r="JNM232" s="153"/>
      <c r="JNN232" s="153"/>
      <c r="JNO232" s="153"/>
      <c r="JNP232" s="153"/>
      <c r="JNQ232" s="153"/>
      <c r="JNR232" s="153"/>
      <c r="JNS232" s="153"/>
      <c r="JNT232" s="153"/>
      <c r="JNU232" s="153"/>
      <c r="JNV232" s="153"/>
      <c r="JNW232" s="153"/>
      <c r="JNX232" s="153"/>
      <c r="JNY232" s="153"/>
      <c r="JNZ232" s="153"/>
      <c r="JOA232" s="152"/>
      <c r="JOB232" s="153"/>
      <c r="JOC232" s="153"/>
      <c r="JOD232" s="153"/>
      <c r="JOE232" s="153"/>
      <c r="JOF232" s="153"/>
      <c r="JOG232" s="153"/>
      <c r="JOH232" s="153"/>
      <c r="JOI232" s="153"/>
      <c r="JOJ232" s="153"/>
      <c r="JOK232" s="153"/>
      <c r="JOL232" s="153"/>
      <c r="JOM232" s="153"/>
      <c r="JON232" s="153"/>
      <c r="JOO232" s="153"/>
      <c r="JOP232" s="153"/>
      <c r="JOQ232" s="153"/>
      <c r="JOR232" s="153"/>
      <c r="JOS232" s="153"/>
      <c r="JOT232" s="153"/>
      <c r="JOU232" s="153"/>
      <c r="JOV232" s="153"/>
      <c r="JOW232" s="152"/>
      <c r="JOX232" s="153"/>
      <c r="JOY232" s="153"/>
      <c r="JOZ232" s="153"/>
      <c r="JPA232" s="153"/>
      <c r="JPB232" s="153"/>
      <c r="JPC232" s="153"/>
      <c r="JPD232" s="153"/>
      <c r="JPE232" s="153"/>
      <c r="JPF232" s="153"/>
      <c r="JPG232" s="153"/>
      <c r="JPH232" s="153"/>
      <c r="JPI232" s="153"/>
      <c r="JPJ232" s="153"/>
      <c r="JPK232" s="153"/>
      <c r="JPL232" s="153"/>
      <c r="JPM232" s="153"/>
      <c r="JPN232" s="153"/>
      <c r="JPO232" s="153"/>
      <c r="JPP232" s="153"/>
      <c r="JPQ232" s="153"/>
      <c r="JPR232" s="153"/>
      <c r="JPS232" s="152"/>
      <c r="JPT232" s="153"/>
      <c r="JPU232" s="153"/>
      <c r="JPV232" s="153"/>
      <c r="JPW232" s="153"/>
      <c r="JPX232" s="153"/>
      <c r="JPY232" s="153"/>
      <c r="JPZ232" s="153"/>
      <c r="JQA232" s="153"/>
      <c r="JQB232" s="153"/>
      <c r="JQC232" s="153"/>
      <c r="JQD232" s="153"/>
      <c r="JQE232" s="153"/>
      <c r="JQF232" s="153"/>
      <c r="JQG232" s="153"/>
      <c r="JQH232" s="153"/>
      <c r="JQI232" s="153"/>
      <c r="JQJ232" s="153"/>
      <c r="JQK232" s="153"/>
      <c r="JQL232" s="153"/>
      <c r="JQM232" s="153"/>
      <c r="JQN232" s="153"/>
      <c r="JQO232" s="152"/>
      <c r="JQP232" s="153"/>
      <c r="JQQ232" s="153"/>
      <c r="JQR232" s="153"/>
      <c r="JQS232" s="153"/>
      <c r="JQT232" s="153"/>
      <c r="JQU232" s="153"/>
      <c r="JQV232" s="153"/>
      <c r="JQW232" s="153"/>
      <c r="JQX232" s="153"/>
      <c r="JQY232" s="153"/>
      <c r="JQZ232" s="153"/>
      <c r="JRA232" s="153"/>
      <c r="JRB232" s="153"/>
      <c r="JRC232" s="153"/>
      <c r="JRD232" s="153"/>
      <c r="JRE232" s="153"/>
      <c r="JRF232" s="153"/>
      <c r="JRG232" s="153"/>
      <c r="JRH232" s="153"/>
      <c r="JRI232" s="153"/>
      <c r="JRJ232" s="153"/>
      <c r="JRK232" s="152"/>
      <c r="JRL232" s="153"/>
      <c r="JRM232" s="153"/>
      <c r="JRN232" s="153"/>
      <c r="JRO232" s="153"/>
      <c r="JRP232" s="153"/>
      <c r="JRQ232" s="153"/>
      <c r="JRR232" s="153"/>
      <c r="JRS232" s="153"/>
      <c r="JRT232" s="153"/>
      <c r="JRU232" s="153"/>
      <c r="JRV232" s="153"/>
      <c r="JRW232" s="153"/>
      <c r="JRX232" s="153"/>
      <c r="JRY232" s="153"/>
      <c r="JRZ232" s="153"/>
      <c r="JSA232" s="153"/>
      <c r="JSB232" s="153"/>
      <c r="JSC232" s="153"/>
      <c r="JSD232" s="153"/>
      <c r="JSE232" s="153"/>
      <c r="JSF232" s="153"/>
      <c r="JSG232" s="152"/>
      <c r="JSH232" s="153"/>
      <c r="JSI232" s="153"/>
      <c r="JSJ232" s="153"/>
      <c r="JSK232" s="153"/>
      <c r="JSL232" s="153"/>
      <c r="JSM232" s="153"/>
      <c r="JSN232" s="153"/>
      <c r="JSO232" s="153"/>
      <c r="JSP232" s="153"/>
      <c r="JSQ232" s="153"/>
      <c r="JSR232" s="153"/>
      <c r="JSS232" s="153"/>
      <c r="JST232" s="153"/>
      <c r="JSU232" s="153"/>
      <c r="JSV232" s="153"/>
      <c r="JSW232" s="153"/>
      <c r="JSX232" s="153"/>
      <c r="JSY232" s="153"/>
      <c r="JSZ232" s="153"/>
      <c r="JTA232" s="153"/>
      <c r="JTB232" s="153"/>
      <c r="JTC232" s="152"/>
      <c r="JTD232" s="153"/>
      <c r="JTE232" s="153"/>
      <c r="JTF232" s="153"/>
      <c r="JTG232" s="153"/>
      <c r="JTH232" s="153"/>
      <c r="JTI232" s="153"/>
      <c r="JTJ232" s="153"/>
      <c r="JTK232" s="153"/>
      <c r="JTL232" s="153"/>
      <c r="JTM232" s="153"/>
      <c r="JTN232" s="153"/>
      <c r="JTO232" s="153"/>
      <c r="JTP232" s="153"/>
      <c r="JTQ232" s="153"/>
      <c r="JTR232" s="153"/>
      <c r="JTS232" s="153"/>
      <c r="JTT232" s="153"/>
      <c r="JTU232" s="153"/>
      <c r="JTV232" s="153"/>
      <c r="JTW232" s="153"/>
      <c r="JTX232" s="153"/>
      <c r="JTY232" s="152"/>
      <c r="JTZ232" s="153"/>
      <c r="JUA232" s="153"/>
      <c r="JUB232" s="153"/>
      <c r="JUC232" s="153"/>
      <c r="JUD232" s="153"/>
      <c r="JUE232" s="153"/>
      <c r="JUF232" s="153"/>
      <c r="JUG232" s="153"/>
      <c r="JUH232" s="153"/>
      <c r="JUI232" s="153"/>
      <c r="JUJ232" s="153"/>
      <c r="JUK232" s="153"/>
      <c r="JUL232" s="153"/>
      <c r="JUM232" s="153"/>
      <c r="JUN232" s="153"/>
      <c r="JUO232" s="153"/>
      <c r="JUP232" s="153"/>
      <c r="JUQ232" s="153"/>
      <c r="JUR232" s="153"/>
      <c r="JUS232" s="153"/>
      <c r="JUT232" s="153"/>
      <c r="JUU232" s="152"/>
      <c r="JUV232" s="153"/>
      <c r="JUW232" s="153"/>
      <c r="JUX232" s="153"/>
      <c r="JUY232" s="153"/>
      <c r="JUZ232" s="153"/>
      <c r="JVA232" s="153"/>
      <c r="JVB232" s="153"/>
      <c r="JVC232" s="153"/>
      <c r="JVD232" s="153"/>
      <c r="JVE232" s="153"/>
      <c r="JVF232" s="153"/>
      <c r="JVG232" s="153"/>
      <c r="JVH232" s="153"/>
      <c r="JVI232" s="153"/>
      <c r="JVJ232" s="153"/>
      <c r="JVK232" s="153"/>
      <c r="JVL232" s="153"/>
      <c r="JVM232" s="153"/>
      <c r="JVN232" s="153"/>
      <c r="JVO232" s="153"/>
      <c r="JVP232" s="153"/>
      <c r="JVQ232" s="152"/>
      <c r="JVR232" s="153"/>
      <c r="JVS232" s="153"/>
      <c r="JVT232" s="153"/>
      <c r="JVU232" s="153"/>
      <c r="JVV232" s="153"/>
      <c r="JVW232" s="153"/>
      <c r="JVX232" s="153"/>
      <c r="JVY232" s="153"/>
      <c r="JVZ232" s="153"/>
      <c r="JWA232" s="153"/>
      <c r="JWB232" s="153"/>
      <c r="JWC232" s="153"/>
      <c r="JWD232" s="153"/>
      <c r="JWE232" s="153"/>
      <c r="JWF232" s="153"/>
      <c r="JWG232" s="153"/>
      <c r="JWH232" s="153"/>
      <c r="JWI232" s="153"/>
      <c r="JWJ232" s="153"/>
      <c r="JWK232" s="153"/>
      <c r="JWL232" s="153"/>
      <c r="JWM232" s="152"/>
      <c r="JWN232" s="153"/>
      <c r="JWO232" s="153"/>
      <c r="JWP232" s="153"/>
      <c r="JWQ232" s="153"/>
      <c r="JWR232" s="153"/>
      <c r="JWS232" s="153"/>
      <c r="JWT232" s="153"/>
      <c r="JWU232" s="153"/>
      <c r="JWV232" s="153"/>
      <c r="JWW232" s="153"/>
      <c r="JWX232" s="153"/>
      <c r="JWY232" s="153"/>
      <c r="JWZ232" s="153"/>
      <c r="JXA232" s="153"/>
      <c r="JXB232" s="153"/>
      <c r="JXC232" s="153"/>
      <c r="JXD232" s="153"/>
      <c r="JXE232" s="153"/>
      <c r="JXF232" s="153"/>
      <c r="JXG232" s="153"/>
      <c r="JXH232" s="153"/>
      <c r="JXI232" s="152"/>
      <c r="JXJ232" s="153"/>
      <c r="JXK232" s="153"/>
      <c r="JXL232" s="153"/>
      <c r="JXM232" s="153"/>
      <c r="JXN232" s="153"/>
      <c r="JXO232" s="153"/>
      <c r="JXP232" s="153"/>
      <c r="JXQ232" s="153"/>
      <c r="JXR232" s="153"/>
      <c r="JXS232" s="153"/>
      <c r="JXT232" s="153"/>
      <c r="JXU232" s="153"/>
      <c r="JXV232" s="153"/>
      <c r="JXW232" s="153"/>
      <c r="JXX232" s="153"/>
      <c r="JXY232" s="153"/>
      <c r="JXZ232" s="153"/>
      <c r="JYA232" s="153"/>
      <c r="JYB232" s="153"/>
      <c r="JYC232" s="153"/>
      <c r="JYD232" s="153"/>
      <c r="JYE232" s="152"/>
      <c r="JYF232" s="153"/>
      <c r="JYG232" s="153"/>
      <c r="JYH232" s="153"/>
      <c r="JYI232" s="153"/>
      <c r="JYJ232" s="153"/>
      <c r="JYK232" s="153"/>
      <c r="JYL232" s="153"/>
      <c r="JYM232" s="153"/>
      <c r="JYN232" s="153"/>
      <c r="JYO232" s="153"/>
      <c r="JYP232" s="153"/>
      <c r="JYQ232" s="153"/>
      <c r="JYR232" s="153"/>
      <c r="JYS232" s="153"/>
      <c r="JYT232" s="153"/>
      <c r="JYU232" s="153"/>
      <c r="JYV232" s="153"/>
      <c r="JYW232" s="153"/>
      <c r="JYX232" s="153"/>
      <c r="JYY232" s="153"/>
      <c r="JYZ232" s="153"/>
      <c r="JZA232" s="152"/>
      <c r="JZB232" s="153"/>
      <c r="JZC232" s="153"/>
      <c r="JZD232" s="153"/>
      <c r="JZE232" s="153"/>
      <c r="JZF232" s="153"/>
      <c r="JZG232" s="153"/>
      <c r="JZH232" s="153"/>
      <c r="JZI232" s="153"/>
      <c r="JZJ232" s="153"/>
      <c r="JZK232" s="153"/>
      <c r="JZL232" s="153"/>
      <c r="JZM232" s="153"/>
      <c r="JZN232" s="153"/>
      <c r="JZO232" s="153"/>
      <c r="JZP232" s="153"/>
      <c r="JZQ232" s="153"/>
      <c r="JZR232" s="153"/>
      <c r="JZS232" s="153"/>
      <c r="JZT232" s="153"/>
      <c r="JZU232" s="153"/>
      <c r="JZV232" s="153"/>
      <c r="JZW232" s="152"/>
      <c r="JZX232" s="153"/>
      <c r="JZY232" s="153"/>
      <c r="JZZ232" s="153"/>
      <c r="KAA232" s="153"/>
      <c r="KAB232" s="153"/>
      <c r="KAC232" s="153"/>
      <c r="KAD232" s="153"/>
      <c r="KAE232" s="153"/>
      <c r="KAF232" s="153"/>
      <c r="KAG232" s="153"/>
      <c r="KAH232" s="153"/>
      <c r="KAI232" s="153"/>
      <c r="KAJ232" s="153"/>
      <c r="KAK232" s="153"/>
      <c r="KAL232" s="153"/>
      <c r="KAM232" s="153"/>
      <c r="KAN232" s="153"/>
      <c r="KAO232" s="153"/>
      <c r="KAP232" s="153"/>
      <c r="KAQ232" s="153"/>
      <c r="KAR232" s="153"/>
      <c r="KAS232" s="152"/>
      <c r="KAT232" s="153"/>
      <c r="KAU232" s="153"/>
      <c r="KAV232" s="153"/>
      <c r="KAW232" s="153"/>
      <c r="KAX232" s="153"/>
      <c r="KAY232" s="153"/>
      <c r="KAZ232" s="153"/>
      <c r="KBA232" s="153"/>
      <c r="KBB232" s="153"/>
      <c r="KBC232" s="153"/>
      <c r="KBD232" s="153"/>
      <c r="KBE232" s="153"/>
      <c r="KBF232" s="153"/>
      <c r="KBG232" s="153"/>
      <c r="KBH232" s="153"/>
      <c r="KBI232" s="153"/>
      <c r="KBJ232" s="153"/>
      <c r="KBK232" s="153"/>
      <c r="KBL232" s="153"/>
      <c r="KBM232" s="153"/>
      <c r="KBN232" s="153"/>
      <c r="KBO232" s="152"/>
      <c r="KBP232" s="153"/>
      <c r="KBQ232" s="153"/>
      <c r="KBR232" s="153"/>
      <c r="KBS232" s="153"/>
      <c r="KBT232" s="153"/>
      <c r="KBU232" s="153"/>
      <c r="KBV232" s="153"/>
      <c r="KBW232" s="153"/>
      <c r="KBX232" s="153"/>
      <c r="KBY232" s="153"/>
      <c r="KBZ232" s="153"/>
      <c r="KCA232" s="153"/>
      <c r="KCB232" s="153"/>
      <c r="KCC232" s="153"/>
      <c r="KCD232" s="153"/>
      <c r="KCE232" s="153"/>
      <c r="KCF232" s="153"/>
      <c r="KCG232" s="153"/>
      <c r="KCH232" s="153"/>
      <c r="KCI232" s="153"/>
      <c r="KCJ232" s="153"/>
      <c r="KCK232" s="152"/>
      <c r="KCL232" s="153"/>
      <c r="KCM232" s="153"/>
      <c r="KCN232" s="153"/>
      <c r="KCO232" s="153"/>
      <c r="KCP232" s="153"/>
      <c r="KCQ232" s="153"/>
      <c r="KCR232" s="153"/>
      <c r="KCS232" s="153"/>
      <c r="KCT232" s="153"/>
      <c r="KCU232" s="153"/>
      <c r="KCV232" s="153"/>
      <c r="KCW232" s="153"/>
      <c r="KCX232" s="153"/>
      <c r="KCY232" s="153"/>
      <c r="KCZ232" s="153"/>
      <c r="KDA232" s="153"/>
      <c r="KDB232" s="153"/>
      <c r="KDC232" s="153"/>
      <c r="KDD232" s="153"/>
      <c r="KDE232" s="153"/>
      <c r="KDF232" s="153"/>
      <c r="KDG232" s="152"/>
      <c r="KDH232" s="153"/>
      <c r="KDI232" s="153"/>
      <c r="KDJ232" s="153"/>
      <c r="KDK232" s="153"/>
      <c r="KDL232" s="153"/>
      <c r="KDM232" s="153"/>
      <c r="KDN232" s="153"/>
      <c r="KDO232" s="153"/>
      <c r="KDP232" s="153"/>
      <c r="KDQ232" s="153"/>
      <c r="KDR232" s="153"/>
      <c r="KDS232" s="153"/>
      <c r="KDT232" s="153"/>
      <c r="KDU232" s="153"/>
      <c r="KDV232" s="153"/>
      <c r="KDW232" s="153"/>
      <c r="KDX232" s="153"/>
      <c r="KDY232" s="153"/>
      <c r="KDZ232" s="153"/>
      <c r="KEA232" s="153"/>
      <c r="KEB232" s="153"/>
      <c r="KEC232" s="152"/>
      <c r="KED232" s="153"/>
      <c r="KEE232" s="153"/>
      <c r="KEF232" s="153"/>
      <c r="KEG232" s="153"/>
      <c r="KEH232" s="153"/>
      <c r="KEI232" s="153"/>
      <c r="KEJ232" s="153"/>
      <c r="KEK232" s="153"/>
      <c r="KEL232" s="153"/>
      <c r="KEM232" s="153"/>
      <c r="KEN232" s="153"/>
      <c r="KEO232" s="153"/>
      <c r="KEP232" s="153"/>
      <c r="KEQ232" s="153"/>
      <c r="KER232" s="153"/>
      <c r="KES232" s="153"/>
      <c r="KET232" s="153"/>
      <c r="KEU232" s="153"/>
      <c r="KEV232" s="153"/>
      <c r="KEW232" s="153"/>
      <c r="KEX232" s="153"/>
      <c r="KEY232" s="152"/>
      <c r="KEZ232" s="153"/>
      <c r="KFA232" s="153"/>
      <c r="KFB232" s="153"/>
      <c r="KFC232" s="153"/>
      <c r="KFD232" s="153"/>
      <c r="KFE232" s="153"/>
      <c r="KFF232" s="153"/>
      <c r="KFG232" s="153"/>
      <c r="KFH232" s="153"/>
      <c r="KFI232" s="153"/>
      <c r="KFJ232" s="153"/>
      <c r="KFK232" s="153"/>
      <c r="KFL232" s="153"/>
      <c r="KFM232" s="153"/>
      <c r="KFN232" s="153"/>
      <c r="KFO232" s="153"/>
      <c r="KFP232" s="153"/>
      <c r="KFQ232" s="153"/>
      <c r="KFR232" s="153"/>
      <c r="KFS232" s="153"/>
      <c r="KFT232" s="153"/>
      <c r="KFU232" s="152"/>
      <c r="KFV232" s="153"/>
      <c r="KFW232" s="153"/>
      <c r="KFX232" s="153"/>
      <c r="KFY232" s="153"/>
      <c r="KFZ232" s="153"/>
      <c r="KGA232" s="153"/>
      <c r="KGB232" s="153"/>
      <c r="KGC232" s="153"/>
      <c r="KGD232" s="153"/>
      <c r="KGE232" s="153"/>
      <c r="KGF232" s="153"/>
      <c r="KGG232" s="153"/>
      <c r="KGH232" s="153"/>
      <c r="KGI232" s="153"/>
      <c r="KGJ232" s="153"/>
      <c r="KGK232" s="153"/>
      <c r="KGL232" s="153"/>
      <c r="KGM232" s="153"/>
      <c r="KGN232" s="153"/>
      <c r="KGO232" s="153"/>
      <c r="KGP232" s="153"/>
      <c r="KGQ232" s="152"/>
      <c r="KGR232" s="153"/>
      <c r="KGS232" s="153"/>
      <c r="KGT232" s="153"/>
      <c r="KGU232" s="153"/>
      <c r="KGV232" s="153"/>
      <c r="KGW232" s="153"/>
      <c r="KGX232" s="153"/>
      <c r="KGY232" s="153"/>
      <c r="KGZ232" s="153"/>
      <c r="KHA232" s="153"/>
      <c r="KHB232" s="153"/>
      <c r="KHC232" s="153"/>
      <c r="KHD232" s="153"/>
      <c r="KHE232" s="153"/>
      <c r="KHF232" s="153"/>
      <c r="KHG232" s="153"/>
      <c r="KHH232" s="153"/>
      <c r="KHI232" s="153"/>
      <c r="KHJ232" s="153"/>
      <c r="KHK232" s="153"/>
      <c r="KHL232" s="153"/>
      <c r="KHM232" s="152"/>
      <c r="KHN232" s="153"/>
      <c r="KHO232" s="153"/>
      <c r="KHP232" s="153"/>
      <c r="KHQ232" s="153"/>
      <c r="KHR232" s="153"/>
      <c r="KHS232" s="153"/>
      <c r="KHT232" s="153"/>
      <c r="KHU232" s="153"/>
      <c r="KHV232" s="153"/>
      <c r="KHW232" s="153"/>
      <c r="KHX232" s="153"/>
      <c r="KHY232" s="153"/>
      <c r="KHZ232" s="153"/>
      <c r="KIA232" s="153"/>
      <c r="KIB232" s="153"/>
      <c r="KIC232" s="153"/>
      <c r="KID232" s="153"/>
      <c r="KIE232" s="153"/>
      <c r="KIF232" s="153"/>
      <c r="KIG232" s="153"/>
      <c r="KIH232" s="153"/>
      <c r="KII232" s="152"/>
      <c r="KIJ232" s="153"/>
      <c r="KIK232" s="153"/>
      <c r="KIL232" s="153"/>
      <c r="KIM232" s="153"/>
      <c r="KIN232" s="153"/>
      <c r="KIO232" s="153"/>
      <c r="KIP232" s="153"/>
      <c r="KIQ232" s="153"/>
      <c r="KIR232" s="153"/>
      <c r="KIS232" s="153"/>
      <c r="KIT232" s="153"/>
      <c r="KIU232" s="153"/>
      <c r="KIV232" s="153"/>
      <c r="KIW232" s="153"/>
      <c r="KIX232" s="153"/>
      <c r="KIY232" s="153"/>
      <c r="KIZ232" s="153"/>
      <c r="KJA232" s="153"/>
      <c r="KJB232" s="153"/>
      <c r="KJC232" s="153"/>
      <c r="KJD232" s="153"/>
      <c r="KJE232" s="152"/>
      <c r="KJF232" s="153"/>
      <c r="KJG232" s="153"/>
      <c r="KJH232" s="153"/>
      <c r="KJI232" s="153"/>
      <c r="KJJ232" s="153"/>
      <c r="KJK232" s="153"/>
      <c r="KJL232" s="153"/>
      <c r="KJM232" s="153"/>
      <c r="KJN232" s="153"/>
      <c r="KJO232" s="153"/>
      <c r="KJP232" s="153"/>
      <c r="KJQ232" s="153"/>
      <c r="KJR232" s="153"/>
      <c r="KJS232" s="153"/>
      <c r="KJT232" s="153"/>
      <c r="KJU232" s="153"/>
      <c r="KJV232" s="153"/>
      <c r="KJW232" s="153"/>
      <c r="KJX232" s="153"/>
      <c r="KJY232" s="153"/>
      <c r="KJZ232" s="153"/>
      <c r="KKA232" s="152"/>
      <c r="KKB232" s="153"/>
      <c r="KKC232" s="153"/>
      <c r="KKD232" s="153"/>
      <c r="KKE232" s="153"/>
      <c r="KKF232" s="153"/>
      <c r="KKG232" s="153"/>
      <c r="KKH232" s="153"/>
      <c r="KKI232" s="153"/>
      <c r="KKJ232" s="153"/>
      <c r="KKK232" s="153"/>
      <c r="KKL232" s="153"/>
      <c r="KKM232" s="153"/>
      <c r="KKN232" s="153"/>
      <c r="KKO232" s="153"/>
      <c r="KKP232" s="153"/>
      <c r="KKQ232" s="153"/>
      <c r="KKR232" s="153"/>
      <c r="KKS232" s="153"/>
      <c r="KKT232" s="153"/>
      <c r="KKU232" s="153"/>
      <c r="KKV232" s="153"/>
      <c r="KKW232" s="152"/>
      <c r="KKX232" s="153"/>
      <c r="KKY232" s="153"/>
      <c r="KKZ232" s="153"/>
      <c r="KLA232" s="153"/>
      <c r="KLB232" s="153"/>
      <c r="KLC232" s="153"/>
      <c r="KLD232" s="153"/>
      <c r="KLE232" s="153"/>
      <c r="KLF232" s="153"/>
      <c r="KLG232" s="153"/>
      <c r="KLH232" s="153"/>
      <c r="KLI232" s="153"/>
      <c r="KLJ232" s="153"/>
      <c r="KLK232" s="153"/>
      <c r="KLL232" s="153"/>
      <c r="KLM232" s="153"/>
      <c r="KLN232" s="153"/>
      <c r="KLO232" s="153"/>
      <c r="KLP232" s="153"/>
      <c r="KLQ232" s="153"/>
      <c r="KLR232" s="153"/>
      <c r="KLS232" s="152"/>
      <c r="KLT232" s="153"/>
      <c r="KLU232" s="153"/>
      <c r="KLV232" s="153"/>
      <c r="KLW232" s="153"/>
      <c r="KLX232" s="153"/>
      <c r="KLY232" s="153"/>
      <c r="KLZ232" s="153"/>
      <c r="KMA232" s="153"/>
      <c r="KMB232" s="153"/>
      <c r="KMC232" s="153"/>
      <c r="KMD232" s="153"/>
      <c r="KME232" s="153"/>
      <c r="KMF232" s="153"/>
      <c r="KMG232" s="153"/>
      <c r="KMH232" s="153"/>
      <c r="KMI232" s="153"/>
      <c r="KMJ232" s="153"/>
      <c r="KMK232" s="153"/>
      <c r="KML232" s="153"/>
      <c r="KMM232" s="153"/>
      <c r="KMN232" s="153"/>
      <c r="KMO232" s="152"/>
      <c r="KMP232" s="153"/>
      <c r="KMQ232" s="153"/>
      <c r="KMR232" s="153"/>
      <c r="KMS232" s="153"/>
      <c r="KMT232" s="153"/>
      <c r="KMU232" s="153"/>
      <c r="KMV232" s="153"/>
      <c r="KMW232" s="153"/>
      <c r="KMX232" s="153"/>
      <c r="KMY232" s="153"/>
      <c r="KMZ232" s="153"/>
      <c r="KNA232" s="153"/>
      <c r="KNB232" s="153"/>
      <c r="KNC232" s="153"/>
      <c r="KND232" s="153"/>
      <c r="KNE232" s="153"/>
      <c r="KNF232" s="153"/>
      <c r="KNG232" s="153"/>
      <c r="KNH232" s="153"/>
      <c r="KNI232" s="153"/>
      <c r="KNJ232" s="153"/>
      <c r="KNK232" s="152"/>
      <c r="KNL232" s="153"/>
      <c r="KNM232" s="153"/>
      <c r="KNN232" s="153"/>
      <c r="KNO232" s="153"/>
      <c r="KNP232" s="153"/>
      <c r="KNQ232" s="153"/>
      <c r="KNR232" s="153"/>
      <c r="KNS232" s="153"/>
      <c r="KNT232" s="153"/>
      <c r="KNU232" s="153"/>
      <c r="KNV232" s="153"/>
      <c r="KNW232" s="153"/>
      <c r="KNX232" s="153"/>
      <c r="KNY232" s="153"/>
      <c r="KNZ232" s="153"/>
      <c r="KOA232" s="153"/>
      <c r="KOB232" s="153"/>
      <c r="KOC232" s="153"/>
      <c r="KOD232" s="153"/>
      <c r="KOE232" s="153"/>
      <c r="KOF232" s="153"/>
      <c r="KOG232" s="152"/>
      <c r="KOH232" s="153"/>
      <c r="KOI232" s="153"/>
      <c r="KOJ232" s="153"/>
      <c r="KOK232" s="153"/>
      <c r="KOL232" s="153"/>
      <c r="KOM232" s="153"/>
      <c r="KON232" s="153"/>
      <c r="KOO232" s="153"/>
      <c r="KOP232" s="153"/>
      <c r="KOQ232" s="153"/>
      <c r="KOR232" s="153"/>
      <c r="KOS232" s="153"/>
      <c r="KOT232" s="153"/>
      <c r="KOU232" s="153"/>
      <c r="KOV232" s="153"/>
      <c r="KOW232" s="153"/>
      <c r="KOX232" s="153"/>
      <c r="KOY232" s="153"/>
      <c r="KOZ232" s="153"/>
      <c r="KPA232" s="153"/>
      <c r="KPB232" s="153"/>
      <c r="KPC232" s="152"/>
      <c r="KPD232" s="153"/>
      <c r="KPE232" s="153"/>
      <c r="KPF232" s="153"/>
      <c r="KPG232" s="153"/>
      <c r="KPH232" s="153"/>
      <c r="KPI232" s="153"/>
      <c r="KPJ232" s="153"/>
      <c r="KPK232" s="153"/>
      <c r="KPL232" s="153"/>
      <c r="KPM232" s="153"/>
      <c r="KPN232" s="153"/>
      <c r="KPO232" s="153"/>
      <c r="KPP232" s="153"/>
      <c r="KPQ232" s="153"/>
      <c r="KPR232" s="153"/>
      <c r="KPS232" s="153"/>
      <c r="KPT232" s="153"/>
      <c r="KPU232" s="153"/>
      <c r="KPV232" s="153"/>
      <c r="KPW232" s="153"/>
      <c r="KPX232" s="153"/>
      <c r="KPY232" s="152"/>
      <c r="KPZ232" s="153"/>
      <c r="KQA232" s="153"/>
      <c r="KQB232" s="153"/>
      <c r="KQC232" s="153"/>
      <c r="KQD232" s="153"/>
      <c r="KQE232" s="153"/>
      <c r="KQF232" s="153"/>
      <c r="KQG232" s="153"/>
      <c r="KQH232" s="153"/>
      <c r="KQI232" s="153"/>
      <c r="KQJ232" s="153"/>
      <c r="KQK232" s="153"/>
      <c r="KQL232" s="153"/>
      <c r="KQM232" s="153"/>
      <c r="KQN232" s="153"/>
      <c r="KQO232" s="153"/>
      <c r="KQP232" s="153"/>
      <c r="KQQ232" s="153"/>
      <c r="KQR232" s="153"/>
      <c r="KQS232" s="153"/>
      <c r="KQT232" s="153"/>
      <c r="KQU232" s="152"/>
      <c r="KQV232" s="153"/>
      <c r="KQW232" s="153"/>
      <c r="KQX232" s="153"/>
      <c r="KQY232" s="153"/>
      <c r="KQZ232" s="153"/>
      <c r="KRA232" s="153"/>
      <c r="KRB232" s="153"/>
      <c r="KRC232" s="153"/>
      <c r="KRD232" s="153"/>
      <c r="KRE232" s="153"/>
      <c r="KRF232" s="153"/>
      <c r="KRG232" s="153"/>
      <c r="KRH232" s="153"/>
      <c r="KRI232" s="153"/>
      <c r="KRJ232" s="153"/>
      <c r="KRK232" s="153"/>
      <c r="KRL232" s="153"/>
      <c r="KRM232" s="153"/>
      <c r="KRN232" s="153"/>
      <c r="KRO232" s="153"/>
      <c r="KRP232" s="153"/>
      <c r="KRQ232" s="152"/>
      <c r="KRR232" s="153"/>
      <c r="KRS232" s="153"/>
      <c r="KRT232" s="153"/>
      <c r="KRU232" s="153"/>
      <c r="KRV232" s="153"/>
      <c r="KRW232" s="153"/>
      <c r="KRX232" s="153"/>
      <c r="KRY232" s="153"/>
      <c r="KRZ232" s="153"/>
      <c r="KSA232" s="153"/>
      <c r="KSB232" s="153"/>
      <c r="KSC232" s="153"/>
      <c r="KSD232" s="153"/>
      <c r="KSE232" s="153"/>
      <c r="KSF232" s="153"/>
      <c r="KSG232" s="153"/>
      <c r="KSH232" s="153"/>
      <c r="KSI232" s="153"/>
      <c r="KSJ232" s="153"/>
      <c r="KSK232" s="153"/>
      <c r="KSL232" s="153"/>
      <c r="KSM232" s="152"/>
      <c r="KSN232" s="153"/>
      <c r="KSO232" s="153"/>
      <c r="KSP232" s="153"/>
      <c r="KSQ232" s="153"/>
      <c r="KSR232" s="153"/>
      <c r="KSS232" s="153"/>
      <c r="KST232" s="153"/>
      <c r="KSU232" s="153"/>
      <c r="KSV232" s="153"/>
      <c r="KSW232" s="153"/>
      <c r="KSX232" s="153"/>
      <c r="KSY232" s="153"/>
      <c r="KSZ232" s="153"/>
      <c r="KTA232" s="153"/>
      <c r="KTB232" s="153"/>
      <c r="KTC232" s="153"/>
      <c r="KTD232" s="153"/>
      <c r="KTE232" s="153"/>
      <c r="KTF232" s="153"/>
      <c r="KTG232" s="153"/>
      <c r="KTH232" s="153"/>
      <c r="KTI232" s="152"/>
      <c r="KTJ232" s="153"/>
      <c r="KTK232" s="153"/>
      <c r="KTL232" s="153"/>
      <c r="KTM232" s="153"/>
      <c r="KTN232" s="153"/>
      <c r="KTO232" s="153"/>
      <c r="KTP232" s="153"/>
      <c r="KTQ232" s="153"/>
      <c r="KTR232" s="153"/>
      <c r="KTS232" s="153"/>
      <c r="KTT232" s="153"/>
      <c r="KTU232" s="153"/>
      <c r="KTV232" s="153"/>
      <c r="KTW232" s="153"/>
      <c r="KTX232" s="153"/>
      <c r="KTY232" s="153"/>
      <c r="KTZ232" s="153"/>
      <c r="KUA232" s="153"/>
      <c r="KUB232" s="153"/>
      <c r="KUC232" s="153"/>
      <c r="KUD232" s="153"/>
      <c r="KUE232" s="152"/>
      <c r="KUF232" s="153"/>
      <c r="KUG232" s="153"/>
      <c r="KUH232" s="153"/>
      <c r="KUI232" s="153"/>
      <c r="KUJ232" s="153"/>
      <c r="KUK232" s="153"/>
      <c r="KUL232" s="153"/>
      <c r="KUM232" s="153"/>
      <c r="KUN232" s="153"/>
      <c r="KUO232" s="153"/>
      <c r="KUP232" s="153"/>
      <c r="KUQ232" s="153"/>
      <c r="KUR232" s="153"/>
      <c r="KUS232" s="153"/>
      <c r="KUT232" s="153"/>
      <c r="KUU232" s="153"/>
      <c r="KUV232" s="153"/>
      <c r="KUW232" s="153"/>
      <c r="KUX232" s="153"/>
      <c r="KUY232" s="153"/>
      <c r="KUZ232" s="153"/>
      <c r="KVA232" s="152"/>
      <c r="KVB232" s="153"/>
      <c r="KVC232" s="153"/>
      <c r="KVD232" s="153"/>
      <c r="KVE232" s="153"/>
      <c r="KVF232" s="153"/>
      <c r="KVG232" s="153"/>
      <c r="KVH232" s="153"/>
      <c r="KVI232" s="153"/>
      <c r="KVJ232" s="153"/>
      <c r="KVK232" s="153"/>
      <c r="KVL232" s="153"/>
      <c r="KVM232" s="153"/>
      <c r="KVN232" s="153"/>
      <c r="KVO232" s="153"/>
      <c r="KVP232" s="153"/>
      <c r="KVQ232" s="153"/>
      <c r="KVR232" s="153"/>
      <c r="KVS232" s="153"/>
      <c r="KVT232" s="153"/>
      <c r="KVU232" s="153"/>
      <c r="KVV232" s="153"/>
      <c r="KVW232" s="152"/>
      <c r="KVX232" s="153"/>
      <c r="KVY232" s="153"/>
      <c r="KVZ232" s="153"/>
      <c r="KWA232" s="153"/>
      <c r="KWB232" s="153"/>
      <c r="KWC232" s="153"/>
      <c r="KWD232" s="153"/>
      <c r="KWE232" s="153"/>
      <c r="KWF232" s="153"/>
      <c r="KWG232" s="153"/>
      <c r="KWH232" s="153"/>
      <c r="KWI232" s="153"/>
      <c r="KWJ232" s="153"/>
      <c r="KWK232" s="153"/>
      <c r="KWL232" s="153"/>
      <c r="KWM232" s="153"/>
      <c r="KWN232" s="153"/>
      <c r="KWO232" s="153"/>
      <c r="KWP232" s="153"/>
      <c r="KWQ232" s="153"/>
      <c r="KWR232" s="153"/>
      <c r="KWS232" s="152"/>
      <c r="KWT232" s="153"/>
      <c r="KWU232" s="153"/>
      <c r="KWV232" s="153"/>
      <c r="KWW232" s="153"/>
      <c r="KWX232" s="153"/>
      <c r="KWY232" s="153"/>
      <c r="KWZ232" s="153"/>
      <c r="KXA232" s="153"/>
      <c r="KXB232" s="153"/>
      <c r="KXC232" s="153"/>
      <c r="KXD232" s="153"/>
      <c r="KXE232" s="153"/>
      <c r="KXF232" s="153"/>
      <c r="KXG232" s="153"/>
      <c r="KXH232" s="153"/>
      <c r="KXI232" s="153"/>
      <c r="KXJ232" s="153"/>
      <c r="KXK232" s="153"/>
      <c r="KXL232" s="153"/>
      <c r="KXM232" s="153"/>
      <c r="KXN232" s="153"/>
      <c r="KXO232" s="152"/>
      <c r="KXP232" s="153"/>
      <c r="KXQ232" s="153"/>
      <c r="KXR232" s="153"/>
      <c r="KXS232" s="153"/>
      <c r="KXT232" s="153"/>
      <c r="KXU232" s="153"/>
      <c r="KXV232" s="153"/>
      <c r="KXW232" s="153"/>
      <c r="KXX232" s="153"/>
      <c r="KXY232" s="153"/>
      <c r="KXZ232" s="153"/>
      <c r="KYA232" s="153"/>
      <c r="KYB232" s="153"/>
      <c r="KYC232" s="153"/>
      <c r="KYD232" s="153"/>
      <c r="KYE232" s="153"/>
      <c r="KYF232" s="153"/>
      <c r="KYG232" s="153"/>
      <c r="KYH232" s="153"/>
      <c r="KYI232" s="153"/>
      <c r="KYJ232" s="153"/>
      <c r="KYK232" s="152"/>
      <c r="KYL232" s="153"/>
      <c r="KYM232" s="153"/>
      <c r="KYN232" s="153"/>
      <c r="KYO232" s="153"/>
      <c r="KYP232" s="153"/>
      <c r="KYQ232" s="153"/>
      <c r="KYR232" s="153"/>
      <c r="KYS232" s="153"/>
      <c r="KYT232" s="153"/>
      <c r="KYU232" s="153"/>
      <c r="KYV232" s="153"/>
      <c r="KYW232" s="153"/>
      <c r="KYX232" s="153"/>
      <c r="KYY232" s="153"/>
      <c r="KYZ232" s="153"/>
      <c r="KZA232" s="153"/>
      <c r="KZB232" s="153"/>
      <c r="KZC232" s="153"/>
      <c r="KZD232" s="153"/>
      <c r="KZE232" s="153"/>
      <c r="KZF232" s="153"/>
      <c r="KZG232" s="152"/>
      <c r="KZH232" s="153"/>
      <c r="KZI232" s="153"/>
      <c r="KZJ232" s="153"/>
      <c r="KZK232" s="153"/>
      <c r="KZL232" s="153"/>
      <c r="KZM232" s="153"/>
      <c r="KZN232" s="153"/>
      <c r="KZO232" s="153"/>
      <c r="KZP232" s="153"/>
      <c r="KZQ232" s="153"/>
      <c r="KZR232" s="153"/>
      <c r="KZS232" s="153"/>
      <c r="KZT232" s="153"/>
      <c r="KZU232" s="153"/>
      <c r="KZV232" s="153"/>
      <c r="KZW232" s="153"/>
      <c r="KZX232" s="153"/>
      <c r="KZY232" s="153"/>
      <c r="KZZ232" s="153"/>
      <c r="LAA232" s="153"/>
      <c r="LAB232" s="153"/>
      <c r="LAC232" s="152"/>
      <c r="LAD232" s="153"/>
      <c r="LAE232" s="153"/>
      <c r="LAF232" s="153"/>
      <c r="LAG232" s="153"/>
      <c r="LAH232" s="153"/>
      <c r="LAI232" s="153"/>
      <c r="LAJ232" s="153"/>
      <c r="LAK232" s="153"/>
      <c r="LAL232" s="153"/>
      <c r="LAM232" s="153"/>
      <c r="LAN232" s="153"/>
      <c r="LAO232" s="153"/>
      <c r="LAP232" s="153"/>
      <c r="LAQ232" s="153"/>
      <c r="LAR232" s="153"/>
      <c r="LAS232" s="153"/>
      <c r="LAT232" s="153"/>
      <c r="LAU232" s="153"/>
      <c r="LAV232" s="153"/>
      <c r="LAW232" s="153"/>
      <c r="LAX232" s="153"/>
      <c r="LAY232" s="152"/>
      <c r="LAZ232" s="153"/>
      <c r="LBA232" s="153"/>
      <c r="LBB232" s="153"/>
      <c r="LBC232" s="153"/>
      <c r="LBD232" s="153"/>
      <c r="LBE232" s="153"/>
      <c r="LBF232" s="153"/>
      <c r="LBG232" s="153"/>
      <c r="LBH232" s="153"/>
      <c r="LBI232" s="153"/>
      <c r="LBJ232" s="153"/>
      <c r="LBK232" s="153"/>
      <c r="LBL232" s="153"/>
      <c r="LBM232" s="153"/>
      <c r="LBN232" s="153"/>
      <c r="LBO232" s="153"/>
      <c r="LBP232" s="153"/>
      <c r="LBQ232" s="153"/>
      <c r="LBR232" s="153"/>
      <c r="LBS232" s="153"/>
      <c r="LBT232" s="153"/>
      <c r="LBU232" s="152"/>
      <c r="LBV232" s="153"/>
      <c r="LBW232" s="153"/>
      <c r="LBX232" s="153"/>
      <c r="LBY232" s="153"/>
      <c r="LBZ232" s="153"/>
      <c r="LCA232" s="153"/>
      <c r="LCB232" s="153"/>
      <c r="LCC232" s="153"/>
      <c r="LCD232" s="153"/>
      <c r="LCE232" s="153"/>
      <c r="LCF232" s="153"/>
      <c r="LCG232" s="153"/>
      <c r="LCH232" s="153"/>
      <c r="LCI232" s="153"/>
      <c r="LCJ232" s="153"/>
      <c r="LCK232" s="153"/>
      <c r="LCL232" s="153"/>
      <c r="LCM232" s="153"/>
      <c r="LCN232" s="153"/>
      <c r="LCO232" s="153"/>
      <c r="LCP232" s="153"/>
      <c r="LCQ232" s="152"/>
      <c r="LCR232" s="153"/>
      <c r="LCS232" s="153"/>
      <c r="LCT232" s="153"/>
      <c r="LCU232" s="153"/>
      <c r="LCV232" s="153"/>
      <c r="LCW232" s="153"/>
      <c r="LCX232" s="153"/>
      <c r="LCY232" s="153"/>
      <c r="LCZ232" s="153"/>
      <c r="LDA232" s="153"/>
      <c r="LDB232" s="153"/>
      <c r="LDC232" s="153"/>
      <c r="LDD232" s="153"/>
      <c r="LDE232" s="153"/>
      <c r="LDF232" s="153"/>
      <c r="LDG232" s="153"/>
      <c r="LDH232" s="153"/>
      <c r="LDI232" s="153"/>
      <c r="LDJ232" s="153"/>
      <c r="LDK232" s="153"/>
      <c r="LDL232" s="153"/>
      <c r="LDM232" s="152"/>
      <c r="LDN232" s="153"/>
      <c r="LDO232" s="153"/>
      <c r="LDP232" s="153"/>
      <c r="LDQ232" s="153"/>
      <c r="LDR232" s="153"/>
      <c r="LDS232" s="153"/>
      <c r="LDT232" s="153"/>
      <c r="LDU232" s="153"/>
      <c r="LDV232" s="153"/>
      <c r="LDW232" s="153"/>
      <c r="LDX232" s="153"/>
      <c r="LDY232" s="153"/>
      <c r="LDZ232" s="153"/>
      <c r="LEA232" s="153"/>
      <c r="LEB232" s="153"/>
      <c r="LEC232" s="153"/>
      <c r="LED232" s="153"/>
      <c r="LEE232" s="153"/>
      <c r="LEF232" s="153"/>
      <c r="LEG232" s="153"/>
      <c r="LEH232" s="153"/>
      <c r="LEI232" s="152"/>
      <c r="LEJ232" s="153"/>
      <c r="LEK232" s="153"/>
      <c r="LEL232" s="153"/>
      <c r="LEM232" s="153"/>
      <c r="LEN232" s="153"/>
      <c r="LEO232" s="153"/>
      <c r="LEP232" s="153"/>
      <c r="LEQ232" s="153"/>
      <c r="LER232" s="153"/>
      <c r="LES232" s="153"/>
      <c r="LET232" s="153"/>
      <c r="LEU232" s="153"/>
      <c r="LEV232" s="153"/>
      <c r="LEW232" s="153"/>
      <c r="LEX232" s="153"/>
      <c r="LEY232" s="153"/>
      <c r="LEZ232" s="153"/>
      <c r="LFA232" s="153"/>
      <c r="LFB232" s="153"/>
      <c r="LFC232" s="153"/>
      <c r="LFD232" s="153"/>
      <c r="LFE232" s="152"/>
      <c r="LFF232" s="153"/>
      <c r="LFG232" s="153"/>
      <c r="LFH232" s="153"/>
      <c r="LFI232" s="153"/>
      <c r="LFJ232" s="153"/>
      <c r="LFK232" s="153"/>
      <c r="LFL232" s="153"/>
      <c r="LFM232" s="153"/>
      <c r="LFN232" s="153"/>
      <c r="LFO232" s="153"/>
      <c r="LFP232" s="153"/>
      <c r="LFQ232" s="153"/>
      <c r="LFR232" s="153"/>
      <c r="LFS232" s="153"/>
      <c r="LFT232" s="153"/>
      <c r="LFU232" s="153"/>
      <c r="LFV232" s="153"/>
      <c r="LFW232" s="153"/>
      <c r="LFX232" s="153"/>
      <c r="LFY232" s="153"/>
      <c r="LFZ232" s="153"/>
      <c r="LGA232" s="152"/>
      <c r="LGB232" s="153"/>
      <c r="LGC232" s="153"/>
      <c r="LGD232" s="153"/>
      <c r="LGE232" s="153"/>
      <c r="LGF232" s="153"/>
      <c r="LGG232" s="153"/>
      <c r="LGH232" s="153"/>
      <c r="LGI232" s="153"/>
      <c r="LGJ232" s="153"/>
      <c r="LGK232" s="153"/>
      <c r="LGL232" s="153"/>
      <c r="LGM232" s="153"/>
      <c r="LGN232" s="153"/>
      <c r="LGO232" s="153"/>
      <c r="LGP232" s="153"/>
      <c r="LGQ232" s="153"/>
      <c r="LGR232" s="153"/>
      <c r="LGS232" s="153"/>
      <c r="LGT232" s="153"/>
      <c r="LGU232" s="153"/>
      <c r="LGV232" s="153"/>
      <c r="LGW232" s="152"/>
      <c r="LGX232" s="153"/>
      <c r="LGY232" s="153"/>
      <c r="LGZ232" s="153"/>
      <c r="LHA232" s="153"/>
      <c r="LHB232" s="153"/>
      <c r="LHC232" s="153"/>
      <c r="LHD232" s="153"/>
      <c r="LHE232" s="153"/>
      <c r="LHF232" s="153"/>
      <c r="LHG232" s="153"/>
      <c r="LHH232" s="153"/>
      <c r="LHI232" s="153"/>
      <c r="LHJ232" s="153"/>
      <c r="LHK232" s="153"/>
      <c r="LHL232" s="153"/>
      <c r="LHM232" s="153"/>
      <c r="LHN232" s="153"/>
      <c r="LHO232" s="153"/>
      <c r="LHP232" s="153"/>
      <c r="LHQ232" s="153"/>
      <c r="LHR232" s="153"/>
      <c r="LHS232" s="152"/>
      <c r="LHT232" s="153"/>
      <c r="LHU232" s="153"/>
      <c r="LHV232" s="153"/>
      <c r="LHW232" s="153"/>
      <c r="LHX232" s="153"/>
      <c r="LHY232" s="153"/>
      <c r="LHZ232" s="153"/>
      <c r="LIA232" s="153"/>
      <c r="LIB232" s="153"/>
      <c r="LIC232" s="153"/>
      <c r="LID232" s="153"/>
      <c r="LIE232" s="153"/>
      <c r="LIF232" s="153"/>
      <c r="LIG232" s="153"/>
      <c r="LIH232" s="153"/>
      <c r="LII232" s="153"/>
      <c r="LIJ232" s="153"/>
      <c r="LIK232" s="153"/>
      <c r="LIL232" s="153"/>
      <c r="LIM232" s="153"/>
      <c r="LIN232" s="153"/>
      <c r="LIO232" s="152"/>
      <c r="LIP232" s="153"/>
      <c r="LIQ232" s="153"/>
      <c r="LIR232" s="153"/>
      <c r="LIS232" s="153"/>
      <c r="LIT232" s="153"/>
      <c r="LIU232" s="153"/>
      <c r="LIV232" s="153"/>
      <c r="LIW232" s="153"/>
      <c r="LIX232" s="153"/>
      <c r="LIY232" s="153"/>
      <c r="LIZ232" s="153"/>
      <c r="LJA232" s="153"/>
      <c r="LJB232" s="153"/>
      <c r="LJC232" s="153"/>
      <c r="LJD232" s="153"/>
      <c r="LJE232" s="153"/>
      <c r="LJF232" s="153"/>
      <c r="LJG232" s="153"/>
      <c r="LJH232" s="153"/>
      <c r="LJI232" s="153"/>
      <c r="LJJ232" s="153"/>
      <c r="LJK232" s="152"/>
      <c r="LJL232" s="153"/>
      <c r="LJM232" s="153"/>
      <c r="LJN232" s="153"/>
      <c r="LJO232" s="153"/>
      <c r="LJP232" s="153"/>
      <c r="LJQ232" s="153"/>
      <c r="LJR232" s="153"/>
      <c r="LJS232" s="153"/>
      <c r="LJT232" s="153"/>
      <c r="LJU232" s="153"/>
      <c r="LJV232" s="153"/>
      <c r="LJW232" s="153"/>
      <c r="LJX232" s="153"/>
      <c r="LJY232" s="153"/>
      <c r="LJZ232" s="153"/>
      <c r="LKA232" s="153"/>
      <c r="LKB232" s="153"/>
      <c r="LKC232" s="153"/>
      <c r="LKD232" s="153"/>
      <c r="LKE232" s="153"/>
      <c r="LKF232" s="153"/>
      <c r="LKG232" s="152"/>
      <c r="LKH232" s="153"/>
      <c r="LKI232" s="153"/>
      <c r="LKJ232" s="153"/>
      <c r="LKK232" s="153"/>
      <c r="LKL232" s="153"/>
      <c r="LKM232" s="153"/>
      <c r="LKN232" s="153"/>
      <c r="LKO232" s="153"/>
      <c r="LKP232" s="153"/>
      <c r="LKQ232" s="153"/>
      <c r="LKR232" s="153"/>
      <c r="LKS232" s="153"/>
      <c r="LKT232" s="153"/>
      <c r="LKU232" s="153"/>
      <c r="LKV232" s="153"/>
      <c r="LKW232" s="153"/>
      <c r="LKX232" s="153"/>
      <c r="LKY232" s="153"/>
      <c r="LKZ232" s="153"/>
      <c r="LLA232" s="153"/>
      <c r="LLB232" s="153"/>
      <c r="LLC232" s="152"/>
      <c r="LLD232" s="153"/>
      <c r="LLE232" s="153"/>
      <c r="LLF232" s="153"/>
      <c r="LLG232" s="153"/>
      <c r="LLH232" s="153"/>
      <c r="LLI232" s="153"/>
      <c r="LLJ232" s="153"/>
      <c r="LLK232" s="153"/>
      <c r="LLL232" s="153"/>
      <c r="LLM232" s="153"/>
      <c r="LLN232" s="153"/>
      <c r="LLO232" s="153"/>
      <c r="LLP232" s="153"/>
      <c r="LLQ232" s="153"/>
      <c r="LLR232" s="153"/>
      <c r="LLS232" s="153"/>
      <c r="LLT232" s="153"/>
      <c r="LLU232" s="153"/>
      <c r="LLV232" s="153"/>
      <c r="LLW232" s="153"/>
      <c r="LLX232" s="153"/>
      <c r="LLY232" s="152"/>
      <c r="LLZ232" s="153"/>
      <c r="LMA232" s="153"/>
      <c r="LMB232" s="153"/>
      <c r="LMC232" s="153"/>
      <c r="LMD232" s="153"/>
      <c r="LME232" s="153"/>
      <c r="LMF232" s="153"/>
      <c r="LMG232" s="153"/>
      <c r="LMH232" s="153"/>
      <c r="LMI232" s="153"/>
      <c r="LMJ232" s="153"/>
      <c r="LMK232" s="153"/>
      <c r="LML232" s="153"/>
      <c r="LMM232" s="153"/>
      <c r="LMN232" s="153"/>
      <c r="LMO232" s="153"/>
      <c r="LMP232" s="153"/>
      <c r="LMQ232" s="153"/>
      <c r="LMR232" s="153"/>
      <c r="LMS232" s="153"/>
      <c r="LMT232" s="153"/>
      <c r="LMU232" s="152"/>
      <c r="LMV232" s="153"/>
      <c r="LMW232" s="153"/>
      <c r="LMX232" s="153"/>
      <c r="LMY232" s="153"/>
      <c r="LMZ232" s="153"/>
      <c r="LNA232" s="153"/>
      <c r="LNB232" s="153"/>
      <c r="LNC232" s="153"/>
      <c r="LND232" s="153"/>
      <c r="LNE232" s="153"/>
      <c r="LNF232" s="153"/>
      <c r="LNG232" s="153"/>
      <c r="LNH232" s="153"/>
      <c r="LNI232" s="153"/>
      <c r="LNJ232" s="153"/>
      <c r="LNK232" s="153"/>
      <c r="LNL232" s="153"/>
      <c r="LNM232" s="153"/>
      <c r="LNN232" s="153"/>
      <c r="LNO232" s="153"/>
      <c r="LNP232" s="153"/>
      <c r="LNQ232" s="152"/>
      <c r="LNR232" s="153"/>
      <c r="LNS232" s="153"/>
      <c r="LNT232" s="153"/>
      <c r="LNU232" s="153"/>
      <c r="LNV232" s="153"/>
      <c r="LNW232" s="153"/>
      <c r="LNX232" s="153"/>
      <c r="LNY232" s="153"/>
      <c r="LNZ232" s="153"/>
      <c r="LOA232" s="153"/>
      <c r="LOB232" s="153"/>
      <c r="LOC232" s="153"/>
      <c r="LOD232" s="153"/>
      <c r="LOE232" s="153"/>
      <c r="LOF232" s="153"/>
      <c r="LOG232" s="153"/>
      <c r="LOH232" s="153"/>
      <c r="LOI232" s="153"/>
      <c r="LOJ232" s="153"/>
      <c r="LOK232" s="153"/>
      <c r="LOL232" s="153"/>
      <c r="LOM232" s="152"/>
      <c r="LON232" s="153"/>
      <c r="LOO232" s="153"/>
      <c r="LOP232" s="153"/>
      <c r="LOQ232" s="153"/>
      <c r="LOR232" s="153"/>
      <c r="LOS232" s="153"/>
      <c r="LOT232" s="153"/>
      <c r="LOU232" s="153"/>
      <c r="LOV232" s="153"/>
      <c r="LOW232" s="153"/>
      <c r="LOX232" s="153"/>
      <c r="LOY232" s="153"/>
      <c r="LOZ232" s="153"/>
      <c r="LPA232" s="153"/>
      <c r="LPB232" s="153"/>
      <c r="LPC232" s="153"/>
      <c r="LPD232" s="153"/>
      <c r="LPE232" s="153"/>
      <c r="LPF232" s="153"/>
      <c r="LPG232" s="153"/>
      <c r="LPH232" s="153"/>
      <c r="LPI232" s="152"/>
      <c r="LPJ232" s="153"/>
      <c r="LPK232" s="153"/>
      <c r="LPL232" s="153"/>
      <c r="LPM232" s="153"/>
      <c r="LPN232" s="153"/>
      <c r="LPO232" s="153"/>
      <c r="LPP232" s="153"/>
      <c r="LPQ232" s="153"/>
      <c r="LPR232" s="153"/>
      <c r="LPS232" s="153"/>
      <c r="LPT232" s="153"/>
      <c r="LPU232" s="153"/>
      <c r="LPV232" s="153"/>
      <c r="LPW232" s="153"/>
      <c r="LPX232" s="153"/>
      <c r="LPY232" s="153"/>
      <c r="LPZ232" s="153"/>
      <c r="LQA232" s="153"/>
      <c r="LQB232" s="153"/>
      <c r="LQC232" s="153"/>
      <c r="LQD232" s="153"/>
      <c r="LQE232" s="152"/>
      <c r="LQF232" s="153"/>
      <c r="LQG232" s="153"/>
      <c r="LQH232" s="153"/>
      <c r="LQI232" s="153"/>
      <c r="LQJ232" s="153"/>
      <c r="LQK232" s="153"/>
      <c r="LQL232" s="153"/>
      <c r="LQM232" s="153"/>
      <c r="LQN232" s="153"/>
      <c r="LQO232" s="153"/>
      <c r="LQP232" s="153"/>
      <c r="LQQ232" s="153"/>
      <c r="LQR232" s="153"/>
      <c r="LQS232" s="153"/>
      <c r="LQT232" s="153"/>
      <c r="LQU232" s="153"/>
      <c r="LQV232" s="153"/>
      <c r="LQW232" s="153"/>
      <c r="LQX232" s="153"/>
      <c r="LQY232" s="153"/>
      <c r="LQZ232" s="153"/>
      <c r="LRA232" s="152"/>
      <c r="LRB232" s="153"/>
      <c r="LRC232" s="153"/>
      <c r="LRD232" s="153"/>
      <c r="LRE232" s="153"/>
      <c r="LRF232" s="153"/>
      <c r="LRG232" s="153"/>
      <c r="LRH232" s="153"/>
      <c r="LRI232" s="153"/>
      <c r="LRJ232" s="153"/>
      <c r="LRK232" s="153"/>
      <c r="LRL232" s="153"/>
      <c r="LRM232" s="153"/>
      <c r="LRN232" s="153"/>
      <c r="LRO232" s="153"/>
      <c r="LRP232" s="153"/>
      <c r="LRQ232" s="153"/>
      <c r="LRR232" s="153"/>
      <c r="LRS232" s="153"/>
      <c r="LRT232" s="153"/>
      <c r="LRU232" s="153"/>
      <c r="LRV232" s="153"/>
      <c r="LRW232" s="152"/>
      <c r="LRX232" s="153"/>
      <c r="LRY232" s="153"/>
      <c r="LRZ232" s="153"/>
      <c r="LSA232" s="153"/>
      <c r="LSB232" s="153"/>
      <c r="LSC232" s="153"/>
      <c r="LSD232" s="153"/>
      <c r="LSE232" s="153"/>
      <c r="LSF232" s="153"/>
      <c r="LSG232" s="153"/>
      <c r="LSH232" s="153"/>
      <c r="LSI232" s="153"/>
      <c r="LSJ232" s="153"/>
      <c r="LSK232" s="153"/>
      <c r="LSL232" s="153"/>
      <c r="LSM232" s="153"/>
      <c r="LSN232" s="153"/>
      <c r="LSO232" s="153"/>
      <c r="LSP232" s="153"/>
      <c r="LSQ232" s="153"/>
      <c r="LSR232" s="153"/>
      <c r="LSS232" s="152"/>
      <c r="LST232" s="153"/>
      <c r="LSU232" s="153"/>
      <c r="LSV232" s="153"/>
      <c r="LSW232" s="153"/>
      <c r="LSX232" s="153"/>
      <c r="LSY232" s="153"/>
      <c r="LSZ232" s="153"/>
      <c r="LTA232" s="153"/>
      <c r="LTB232" s="153"/>
      <c r="LTC232" s="153"/>
      <c r="LTD232" s="153"/>
      <c r="LTE232" s="153"/>
      <c r="LTF232" s="153"/>
      <c r="LTG232" s="153"/>
      <c r="LTH232" s="153"/>
      <c r="LTI232" s="153"/>
      <c r="LTJ232" s="153"/>
      <c r="LTK232" s="153"/>
      <c r="LTL232" s="153"/>
      <c r="LTM232" s="153"/>
      <c r="LTN232" s="153"/>
      <c r="LTO232" s="152"/>
      <c r="LTP232" s="153"/>
      <c r="LTQ232" s="153"/>
      <c r="LTR232" s="153"/>
      <c r="LTS232" s="153"/>
      <c r="LTT232" s="153"/>
      <c r="LTU232" s="153"/>
      <c r="LTV232" s="153"/>
      <c r="LTW232" s="153"/>
      <c r="LTX232" s="153"/>
      <c r="LTY232" s="153"/>
      <c r="LTZ232" s="153"/>
      <c r="LUA232" s="153"/>
      <c r="LUB232" s="153"/>
      <c r="LUC232" s="153"/>
      <c r="LUD232" s="153"/>
      <c r="LUE232" s="153"/>
      <c r="LUF232" s="153"/>
      <c r="LUG232" s="153"/>
      <c r="LUH232" s="153"/>
      <c r="LUI232" s="153"/>
      <c r="LUJ232" s="153"/>
      <c r="LUK232" s="152"/>
      <c r="LUL232" s="153"/>
      <c r="LUM232" s="153"/>
      <c r="LUN232" s="153"/>
      <c r="LUO232" s="153"/>
      <c r="LUP232" s="153"/>
      <c r="LUQ232" s="153"/>
      <c r="LUR232" s="153"/>
      <c r="LUS232" s="153"/>
      <c r="LUT232" s="153"/>
      <c r="LUU232" s="153"/>
      <c r="LUV232" s="153"/>
      <c r="LUW232" s="153"/>
      <c r="LUX232" s="153"/>
      <c r="LUY232" s="153"/>
      <c r="LUZ232" s="153"/>
      <c r="LVA232" s="153"/>
      <c r="LVB232" s="153"/>
      <c r="LVC232" s="153"/>
      <c r="LVD232" s="153"/>
      <c r="LVE232" s="153"/>
      <c r="LVF232" s="153"/>
      <c r="LVG232" s="152"/>
      <c r="LVH232" s="153"/>
      <c r="LVI232" s="153"/>
      <c r="LVJ232" s="153"/>
      <c r="LVK232" s="153"/>
      <c r="LVL232" s="153"/>
      <c r="LVM232" s="153"/>
      <c r="LVN232" s="153"/>
      <c r="LVO232" s="153"/>
      <c r="LVP232" s="153"/>
      <c r="LVQ232" s="153"/>
      <c r="LVR232" s="153"/>
      <c r="LVS232" s="153"/>
      <c r="LVT232" s="153"/>
      <c r="LVU232" s="153"/>
      <c r="LVV232" s="153"/>
      <c r="LVW232" s="153"/>
      <c r="LVX232" s="153"/>
      <c r="LVY232" s="153"/>
      <c r="LVZ232" s="153"/>
      <c r="LWA232" s="153"/>
      <c r="LWB232" s="153"/>
      <c r="LWC232" s="152"/>
      <c r="LWD232" s="153"/>
      <c r="LWE232" s="153"/>
      <c r="LWF232" s="153"/>
      <c r="LWG232" s="153"/>
      <c r="LWH232" s="153"/>
      <c r="LWI232" s="153"/>
      <c r="LWJ232" s="153"/>
      <c r="LWK232" s="153"/>
      <c r="LWL232" s="153"/>
      <c r="LWM232" s="153"/>
      <c r="LWN232" s="153"/>
      <c r="LWO232" s="153"/>
      <c r="LWP232" s="153"/>
      <c r="LWQ232" s="153"/>
      <c r="LWR232" s="153"/>
      <c r="LWS232" s="153"/>
      <c r="LWT232" s="153"/>
      <c r="LWU232" s="153"/>
      <c r="LWV232" s="153"/>
      <c r="LWW232" s="153"/>
      <c r="LWX232" s="153"/>
      <c r="LWY232" s="152"/>
      <c r="LWZ232" s="153"/>
      <c r="LXA232" s="153"/>
      <c r="LXB232" s="153"/>
      <c r="LXC232" s="153"/>
      <c r="LXD232" s="153"/>
      <c r="LXE232" s="153"/>
      <c r="LXF232" s="153"/>
      <c r="LXG232" s="153"/>
      <c r="LXH232" s="153"/>
      <c r="LXI232" s="153"/>
      <c r="LXJ232" s="153"/>
      <c r="LXK232" s="153"/>
      <c r="LXL232" s="153"/>
      <c r="LXM232" s="153"/>
      <c r="LXN232" s="153"/>
      <c r="LXO232" s="153"/>
      <c r="LXP232" s="153"/>
      <c r="LXQ232" s="153"/>
      <c r="LXR232" s="153"/>
      <c r="LXS232" s="153"/>
      <c r="LXT232" s="153"/>
      <c r="LXU232" s="152"/>
      <c r="LXV232" s="153"/>
      <c r="LXW232" s="153"/>
      <c r="LXX232" s="153"/>
      <c r="LXY232" s="153"/>
      <c r="LXZ232" s="153"/>
      <c r="LYA232" s="153"/>
      <c r="LYB232" s="153"/>
      <c r="LYC232" s="153"/>
      <c r="LYD232" s="153"/>
      <c r="LYE232" s="153"/>
      <c r="LYF232" s="153"/>
      <c r="LYG232" s="153"/>
      <c r="LYH232" s="153"/>
      <c r="LYI232" s="153"/>
      <c r="LYJ232" s="153"/>
      <c r="LYK232" s="153"/>
      <c r="LYL232" s="153"/>
      <c r="LYM232" s="153"/>
      <c r="LYN232" s="153"/>
      <c r="LYO232" s="153"/>
      <c r="LYP232" s="153"/>
      <c r="LYQ232" s="152"/>
      <c r="LYR232" s="153"/>
      <c r="LYS232" s="153"/>
      <c r="LYT232" s="153"/>
      <c r="LYU232" s="153"/>
      <c r="LYV232" s="153"/>
      <c r="LYW232" s="153"/>
      <c r="LYX232" s="153"/>
      <c r="LYY232" s="153"/>
      <c r="LYZ232" s="153"/>
      <c r="LZA232" s="153"/>
      <c r="LZB232" s="153"/>
      <c r="LZC232" s="153"/>
      <c r="LZD232" s="153"/>
      <c r="LZE232" s="153"/>
      <c r="LZF232" s="153"/>
      <c r="LZG232" s="153"/>
      <c r="LZH232" s="153"/>
      <c r="LZI232" s="153"/>
      <c r="LZJ232" s="153"/>
      <c r="LZK232" s="153"/>
      <c r="LZL232" s="153"/>
      <c r="LZM232" s="152"/>
      <c r="LZN232" s="153"/>
      <c r="LZO232" s="153"/>
      <c r="LZP232" s="153"/>
      <c r="LZQ232" s="153"/>
      <c r="LZR232" s="153"/>
      <c r="LZS232" s="153"/>
      <c r="LZT232" s="153"/>
      <c r="LZU232" s="153"/>
      <c r="LZV232" s="153"/>
      <c r="LZW232" s="153"/>
      <c r="LZX232" s="153"/>
      <c r="LZY232" s="153"/>
      <c r="LZZ232" s="153"/>
      <c r="MAA232" s="153"/>
      <c r="MAB232" s="153"/>
      <c r="MAC232" s="153"/>
      <c r="MAD232" s="153"/>
      <c r="MAE232" s="153"/>
      <c r="MAF232" s="153"/>
      <c r="MAG232" s="153"/>
      <c r="MAH232" s="153"/>
      <c r="MAI232" s="152"/>
      <c r="MAJ232" s="153"/>
      <c r="MAK232" s="153"/>
      <c r="MAL232" s="153"/>
      <c r="MAM232" s="153"/>
      <c r="MAN232" s="153"/>
      <c r="MAO232" s="153"/>
      <c r="MAP232" s="153"/>
      <c r="MAQ232" s="153"/>
      <c r="MAR232" s="153"/>
      <c r="MAS232" s="153"/>
      <c r="MAT232" s="153"/>
      <c r="MAU232" s="153"/>
      <c r="MAV232" s="153"/>
      <c r="MAW232" s="153"/>
      <c r="MAX232" s="153"/>
      <c r="MAY232" s="153"/>
      <c r="MAZ232" s="153"/>
      <c r="MBA232" s="153"/>
      <c r="MBB232" s="153"/>
      <c r="MBC232" s="153"/>
      <c r="MBD232" s="153"/>
      <c r="MBE232" s="152"/>
      <c r="MBF232" s="153"/>
      <c r="MBG232" s="153"/>
      <c r="MBH232" s="153"/>
      <c r="MBI232" s="153"/>
      <c r="MBJ232" s="153"/>
      <c r="MBK232" s="153"/>
      <c r="MBL232" s="153"/>
      <c r="MBM232" s="153"/>
      <c r="MBN232" s="153"/>
      <c r="MBO232" s="153"/>
      <c r="MBP232" s="153"/>
      <c r="MBQ232" s="153"/>
      <c r="MBR232" s="153"/>
      <c r="MBS232" s="153"/>
      <c r="MBT232" s="153"/>
      <c r="MBU232" s="153"/>
      <c r="MBV232" s="153"/>
      <c r="MBW232" s="153"/>
      <c r="MBX232" s="153"/>
      <c r="MBY232" s="153"/>
      <c r="MBZ232" s="153"/>
      <c r="MCA232" s="152"/>
      <c r="MCB232" s="153"/>
      <c r="MCC232" s="153"/>
      <c r="MCD232" s="153"/>
      <c r="MCE232" s="153"/>
      <c r="MCF232" s="153"/>
      <c r="MCG232" s="153"/>
      <c r="MCH232" s="153"/>
      <c r="MCI232" s="153"/>
      <c r="MCJ232" s="153"/>
      <c r="MCK232" s="153"/>
      <c r="MCL232" s="153"/>
      <c r="MCM232" s="153"/>
      <c r="MCN232" s="153"/>
      <c r="MCO232" s="153"/>
      <c r="MCP232" s="153"/>
      <c r="MCQ232" s="153"/>
      <c r="MCR232" s="153"/>
      <c r="MCS232" s="153"/>
      <c r="MCT232" s="153"/>
      <c r="MCU232" s="153"/>
      <c r="MCV232" s="153"/>
      <c r="MCW232" s="152"/>
      <c r="MCX232" s="153"/>
      <c r="MCY232" s="153"/>
      <c r="MCZ232" s="153"/>
      <c r="MDA232" s="153"/>
      <c r="MDB232" s="153"/>
      <c r="MDC232" s="153"/>
      <c r="MDD232" s="153"/>
      <c r="MDE232" s="153"/>
      <c r="MDF232" s="153"/>
      <c r="MDG232" s="153"/>
      <c r="MDH232" s="153"/>
      <c r="MDI232" s="153"/>
      <c r="MDJ232" s="153"/>
      <c r="MDK232" s="153"/>
      <c r="MDL232" s="153"/>
      <c r="MDM232" s="153"/>
      <c r="MDN232" s="153"/>
      <c r="MDO232" s="153"/>
      <c r="MDP232" s="153"/>
      <c r="MDQ232" s="153"/>
      <c r="MDR232" s="153"/>
      <c r="MDS232" s="152"/>
      <c r="MDT232" s="153"/>
      <c r="MDU232" s="153"/>
      <c r="MDV232" s="153"/>
      <c r="MDW232" s="153"/>
      <c r="MDX232" s="153"/>
      <c r="MDY232" s="153"/>
      <c r="MDZ232" s="153"/>
      <c r="MEA232" s="153"/>
      <c r="MEB232" s="153"/>
      <c r="MEC232" s="153"/>
      <c r="MED232" s="153"/>
      <c r="MEE232" s="153"/>
      <c r="MEF232" s="153"/>
      <c r="MEG232" s="153"/>
      <c r="MEH232" s="153"/>
      <c r="MEI232" s="153"/>
      <c r="MEJ232" s="153"/>
      <c r="MEK232" s="153"/>
      <c r="MEL232" s="153"/>
      <c r="MEM232" s="153"/>
      <c r="MEN232" s="153"/>
      <c r="MEO232" s="152"/>
      <c r="MEP232" s="153"/>
      <c r="MEQ232" s="153"/>
      <c r="MER232" s="153"/>
      <c r="MES232" s="153"/>
      <c r="MET232" s="153"/>
      <c r="MEU232" s="153"/>
      <c r="MEV232" s="153"/>
      <c r="MEW232" s="153"/>
      <c r="MEX232" s="153"/>
      <c r="MEY232" s="153"/>
      <c r="MEZ232" s="153"/>
      <c r="MFA232" s="153"/>
      <c r="MFB232" s="153"/>
      <c r="MFC232" s="153"/>
      <c r="MFD232" s="153"/>
      <c r="MFE232" s="153"/>
      <c r="MFF232" s="153"/>
      <c r="MFG232" s="153"/>
      <c r="MFH232" s="153"/>
      <c r="MFI232" s="153"/>
      <c r="MFJ232" s="153"/>
      <c r="MFK232" s="152"/>
      <c r="MFL232" s="153"/>
      <c r="MFM232" s="153"/>
      <c r="MFN232" s="153"/>
      <c r="MFO232" s="153"/>
      <c r="MFP232" s="153"/>
      <c r="MFQ232" s="153"/>
      <c r="MFR232" s="153"/>
      <c r="MFS232" s="153"/>
      <c r="MFT232" s="153"/>
      <c r="MFU232" s="153"/>
      <c r="MFV232" s="153"/>
      <c r="MFW232" s="153"/>
      <c r="MFX232" s="153"/>
      <c r="MFY232" s="153"/>
      <c r="MFZ232" s="153"/>
      <c r="MGA232" s="153"/>
      <c r="MGB232" s="153"/>
      <c r="MGC232" s="153"/>
      <c r="MGD232" s="153"/>
      <c r="MGE232" s="153"/>
      <c r="MGF232" s="153"/>
      <c r="MGG232" s="152"/>
      <c r="MGH232" s="153"/>
      <c r="MGI232" s="153"/>
      <c r="MGJ232" s="153"/>
      <c r="MGK232" s="153"/>
      <c r="MGL232" s="153"/>
      <c r="MGM232" s="153"/>
      <c r="MGN232" s="153"/>
      <c r="MGO232" s="153"/>
      <c r="MGP232" s="153"/>
      <c r="MGQ232" s="153"/>
      <c r="MGR232" s="153"/>
      <c r="MGS232" s="153"/>
      <c r="MGT232" s="153"/>
      <c r="MGU232" s="153"/>
      <c r="MGV232" s="153"/>
      <c r="MGW232" s="153"/>
      <c r="MGX232" s="153"/>
      <c r="MGY232" s="153"/>
      <c r="MGZ232" s="153"/>
      <c r="MHA232" s="153"/>
      <c r="MHB232" s="153"/>
      <c r="MHC232" s="152"/>
      <c r="MHD232" s="153"/>
      <c r="MHE232" s="153"/>
      <c r="MHF232" s="153"/>
      <c r="MHG232" s="153"/>
      <c r="MHH232" s="153"/>
      <c r="MHI232" s="153"/>
      <c r="MHJ232" s="153"/>
      <c r="MHK232" s="153"/>
      <c r="MHL232" s="153"/>
      <c r="MHM232" s="153"/>
      <c r="MHN232" s="153"/>
      <c r="MHO232" s="153"/>
      <c r="MHP232" s="153"/>
      <c r="MHQ232" s="153"/>
      <c r="MHR232" s="153"/>
      <c r="MHS232" s="153"/>
      <c r="MHT232" s="153"/>
      <c r="MHU232" s="153"/>
      <c r="MHV232" s="153"/>
      <c r="MHW232" s="153"/>
      <c r="MHX232" s="153"/>
      <c r="MHY232" s="152"/>
      <c r="MHZ232" s="153"/>
      <c r="MIA232" s="153"/>
      <c r="MIB232" s="153"/>
      <c r="MIC232" s="153"/>
      <c r="MID232" s="153"/>
      <c r="MIE232" s="153"/>
      <c r="MIF232" s="153"/>
      <c r="MIG232" s="153"/>
      <c r="MIH232" s="153"/>
      <c r="MII232" s="153"/>
      <c r="MIJ232" s="153"/>
      <c r="MIK232" s="153"/>
      <c r="MIL232" s="153"/>
      <c r="MIM232" s="153"/>
      <c r="MIN232" s="153"/>
      <c r="MIO232" s="153"/>
      <c r="MIP232" s="153"/>
      <c r="MIQ232" s="153"/>
      <c r="MIR232" s="153"/>
      <c r="MIS232" s="153"/>
      <c r="MIT232" s="153"/>
      <c r="MIU232" s="152"/>
      <c r="MIV232" s="153"/>
      <c r="MIW232" s="153"/>
      <c r="MIX232" s="153"/>
      <c r="MIY232" s="153"/>
      <c r="MIZ232" s="153"/>
      <c r="MJA232" s="153"/>
      <c r="MJB232" s="153"/>
      <c r="MJC232" s="153"/>
      <c r="MJD232" s="153"/>
      <c r="MJE232" s="153"/>
      <c r="MJF232" s="153"/>
      <c r="MJG232" s="153"/>
      <c r="MJH232" s="153"/>
      <c r="MJI232" s="153"/>
      <c r="MJJ232" s="153"/>
      <c r="MJK232" s="153"/>
      <c r="MJL232" s="153"/>
      <c r="MJM232" s="153"/>
      <c r="MJN232" s="153"/>
      <c r="MJO232" s="153"/>
      <c r="MJP232" s="153"/>
      <c r="MJQ232" s="152"/>
      <c r="MJR232" s="153"/>
      <c r="MJS232" s="153"/>
      <c r="MJT232" s="153"/>
      <c r="MJU232" s="153"/>
      <c r="MJV232" s="153"/>
      <c r="MJW232" s="153"/>
      <c r="MJX232" s="153"/>
      <c r="MJY232" s="153"/>
      <c r="MJZ232" s="153"/>
      <c r="MKA232" s="153"/>
      <c r="MKB232" s="153"/>
      <c r="MKC232" s="153"/>
      <c r="MKD232" s="153"/>
      <c r="MKE232" s="153"/>
      <c r="MKF232" s="153"/>
      <c r="MKG232" s="153"/>
      <c r="MKH232" s="153"/>
      <c r="MKI232" s="153"/>
      <c r="MKJ232" s="153"/>
      <c r="MKK232" s="153"/>
      <c r="MKL232" s="153"/>
      <c r="MKM232" s="152"/>
      <c r="MKN232" s="153"/>
      <c r="MKO232" s="153"/>
      <c r="MKP232" s="153"/>
      <c r="MKQ232" s="153"/>
      <c r="MKR232" s="153"/>
      <c r="MKS232" s="153"/>
      <c r="MKT232" s="153"/>
      <c r="MKU232" s="153"/>
      <c r="MKV232" s="153"/>
      <c r="MKW232" s="153"/>
      <c r="MKX232" s="153"/>
      <c r="MKY232" s="153"/>
      <c r="MKZ232" s="153"/>
      <c r="MLA232" s="153"/>
      <c r="MLB232" s="153"/>
      <c r="MLC232" s="153"/>
      <c r="MLD232" s="153"/>
      <c r="MLE232" s="153"/>
      <c r="MLF232" s="153"/>
      <c r="MLG232" s="153"/>
      <c r="MLH232" s="153"/>
      <c r="MLI232" s="152"/>
      <c r="MLJ232" s="153"/>
      <c r="MLK232" s="153"/>
      <c r="MLL232" s="153"/>
      <c r="MLM232" s="153"/>
      <c r="MLN232" s="153"/>
      <c r="MLO232" s="153"/>
      <c r="MLP232" s="153"/>
      <c r="MLQ232" s="153"/>
      <c r="MLR232" s="153"/>
      <c r="MLS232" s="153"/>
      <c r="MLT232" s="153"/>
      <c r="MLU232" s="153"/>
      <c r="MLV232" s="153"/>
      <c r="MLW232" s="153"/>
      <c r="MLX232" s="153"/>
      <c r="MLY232" s="153"/>
      <c r="MLZ232" s="153"/>
      <c r="MMA232" s="153"/>
      <c r="MMB232" s="153"/>
      <c r="MMC232" s="153"/>
      <c r="MMD232" s="153"/>
      <c r="MME232" s="152"/>
      <c r="MMF232" s="153"/>
      <c r="MMG232" s="153"/>
      <c r="MMH232" s="153"/>
      <c r="MMI232" s="153"/>
      <c r="MMJ232" s="153"/>
      <c r="MMK232" s="153"/>
      <c r="MML232" s="153"/>
      <c r="MMM232" s="153"/>
      <c r="MMN232" s="153"/>
      <c r="MMO232" s="153"/>
      <c r="MMP232" s="153"/>
      <c r="MMQ232" s="153"/>
      <c r="MMR232" s="153"/>
      <c r="MMS232" s="153"/>
      <c r="MMT232" s="153"/>
      <c r="MMU232" s="153"/>
      <c r="MMV232" s="153"/>
      <c r="MMW232" s="153"/>
      <c r="MMX232" s="153"/>
      <c r="MMY232" s="153"/>
      <c r="MMZ232" s="153"/>
      <c r="MNA232" s="152"/>
      <c r="MNB232" s="153"/>
      <c r="MNC232" s="153"/>
      <c r="MND232" s="153"/>
      <c r="MNE232" s="153"/>
      <c r="MNF232" s="153"/>
      <c r="MNG232" s="153"/>
      <c r="MNH232" s="153"/>
      <c r="MNI232" s="153"/>
      <c r="MNJ232" s="153"/>
      <c r="MNK232" s="153"/>
      <c r="MNL232" s="153"/>
      <c r="MNM232" s="153"/>
      <c r="MNN232" s="153"/>
      <c r="MNO232" s="153"/>
      <c r="MNP232" s="153"/>
      <c r="MNQ232" s="153"/>
      <c r="MNR232" s="153"/>
      <c r="MNS232" s="153"/>
      <c r="MNT232" s="153"/>
      <c r="MNU232" s="153"/>
      <c r="MNV232" s="153"/>
      <c r="MNW232" s="152"/>
      <c r="MNX232" s="153"/>
      <c r="MNY232" s="153"/>
      <c r="MNZ232" s="153"/>
      <c r="MOA232" s="153"/>
      <c r="MOB232" s="153"/>
      <c r="MOC232" s="153"/>
      <c r="MOD232" s="153"/>
      <c r="MOE232" s="153"/>
      <c r="MOF232" s="153"/>
      <c r="MOG232" s="153"/>
      <c r="MOH232" s="153"/>
      <c r="MOI232" s="153"/>
      <c r="MOJ232" s="153"/>
      <c r="MOK232" s="153"/>
      <c r="MOL232" s="153"/>
      <c r="MOM232" s="153"/>
      <c r="MON232" s="153"/>
      <c r="MOO232" s="153"/>
      <c r="MOP232" s="153"/>
      <c r="MOQ232" s="153"/>
      <c r="MOR232" s="153"/>
      <c r="MOS232" s="152"/>
      <c r="MOT232" s="153"/>
      <c r="MOU232" s="153"/>
      <c r="MOV232" s="153"/>
      <c r="MOW232" s="153"/>
      <c r="MOX232" s="153"/>
      <c r="MOY232" s="153"/>
      <c r="MOZ232" s="153"/>
      <c r="MPA232" s="153"/>
      <c r="MPB232" s="153"/>
      <c r="MPC232" s="153"/>
      <c r="MPD232" s="153"/>
      <c r="MPE232" s="153"/>
      <c r="MPF232" s="153"/>
      <c r="MPG232" s="153"/>
      <c r="MPH232" s="153"/>
      <c r="MPI232" s="153"/>
      <c r="MPJ232" s="153"/>
      <c r="MPK232" s="153"/>
      <c r="MPL232" s="153"/>
      <c r="MPM232" s="153"/>
      <c r="MPN232" s="153"/>
      <c r="MPO232" s="152"/>
      <c r="MPP232" s="153"/>
      <c r="MPQ232" s="153"/>
      <c r="MPR232" s="153"/>
      <c r="MPS232" s="153"/>
      <c r="MPT232" s="153"/>
      <c r="MPU232" s="153"/>
      <c r="MPV232" s="153"/>
      <c r="MPW232" s="153"/>
      <c r="MPX232" s="153"/>
      <c r="MPY232" s="153"/>
      <c r="MPZ232" s="153"/>
      <c r="MQA232" s="153"/>
      <c r="MQB232" s="153"/>
      <c r="MQC232" s="153"/>
      <c r="MQD232" s="153"/>
      <c r="MQE232" s="153"/>
      <c r="MQF232" s="153"/>
      <c r="MQG232" s="153"/>
      <c r="MQH232" s="153"/>
      <c r="MQI232" s="153"/>
      <c r="MQJ232" s="153"/>
      <c r="MQK232" s="152"/>
      <c r="MQL232" s="153"/>
      <c r="MQM232" s="153"/>
      <c r="MQN232" s="153"/>
      <c r="MQO232" s="153"/>
      <c r="MQP232" s="153"/>
      <c r="MQQ232" s="153"/>
      <c r="MQR232" s="153"/>
      <c r="MQS232" s="153"/>
      <c r="MQT232" s="153"/>
      <c r="MQU232" s="153"/>
      <c r="MQV232" s="153"/>
      <c r="MQW232" s="153"/>
      <c r="MQX232" s="153"/>
      <c r="MQY232" s="153"/>
      <c r="MQZ232" s="153"/>
      <c r="MRA232" s="153"/>
      <c r="MRB232" s="153"/>
      <c r="MRC232" s="153"/>
      <c r="MRD232" s="153"/>
      <c r="MRE232" s="153"/>
      <c r="MRF232" s="153"/>
      <c r="MRG232" s="152"/>
      <c r="MRH232" s="153"/>
      <c r="MRI232" s="153"/>
      <c r="MRJ232" s="153"/>
      <c r="MRK232" s="153"/>
      <c r="MRL232" s="153"/>
      <c r="MRM232" s="153"/>
      <c r="MRN232" s="153"/>
      <c r="MRO232" s="153"/>
      <c r="MRP232" s="153"/>
      <c r="MRQ232" s="153"/>
      <c r="MRR232" s="153"/>
      <c r="MRS232" s="153"/>
      <c r="MRT232" s="153"/>
      <c r="MRU232" s="153"/>
      <c r="MRV232" s="153"/>
      <c r="MRW232" s="153"/>
      <c r="MRX232" s="153"/>
      <c r="MRY232" s="153"/>
      <c r="MRZ232" s="153"/>
      <c r="MSA232" s="153"/>
      <c r="MSB232" s="153"/>
      <c r="MSC232" s="152"/>
      <c r="MSD232" s="153"/>
      <c r="MSE232" s="153"/>
      <c r="MSF232" s="153"/>
      <c r="MSG232" s="153"/>
      <c r="MSH232" s="153"/>
      <c r="MSI232" s="153"/>
      <c r="MSJ232" s="153"/>
      <c r="MSK232" s="153"/>
      <c r="MSL232" s="153"/>
      <c r="MSM232" s="153"/>
      <c r="MSN232" s="153"/>
      <c r="MSO232" s="153"/>
      <c r="MSP232" s="153"/>
      <c r="MSQ232" s="153"/>
      <c r="MSR232" s="153"/>
      <c r="MSS232" s="153"/>
      <c r="MST232" s="153"/>
      <c r="MSU232" s="153"/>
      <c r="MSV232" s="153"/>
      <c r="MSW232" s="153"/>
      <c r="MSX232" s="153"/>
      <c r="MSY232" s="152"/>
      <c r="MSZ232" s="153"/>
      <c r="MTA232" s="153"/>
      <c r="MTB232" s="153"/>
      <c r="MTC232" s="153"/>
      <c r="MTD232" s="153"/>
      <c r="MTE232" s="153"/>
      <c r="MTF232" s="153"/>
      <c r="MTG232" s="153"/>
      <c r="MTH232" s="153"/>
      <c r="MTI232" s="153"/>
      <c r="MTJ232" s="153"/>
      <c r="MTK232" s="153"/>
      <c r="MTL232" s="153"/>
      <c r="MTM232" s="153"/>
      <c r="MTN232" s="153"/>
      <c r="MTO232" s="153"/>
      <c r="MTP232" s="153"/>
      <c r="MTQ232" s="153"/>
      <c r="MTR232" s="153"/>
      <c r="MTS232" s="153"/>
      <c r="MTT232" s="153"/>
      <c r="MTU232" s="152"/>
      <c r="MTV232" s="153"/>
      <c r="MTW232" s="153"/>
      <c r="MTX232" s="153"/>
      <c r="MTY232" s="153"/>
      <c r="MTZ232" s="153"/>
      <c r="MUA232" s="153"/>
      <c r="MUB232" s="153"/>
      <c r="MUC232" s="153"/>
      <c r="MUD232" s="153"/>
      <c r="MUE232" s="153"/>
      <c r="MUF232" s="153"/>
      <c r="MUG232" s="153"/>
      <c r="MUH232" s="153"/>
      <c r="MUI232" s="153"/>
      <c r="MUJ232" s="153"/>
      <c r="MUK232" s="153"/>
      <c r="MUL232" s="153"/>
      <c r="MUM232" s="153"/>
      <c r="MUN232" s="153"/>
      <c r="MUO232" s="153"/>
      <c r="MUP232" s="153"/>
      <c r="MUQ232" s="152"/>
      <c r="MUR232" s="153"/>
      <c r="MUS232" s="153"/>
      <c r="MUT232" s="153"/>
      <c r="MUU232" s="153"/>
      <c r="MUV232" s="153"/>
      <c r="MUW232" s="153"/>
      <c r="MUX232" s="153"/>
      <c r="MUY232" s="153"/>
      <c r="MUZ232" s="153"/>
      <c r="MVA232" s="153"/>
      <c r="MVB232" s="153"/>
      <c r="MVC232" s="153"/>
      <c r="MVD232" s="153"/>
      <c r="MVE232" s="153"/>
      <c r="MVF232" s="153"/>
      <c r="MVG232" s="153"/>
      <c r="MVH232" s="153"/>
      <c r="MVI232" s="153"/>
      <c r="MVJ232" s="153"/>
      <c r="MVK232" s="153"/>
      <c r="MVL232" s="153"/>
      <c r="MVM232" s="152"/>
      <c r="MVN232" s="153"/>
      <c r="MVO232" s="153"/>
      <c r="MVP232" s="153"/>
      <c r="MVQ232" s="153"/>
      <c r="MVR232" s="153"/>
      <c r="MVS232" s="153"/>
      <c r="MVT232" s="153"/>
      <c r="MVU232" s="153"/>
      <c r="MVV232" s="153"/>
      <c r="MVW232" s="153"/>
      <c r="MVX232" s="153"/>
      <c r="MVY232" s="153"/>
      <c r="MVZ232" s="153"/>
      <c r="MWA232" s="153"/>
      <c r="MWB232" s="153"/>
      <c r="MWC232" s="153"/>
      <c r="MWD232" s="153"/>
      <c r="MWE232" s="153"/>
      <c r="MWF232" s="153"/>
      <c r="MWG232" s="153"/>
      <c r="MWH232" s="153"/>
      <c r="MWI232" s="152"/>
      <c r="MWJ232" s="153"/>
      <c r="MWK232" s="153"/>
      <c r="MWL232" s="153"/>
      <c r="MWM232" s="153"/>
      <c r="MWN232" s="153"/>
      <c r="MWO232" s="153"/>
      <c r="MWP232" s="153"/>
      <c r="MWQ232" s="153"/>
      <c r="MWR232" s="153"/>
      <c r="MWS232" s="153"/>
      <c r="MWT232" s="153"/>
      <c r="MWU232" s="153"/>
      <c r="MWV232" s="153"/>
      <c r="MWW232" s="153"/>
      <c r="MWX232" s="153"/>
      <c r="MWY232" s="153"/>
      <c r="MWZ232" s="153"/>
      <c r="MXA232" s="153"/>
      <c r="MXB232" s="153"/>
      <c r="MXC232" s="153"/>
      <c r="MXD232" s="153"/>
      <c r="MXE232" s="152"/>
      <c r="MXF232" s="153"/>
      <c r="MXG232" s="153"/>
      <c r="MXH232" s="153"/>
      <c r="MXI232" s="153"/>
      <c r="MXJ232" s="153"/>
      <c r="MXK232" s="153"/>
      <c r="MXL232" s="153"/>
      <c r="MXM232" s="153"/>
      <c r="MXN232" s="153"/>
      <c r="MXO232" s="153"/>
      <c r="MXP232" s="153"/>
      <c r="MXQ232" s="153"/>
      <c r="MXR232" s="153"/>
      <c r="MXS232" s="153"/>
      <c r="MXT232" s="153"/>
      <c r="MXU232" s="153"/>
      <c r="MXV232" s="153"/>
      <c r="MXW232" s="153"/>
      <c r="MXX232" s="153"/>
      <c r="MXY232" s="153"/>
      <c r="MXZ232" s="153"/>
      <c r="MYA232" s="152"/>
      <c r="MYB232" s="153"/>
      <c r="MYC232" s="153"/>
      <c r="MYD232" s="153"/>
      <c r="MYE232" s="153"/>
      <c r="MYF232" s="153"/>
      <c r="MYG232" s="153"/>
      <c r="MYH232" s="153"/>
      <c r="MYI232" s="153"/>
      <c r="MYJ232" s="153"/>
      <c r="MYK232" s="153"/>
      <c r="MYL232" s="153"/>
      <c r="MYM232" s="153"/>
      <c r="MYN232" s="153"/>
      <c r="MYO232" s="153"/>
      <c r="MYP232" s="153"/>
      <c r="MYQ232" s="153"/>
      <c r="MYR232" s="153"/>
      <c r="MYS232" s="153"/>
      <c r="MYT232" s="153"/>
      <c r="MYU232" s="153"/>
      <c r="MYV232" s="153"/>
      <c r="MYW232" s="152"/>
      <c r="MYX232" s="153"/>
      <c r="MYY232" s="153"/>
      <c r="MYZ232" s="153"/>
      <c r="MZA232" s="153"/>
      <c r="MZB232" s="153"/>
      <c r="MZC232" s="153"/>
      <c r="MZD232" s="153"/>
      <c r="MZE232" s="153"/>
      <c r="MZF232" s="153"/>
      <c r="MZG232" s="153"/>
      <c r="MZH232" s="153"/>
      <c r="MZI232" s="153"/>
      <c r="MZJ232" s="153"/>
      <c r="MZK232" s="153"/>
      <c r="MZL232" s="153"/>
      <c r="MZM232" s="153"/>
      <c r="MZN232" s="153"/>
      <c r="MZO232" s="153"/>
      <c r="MZP232" s="153"/>
      <c r="MZQ232" s="153"/>
      <c r="MZR232" s="153"/>
      <c r="MZS232" s="152"/>
      <c r="MZT232" s="153"/>
      <c r="MZU232" s="153"/>
      <c r="MZV232" s="153"/>
      <c r="MZW232" s="153"/>
      <c r="MZX232" s="153"/>
      <c r="MZY232" s="153"/>
      <c r="MZZ232" s="153"/>
      <c r="NAA232" s="153"/>
      <c r="NAB232" s="153"/>
      <c r="NAC232" s="153"/>
      <c r="NAD232" s="153"/>
      <c r="NAE232" s="153"/>
      <c r="NAF232" s="153"/>
      <c r="NAG232" s="153"/>
      <c r="NAH232" s="153"/>
      <c r="NAI232" s="153"/>
      <c r="NAJ232" s="153"/>
      <c r="NAK232" s="153"/>
      <c r="NAL232" s="153"/>
      <c r="NAM232" s="153"/>
      <c r="NAN232" s="153"/>
      <c r="NAO232" s="152"/>
      <c r="NAP232" s="153"/>
      <c r="NAQ232" s="153"/>
      <c r="NAR232" s="153"/>
      <c r="NAS232" s="153"/>
      <c r="NAT232" s="153"/>
      <c r="NAU232" s="153"/>
      <c r="NAV232" s="153"/>
      <c r="NAW232" s="153"/>
      <c r="NAX232" s="153"/>
      <c r="NAY232" s="153"/>
      <c r="NAZ232" s="153"/>
      <c r="NBA232" s="153"/>
      <c r="NBB232" s="153"/>
      <c r="NBC232" s="153"/>
      <c r="NBD232" s="153"/>
      <c r="NBE232" s="153"/>
      <c r="NBF232" s="153"/>
      <c r="NBG232" s="153"/>
      <c r="NBH232" s="153"/>
      <c r="NBI232" s="153"/>
      <c r="NBJ232" s="153"/>
      <c r="NBK232" s="152"/>
      <c r="NBL232" s="153"/>
      <c r="NBM232" s="153"/>
      <c r="NBN232" s="153"/>
      <c r="NBO232" s="153"/>
      <c r="NBP232" s="153"/>
      <c r="NBQ232" s="153"/>
      <c r="NBR232" s="153"/>
      <c r="NBS232" s="153"/>
      <c r="NBT232" s="153"/>
      <c r="NBU232" s="153"/>
      <c r="NBV232" s="153"/>
      <c r="NBW232" s="153"/>
      <c r="NBX232" s="153"/>
      <c r="NBY232" s="153"/>
      <c r="NBZ232" s="153"/>
      <c r="NCA232" s="153"/>
      <c r="NCB232" s="153"/>
      <c r="NCC232" s="153"/>
      <c r="NCD232" s="153"/>
      <c r="NCE232" s="153"/>
      <c r="NCF232" s="153"/>
      <c r="NCG232" s="152"/>
      <c r="NCH232" s="153"/>
      <c r="NCI232" s="153"/>
      <c r="NCJ232" s="153"/>
      <c r="NCK232" s="153"/>
      <c r="NCL232" s="153"/>
      <c r="NCM232" s="153"/>
      <c r="NCN232" s="153"/>
      <c r="NCO232" s="153"/>
      <c r="NCP232" s="153"/>
      <c r="NCQ232" s="153"/>
      <c r="NCR232" s="153"/>
      <c r="NCS232" s="153"/>
      <c r="NCT232" s="153"/>
      <c r="NCU232" s="153"/>
      <c r="NCV232" s="153"/>
      <c r="NCW232" s="153"/>
      <c r="NCX232" s="153"/>
      <c r="NCY232" s="153"/>
      <c r="NCZ232" s="153"/>
      <c r="NDA232" s="153"/>
      <c r="NDB232" s="153"/>
      <c r="NDC232" s="152"/>
      <c r="NDD232" s="153"/>
      <c r="NDE232" s="153"/>
      <c r="NDF232" s="153"/>
      <c r="NDG232" s="153"/>
      <c r="NDH232" s="153"/>
      <c r="NDI232" s="153"/>
      <c r="NDJ232" s="153"/>
      <c r="NDK232" s="153"/>
      <c r="NDL232" s="153"/>
      <c r="NDM232" s="153"/>
      <c r="NDN232" s="153"/>
      <c r="NDO232" s="153"/>
      <c r="NDP232" s="153"/>
      <c r="NDQ232" s="153"/>
      <c r="NDR232" s="153"/>
      <c r="NDS232" s="153"/>
      <c r="NDT232" s="153"/>
      <c r="NDU232" s="153"/>
      <c r="NDV232" s="153"/>
      <c r="NDW232" s="153"/>
      <c r="NDX232" s="153"/>
      <c r="NDY232" s="152"/>
      <c r="NDZ232" s="153"/>
      <c r="NEA232" s="153"/>
      <c r="NEB232" s="153"/>
      <c r="NEC232" s="153"/>
      <c r="NED232" s="153"/>
      <c r="NEE232" s="153"/>
      <c r="NEF232" s="153"/>
      <c r="NEG232" s="153"/>
      <c r="NEH232" s="153"/>
      <c r="NEI232" s="153"/>
      <c r="NEJ232" s="153"/>
      <c r="NEK232" s="153"/>
      <c r="NEL232" s="153"/>
      <c r="NEM232" s="153"/>
      <c r="NEN232" s="153"/>
      <c r="NEO232" s="153"/>
      <c r="NEP232" s="153"/>
      <c r="NEQ232" s="153"/>
      <c r="NER232" s="153"/>
      <c r="NES232" s="153"/>
      <c r="NET232" s="153"/>
      <c r="NEU232" s="152"/>
      <c r="NEV232" s="153"/>
      <c r="NEW232" s="153"/>
      <c r="NEX232" s="153"/>
      <c r="NEY232" s="153"/>
      <c r="NEZ232" s="153"/>
      <c r="NFA232" s="153"/>
      <c r="NFB232" s="153"/>
      <c r="NFC232" s="153"/>
      <c r="NFD232" s="153"/>
      <c r="NFE232" s="153"/>
      <c r="NFF232" s="153"/>
      <c r="NFG232" s="153"/>
      <c r="NFH232" s="153"/>
      <c r="NFI232" s="153"/>
      <c r="NFJ232" s="153"/>
      <c r="NFK232" s="153"/>
      <c r="NFL232" s="153"/>
      <c r="NFM232" s="153"/>
      <c r="NFN232" s="153"/>
      <c r="NFO232" s="153"/>
      <c r="NFP232" s="153"/>
      <c r="NFQ232" s="152"/>
      <c r="NFR232" s="153"/>
      <c r="NFS232" s="153"/>
      <c r="NFT232" s="153"/>
      <c r="NFU232" s="153"/>
      <c r="NFV232" s="153"/>
      <c r="NFW232" s="153"/>
      <c r="NFX232" s="153"/>
      <c r="NFY232" s="153"/>
      <c r="NFZ232" s="153"/>
      <c r="NGA232" s="153"/>
      <c r="NGB232" s="153"/>
      <c r="NGC232" s="153"/>
      <c r="NGD232" s="153"/>
      <c r="NGE232" s="153"/>
      <c r="NGF232" s="153"/>
      <c r="NGG232" s="153"/>
      <c r="NGH232" s="153"/>
      <c r="NGI232" s="153"/>
      <c r="NGJ232" s="153"/>
      <c r="NGK232" s="153"/>
      <c r="NGL232" s="153"/>
      <c r="NGM232" s="152"/>
      <c r="NGN232" s="153"/>
      <c r="NGO232" s="153"/>
      <c r="NGP232" s="153"/>
      <c r="NGQ232" s="153"/>
      <c r="NGR232" s="153"/>
      <c r="NGS232" s="153"/>
      <c r="NGT232" s="153"/>
      <c r="NGU232" s="153"/>
      <c r="NGV232" s="153"/>
      <c r="NGW232" s="153"/>
      <c r="NGX232" s="153"/>
      <c r="NGY232" s="153"/>
      <c r="NGZ232" s="153"/>
      <c r="NHA232" s="153"/>
      <c r="NHB232" s="153"/>
      <c r="NHC232" s="153"/>
      <c r="NHD232" s="153"/>
      <c r="NHE232" s="153"/>
      <c r="NHF232" s="153"/>
      <c r="NHG232" s="153"/>
      <c r="NHH232" s="153"/>
      <c r="NHI232" s="152"/>
      <c r="NHJ232" s="153"/>
      <c r="NHK232" s="153"/>
      <c r="NHL232" s="153"/>
      <c r="NHM232" s="153"/>
      <c r="NHN232" s="153"/>
      <c r="NHO232" s="153"/>
      <c r="NHP232" s="153"/>
      <c r="NHQ232" s="153"/>
      <c r="NHR232" s="153"/>
      <c r="NHS232" s="153"/>
      <c r="NHT232" s="153"/>
      <c r="NHU232" s="153"/>
      <c r="NHV232" s="153"/>
      <c r="NHW232" s="153"/>
      <c r="NHX232" s="153"/>
      <c r="NHY232" s="153"/>
      <c r="NHZ232" s="153"/>
      <c r="NIA232" s="153"/>
      <c r="NIB232" s="153"/>
      <c r="NIC232" s="153"/>
      <c r="NID232" s="153"/>
      <c r="NIE232" s="152"/>
      <c r="NIF232" s="153"/>
      <c r="NIG232" s="153"/>
      <c r="NIH232" s="153"/>
      <c r="NII232" s="153"/>
      <c r="NIJ232" s="153"/>
      <c r="NIK232" s="153"/>
      <c r="NIL232" s="153"/>
      <c r="NIM232" s="153"/>
      <c r="NIN232" s="153"/>
      <c r="NIO232" s="153"/>
      <c r="NIP232" s="153"/>
      <c r="NIQ232" s="153"/>
      <c r="NIR232" s="153"/>
      <c r="NIS232" s="153"/>
      <c r="NIT232" s="153"/>
      <c r="NIU232" s="153"/>
      <c r="NIV232" s="153"/>
      <c r="NIW232" s="153"/>
      <c r="NIX232" s="153"/>
      <c r="NIY232" s="153"/>
      <c r="NIZ232" s="153"/>
      <c r="NJA232" s="152"/>
      <c r="NJB232" s="153"/>
      <c r="NJC232" s="153"/>
      <c r="NJD232" s="153"/>
      <c r="NJE232" s="153"/>
      <c r="NJF232" s="153"/>
      <c r="NJG232" s="153"/>
      <c r="NJH232" s="153"/>
      <c r="NJI232" s="153"/>
      <c r="NJJ232" s="153"/>
      <c r="NJK232" s="153"/>
      <c r="NJL232" s="153"/>
      <c r="NJM232" s="153"/>
      <c r="NJN232" s="153"/>
      <c r="NJO232" s="153"/>
      <c r="NJP232" s="153"/>
      <c r="NJQ232" s="153"/>
      <c r="NJR232" s="153"/>
      <c r="NJS232" s="153"/>
      <c r="NJT232" s="153"/>
      <c r="NJU232" s="153"/>
      <c r="NJV232" s="153"/>
      <c r="NJW232" s="152"/>
      <c r="NJX232" s="153"/>
      <c r="NJY232" s="153"/>
      <c r="NJZ232" s="153"/>
      <c r="NKA232" s="153"/>
      <c r="NKB232" s="153"/>
      <c r="NKC232" s="153"/>
      <c r="NKD232" s="153"/>
      <c r="NKE232" s="153"/>
      <c r="NKF232" s="153"/>
      <c r="NKG232" s="153"/>
      <c r="NKH232" s="153"/>
      <c r="NKI232" s="153"/>
      <c r="NKJ232" s="153"/>
      <c r="NKK232" s="153"/>
      <c r="NKL232" s="153"/>
      <c r="NKM232" s="153"/>
      <c r="NKN232" s="153"/>
      <c r="NKO232" s="153"/>
      <c r="NKP232" s="153"/>
      <c r="NKQ232" s="153"/>
      <c r="NKR232" s="153"/>
      <c r="NKS232" s="152"/>
      <c r="NKT232" s="153"/>
      <c r="NKU232" s="153"/>
      <c r="NKV232" s="153"/>
      <c r="NKW232" s="153"/>
      <c r="NKX232" s="153"/>
      <c r="NKY232" s="153"/>
      <c r="NKZ232" s="153"/>
      <c r="NLA232" s="153"/>
      <c r="NLB232" s="153"/>
      <c r="NLC232" s="153"/>
      <c r="NLD232" s="153"/>
      <c r="NLE232" s="153"/>
      <c r="NLF232" s="153"/>
      <c r="NLG232" s="153"/>
      <c r="NLH232" s="153"/>
      <c r="NLI232" s="153"/>
      <c r="NLJ232" s="153"/>
      <c r="NLK232" s="153"/>
      <c r="NLL232" s="153"/>
      <c r="NLM232" s="153"/>
      <c r="NLN232" s="153"/>
      <c r="NLO232" s="152"/>
      <c r="NLP232" s="153"/>
      <c r="NLQ232" s="153"/>
      <c r="NLR232" s="153"/>
      <c r="NLS232" s="153"/>
      <c r="NLT232" s="153"/>
      <c r="NLU232" s="153"/>
      <c r="NLV232" s="153"/>
      <c r="NLW232" s="153"/>
      <c r="NLX232" s="153"/>
      <c r="NLY232" s="153"/>
      <c r="NLZ232" s="153"/>
      <c r="NMA232" s="153"/>
      <c r="NMB232" s="153"/>
      <c r="NMC232" s="153"/>
      <c r="NMD232" s="153"/>
      <c r="NME232" s="153"/>
      <c r="NMF232" s="153"/>
      <c r="NMG232" s="153"/>
      <c r="NMH232" s="153"/>
      <c r="NMI232" s="153"/>
      <c r="NMJ232" s="153"/>
      <c r="NMK232" s="152"/>
      <c r="NML232" s="153"/>
      <c r="NMM232" s="153"/>
      <c r="NMN232" s="153"/>
      <c r="NMO232" s="153"/>
      <c r="NMP232" s="153"/>
      <c r="NMQ232" s="153"/>
      <c r="NMR232" s="153"/>
      <c r="NMS232" s="153"/>
      <c r="NMT232" s="153"/>
      <c r="NMU232" s="153"/>
      <c r="NMV232" s="153"/>
      <c r="NMW232" s="153"/>
      <c r="NMX232" s="153"/>
      <c r="NMY232" s="153"/>
      <c r="NMZ232" s="153"/>
      <c r="NNA232" s="153"/>
      <c r="NNB232" s="153"/>
      <c r="NNC232" s="153"/>
      <c r="NND232" s="153"/>
      <c r="NNE232" s="153"/>
      <c r="NNF232" s="153"/>
      <c r="NNG232" s="152"/>
      <c r="NNH232" s="153"/>
      <c r="NNI232" s="153"/>
      <c r="NNJ232" s="153"/>
      <c r="NNK232" s="153"/>
      <c r="NNL232" s="153"/>
      <c r="NNM232" s="153"/>
      <c r="NNN232" s="153"/>
      <c r="NNO232" s="153"/>
      <c r="NNP232" s="153"/>
      <c r="NNQ232" s="153"/>
      <c r="NNR232" s="153"/>
      <c r="NNS232" s="153"/>
      <c r="NNT232" s="153"/>
      <c r="NNU232" s="153"/>
      <c r="NNV232" s="153"/>
      <c r="NNW232" s="153"/>
      <c r="NNX232" s="153"/>
      <c r="NNY232" s="153"/>
      <c r="NNZ232" s="153"/>
      <c r="NOA232" s="153"/>
      <c r="NOB232" s="153"/>
      <c r="NOC232" s="152"/>
      <c r="NOD232" s="153"/>
      <c r="NOE232" s="153"/>
      <c r="NOF232" s="153"/>
      <c r="NOG232" s="153"/>
      <c r="NOH232" s="153"/>
      <c r="NOI232" s="153"/>
      <c r="NOJ232" s="153"/>
      <c r="NOK232" s="153"/>
      <c r="NOL232" s="153"/>
      <c r="NOM232" s="153"/>
      <c r="NON232" s="153"/>
      <c r="NOO232" s="153"/>
      <c r="NOP232" s="153"/>
      <c r="NOQ232" s="153"/>
      <c r="NOR232" s="153"/>
      <c r="NOS232" s="153"/>
      <c r="NOT232" s="153"/>
      <c r="NOU232" s="153"/>
      <c r="NOV232" s="153"/>
      <c r="NOW232" s="153"/>
      <c r="NOX232" s="153"/>
      <c r="NOY232" s="152"/>
      <c r="NOZ232" s="153"/>
      <c r="NPA232" s="153"/>
      <c r="NPB232" s="153"/>
      <c r="NPC232" s="153"/>
      <c r="NPD232" s="153"/>
      <c r="NPE232" s="153"/>
      <c r="NPF232" s="153"/>
      <c r="NPG232" s="153"/>
      <c r="NPH232" s="153"/>
      <c r="NPI232" s="153"/>
      <c r="NPJ232" s="153"/>
      <c r="NPK232" s="153"/>
      <c r="NPL232" s="153"/>
      <c r="NPM232" s="153"/>
      <c r="NPN232" s="153"/>
      <c r="NPO232" s="153"/>
      <c r="NPP232" s="153"/>
      <c r="NPQ232" s="153"/>
      <c r="NPR232" s="153"/>
      <c r="NPS232" s="153"/>
      <c r="NPT232" s="153"/>
      <c r="NPU232" s="152"/>
      <c r="NPV232" s="153"/>
      <c r="NPW232" s="153"/>
      <c r="NPX232" s="153"/>
      <c r="NPY232" s="153"/>
      <c r="NPZ232" s="153"/>
      <c r="NQA232" s="153"/>
      <c r="NQB232" s="153"/>
      <c r="NQC232" s="153"/>
      <c r="NQD232" s="153"/>
      <c r="NQE232" s="153"/>
      <c r="NQF232" s="153"/>
      <c r="NQG232" s="153"/>
      <c r="NQH232" s="153"/>
      <c r="NQI232" s="153"/>
      <c r="NQJ232" s="153"/>
      <c r="NQK232" s="153"/>
      <c r="NQL232" s="153"/>
      <c r="NQM232" s="153"/>
      <c r="NQN232" s="153"/>
      <c r="NQO232" s="153"/>
      <c r="NQP232" s="153"/>
      <c r="NQQ232" s="152"/>
      <c r="NQR232" s="153"/>
      <c r="NQS232" s="153"/>
      <c r="NQT232" s="153"/>
      <c r="NQU232" s="153"/>
      <c r="NQV232" s="153"/>
      <c r="NQW232" s="153"/>
      <c r="NQX232" s="153"/>
      <c r="NQY232" s="153"/>
      <c r="NQZ232" s="153"/>
      <c r="NRA232" s="153"/>
      <c r="NRB232" s="153"/>
      <c r="NRC232" s="153"/>
      <c r="NRD232" s="153"/>
      <c r="NRE232" s="153"/>
      <c r="NRF232" s="153"/>
      <c r="NRG232" s="153"/>
      <c r="NRH232" s="153"/>
      <c r="NRI232" s="153"/>
      <c r="NRJ232" s="153"/>
      <c r="NRK232" s="153"/>
      <c r="NRL232" s="153"/>
      <c r="NRM232" s="152"/>
      <c r="NRN232" s="153"/>
      <c r="NRO232" s="153"/>
      <c r="NRP232" s="153"/>
      <c r="NRQ232" s="153"/>
      <c r="NRR232" s="153"/>
      <c r="NRS232" s="153"/>
      <c r="NRT232" s="153"/>
      <c r="NRU232" s="153"/>
      <c r="NRV232" s="153"/>
      <c r="NRW232" s="153"/>
      <c r="NRX232" s="153"/>
      <c r="NRY232" s="153"/>
      <c r="NRZ232" s="153"/>
      <c r="NSA232" s="153"/>
      <c r="NSB232" s="153"/>
      <c r="NSC232" s="153"/>
      <c r="NSD232" s="153"/>
      <c r="NSE232" s="153"/>
      <c r="NSF232" s="153"/>
      <c r="NSG232" s="153"/>
      <c r="NSH232" s="153"/>
      <c r="NSI232" s="152"/>
      <c r="NSJ232" s="153"/>
      <c r="NSK232" s="153"/>
      <c r="NSL232" s="153"/>
      <c r="NSM232" s="153"/>
      <c r="NSN232" s="153"/>
      <c r="NSO232" s="153"/>
      <c r="NSP232" s="153"/>
      <c r="NSQ232" s="153"/>
      <c r="NSR232" s="153"/>
      <c r="NSS232" s="153"/>
      <c r="NST232" s="153"/>
      <c r="NSU232" s="153"/>
      <c r="NSV232" s="153"/>
      <c r="NSW232" s="153"/>
      <c r="NSX232" s="153"/>
      <c r="NSY232" s="153"/>
      <c r="NSZ232" s="153"/>
      <c r="NTA232" s="153"/>
      <c r="NTB232" s="153"/>
      <c r="NTC232" s="153"/>
      <c r="NTD232" s="153"/>
      <c r="NTE232" s="152"/>
      <c r="NTF232" s="153"/>
      <c r="NTG232" s="153"/>
      <c r="NTH232" s="153"/>
      <c r="NTI232" s="153"/>
      <c r="NTJ232" s="153"/>
      <c r="NTK232" s="153"/>
      <c r="NTL232" s="153"/>
      <c r="NTM232" s="153"/>
      <c r="NTN232" s="153"/>
      <c r="NTO232" s="153"/>
      <c r="NTP232" s="153"/>
      <c r="NTQ232" s="153"/>
      <c r="NTR232" s="153"/>
      <c r="NTS232" s="153"/>
      <c r="NTT232" s="153"/>
      <c r="NTU232" s="153"/>
      <c r="NTV232" s="153"/>
      <c r="NTW232" s="153"/>
      <c r="NTX232" s="153"/>
      <c r="NTY232" s="153"/>
      <c r="NTZ232" s="153"/>
      <c r="NUA232" s="152"/>
      <c r="NUB232" s="153"/>
      <c r="NUC232" s="153"/>
      <c r="NUD232" s="153"/>
      <c r="NUE232" s="153"/>
      <c r="NUF232" s="153"/>
      <c r="NUG232" s="153"/>
      <c r="NUH232" s="153"/>
      <c r="NUI232" s="153"/>
      <c r="NUJ232" s="153"/>
      <c r="NUK232" s="153"/>
      <c r="NUL232" s="153"/>
      <c r="NUM232" s="153"/>
      <c r="NUN232" s="153"/>
      <c r="NUO232" s="153"/>
      <c r="NUP232" s="153"/>
      <c r="NUQ232" s="153"/>
      <c r="NUR232" s="153"/>
      <c r="NUS232" s="153"/>
      <c r="NUT232" s="153"/>
      <c r="NUU232" s="153"/>
      <c r="NUV232" s="153"/>
      <c r="NUW232" s="152"/>
      <c r="NUX232" s="153"/>
      <c r="NUY232" s="153"/>
      <c r="NUZ232" s="153"/>
      <c r="NVA232" s="153"/>
      <c r="NVB232" s="153"/>
      <c r="NVC232" s="153"/>
      <c r="NVD232" s="153"/>
      <c r="NVE232" s="153"/>
      <c r="NVF232" s="153"/>
      <c r="NVG232" s="153"/>
      <c r="NVH232" s="153"/>
      <c r="NVI232" s="153"/>
      <c r="NVJ232" s="153"/>
      <c r="NVK232" s="153"/>
      <c r="NVL232" s="153"/>
      <c r="NVM232" s="153"/>
      <c r="NVN232" s="153"/>
      <c r="NVO232" s="153"/>
      <c r="NVP232" s="153"/>
      <c r="NVQ232" s="153"/>
      <c r="NVR232" s="153"/>
      <c r="NVS232" s="152"/>
      <c r="NVT232" s="153"/>
      <c r="NVU232" s="153"/>
      <c r="NVV232" s="153"/>
      <c r="NVW232" s="153"/>
      <c r="NVX232" s="153"/>
      <c r="NVY232" s="153"/>
      <c r="NVZ232" s="153"/>
      <c r="NWA232" s="153"/>
      <c r="NWB232" s="153"/>
      <c r="NWC232" s="153"/>
      <c r="NWD232" s="153"/>
      <c r="NWE232" s="153"/>
      <c r="NWF232" s="153"/>
      <c r="NWG232" s="153"/>
      <c r="NWH232" s="153"/>
      <c r="NWI232" s="153"/>
      <c r="NWJ232" s="153"/>
      <c r="NWK232" s="153"/>
      <c r="NWL232" s="153"/>
      <c r="NWM232" s="153"/>
      <c r="NWN232" s="153"/>
      <c r="NWO232" s="152"/>
      <c r="NWP232" s="153"/>
      <c r="NWQ232" s="153"/>
      <c r="NWR232" s="153"/>
      <c r="NWS232" s="153"/>
      <c r="NWT232" s="153"/>
      <c r="NWU232" s="153"/>
      <c r="NWV232" s="153"/>
      <c r="NWW232" s="153"/>
      <c r="NWX232" s="153"/>
      <c r="NWY232" s="153"/>
      <c r="NWZ232" s="153"/>
      <c r="NXA232" s="153"/>
      <c r="NXB232" s="153"/>
      <c r="NXC232" s="153"/>
      <c r="NXD232" s="153"/>
      <c r="NXE232" s="153"/>
      <c r="NXF232" s="153"/>
      <c r="NXG232" s="153"/>
      <c r="NXH232" s="153"/>
      <c r="NXI232" s="153"/>
      <c r="NXJ232" s="153"/>
      <c r="NXK232" s="152"/>
      <c r="NXL232" s="153"/>
      <c r="NXM232" s="153"/>
      <c r="NXN232" s="153"/>
      <c r="NXO232" s="153"/>
      <c r="NXP232" s="153"/>
      <c r="NXQ232" s="153"/>
      <c r="NXR232" s="153"/>
      <c r="NXS232" s="153"/>
      <c r="NXT232" s="153"/>
      <c r="NXU232" s="153"/>
      <c r="NXV232" s="153"/>
      <c r="NXW232" s="153"/>
      <c r="NXX232" s="153"/>
      <c r="NXY232" s="153"/>
      <c r="NXZ232" s="153"/>
      <c r="NYA232" s="153"/>
      <c r="NYB232" s="153"/>
      <c r="NYC232" s="153"/>
      <c r="NYD232" s="153"/>
      <c r="NYE232" s="153"/>
      <c r="NYF232" s="153"/>
      <c r="NYG232" s="152"/>
      <c r="NYH232" s="153"/>
      <c r="NYI232" s="153"/>
      <c r="NYJ232" s="153"/>
      <c r="NYK232" s="153"/>
      <c r="NYL232" s="153"/>
      <c r="NYM232" s="153"/>
      <c r="NYN232" s="153"/>
      <c r="NYO232" s="153"/>
      <c r="NYP232" s="153"/>
      <c r="NYQ232" s="153"/>
      <c r="NYR232" s="153"/>
      <c r="NYS232" s="153"/>
      <c r="NYT232" s="153"/>
      <c r="NYU232" s="153"/>
      <c r="NYV232" s="153"/>
      <c r="NYW232" s="153"/>
      <c r="NYX232" s="153"/>
      <c r="NYY232" s="153"/>
      <c r="NYZ232" s="153"/>
      <c r="NZA232" s="153"/>
      <c r="NZB232" s="153"/>
      <c r="NZC232" s="152"/>
      <c r="NZD232" s="153"/>
      <c r="NZE232" s="153"/>
      <c r="NZF232" s="153"/>
      <c r="NZG232" s="153"/>
      <c r="NZH232" s="153"/>
      <c r="NZI232" s="153"/>
      <c r="NZJ232" s="153"/>
      <c r="NZK232" s="153"/>
      <c r="NZL232" s="153"/>
      <c r="NZM232" s="153"/>
      <c r="NZN232" s="153"/>
      <c r="NZO232" s="153"/>
      <c r="NZP232" s="153"/>
      <c r="NZQ232" s="153"/>
      <c r="NZR232" s="153"/>
      <c r="NZS232" s="153"/>
      <c r="NZT232" s="153"/>
      <c r="NZU232" s="153"/>
      <c r="NZV232" s="153"/>
      <c r="NZW232" s="153"/>
      <c r="NZX232" s="153"/>
      <c r="NZY232" s="152"/>
      <c r="NZZ232" s="153"/>
      <c r="OAA232" s="153"/>
      <c r="OAB232" s="153"/>
      <c r="OAC232" s="153"/>
      <c r="OAD232" s="153"/>
      <c r="OAE232" s="153"/>
      <c r="OAF232" s="153"/>
      <c r="OAG232" s="153"/>
      <c r="OAH232" s="153"/>
      <c r="OAI232" s="153"/>
      <c r="OAJ232" s="153"/>
      <c r="OAK232" s="153"/>
      <c r="OAL232" s="153"/>
      <c r="OAM232" s="153"/>
      <c r="OAN232" s="153"/>
      <c r="OAO232" s="153"/>
      <c r="OAP232" s="153"/>
      <c r="OAQ232" s="153"/>
      <c r="OAR232" s="153"/>
      <c r="OAS232" s="153"/>
      <c r="OAT232" s="153"/>
      <c r="OAU232" s="152"/>
      <c r="OAV232" s="153"/>
      <c r="OAW232" s="153"/>
      <c r="OAX232" s="153"/>
      <c r="OAY232" s="153"/>
      <c r="OAZ232" s="153"/>
      <c r="OBA232" s="153"/>
      <c r="OBB232" s="153"/>
      <c r="OBC232" s="153"/>
      <c r="OBD232" s="153"/>
      <c r="OBE232" s="153"/>
      <c r="OBF232" s="153"/>
      <c r="OBG232" s="153"/>
      <c r="OBH232" s="153"/>
      <c r="OBI232" s="153"/>
      <c r="OBJ232" s="153"/>
      <c r="OBK232" s="153"/>
      <c r="OBL232" s="153"/>
      <c r="OBM232" s="153"/>
      <c r="OBN232" s="153"/>
      <c r="OBO232" s="153"/>
      <c r="OBP232" s="153"/>
      <c r="OBQ232" s="152"/>
      <c r="OBR232" s="153"/>
      <c r="OBS232" s="153"/>
      <c r="OBT232" s="153"/>
      <c r="OBU232" s="153"/>
      <c r="OBV232" s="153"/>
      <c r="OBW232" s="153"/>
      <c r="OBX232" s="153"/>
      <c r="OBY232" s="153"/>
      <c r="OBZ232" s="153"/>
      <c r="OCA232" s="153"/>
      <c r="OCB232" s="153"/>
      <c r="OCC232" s="153"/>
      <c r="OCD232" s="153"/>
      <c r="OCE232" s="153"/>
      <c r="OCF232" s="153"/>
      <c r="OCG232" s="153"/>
      <c r="OCH232" s="153"/>
      <c r="OCI232" s="153"/>
      <c r="OCJ232" s="153"/>
      <c r="OCK232" s="153"/>
      <c r="OCL232" s="153"/>
      <c r="OCM232" s="152"/>
      <c r="OCN232" s="153"/>
      <c r="OCO232" s="153"/>
      <c r="OCP232" s="153"/>
      <c r="OCQ232" s="153"/>
      <c r="OCR232" s="153"/>
      <c r="OCS232" s="153"/>
      <c r="OCT232" s="153"/>
      <c r="OCU232" s="153"/>
      <c r="OCV232" s="153"/>
      <c r="OCW232" s="153"/>
      <c r="OCX232" s="153"/>
      <c r="OCY232" s="153"/>
      <c r="OCZ232" s="153"/>
      <c r="ODA232" s="153"/>
      <c r="ODB232" s="153"/>
      <c r="ODC232" s="153"/>
      <c r="ODD232" s="153"/>
      <c r="ODE232" s="153"/>
      <c r="ODF232" s="153"/>
      <c r="ODG232" s="153"/>
      <c r="ODH232" s="153"/>
      <c r="ODI232" s="152"/>
      <c r="ODJ232" s="153"/>
      <c r="ODK232" s="153"/>
      <c r="ODL232" s="153"/>
      <c r="ODM232" s="153"/>
      <c r="ODN232" s="153"/>
      <c r="ODO232" s="153"/>
      <c r="ODP232" s="153"/>
      <c r="ODQ232" s="153"/>
      <c r="ODR232" s="153"/>
      <c r="ODS232" s="153"/>
      <c r="ODT232" s="153"/>
      <c r="ODU232" s="153"/>
      <c r="ODV232" s="153"/>
      <c r="ODW232" s="153"/>
      <c r="ODX232" s="153"/>
      <c r="ODY232" s="153"/>
      <c r="ODZ232" s="153"/>
      <c r="OEA232" s="153"/>
      <c r="OEB232" s="153"/>
      <c r="OEC232" s="153"/>
      <c r="OED232" s="153"/>
      <c r="OEE232" s="152"/>
      <c r="OEF232" s="153"/>
      <c r="OEG232" s="153"/>
      <c r="OEH232" s="153"/>
      <c r="OEI232" s="153"/>
      <c r="OEJ232" s="153"/>
      <c r="OEK232" s="153"/>
      <c r="OEL232" s="153"/>
      <c r="OEM232" s="153"/>
      <c r="OEN232" s="153"/>
      <c r="OEO232" s="153"/>
      <c r="OEP232" s="153"/>
      <c r="OEQ232" s="153"/>
      <c r="OER232" s="153"/>
      <c r="OES232" s="153"/>
      <c r="OET232" s="153"/>
      <c r="OEU232" s="153"/>
      <c r="OEV232" s="153"/>
      <c r="OEW232" s="153"/>
      <c r="OEX232" s="153"/>
      <c r="OEY232" s="153"/>
      <c r="OEZ232" s="153"/>
      <c r="OFA232" s="152"/>
      <c r="OFB232" s="153"/>
      <c r="OFC232" s="153"/>
      <c r="OFD232" s="153"/>
      <c r="OFE232" s="153"/>
      <c r="OFF232" s="153"/>
      <c r="OFG232" s="153"/>
      <c r="OFH232" s="153"/>
      <c r="OFI232" s="153"/>
      <c r="OFJ232" s="153"/>
      <c r="OFK232" s="153"/>
      <c r="OFL232" s="153"/>
      <c r="OFM232" s="153"/>
      <c r="OFN232" s="153"/>
      <c r="OFO232" s="153"/>
      <c r="OFP232" s="153"/>
      <c r="OFQ232" s="153"/>
      <c r="OFR232" s="153"/>
      <c r="OFS232" s="153"/>
      <c r="OFT232" s="153"/>
      <c r="OFU232" s="153"/>
      <c r="OFV232" s="153"/>
      <c r="OFW232" s="152"/>
      <c r="OFX232" s="153"/>
      <c r="OFY232" s="153"/>
      <c r="OFZ232" s="153"/>
      <c r="OGA232" s="153"/>
      <c r="OGB232" s="153"/>
      <c r="OGC232" s="153"/>
      <c r="OGD232" s="153"/>
      <c r="OGE232" s="153"/>
      <c r="OGF232" s="153"/>
      <c r="OGG232" s="153"/>
      <c r="OGH232" s="153"/>
      <c r="OGI232" s="153"/>
      <c r="OGJ232" s="153"/>
      <c r="OGK232" s="153"/>
      <c r="OGL232" s="153"/>
      <c r="OGM232" s="153"/>
      <c r="OGN232" s="153"/>
      <c r="OGO232" s="153"/>
      <c r="OGP232" s="153"/>
      <c r="OGQ232" s="153"/>
      <c r="OGR232" s="153"/>
      <c r="OGS232" s="152"/>
      <c r="OGT232" s="153"/>
      <c r="OGU232" s="153"/>
      <c r="OGV232" s="153"/>
      <c r="OGW232" s="153"/>
      <c r="OGX232" s="153"/>
      <c r="OGY232" s="153"/>
      <c r="OGZ232" s="153"/>
      <c r="OHA232" s="153"/>
      <c r="OHB232" s="153"/>
      <c r="OHC232" s="153"/>
      <c r="OHD232" s="153"/>
      <c r="OHE232" s="153"/>
      <c r="OHF232" s="153"/>
      <c r="OHG232" s="153"/>
      <c r="OHH232" s="153"/>
      <c r="OHI232" s="153"/>
      <c r="OHJ232" s="153"/>
      <c r="OHK232" s="153"/>
      <c r="OHL232" s="153"/>
      <c r="OHM232" s="153"/>
      <c r="OHN232" s="153"/>
      <c r="OHO232" s="152"/>
      <c r="OHP232" s="153"/>
      <c r="OHQ232" s="153"/>
      <c r="OHR232" s="153"/>
      <c r="OHS232" s="153"/>
      <c r="OHT232" s="153"/>
      <c r="OHU232" s="153"/>
      <c r="OHV232" s="153"/>
      <c r="OHW232" s="153"/>
      <c r="OHX232" s="153"/>
      <c r="OHY232" s="153"/>
      <c r="OHZ232" s="153"/>
      <c r="OIA232" s="153"/>
      <c r="OIB232" s="153"/>
      <c r="OIC232" s="153"/>
      <c r="OID232" s="153"/>
      <c r="OIE232" s="153"/>
      <c r="OIF232" s="153"/>
      <c r="OIG232" s="153"/>
      <c r="OIH232" s="153"/>
      <c r="OII232" s="153"/>
      <c r="OIJ232" s="153"/>
      <c r="OIK232" s="152"/>
      <c r="OIL232" s="153"/>
      <c r="OIM232" s="153"/>
      <c r="OIN232" s="153"/>
      <c r="OIO232" s="153"/>
      <c r="OIP232" s="153"/>
      <c r="OIQ232" s="153"/>
      <c r="OIR232" s="153"/>
      <c r="OIS232" s="153"/>
      <c r="OIT232" s="153"/>
      <c r="OIU232" s="153"/>
      <c r="OIV232" s="153"/>
      <c r="OIW232" s="153"/>
      <c r="OIX232" s="153"/>
      <c r="OIY232" s="153"/>
      <c r="OIZ232" s="153"/>
      <c r="OJA232" s="153"/>
      <c r="OJB232" s="153"/>
      <c r="OJC232" s="153"/>
      <c r="OJD232" s="153"/>
      <c r="OJE232" s="153"/>
      <c r="OJF232" s="153"/>
      <c r="OJG232" s="152"/>
      <c r="OJH232" s="153"/>
      <c r="OJI232" s="153"/>
      <c r="OJJ232" s="153"/>
      <c r="OJK232" s="153"/>
      <c r="OJL232" s="153"/>
      <c r="OJM232" s="153"/>
      <c r="OJN232" s="153"/>
      <c r="OJO232" s="153"/>
      <c r="OJP232" s="153"/>
      <c r="OJQ232" s="153"/>
      <c r="OJR232" s="153"/>
      <c r="OJS232" s="153"/>
      <c r="OJT232" s="153"/>
      <c r="OJU232" s="153"/>
      <c r="OJV232" s="153"/>
      <c r="OJW232" s="153"/>
      <c r="OJX232" s="153"/>
      <c r="OJY232" s="153"/>
      <c r="OJZ232" s="153"/>
      <c r="OKA232" s="153"/>
      <c r="OKB232" s="153"/>
      <c r="OKC232" s="152"/>
      <c r="OKD232" s="153"/>
      <c r="OKE232" s="153"/>
      <c r="OKF232" s="153"/>
      <c r="OKG232" s="153"/>
      <c r="OKH232" s="153"/>
      <c r="OKI232" s="153"/>
      <c r="OKJ232" s="153"/>
      <c r="OKK232" s="153"/>
      <c r="OKL232" s="153"/>
      <c r="OKM232" s="153"/>
      <c r="OKN232" s="153"/>
      <c r="OKO232" s="153"/>
      <c r="OKP232" s="153"/>
      <c r="OKQ232" s="153"/>
      <c r="OKR232" s="153"/>
      <c r="OKS232" s="153"/>
      <c r="OKT232" s="153"/>
      <c r="OKU232" s="153"/>
      <c r="OKV232" s="153"/>
      <c r="OKW232" s="153"/>
      <c r="OKX232" s="153"/>
      <c r="OKY232" s="152"/>
      <c r="OKZ232" s="153"/>
      <c r="OLA232" s="153"/>
      <c r="OLB232" s="153"/>
      <c r="OLC232" s="153"/>
      <c r="OLD232" s="153"/>
      <c r="OLE232" s="153"/>
      <c r="OLF232" s="153"/>
      <c r="OLG232" s="153"/>
      <c r="OLH232" s="153"/>
      <c r="OLI232" s="153"/>
      <c r="OLJ232" s="153"/>
      <c r="OLK232" s="153"/>
      <c r="OLL232" s="153"/>
      <c r="OLM232" s="153"/>
      <c r="OLN232" s="153"/>
      <c r="OLO232" s="153"/>
      <c r="OLP232" s="153"/>
      <c r="OLQ232" s="153"/>
      <c r="OLR232" s="153"/>
      <c r="OLS232" s="153"/>
      <c r="OLT232" s="153"/>
      <c r="OLU232" s="152"/>
      <c r="OLV232" s="153"/>
      <c r="OLW232" s="153"/>
      <c r="OLX232" s="153"/>
      <c r="OLY232" s="153"/>
      <c r="OLZ232" s="153"/>
      <c r="OMA232" s="153"/>
      <c r="OMB232" s="153"/>
      <c r="OMC232" s="153"/>
      <c r="OMD232" s="153"/>
      <c r="OME232" s="153"/>
      <c r="OMF232" s="153"/>
      <c r="OMG232" s="153"/>
      <c r="OMH232" s="153"/>
      <c r="OMI232" s="153"/>
      <c r="OMJ232" s="153"/>
      <c r="OMK232" s="153"/>
      <c r="OML232" s="153"/>
      <c r="OMM232" s="153"/>
      <c r="OMN232" s="153"/>
      <c r="OMO232" s="153"/>
      <c r="OMP232" s="153"/>
      <c r="OMQ232" s="152"/>
      <c r="OMR232" s="153"/>
      <c r="OMS232" s="153"/>
      <c r="OMT232" s="153"/>
      <c r="OMU232" s="153"/>
      <c r="OMV232" s="153"/>
      <c r="OMW232" s="153"/>
      <c r="OMX232" s="153"/>
      <c r="OMY232" s="153"/>
      <c r="OMZ232" s="153"/>
      <c r="ONA232" s="153"/>
      <c r="ONB232" s="153"/>
      <c r="ONC232" s="153"/>
      <c r="OND232" s="153"/>
      <c r="ONE232" s="153"/>
      <c r="ONF232" s="153"/>
      <c r="ONG232" s="153"/>
      <c r="ONH232" s="153"/>
      <c r="ONI232" s="153"/>
      <c r="ONJ232" s="153"/>
      <c r="ONK232" s="153"/>
      <c r="ONL232" s="153"/>
      <c r="ONM232" s="152"/>
      <c r="ONN232" s="153"/>
      <c r="ONO232" s="153"/>
      <c r="ONP232" s="153"/>
      <c r="ONQ232" s="153"/>
      <c r="ONR232" s="153"/>
      <c r="ONS232" s="153"/>
      <c r="ONT232" s="153"/>
      <c r="ONU232" s="153"/>
      <c r="ONV232" s="153"/>
      <c r="ONW232" s="153"/>
      <c r="ONX232" s="153"/>
      <c r="ONY232" s="153"/>
      <c r="ONZ232" s="153"/>
      <c r="OOA232" s="153"/>
      <c r="OOB232" s="153"/>
      <c r="OOC232" s="153"/>
      <c r="OOD232" s="153"/>
      <c r="OOE232" s="153"/>
      <c r="OOF232" s="153"/>
      <c r="OOG232" s="153"/>
      <c r="OOH232" s="153"/>
      <c r="OOI232" s="152"/>
      <c r="OOJ232" s="153"/>
      <c r="OOK232" s="153"/>
      <c r="OOL232" s="153"/>
      <c r="OOM232" s="153"/>
      <c r="OON232" s="153"/>
      <c r="OOO232" s="153"/>
      <c r="OOP232" s="153"/>
      <c r="OOQ232" s="153"/>
      <c r="OOR232" s="153"/>
      <c r="OOS232" s="153"/>
      <c r="OOT232" s="153"/>
      <c r="OOU232" s="153"/>
      <c r="OOV232" s="153"/>
      <c r="OOW232" s="153"/>
      <c r="OOX232" s="153"/>
      <c r="OOY232" s="153"/>
      <c r="OOZ232" s="153"/>
      <c r="OPA232" s="153"/>
      <c r="OPB232" s="153"/>
      <c r="OPC232" s="153"/>
      <c r="OPD232" s="153"/>
      <c r="OPE232" s="152"/>
      <c r="OPF232" s="153"/>
      <c r="OPG232" s="153"/>
      <c r="OPH232" s="153"/>
      <c r="OPI232" s="153"/>
      <c r="OPJ232" s="153"/>
      <c r="OPK232" s="153"/>
      <c r="OPL232" s="153"/>
      <c r="OPM232" s="153"/>
      <c r="OPN232" s="153"/>
      <c r="OPO232" s="153"/>
      <c r="OPP232" s="153"/>
      <c r="OPQ232" s="153"/>
      <c r="OPR232" s="153"/>
      <c r="OPS232" s="153"/>
      <c r="OPT232" s="153"/>
      <c r="OPU232" s="153"/>
      <c r="OPV232" s="153"/>
      <c r="OPW232" s="153"/>
      <c r="OPX232" s="153"/>
      <c r="OPY232" s="153"/>
      <c r="OPZ232" s="153"/>
      <c r="OQA232" s="152"/>
      <c r="OQB232" s="153"/>
      <c r="OQC232" s="153"/>
      <c r="OQD232" s="153"/>
      <c r="OQE232" s="153"/>
      <c r="OQF232" s="153"/>
      <c r="OQG232" s="153"/>
      <c r="OQH232" s="153"/>
      <c r="OQI232" s="153"/>
      <c r="OQJ232" s="153"/>
      <c r="OQK232" s="153"/>
      <c r="OQL232" s="153"/>
      <c r="OQM232" s="153"/>
      <c r="OQN232" s="153"/>
      <c r="OQO232" s="153"/>
      <c r="OQP232" s="153"/>
      <c r="OQQ232" s="153"/>
      <c r="OQR232" s="153"/>
      <c r="OQS232" s="153"/>
      <c r="OQT232" s="153"/>
      <c r="OQU232" s="153"/>
      <c r="OQV232" s="153"/>
      <c r="OQW232" s="152"/>
      <c r="OQX232" s="153"/>
      <c r="OQY232" s="153"/>
      <c r="OQZ232" s="153"/>
      <c r="ORA232" s="153"/>
      <c r="ORB232" s="153"/>
      <c r="ORC232" s="153"/>
      <c r="ORD232" s="153"/>
      <c r="ORE232" s="153"/>
      <c r="ORF232" s="153"/>
      <c r="ORG232" s="153"/>
      <c r="ORH232" s="153"/>
      <c r="ORI232" s="153"/>
      <c r="ORJ232" s="153"/>
      <c r="ORK232" s="153"/>
      <c r="ORL232" s="153"/>
      <c r="ORM232" s="153"/>
      <c r="ORN232" s="153"/>
      <c r="ORO232" s="153"/>
      <c r="ORP232" s="153"/>
      <c r="ORQ232" s="153"/>
      <c r="ORR232" s="153"/>
      <c r="ORS232" s="152"/>
      <c r="ORT232" s="153"/>
      <c r="ORU232" s="153"/>
      <c r="ORV232" s="153"/>
      <c r="ORW232" s="153"/>
      <c r="ORX232" s="153"/>
      <c r="ORY232" s="153"/>
      <c r="ORZ232" s="153"/>
      <c r="OSA232" s="153"/>
      <c r="OSB232" s="153"/>
      <c r="OSC232" s="153"/>
      <c r="OSD232" s="153"/>
      <c r="OSE232" s="153"/>
      <c r="OSF232" s="153"/>
      <c r="OSG232" s="153"/>
      <c r="OSH232" s="153"/>
      <c r="OSI232" s="153"/>
      <c r="OSJ232" s="153"/>
      <c r="OSK232" s="153"/>
      <c r="OSL232" s="153"/>
      <c r="OSM232" s="153"/>
      <c r="OSN232" s="153"/>
      <c r="OSO232" s="152"/>
      <c r="OSP232" s="153"/>
      <c r="OSQ232" s="153"/>
      <c r="OSR232" s="153"/>
      <c r="OSS232" s="153"/>
      <c r="OST232" s="153"/>
      <c r="OSU232" s="153"/>
      <c r="OSV232" s="153"/>
      <c r="OSW232" s="153"/>
      <c r="OSX232" s="153"/>
      <c r="OSY232" s="153"/>
      <c r="OSZ232" s="153"/>
      <c r="OTA232" s="153"/>
      <c r="OTB232" s="153"/>
      <c r="OTC232" s="153"/>
      <c r="OTD232" s="153"/>
      <c r="OTE232" s="153"/>
      <c r="OTF232" s="153"/>
      <c r="OTG232" s="153"/>
      <c r="OTH232" s="153"/>
      <c r="OTI232" s="153"/>
      <c r="OTJ232" s="153"/>
      <c r="OTK232" s="152"/>
      <c r="OTL232" s="153"/>
      <c r="OTM232" s="153"/>
      <c r="OTN232" s="153"/>
      <c r="OTO232" s="153"/>
      <c r="OTP232" s="153"/>
      <c r="OTQ232" s="153"/>
      <c r="OTR232" s="153"/>
      <c r="OTS232" s="153"/>
      <c r="OTT232" s="153"/>
      <c r="OTU232" s="153"/>
      <c r="OTV232" s="153"/>
      <c r="OTW232" s="153"/>
      <c r="OTX232" s="153"/>
      <c r="OTY232" s="153"/>
      <c r="OTZ232" s="153"/>
      <c r="OUA232" s="153"/>
      <c r="OUB232" s="153"/>
      <c r="OUC232" s="153"/>
      <c r="OUD232" s="153"/>
      <c r="OUE232" s="153"/>
      <c r="OUF232" s="153"/>
      <c r="OUG232" s="152"/>
      <c r="OUH232" s="153"/>
      <c r="OUI232" s="153"/>
      <c r="OUJ232" s="153"/>
      <c r="OUK232" s="153"/>
      <c r="OUL232" s="153"/>
      <c r="OUM232" s="153"/>
      <c r="OUN232" s="153"/>
      <c r="OUO232" s="153"/>
      <c r="OUP232" s="153"/>
      <c r="OUQ232" s="153"/>
      <c r="OUR232" s="153"/>
      <c r="OUS232" s="153"/>
      <c r="OUT232" s="153"/>
      <c r="OUU232" s="153"/>
      <c r="OUV232" s="153"/>
      <c r="OUW232" s="153"/>
      <c r="OUX232" s="153"/>
      <c r="OUY232" s="153"/>
      <c r="OUZ232" s="153"/>
      <c r="OVA232" s="153"/>
      <c r="OVB232" s="153"/>
      <c r="OVC232" s="152"/>
      <c r="OVD232" s="153"/>
      <c r="OVE232" s="153"/>
      <c r="OVF232" s="153"/>
      <c r="OVG232" s="153"/>
      <c r="OVH232" s="153"/>
      <c r="OVI232" s="153"/>
      <c r="OVJ232" s="153"/>
      <c r="OVK232" s="153"/>
      <c r="OVL232" s="153"/>
      <c r="OVM232" s="153"/>
      <c r="OVN232" s="153"/>
      <c r="OVO232" s="153"/>
      <c r="OVP232" s="153"/>
      <c r="OVQ232" s="153"/>
      <c r="OVR232" s="153"/>
      <c r="OVS232" s="153"/>
      <c r="OVT232" s="153"/>
      <c r="OVU232" s="153"/>
      <c r="OVV232" s="153"/>
      <c r="OVW232" s="153"/>
      <c r="OVX232" s="153"/>
      <c r="OVY232" s="152"/>
      <c r="OVZ232" s="153"/>
      <c r="OWA232" s="153"/>
      <c r="OWB232" s="153"/>
      <c r="OWC232" s="153"/>
      <c r="OWD232" s="153"/>
      <c r="OWE232" s="153"/>
      <c r="OWF232" s="153"/>
      <c r="OWG232" s="153"/>
      <c r="OWH232" s="153"/>
      <c r="OWI232" s="153"/>
      <c r="OWJ232" s="153"/>
      <c r="OWK232" s="153"/>
      <c r="OWL232" s="153"/>
      <c r="OWM232" s="153"/>
      <c r="OWN232" s="153"/>
      <c r="OWO232" s="153"/>
      <c r="OWP232" s="153"/>
      <c r="OWQ232" s="153"/>
      <c r="OWR232" s="153"/>
      <c r="OWS232" s="153"/>
      <c r="OWT232" s="153"/>
      <c r="OWU232" s="152"/>
      <c r="OWV232" s="153"/>
      <c r="OWW232" s="153"/>
      <c r="OWX232" s="153"/>
      <c r="OWY232" s="153"/>
      <c r="OWZ232" s="153"/>
      <c r="OXA232" s="153"/>
      <c r="OXB232" s="153"/>
      <c r="OXC232" s="153"/>
      <c r="OXD232" s="153"/>
      <c r="OXE232" s="153"/>
      <c r="OXF232" s="153"/>
      <c r="OXG232" s="153"/>
      <c r="OXH232" s="153"/>
      <c r="OXI232" s="153"/>
      <c r="OXJ232" s="153"/>
      <c r="OXK232" s="153"/>
      <c r="OXL232" s="153"/>
      <c r="OXM232" s="153"/>
      <c r="OXN232" s="153"/>
      <c r="OXO232" s="153"/>
      <c r="OXP232" s="153"/>
      <c r="OXQ232" s="152"/>
      <c r="OXR232" s="153"/>
      <c r="OXS232" s="153"/>
      <c r="OXT232" s="153"/>
      <c r="OXU232" s="153"/>
      <c r="OXV232" s="153"/>
      <c r="OXW232" s="153"/>
      <c r="OXX232" s="153"/>
      <c r="OXY232" s="153"/>
      <c r="OXZ232" s="153"/>
      <c r="OYA232" s="153"/>
      <c r="OYB232" s="153"/>
      <c r="OYC232" s="153"/>
      <c r="OYD232" s="153"/>
      <c r="OYE232" s="153"/>
      <c r="OYF232" s="153"/>
      <c r="OYG232" s="153"/>
      <c r="OYH232" s="153"/>
      <c r="OYI232" s="153"/>
      <c r="OYJ232" s="153"/>
      <c r="OYK232" s="153"/>
      <c r="OYL232" s="153"/>
      <c r="OYM232" s="152"/>
      <c r="OYN232" s="153"/>
      <c r="OYO232" s="153"/>
      <c r="OYP232" s="153"/>
      <c r="OYQ232" s="153"/>
      <c r="OYR232" s="153"/>
      <c r="OYS232" s="153"/>
      <c r="OYT232" s="153"/>
      <c r="OYU232" s="153"/>
      <c r="OYV232" s="153"/>
      <c r="OYW232" s="153"/>
      <c r="OYX232" s="153"/>
      <c r="OYY232" s="153"/>
      <c r="OYZ232" s="153"/>
      <c r="OZA232" s="153"/>
      <c r="OZB232" s="153"/>
      <c r="OZC232" s="153"/>
      <c r="OZD232" s="153"/>
      <c r="OZE232" s="153"/>
      <c r="OZF232" s="153"/>
      <c r="OZG232" s="153"/>
      <c r="OZH232" s="153"/>
      <c r="OZI232" s="152"/>
      <c r="OZJ232" s="153"/>
      <c r="OZK232" s="153"/>
      <c r="OZL232" s="153"/>
      <c r="OZM232" s="153"/>
      <c r="OZN232" s="153"/>
      <c r="OZO232" s="153"/>
      <c r="OZP232" s="153"/>
      <c r="OZQ232" s="153"/>
      <c r="OZR232" s="153"/>
      <c r="OZS232" s="153"/>
      <c r="OZT232" s="153"/>
      <c r="OZU232" s="153"/>
      <c r="OZV232" s="153"/>
      <c r="OZW232" s="153"/>
      <c r="OZX232" s="153"/>
      <c r="OZY232" s="153"/>
      <c r="OZZ232" s="153"/>
      <c r="PAA232" s="153"/>
      <c r="PAB232" s="153"/>
      <c r="PAC232" s="153"/>
      <c r="PAD232" s="153"/>
      <c r="PAE232" s="152"/>
      <c r="PAF232" s="153"/>
      <c r="PAG232" s="153"/>
      <c r="PAH232" s="153"/>
      <c r="PAI232" s="153"/>
      <c r="PAJ232" s="153"/>
      <c r="PAK232" s="153"/>
      <c r="PAL232" s="153"/>
      <c r="PAM232" s="153"/>
      <c r="PAN232" s="153"/>
      <c r="PAO232" s="153"/>
      <c r="PAP232" s="153"/>
      <c r="PAQ232" s="153"/>
      <c r="PAR232" s="153"/>
      <c r="PAS232" s="153"/>
      <c r="PAT232" s="153"/>
      <c r="PAU232" s="153"/>
      <c r="PAV232" s="153"/>
      <c r="PAW232" s="153"/>
      <c r="PAX232" s="153"/>
      <c r="PAY232" s="153"/>
      <c r="PAZ232" s="153"/>
      <c r="PBA232" s="152"/>
      <c r="PBB232" s="153"/>
      <c r="PBC232" s="153"/>
      <c r="PBD232" s="153"/>
      <c r="PBE232" s="153"/>
      <c r="PBF232" s="153"/>
      <c r="PBG232" s="153"/>
      <c r="PBH232" s="153"/>
      <c r="PBI232" s="153"/>
      <c r="PBJ232" s="153"/>
      <c r="PBK232" s="153"/>
      <c r="PBL232" s="153"/>
      <c r="PBM232" s="153"/>
      <c r="PBN232" s="153"/>
      <c r="PBO232" s="153"/>
      <c r="PBP232" s="153"/>
      <c r="PBQ232" s="153"/>
      <c r="PBR232" s="153"/>
      <c r="PBS232" s="153"/>
      <c r="PBT232" s="153"/>
      <c r="PBU232" s="153"/>
      <c r="PBV232" s="153"/>
      <c r="PBW232" s="152"/>
      <c r="PBX232" s="153"/>
      <c r="PBY232" s="153"/>
      <c r="PBZ232" s="153"/>
      <c r="PCA232" s="153"/>
      <c r="PCB232" s="153"/>
      <c r="PCC232" s="153"/>
      <c r="PCD232" s="153"/>
      <c r="PCE232" s="153"/>
      <c r="PCF232" s="153"/>
      <c r="PCG232" s="153"/>
      <c r="PCH232" s="153"/>
      <c r="PCI232" s="153"/>
      <c r="PCJ232" s="153"/>
      <c r="PCK232" s="153"/>
      <c r="PCL232" s="153"/>
      <c r="PCM232" s="153"/>
      <c r="PCN232" s="153"/>
      <c r="PCO232" s="153"/>
      <c r="PCP232" s="153"/>
      <c r="PCQ232" s="153"/>
      <c r="PCR232" s="153"/>
      <c r="PCS232" s="152"/>
      <c r="PCT232" s="153"/>
      <c r="PCU232" s="153"/>
      <c r="PCV232" s="153"/>
      <c r="PCW232" s="153"/>
      <c r="PCX232" s="153"/>
      <c r="PCY232" s="153"/>
      <c r="PCZ232" s="153"/>
      <c r="PDA232" s="153"/>
      <c r="PDB232" s="153"/>
      <c r="PDC232" s="153"/>
      <c r="PDD232" s="153"/>
      <c r="PDE232" s="153"/>
      <c r="PDF232" s="153"/>
      <c r="PDG232" s="153"/>
      <c r="PDH232" s="153"/>
      <c r="PDI232" s="153"/>
      <c r="PDJ232" s="153"/>
      <c r="PDK232" s="153"/>
      <c r="PDL232" s="153"/>
      <c r="PDM232" s="153"/>
      <c r="PDN232" s="153"/>
      <c r="PDO232" s="152"/>
      <c r="PDP232" s="153"/>
      <c r="PDQ232" s="153"/>
      <c r="PDR232" s="153"/>
      <c r="PDS232" s="153"/>
      <c r="PDT232" s="153"/>
      <c r="PDU232" s="153"/>
      <c r="PDV232" s="153"/>
      <c r="PDW232" s="153"/>
      <c r="PDX232" s="153"/>
      <c r="PDY232" s="153"/>
      <c r="PDZ232" s="153"/>
      <c r="PEA232" s="153"/>
      <c r="PEB232" s="153"/>
      <c r="PEC232" s="153"/>
      <c r="PED232" s="153"/>
      <c r="PEE232" s="153"/>
      <c r="PEF232" s="153"/>
      <c r="PEG232" s="153"/>
      <c r="PEH232" s="153"/>
      <c r="PEI232" s="153"/>
      <c r="PEJ232" s="153"/>
      <c r="PEK232" s="152"/>
      <c r="PEL232" s="153"/>
      <c r="PEM232" s="153"/>
      <c r="PEN232" s="153"/>
      <c r="PEO232" s="153"/>
      <c r="PEP232" s="153"/>
      <c r="PEQ232" s="153"/>
      <c r="PER232" s="153"/>
      <c r="PES232" s="153"/>
      <c r="PET232" s="153"/>
      <c r="PEU232" s="153"/>
      <c r="PEV232" s="153"/>
      <c r="PEW232" s="153"/>
      <c r="PEX232" s="153"/>
      <c r="PEY232" s="153"/>
      <c r="PEZ232" s="153"/>
      <c r="PFA232" s="153"/>
      <c r="PFB232" s="153"/>
      <c r="PFC232" s="153"/>
      <c r="PFD232" s="153"/>
      <c r="PFE232" s="153"/>
      <c r="PFF232" s="153"/>
      <c r="PFG232" s="152"/>
      <c r="PFH232" s="153"/>
      <c r="PFI232" s="153"/>
      <c r="PFJ232" s="153"/>
      <c r="PFK232" s="153"/>
      <c r="PFL232" s="153"/>
      <c r="PFM232" s="153"/>
      <c r="PFN232" s="153"/>
      <c r="PFO232" s="153"/>
      <c r="PFP232" s="153"/>
      <c r="PFQ232" s="153"/>
      <c r="PFR232" s="153"/>
      <c r="PFS232" s="153"/>
      <c r="PFT232" s="153"/>
      <c r="PFU232" s="153"/>
      <c r="PFV232" s="153"/>
      <c r="PFW232" s="153"/>
      <c r="PFX232" s="153"/>
      <c r="PFY232" s="153"/>
      <c r="PFZ232" s="153"/>
      <c r="PGA232" s="153"/>
      <c r="PGB232" s="153"/>
      <c r="PGC232" s="152"/>
      <c r="PGD232" s="153"/>
      <c r="PGE232" s="153"/>
      <c r="PGF232" s="153"/>
      <c r="PGG232" s="153"/>
      <c r="PGH232" s="153"/>
      <c r="PGI232" s="153"/>
      <c r="PGJ232" s="153"/>
      <c r="PGK232" s="153"/>
      <c r="PGL232" s="153"/>
      <c r="PGM232" s="153"/>
      <c r="PGN232" s="153"/>
      <c r="PGO232" s="153"/>
      <c r="PGP232" s="153"/>
      <c r="PGQ232" s="153"/>
      <c r="PGR232" s="153"/>
      <c r="PGS232" s="153"/>
      <c r="PGT232" s="153"/>
      <c r="PGU232" s="153"/>
      <c r="PGV232" s="153"/>
      <c r="PGW232" s="153"/>
      <c r="PGX232" s="153"/>
      <c r="PGY232" s="152"/>
      <c r="PGZ232" s="153"/>
      <c r="PHA232" s="153"/>
      <c r="PHB232" s="153"/>
      <c r="PHC232" s="153"/>
      <c r="PHD232" s="153"/>
      <c r="PHE232" s="153"/>
      <c r="PHF232" s="153"/>
      <c r="PHG232" s="153"/>
      <c r="PHH232" s="153"/>
      <c r="PHI232" s="153"/>
      <c r="PHJ232" s="153"/>
      <c r="PHK232" s="153"/>
      <c r="PHL232" s="153"/>
      <c r="PHM232" s="153"/>
      <c r="PHN232" s="153"/>
      <c r="PHO232" s="153"/>
      <c r="PHP232" s="153"/>
      <c r="PHQ232" s="153"/>
      <c r="PHR232" s="153"/>
      <c r="PHS232" s="153"/>
      <c r="PHT232" s="153"/>
      <c r="PHU232" s="152"/>
      <c r="PHV232" s="153"/>
      <c r="PHW232" s="153"/>
      <c r="PHX232" s="153"/>
      <c r="PHY232" s="153"/>
      <c r="PHZ232" s="153"/>
      <c r="PIA232" s="153"/>
      <c r="PIB232" s="153"/>
      <c r="PIC232" s="153"/>
      <c r="PID232" s="153"/>
      <c r="PIE232" s="153"/>
      <c r="PIF232" s="153"/>
      <c r="PIG232" s="153"/>
      <c r="PIH232" s="153"/>
      <c r="PII232" s="153"/>
      <c r="PIJ232" s="153"/>
      <c r="PIK232" s="153"/>
      <c r="PIL232" s="153"/>
      <c r="PIM232" s="153"/>
      <c r="PIN232" s="153"/>
      <c r="PIO232" s="153"/>
      <c r="PIP232" s="153"/>
      <c r="PIQ232" s="152"/>
      <c r="PIR232" s="153"/>
      <c r="PIS232" s="153"/>
      <c r="PIT232" s="153"/>
      <c r="PIU232" s="153"/>
      <c r="PIV232" s="153"/>
      <c r="PIW232" s="153"/>
      <c r="PIX232" s="153"/>
      <c r="PIY232" s="153"/>
      <c r="PIZ232" s="153"/>
      <c r="PJA232" s="153"/>
      <c r="PJB232" s="153"/>
      <c r="PJC232" s="153"/>
      <c r="PJD232" s="153"/>
      <c r="PJE232" s="153"/>
      <c r="PJF232" s="153"/>
      <c r="PJG232" s="153"/>
      <c r="PJH232" s="153"/>
      <c r="PJI232" s="153"/>
      <c r="PJJ232" s="153"/>
      <c r="PJK232" s="153"/>
      <c r="PJL232" s="153"/>
      <c r="PJM232" s="152"/>
      <c r="PJN232" s="153"/>
      <c r="PJO232" s="153"/>
      <c r="PJP232" s="153"/>
      <c r="PJQ232" s="153"/>
      <c r="PJR232" s="153"/>
      <c r="PJS232" s="153"/>
      <c r="PJT232" s="153"/>
      <c r="PJU232" s="153"/>
      <c r="PJV232" s="153"/>
      <c r="PJW232" s="153"/>
      <c r="PJX232" s="153"/>
      <c r="PJY232" s="153"/>
      <c r="PJZ232" s="153"/>
      <c r="PKA232" s="153"/>
      <c r="PKB232" s="153"/>
      <c r="PKC232" s="153"/>
      <c r="PKD232" s="153"/>
      <c r="PKE232" s="153"/>
      <c r="PKF232" s="153"/>
      <c r="PKG232" s="153"/>
      <c r="PKH232" s="153"/>
      <c r="PKI232" s="152"/>
      <c r="PKJ232" s="153"/>
      <c r="PKK232" s="153"/>
      <c r="PKL232" s="153"/>
      <c r="PKM232" s="153"/>
      <c r="PKN232" s="153"/>
      <c r="PKO232" s="153"/>
      <c r="PKP232" s="153"/>
      <c r="PKQ232" s="153"/>
      <c r="PKR232" s="153"/>
      <c r="PKS232" s="153"/>
      <c r="PKT232" s="153"/>
      <c r="PKU232" s="153"/>
      <c r="PKV232" s="153"/>
      <c r="PKW232" s="153"/>
      <c r="PKX232" s="153"/>
      <c r="PKY232" s="153"/>
      <c r="PKZ232" s="153"/>
      <c r="PLA232" s="153"/>
      <c r="PLB232" s="153"/>
      <c r="PLC232" s="153"/>
      <c r="PLD232" s="153"/>
      <c r="PLE232" s="152"/>
      <c r="PLF232" s="153"/>
      <c r="PLG232" s="153"/>
      <c r="PLH232" s="153"/>
      <c r="PLI232" s="153"/>
      <c r="PLJ232" s="153"/>
      <c r="PLK232" s="153"/>
      <c r="PLL232" s="153"/>
      <c r="PLM232" s="153"/>
      <c r="PLN232" s="153"/>
      <c r="PLO232" s="153"/>
      <c r="PLP232" s="153"/>
      <c r="PLQ232" s="153"/>
      <c r="PLR232" s="153"/>
      <c r="PLS232" s="153"/>
      <c r="PLT232" s="153"/>
      <c r="PLU232" s="153"/>
      <c r="PLV232" s="153"/>
      <c r="PLW232" s="153"/>
      <c r="PLX232" s="153"/>
      <c r="PLY232" s="153"/>
      <c r="PLZ232" s="153"/>
      <c r="PMA232" s="152"/>
      <c r="PMB232" s="153"/>
      <c r="PMC232" s="153"/>
      <c r="PMD232" s="153"/>
      <c r="PME232" s="153"/>
      <c r="PMF232" s="153"/>
      <c r="PMG232" s="153"/>
      <c r="PMH232" s="153"/>
      <c r="PMI232" s="153"/>
      <c r="PMJ232" s="153"/>
      <c r="PMK232" s="153"/>
      <c r="PML232" s="153"/>
      <c r="PMM232" s="153"/>
      <c r="PMN232" s="153"/>
      <c r="PMO232" s="153"/>
      <c r="PMP232" s="153"/>
      <c r="PMQ232" s="153"/>
      <c r="PMR232" s="153"/>
      <c r="PMS232" s="153"/>
      <c r="PMT232" s="153"/>
      <c r="PMU232" s="153"/>
      <c r="PMV232" s="153"/>
      <c r="PMW232" s="152"/>
      <c r="PMX232" s="153"/>
      <c r="PMY232" s="153"/>
      <c r="PMZ232" s="153"/>
      <c r="PNA232" s="153"/>
      <c r="PNB232" s="153"/>
      <c r="PNC232" s="153"/>
      <c r="PND232" s="153"/>
      <c r="PNE232" s="153"/>
      <c r="PNF232" s="153"/>
      <c r="PNG232" s="153"/>
      <c r="PNH232" s="153"/>
      <c r="PNI232" s="153"/>
      <c r="PNJ232" s="153"/>
      <c r="PNK232" s="153"/>
      <c r="PNL232" s="153"/>
      <c r="PNM232" s="153"/>
      <c r="PNN232" s="153"/>
      <c r="PNO232" s="153"/>
      <c r="PNP232" s="153"/>
      <c r="PNQ232" s="153"/>
      <c r="PNR232" s="153"/>
      <c r="PNS232" s="152"/>
      <c r="PNT232" s="153"/>
      <c r="PNU232" s="153"/>
      <c r="PNV232" s="153"/>
      <c r="PNW232" s="153"/>
      <c r="PNX232" s="153"/>
      <c r="PNY232" s="153"/>
      <c r="PNZ232" s="153"/>
      <c r="POA232" s="153"/>
      <c r="POB232" s="153"/>
      <c r="POC232" s="153"/>
      <c r="POD232" s="153"/>
      <c r="POE232" s="153"/>
      <c r="POF232" s="153"/>
      <c r="POG232" s="153"/>
      <c r="POH232" s="153"/>
      <c r="POI232" s="153"/>
      <c r="POJ232" s="153"/>
      <c r="POK232" s="153"/>
      <c r="POL232" s="153"/>
      <c r="POM232" s="153"/>
      <c r="PON232" s="153"/>
      <c r="POO232" s="152"/>
      <c r="POP232" s="153"/>
      <c r="POQ232" s="153"/>
      <c r="POR232" s="153"/>
      <c r="POS232" s="153"/>
      <c r="POT232" s="153"/>
      <c r="POU232" s="153"/>
      <c r="POV232" s="153"/>
      <c r="POW232" s="153"/>
      <c r="POX232" s="153"/>
      <c r="POY232" s="153"/>
      <c r="POZ232" s="153"/>
      <c r="PPA232" s="153"/>
      <c r="PPB232" s="153"/>
      <c r="PPC232" s="153"/>
      <c r="PPD232" s="153"/>
      <c r="PPE232" s="153"/>
      <c r="PPF232" s="153"/>
      <c r="PPG232" s="153"/>
      <c r="PPH232" s="153"/>
      <c r="PPI232" s="153"/>
      <c r="PPJ232" s="153"/>
      <c r="PPK232" s="152"/>
      <c r="PPL232" s="153"/>
      <c r="PPM232" s="153"/>
      <c r="PPN232" s="153"/>
      <c r="PPO232" s="153"/>
      <c r="PPP232" s="153"/>
      <c r="PPQ232" s="153"/>
      <c r="PPR232" s="153"/>
      <c r="PPS232" s="153"/>
      <c r="PPT232" s="153"/>
      <c r="PPU232" s="153"/>
      <c r="PPV232" s="153"/>
      <c r="PPW232" s="153"/>
      <c r="PPX232" s="153"/>
      <c r="PPY232" s="153"/>
      <c r="PPZ232" s="153"/>
      <c r="PQA232" s="153"/>
      <c r="PQB232" s="153"/>
      <c r="PQC232" s="153"/>
      <c r="PQD232" s="153"/>
      <c r="PQE232" s="153"/>
      <c r="PQF232" s="153"/>
      <c r="PQG232" s="152"/>
      <c r="PQH232" s="153"/>
      <c r="PQI232" s="153"/>
      <c r="PQJ232" s="153"/>
      <c r="PQK232" s="153"/>
      <c r="PQL232" s="153"/>
      <c r="PQM232" s="153"/>
      <c r="PQN232" s="153"/>
      <c r="PQO232" s="153"/>
      <c r="PQP232" s="153"/>
      <c r="PQQ232" s="153"/>
      <c r="PQR232" s="153"/>
      <c r="PQS232" s="153"/>
      <c r="PQT232" s="153"/>
      <c r="PQU232" s="153"/>
      <c r="PQV232" s="153"/>
      <c r="PQW232" s="153"/>
      <c r="PQX232" s="153"/>
      <c r="PQY232" s="153"/>
      <c r="PQZ232" s="153"/>
      <c r="PRA232" s="153"/>
      <c r="PRB232" s="153"/>
      <c r="PRC232" s="152"/>
      <c r="PRD232" s="153"/>
      <c r="PRE232" s="153"/>
      <c r="PRF232" s="153"/>
      <c r="PRG232" s="153"/>
      <c r="PRH232" s="153"/>
      <c r="PRI232" s="153"/>
      <c r="PRJ232" s="153"/>
      <c r="PRK232" s="153"/>
      <c r="PRL232" s="153"/>
      <c r="PRM232" s="153"/>
      <c r="PRN232" s="153"/>
      <c r="PRO232" s="153"/>
      <c r="PRP232" s="153"/>
      <c r="PRQ232" s="153"/>
      <c r="PRR232" s="153"/>
      <c r="PRS232" s="153"/>
      <c r="PRT232" s="153"/>
      <c r="PRU232" s="153"/>
      <c r="PRV232" s="153"/>
      <c r="PRW232" s="153"/>
      <c r="PRX232" s="153"/>
      <c r="PRY232" s="152"/>
      <c r="PRZ232" s="153"/>
      <c r="PSA232" s="153"/>
      <c r="PSB232" s="153"/>
      <c r="PSC232" s="153"/>
      <c r="PSD232" s="153"/>
      <c r="PSE232" s="153"/>
      <c r="PSF232" s="153"/>
      <c r="PSG232" s="153"/>
      <c r="PSH232" s="153"/>
      <c r="PSI232" s="153"/>
      <c r="PSJ232" s="153"/>
      <c r="PSK232" s="153"/>
      <c r="PSL232" s="153"/>
      <c r="PSM232" s="153"/>
      <c r="PSN232" s="153"/>
      <c r="PSO232" s="153"/>
      <c r="PSP232" s="153"/>
      <c r="PSQ232" s="153"/>
      <c r="PSR232" s="153"/>
      <c r="PSS232" s="153"/>
      <c r="PST232" s="153"/>
      <c r="PSU232" s="152"/>
      <c r="PSV232" s="153"/>
      <c r="PSW232" s="153"/>
      <c r="PSX232" s="153"/>
      <c r="PSY232" s="153"/>
      <c r="PSZ232" s="153"/>
      <c r="PTA232" s="153"/>
      <c r="PTB232" s="153"/>
      <c r="PTC232" s="153"/>
      <c r="PTD232" s="153"/>
      <c r="PTE232" s="153"/>
      <c r="PTF232" s="153"/>
      <c r="PTG232" s="153"/>
      <c r="PTH232" s="153"/>
      <c r="PTI232" s="153"/>
      <c r="PTJ232" s="153"/>
      <c r="PTK232" s="153"/>
      <c r="PTL232" s="153"/>
      <c r="PTM232" s="153"/>
      <c r="PTN232" s="153"/>
      <c r="PTO232" s="153"/>
      <c r="PTP232" s="153"/>
      <c r="PTQ232" s="152"/>
      <c r="PTR232" s="153"/>
      <c r="PTS232" s="153"/>
      <c r="PTT232" s="153"/>
      <c r="PTU232" s="153"/>
      <c r="PTV232" s="153"/>
      <c r="PTW232" s="153"/>
      <c r="PTX232" s="153"/>
      <c r="PTY232" s="153"/>
      <c r="PTZ232" s="153"/>
      <c r="PUA232" s="153"/>
      <c r="PUB232" s="153"/>
      <c r="PUC232" s="153"/>
      <c r="PUD232" s="153"/>
      <c r="PUE232" s="153"/>
      <c r="PUF232" s="153"/>
      <c r="PUG232" s="153"/>
      <c r="PUH232" s="153"/>
      <c r="PUI232" s="153"/>
      <c r="PUJ232" s="153"/>
      <c r="PUK232" s="153"/>
      <c r="PUL232" s="153"/>
      <c r="PUM232" s="152"/>
      <c r="PUN232" s="153"/>
      <c r="PUO232" s="153"/>
      <c r="PUP232" s="153"/>
      <c r="PUQ232" s="153"/>
      <c r="PUR232" s="153"/>
      <c r="PUS232" s="153"/>
      <c r="PUT232" s="153"/>
      <c r="PUU232" s="153"/>
      <c r="PUV232" s="153"/>
      <c r="PUW232" s="153"/>
      <c r="PUX232" s="153"/>
      <c r="PUY232" s="153"/>
      <c r="PUZ232" s="153"/>
      <c r="PVA232" s="153"/>
      <c r="PVB232" s="153"/>
      <c r="PVC232" s="153"/>
      <c r="PVD232" s="153"/>
      <c r="PVE232" s="153"/>
      <c r="PVF232" s="153"/>
      <c r="PVG232" s="153"/>
      <c r="PVH232" s="153"/>
      <c r="PVI232" s="152"/>
      <c r="PVJ232" s="153"/>
      <c r="PVK232" s="153"/>
      <c r="PVL232" s="153"/>
      <c r="PVM232" s="153"/>
      <c r="PVN232" s="153"/>
      <c r="PVO232" s="153"/>
      <c r="PVP232" s="153"/>
      <c r="PVQ232" s="153"/>
      <c r="PVR232" s="153"/>
      <c r="PVS232" s="153"/>
      <c r="PVT232" s="153"/>
      <c r="PVU232" s="153"/>
      <c r="PVV232" s="153"/>
      <c r="PVW232" s="153"/>
      <c r="PVX232" s="153"/>
      <c r="PVY232" s="153"/>
      <c r="PVZ232" s="153"/>
      <c r="PWA232" s="153"/>
      <c r="PWB232" s="153"/>
      <c r="PWC232" s="153"/>
      <c r="PWD232" s="153"/>
      <c r="PWE232" s="152"/>
      <c r="PWF232" s="153"/>
      <c r="PWG232" s="153"/>
      <c r="PWH232" s="153"/>
      <c r="PWI232" s="153"/>
      <c r="PWJ232" s="153"/>
      <c r="PWK232" s="153"/>
      <c r="PWL232" s="153"/>
      <c r="PWM232" s="153"/>
      <c r="PWN232" s="153"/>
      <c r="PWO232" s="153"/>
      <c r="PWP232" s="153"/>
      <c r="PWQ232" s="153"/>
      <c r="PWR232" s="153"/>
      <c r="PWS232" s="153"/>
      <c r="PWT232" s="153"/>
      <c r="PWU232" s="153"/>
      <c r="PWV232" s="153"/>
      <c r="PWW232" s="153"/>
      <c r="PWX232" s="153"/>
      <c r="PWY232" s="153"/>
      <c r="PWZ232" s="153"/>
      <c r="PXA232" s="152"/>
      <c r="PXB232" s="153"/>
      <c r="PXC232" s="153"/>
      <c r="PXD232" s="153"/>
      <c r="PXE232" s="153"/>
      <c r="PXF232" s="153"/>
      <c r="PXG232" s="153"/>
      <c r="PXH232" s="153"/>
      <c r="PXI232" s="153"/>
      <c r="PXJ232" s="153"/>
      <c r="PXK232" s="153"/>
      <c r="PXL232" s="153"/>
      <c r="PXM232" s="153"/>
      <c r="PXN232" s="153"/>
      <c r="PXO232" s="153"/>
      <c r="PXP232" s="153"/>
      <c r="PXQ232" s="153"/>
      <c r="PXR232" s="153"/>
      <c r="PXS232" s="153"/>
      <c r="PXT232" s="153"/>
      <c r="PXU232" s="153"/>
      <c r="PXV232" s="153"/>
      <c r="PXW232" s="152"/>
      <c r="PXX232" s="153"/>
      <c r="PXY232" s="153"/>
      <c r="PXZ232" s="153"/>
      <c r="PYA232" s="153"/>
      <c r="PYB232" s="153"/>
      <c r="PYC232" s="153"/>
      <c r="PYD232" s="153"/>
      <c r="PYE232" s="153"/>
      <c r="PYF232" s="153"/>
      <c r="PYG232" s="153"/>
      <c r="PYH232" s="153"/>
      <c r="PYI232" s="153"/>
      <c r="PYJ232" s="153"/>
      <c r="PYK232" s="153"/>
      <c r="PYL232" s="153"/>
      <c r="PYM232" s="153"/>
      <c r="PYN232" s="153"/>
      <c r="PYO232" s="153"/>
      <c r="PYP232" s="153"/>
      <c r="PYQ232" s="153"/>
      <c r="PYR232" s="153"/>
      <c r="PYS232" s="152"/>
      <c r="PYT232" s="153"/>
      <c r="PYU232" s="153"/>
      <c r="PYV232" s="153"/>
      <c r="PYW232" s="153"/>
      <c r="PYX232" s="153"/>
      <c r="PYY232" s="153"/>
      <c r="PYZ232" s="153"/>
      <c r="PZA232" s="153"/>
      <c r="PZB232" s="153"/>
      <c r="PZC232" s="153"/>
      <c r="PZD232" s="153"/>
      <c r="PZE232" s="153"/>
      <c r="PZF232" s="153"/>
      <c r="PZG232" s="153"/>
      <c r="PZH232" s="153"/>
      <c r="PZI232" s="153"/>
      <c r="PZJ232" s="153"/>
      <c r="PZK232" s="153"/>
      <c r="PZL232" s="153"/>
      <c r="PZM232" s="153"/>
      <c r="PZN232" s="153"/>
      <c r="PZO232" s="152"/>
      <c r="PZP232" s="153"/>
      <c r="PZQ232" s="153"/>
      <c r="PZR232" s="153"/>
      <c r="PZS232" s="153"/>
      <c r="PZT232" s="153"/>
      <c r="PZU232" s="153"/>
      <c r="PZV232" s="153"/>
      <c r="PZW232" s="153"/>
      <c r="PZX232" s="153"/>
      <c r="PZY232" s="153"/>
      <c r="PZZ232" s="153"/>
      <c r="QAA232" s="153"/>
      <c r="QAB232" s="153"/>
      <c r="QAC232" s="153"/>
      <c r="QAD232" s="153"/>
      <c r="QAE232" s="153"/>
      <c r="QAF232" s="153"/>
      <c r="QAG232" s="153"/>
      <c r="QAH232" s="153"/>
      <c r="QAI232" s="153"/>
      <c r="QAJ232" s="153"/>
      <c r="QAK232" s="152"/>
      <c r="QAL232" s="153"/>
      <c r="QAM232" s="153"/>
      <c r="QAN232" s="153"/>
      <c r="QAO232" s="153"/>
      <c r="QAP232" s="153"/>
      <c r="QAQ232" s="153"/>
      <c r="QAR232" s="153"/>
      <c r="QAS232" s="153"/>
      <c r="QAT232" s="153"/>
      <c r="QAU232" s="153"/>
      <c r="QAV232" s="153"/>
      <c r="QAW232" s="153"/>
      <c r="QAX232" s="153"/>
      <c r="QAY232" s="153"/>
      <c r="QAZ232" s="153"/>
      <c r="QBA232" s="153"/>
      <c r="QBB232" s="153"/>
      <c r="QBC232" s="153"/>
      <c r="QBD232" s="153"/>
      <c r="QBE232" s="153"/>
      <c r="QBF232" s="153"/>
      <c r="QBG232" s="152"/>
      <c r="QBH232" s="153"/>
      <c r="QBI232" s="153"/>
      <c r="QBJ232" s="153"/>
      <c r="QBK232" s="153"/>
      <c r="QBL232" s="153"/>
      <c r="QBM232" s="153"/>
      <c r="QBN232" s="153"/>
      <c r="QBO232" s="153"/>
      <c r="QBP232" s="153"/>
      <c r="QBQ232" s="153"/>
      <c r="QBR232" s="153"/>
      <c r="QBS232" s="153"/>
      <c r="QBT232" s="153"/>
      <c r="QBU232" s="153"/>
      <c r="QBV232" s="153"/>
      <c r="QBW232" s="153"/>
      <c r="QBX232" s="153"/>
      <c r="QBY232" s="153"/>
      <c r="QBZ232" s="153"/>
      <c r="QCA232" s="153"/>
      <c r="QCB232" s="153"/>
      <c r="QCC232" s="152"/>
      <c r="QCD232" s="153"/>
      <c r="QCE232" s="153"/>
      <c r="QCF232" s="153"/>
      <c r="QCG232" s="153"/>
      <c r="QCH232" s="153"/>
      <c r="QCI232" s="153"/>
      <c r="QCJ232" s="153"/>
      <c r="QCK232" s="153"/>
      <c r="QCL232" s="153"/>
      <c r="QCM232" s="153"/>
      <c r="QCN232" s="153"/>
      <c r="QCO232" s="153"/>
      <c r="QCP232" s="153"/>
      <c r="QCQ232" s="153"/>
      <c r="QCR232" s="153"/>
      <c r="QCS232" s="153"/>
      <c r="QCT232" s="153"/>
      <c r="QCU232" s="153"/>
      <c r="QCV232" s="153"/>
      <c r="QCW232" s="153"/>
      <c r="QCX232" s="153"/>
      <c r="QCY232" s="152"/>
      <c r="QCZ232" s="153"/>
      <c r="QDA232" s="153"/>
      <c r="QDB232" s="153"/>
      <c r="QDC232" s="153"/>
      <c r="QDD232" s="153"/>
      <c r="QDE232" s="153"/>
      <c r="QDF232" s="153"/>
      <c r="QDG232" s="153"/>
      <c r="QDH232" s="153"/>
      <c r="QDI232" s="153"/>
      <c r="QDJ232" s="153"/>
      <c r="QDK232" s="153"/>
      <c r="QDL232" s="153"/>
      <c r="QDM232" s="153"/>
      <c r="QDN232" s="153"/>
      <c r="QDO232" s="153"/>
      <c r="QDP232" s="153"/>
      <c r="QDQ232" s="153"/>
      <c r="QDR232" s="153"/>
      <c r="QDS232" s="153"/>
      <c r="QDT232" s="153"/>
      <c r="QDU232" s="152"/>
      <c r="QDV232" s="153"/>
      <c r="QDW232" s="153"/>
      <c r="QDX232" s="153"/>
      <c r="QDY232" s="153"/>
      <c r="QDZ232" s="153"/>
      <c r="QEA232" s="153"/>
      <c r="QEB232" s="153"/>
      <c r="QEC232" s="153"/>
      <c r="QED232" s="153"/>
      <c r="QEE232" s="153"/>
      <c r="QEF232" s="153"/>
      <c r="QEG232" s="153"/>
      <c r="QEH232" s="153"/>
      <c r="QEI232" s="153"/>
      <c r="QEJ232" s="153"/>
      <c r="QEK232" s="153"/>
      <c r="QEL232" s="153"/>
      <c r="QEM232" s="153"/>
      <c r="QEN232" s="153"/>
      <c r="QEO232" s="153"/>
      <c r="QEP232" s="153"/>
      <c r="QEQ232" s="152"/>
      <c r="QER232" s="153"/>
      <c r="QES232" s="153"/>
      <c r="QET232" s="153"/>
      <c r="QEU232" s="153"/>
      <c r="QEV232" s="153"/>
      <c r="QEW232" s="153"/>
      <c r="QEX232" s="153"/>
      <c r="QEY232" s="153"/>
      <c r="QEZ232" s="153"/>
      <c r="QFA232" s="153"/>
      <c r="QFB232" s="153"/>
      <c r="QFC232" s="153"/>
      <c r="QFD232" s="153"/>
      <c r="QFE232" s="153"/>
      <c r="QFF232" s="153"/>
      <c r="QFG232" s="153"/>
      <c r="QFH232" s="153"/>
      <c r="QFI232" s="153"/>
      <c r="QFJ232" s="153"/>
      <c r="QFK232" s="153"/>
      <c r="QFL232" s="153"/>
      <c r="QFM232" s="152"/>
      <c r="QFN232" s="153"/>
      <c r="QFO232" s="153"/>
      <c r="QFP232" s="153"/>
      <c r="QFQ232" s="153"/>
      <c r="QFR232" s="153"/>
      <c r="QFS232" s="153"/>
      <c r="QFT232" s="153"/>
      <c r="QFU232" s="153"/>
      <c r="QFV232" s="153"/>
      <c r="QFW232" s="153"/>
      <c r="QFX232" s="153"/>
      <c r="QFY232" s="153"/>
      <c r="QFZ232" s="153"/>
      <c r="QGA232" s="153"/>
      <c r="QGB232" s="153"/>
      <c r="QGC232" s="153"/>
      <c r="QGD232" s="153"/>
      <c r="QGE232" s="153"/>
      <c r="QGF232" s="153"/>
      <c r="QGG232" s="153"/>
      <c r="QGH232" s="153"/>
      <c r="QGI232" s="152"/>
      <c r="QGJ232" s="153"/>
      <c r="QGK232" s="153"/>
      <c r="QGL232" s="153"/>
      <c r="QGM232" s="153"/>
      <c r="QGN232" s="153"/>
      <c r="QGO232" s="153"/>
      <c r="QGP232" s="153"/>
      <c r="QGQ232" s="153"/>
      <c r="QGR232" s="153"/>
      <c r="QGS232" s="153"/>
      <c r="QGT232" s="153"/>
      <c r="QGU232" s="153"/>
      <c r="QGV232" s="153"/>
      <c r="QGW232" s="153"/>
      <c r="QGX232" s="153"/>
      <c r="QGY232" s="153"/>
      <c r="QGZ232" s="153"/>
      <c r="QHA232" s="153"/>
      <c r="QHB232" s="153"/>
      <c r="QHC232" s="153"/>
      <c r="QHD232" s="153"/>
      <c r="QHE232" s="152"/>
      <c r="QHF232" s="153"/>
      <c r="QHG232" s="153"/>
      <c r="QHH232" s="153"/>
      <c r="QHI232" s="153"/>
      <c r="QHJ232" s="153"/>
      <c r="QHK232" s="153"/>
      <c r="QHL232" s="153"/>
      <c r="QHM232" s="153"/>
      <c r="QHN232" s="153"/>
      <c r="QHO232" s="153"/>
      <c r="QHP232" s="153"/>
      <c r="QHQ232" s="153"/>
      <c r="QHR232" s="153"/>
      <c r="QHS232" s="153"/>
      <c r="QHT232" s="153"/>
      <c r="QHU232" s="153"/>
      <c r="QHV232" s="153"/>
      <c r="QHW232" s="153"/>
      <c r="QHX232" s="153"/>
      <c r="QHY232" s="153"/>
      <c r="QHZ232" s="153"/>
      <c r="QIA232" s="152"/>
      <c r="QIB232" s="153"/>
      <c r="QIC232" s="153"/>
      <c r="QID232" s="153"/>
      <c r="QIE232" s="153"/>
      <c r="QIF232" s="153"/>
      <c r="QIG232" s="153"/>
      <c r="QIH232" s="153"/>
      <c r="QII232" s="153"/>
      <c r="QIJ232" s="153"/>
      <c r="QIK232" s="153"/>
      <c r="QIL232" s="153"/>
      <c r="QIM232" s="153"/>
      <c r="QIN232" s="153"/>
      <c r="QIO232" s="153"/>
      <c r="QIP232" s="153"/>
      <c r="QIQ232" s="153"/>
      <c r="QIR232" s="153"/>
      <c r="QIS232" s="153"/>
      <c r="QIT232" s="153"/>
      <c r="QIU232" s="153"/>
      <c r="QIV232" s="153"/>
      <c r="QIW232" s="152"/>
      <c r="QIX232" s="153"/>
      <c r="QIY232" s="153"/>
      <c r="QIZ232" s="153"/>
      <c r="QJA232" s="153"/>
      <c r="QJB232" s="153"/>
      <c r="QJC232" s="153"/>
      <c r="QJD232" s="153"/>
      <c r="QJE232" s="153"/>
      <c r="QJF232" s="153"/>
      <c r="QJG232" s="153"/>
      <c r="QJH232" s="153"/>
      <c r="QJI232" s="153"/>
      <c r="QJJ232" s="153"/>
      <c r="QJK232" s="153"/>
      <c r="QJL232" s="153"/>
      <c r="QJM232" s="153"/>
      <c r="QJN232" s="153"/>
      <c r="QJO232" s="153"/>
      <c r="QJP232" s="153"/>
      <c r="QJQ232" s="153"/>
      <c r="QJR232" s="153"/>
      <c r="QJS232" s="152"/>
      <c r="QJT232" s="153"/>
      <c r="QJU232" s="153"/>
      <c r="QJV232" s="153"/>
      <c r="QJW232" s="153"/>
      <c r="QJX232" s="153"/>
      <c r="QJY232" s="153"/>
      <c r="QJZ232" s="153"/>
      <c r="QKA232" s="153"/>
      <c r="QKB232" s="153"/>
      <c r="QKC232" s="153"/>
      <c r="QKD232" s="153"/>
      <c r="QKE232" s="153"/>
      <c r="QKF232" s="153"/>
      <c r="QKG232" s="153"/>
      <c r="QKH232" s="153"/>
      <c r="QKI232" s="153"/>
      <c r="QKJ232" s="153"/>
      <c r="QKK232" s="153"/>
      <c r="QKL232" s="153"/>
      <c r="QKM232" s="153"/>
      <c r="QKN232" s="153"/>
      <c r="QKO232" s="152"/>
      <c r="QKP232" s="153"/>
      <c r="QKQ232" s="153"/>
      <c r="QKR232" s="153"/>
      <c r="QKS232" s="153"/>
      <c r="QKT232" s="153"/>
      <c r="QKU232" s="153"/>
      <c r="QKV232" s="153"/>
      <c r="QKW232" s="153"/>
      <c r="QKX232" s="153"/>
      <c r="QKY232" s="153"/>
      <c r="QKZ232" s="153"/>
      <c r="QLA232" s="153"/>
      <c r="QLB232" s="153"/>
      <c r="QLC232" s="153"/>
      <c r="QLD232" s="153"/>
      <c r="QLE232" s="153"/>
      <c r="QLF232" s="153"/>
      <c r="QLG232" s="153"/>
      <c r="QLH232" s="153"/>
      <c r="QLI232" s="153"/>
      <c r="QLJ232" s="153"/>
      <c r="QLK232" s="152"/>
      <c r="QLL232" s="153"/>
      <c r="QLM232" s="153"/>
      <c r="QLN232" s="153"/>
      <c r="QLO232" s="153"/>
      <c r="QLP232" s="153"/>
      <c r="QLQ232" s="153"/>
      <c r="QLR232" s="153"/>
      <c r="QLS232" s="153"/>
      <c r="QLT232" s="153"/>
      <c r="QLU232" s="153"/>
      <c r="QLV232" s="153"/>
      <c r="QLW232" s="153"/>
      <c r="QLX232" s="153"/>
      <c r="QLY232" s="153"/>
      <c r="QLZ232" s="153"/>
      <c r="QMA232" s="153"/>
      <c r="QMB232" s="153"/>
      <c r="QMC232" s="153"/>
      <c r="QMD232" s="153"/>
      <c r="QME232" s="153"/>
      <c r="QMF232" s="153"/>
      <c r="QMG232" s="152"/>
      <c r="QMH232" s="153"/>
      <c r="QMI232" s="153"/>
      <c r="QMJ232" s="153"/>
      <c r="QMK232" s="153"/>
      <c r="QML232" s="153"/>
      <c r="QMM232" s="153"/>
      <c r="QMN232" s="153"/>
      <c r="QMO232" s="153"/>
      <c r="QMP232" s="153"/>
      <c r="QMQ232" s="153"/>
      <c r="QMR232" s="153"/>
      <c r="QMS232" s="153"/>
      <c r="QMT232" s="153"/>
      <c r="QMU232" s="153"/>
      <c r="QMV232" s="153"/>
      <c r="QMW232" s="153"/>
      <c r="QMX232" s="153"/>
      <c r="QMY232" s="153"/>
      <c r="QMZ232" s="153"/>
      <c r="QNA232" s="153"/>
      <c r="QNB232" s="153"/>
      <c r="QNC232" s="152"/>
      <c r="QND232" s="153"/>
      <c r="QNE232" s="153"/>
      <c r="QNF232" s="153"/>
      <c r="QNG232" s="153"/>
      <c r="QNH232" s="153"/>
      <c r="QNI232" s="153"/>
      <c r="QNJ232" s="153"/>
      <c r="QNK232" s="153"/>
      <c r="QNL232" s="153"/>
      <c r="QNM232" s="153"/>
      <c r="QNN232" s="153"/>
      <c r="QNO232" s="153"/>
      <c r="QNP232" s="153"/>
      <c r="QNQ232" s="153"/>
      <c r="QNR232" s="153"/>
      <c r="QNS232" s="153"/>
      <c r="QNT232" s="153"/>
      <c r="QNU232" s="153"/>
      <c r="QNV232" s="153"/>
      <c r="QNW232" s="153"/>
      <c r="QNX232" s="153"/>
      <c r="QNY232" s="152"/>
      <c r="QNZ232" s="153"/>
      <c r="QOA232" s="153"/>
      <c r="QOB232" s="153"/>
      <c r="QOC232" s="153"/>
      <c r="QOD232" s="153"/>
      <c r="QOE232" s="153"/>
      <c r="QOF232" s="153"/>
      <c r="QOG232" s="153"/>
      <c r="QOH232" s="153"/>
      <c r="QOI232" s="153"/>
      <c r="QOJ232" s="153"/>
      <c r="QOK232" s="153"/>
      <c r="QOL232" s="153"/>
      <c r="QOM232" s="153"/>
      <c r="QON232" s="153"/>
      <c r="QOO232" s="153"/>
      <c r="QOP232" s="153"/>
      <c r="QOQ232" s="153"/>
      <c r="QOR232" s="153"/>
      <c r="QOS232" s="153"/>
      <c r="QOT232" s="153"/>
      <c r="QOU232" s="152"/>
      <c r="QOV232" s="153"/>
      <c r="QOW232" s="153"/>
      <c r="QOX232" s="153"/>
      <c r="QOY232" s="153"/>
      <c r="QOZ232" s="153"/>
      <c r="QPA232" s="153"/>
      <c r="QPB232" s="153"/>
      <c r="QPC232" s="153"/>
      <c r="QPD232" s="153"/>
      <c r="QPE232" s="153"/>
      <c r="QPF232" s="153"/>
      <c r="QPG232" s="153"/>
      <c r="QPH232" s="153"/>
      <c r="QPI232" s="153"/>
      <c r="QPJ232" s="153"/>
      <c r="QPK232" s="153"/>
      <c r="QPL232" s="153"/>
      <c r="QPM232" s="153"/>
      <c r="QPN232" s="153"/>
      <c r="QPO232" s="153"/>
      <c r="QPP232" s="153"/>
      <c r="QPQ232" s="152"/>
      <c r="QPR232" s="153"/>
      <c r="QPS232" s="153"/>
      <c r="QPT232" s="153"/>
      <c r="QPU232" s="153"/>
      <c r="QPV232" s="153"/>
      <c r="QPW232" s="153"/>
      <c r="QPX232" s="153"/>
      <c r="QPY232" s="153"/>
      <c r="QPZ232" s="153"/>
      <c r="QQA232" s="153"/>
      <c r="QQB232" s="153"/>
      <c r="QQC232" s="153"/>
      <c r="QQD232" s="153"/>
      <c r="QQE232" s="153"/>
      <c r="QQF232" s="153"/>
      <c r="QQG232" s="153"/>
      <c r="QQH232" s="153"/>
      <c r="QQI232" s="153"/>
      <c r="QQJ232" s="153"/>
      <c r="QQK232" s="153"/>
      <c r="QQL232" s="153"/>
      <c r="QQM232" s="152"/>
      <c r="QQN232" s="153"/>
      <c r="QQO232" s="153"/>
      <c r="QQP232" s="153"/>
      <c r="QQQ232" s="153"/>
      <c r="QQR232" s="153"/>
      <c r="QQS232" s="153"/>
      <c r="QQT232" s="153"/>
      <c r="QQU232" s="153"/>
      <c r="QQV232" s="153"/>
      <c r="QQW232" s="153"/>
      <c r="QQX232" s="153"/>
      <c r="QQY232" s="153"/>
      <c r="QQZ232" s="153"/>
      <c r="QRA232" s="153"/>
      <c r="QRB232" s="153"/>
      <c r="QRC232" s="153"/>
      <c r="QRD232" s="153"/>
      <c r="QRE232" s="153"/>
      <c r="QRF232" s="153"/>
      <c r="QRG232" s="153"/>
      <c r="QRH232" s="153"/>
      <c r="QRI232" s="152"/>
      <c r="QRJ232" s="153"/>
      <c r="QRK232" s="153"/>
      <c r="QRL232" s="153"/>
      <c r="QRM232" s="153"/>
      <c r="QRN232" s="153"/>
      <c r="QRO232" s="153"/>
      <c r="QRP232" s="153"/>
      <c r="QRQ232" s="153"/>
      <c r="QRR232" s="153"/>
      <c r="QRS232" s="153"/>
      <c r="QRT232" s="153"/>
      <c r="QRU232" s="153"/>
      <c r="QRV232" s="153"/>
      <c r="QRW232" s="153"/>
      <c r="QRX232" s="153"/>
      <c r="QRY232" s="153"/>
      <c r="QRZ232" s="153"/>
      <c r="QSA232" s="153"/>
      <c r="QSB232" s="153"/>
      <c r="QSC232" s="153"/>
      <c r="QSD232" s="153"/>
      <c r="QSE232" s="152"/>
      <c r="QSF232" s="153"/>
      <c r="QSG232" s="153"/>
      <c r="QSH232" s="153"/>
      <c r="QSI232" s="153"/>
      <c r="QSJ232" s="153"/>
      <c r="QSK232" s="153"/>
      <c r="QSL232" s="153"/>
      <c r="QSM232" s="153"/>
      <c r="QSN232" s="153"/>
      <c r="QSO232" s="153"/>
      <c r="QSP232" s="153"/>
      <c r="QSQ232" s="153"/>
      <c r="QSR232" s="153"/>
      <c r="QSS232" s="153"/>
      <c r="QST232" s="153"/>
      <c r="QSU232" s="153"/>
      <c r="QSV232" s="153"/>
      <c r="QSW232" s="153"/>
      <c r="QSX232" s="153"/>
      <c r="QSY232" s="153"/>
      <c r="QSZ232" s="153"/>
      <c r="QTA232" s="152"/>
      <c r="QTB232" s="153"/>
      <c r="QTC232" s="153"/>
      <c r="QTD232" s="153"/>
      <c r="QTE232" s="153"/>
      <c r="QTF232" s="153"/>
      <c r="QTG232" s="153"/>
      <c r="QTH232" s="153"/>
      <c r="QTI232" s="153"/>
      <c r="QTJ232" s="153"/>
      <c r="QTK232" s="153"/>
      <c r="QTL232" s="153"/>
      <c r="QTM232" s="153"/>
      <c r="QTN232" s="153"/>
      <c r="QTO232" s="153"/>
      <c r="QTP232" s="153"/>
      <c r="QTQ232" s="153"/>
      <c r="QTR232" s="153"/>
      <c r="QTS232" s="153"/>
      <c r="QTT232" s="153"/>
      <c r="QTU232" s="153"/>
      <c r="QTV232" s="153"/>
      <c r="QTW232" s="152"/>
      <c r="QTX232" s="153"/>
      <c r="QTY232" s="153"/>
      <c r="QTZ232" s="153"/>
      <c r="QUA232" s="153"/>
      <c r="QUB232" s="153"/>
      <c r="QUC232" s="153"/>
      <c r="QUD232" s="153"/>
      <c r="QUE232" s="153"/>
      <c r="QUF232" s="153"/>
      <c r="QUG232" s="153"/>
      <c r="QUH232" s="153"/>
      <c r="QUI232" s="153"/>
      <c r="QUJ232" s="153"/>
      <c r="QUK232" s="153"/>
      <c r="QUL232" s="153"/>
      <c r="QUM232" s="153"/>
      <c r="QUN232" s="153"/>
      <c r="QUO232" s="153"/>
      <c r="QUP232" s="153"/>
      <c r="QUQ232" s="153"/>
      <c r="QUR232" s="153"/>
      <c r="QUS232" s="152"/>
      <c r="QUT232" s="153"/>
      <c r="QUU232" s="153"/>
      <c r="QUV232" s="153"/>
      <c r="QUW232" s="153"/>
      <c r="QUX232" s="153"/>
      <c r="QUY232" s="153"/>
      <c r="QUZ232" s="153"/>
      <c r="QVA232" s="153"/>
      <c r="QVB232" s="153"/>
      <c r="QVC232" s="153"/>
      <c r="QVD232" s="153"/>
      <c r="QVE232" s="153"/>
      <c r="QVF232" s="153"/>
      <c r="QVG232" s="153"/>
      <c r="QVH232" s="153"/>
      <c r="QVI232" s="153"/>
      <c r="QVJ232" s="153"/>
      <c r="QVK232" s="153"/>
      <c r="QVL232" s="153"/>
      <c r="QVM232" s="153"/>
      <c r="QVN232" s="153"/>
      <c r="QVO232" s="152"/>
      <c r="QVP232" s="153"/>
      <c r="QVQ232" s="153"/>
      <c r="QVR232" s="153"/>
      <c r="QVS232" s="153"/>
      <c r="QVT232" s="153"/>
      <c r="QVU232" s="153"/>
      <c r="QVV232" s="153"/>
      <c r="QVW232" s="153"/>
      <c r="QVX232" s="153"/>
      <c r="QVY232" s="153"/>
      <c r="QVZ232" s="153"/>
      <c r="QWA232" s="153"/>
      <c r="QWB232" s="153"/>
      <c r="QWC232" s="153"/>
      <c r="QWD232" s="153"/>
      <c r="QWE232" s="153"/>
      <c r="QWF232" s="153"/>
      <c r="QWG232" s="153"/>
      <c r="QWH232" s="153"/>
      <c r="QWI232" s="153"/>
      <c r="QWJ232" s="153"/>
      <c r="QWK232" s="152"/>
      <c r="QWL232" s="153"/>
      <c r="QWM232" s="153"/>
      <c r="QWN232" s="153"/>
      <c r="QWO232" s="153"/>
      <c r="QWP232" s="153"/>
      <c r="QWQ232" s="153"/>
      <c r="QWR232" s="153"/>
      <c r="QWS232" s="153"/>
      <c r="QWT232" s="153"/>
      <c r="QWU232" s="153"/>
      <c r="QWV232" s="153"/>
      <c r="QWW232" s="153"/>
      <c r="QWX232" s="153"/>
      <c r="QWY232" s="153"/>
      <c r="QWZ232" s="153"/>
      <c r="QXA232" s="153"/>
      <c r="QXB232" s="153"/>
      <c r="QXC232" s="153"/>
      <c r="QXD232" s="153"/>
      <c r="QXE232" s="153"/>
      <c r="QXF232" s="153"/>
      <c r="QXG232" s="152"/>
      <c r="QXH232" s="153"/>
      <c r="QXI232" s="153"/>
      <c r="QXJ232" s="153"/>
      <c r="QXK232" s="153"/>
      <c r="QXL232" s="153"/>
      <c r="QXM232" s="153"/>
      <c r="QXN232" s="153"/>
      <c r="QXO232" s="153"/>
      <c r="QXP232" s="153"/>
      <c r="QXQ232" s="153"/>
      <c r="QXR232" s="153"/>
      <c r="QXS232" s="153"/>
      <c r="QXT232" s="153"/>
      <c r="QXU232" s="153"/>
      <c r="QXV232" s="153"/>
      <c r="QXW232" s="153"/>
      <c r="QXX232" s="153"/>
      <c r="QXY232" s="153"/>
      <c r="QXZ232" s="153"/>
      <c r="QYA232" s="153"/>
      <c r="QYB232" s="153"/>
      <c r="QYC232" s="152"/>
      <c r="QYD232" s="153"/>
      <c r="QYE232" s="153"/>
      <c r="QYF232" s="153"/>
      <c r="QYG232" s="153"/>
      <c r="QYH232" s="153"/>
      <c r="QYI232" s="153"/>
      <c r="QYJ232" s="153"/>
      <c r="QYK232" s="153"/>
      <c r="QYL232" s="153"/>
      <c r="QYM232" s="153"/>
      <c r="QYN232" s="153"/>
      <c r="QYO232" s="153"/>
      <c r="QYP232" s="153"/>
      <c r="QYQ232" s="153"/>
      <c r="QYR232" s="153"/>
      <c r="QYS232" s="153"/>
      <c r="QYT232" s="153"/>
      <c r="QYU232" s="153"/>
      <c r="QYV232" s="153"/>
      <c r="QYW232" s="153"/>
      <c r="QYX232" s="153"/>
      <c r="QYY232" s="152"/>
      <c r="QYZ232" s="153"/>
      <c r="QZA232" s="153"/>
      <c r="QZB232" s="153"/>
      <c r="QZC232" s="153"/>
      <c r="QZD232" s="153"/>
      <c r="QZE232" s="153"/>
      <c r="QZF232" s="153"/>
      <c r="QZG232" s="153"/>
      <c r="QZH232" s="153"/>
      <c r="QZI232" s="153"/>
      <c r="QZJ232" s="153"/>
      <c r="QZK232" s="153"/>
      <c r="QZL232" s="153"/>
      <c r="QZM232" s="153"/>
      <c r="QZN232" s="153"/>
      <c r="QZO232" s="153"/>
      <c r="QZP232" s="153"/>
      <c r="QZQ232" s="153"/>
      <c r="QZR232" s="153"/>
      <c r="QZS232" s="153"/>
      <c r="QZT232" s="153"/>
      <c r="QZU232" s="152"/>
      <c r="QZV232" s="153"/>
      <c r="QZW232" s="153"/>
      <c r="QZX232" s="153"/>
      <c r="QZY232" s="153"/>
      <c r="QZZ232" s="153"/>
      <c r="RAA232" s="153"/>
      <c r="RAB232" s="153"/>
      <c r="RAC232" s="153"/>
      <c r="RAD232" s="153"/>
      <c r="RAE232" s="153"/>
      <c r="RAF232" s="153"/>
      <c r="RAG232" s="153"/>
      <c r="RAH232" s="153"/>
      <c r="RAI232" s="153"/>
      <c r="RAJ232" s="153"/>
      <c r="RAK232" s="153"/>
      <c r="RAL232" s="153"/>
      <c r="RAM232" s="153"/>
      <c r="RAN232" s="153"/>
      <c r="RAO232" s="153"/>
      <c r="RAP232" s="153"/>
      <c r="RAQ232" s="152"/>
      <c r="RAR232" s="153"/>
      <c r="RAS232" s="153"/>
      <c r="RAT232" s="153"/>
      <c r="RAU232" s="153"/>
      <c r="RAV232" s="153"/>
      <c r="RAW232" s="153"/>
      <c r="RAX232" s="153"/>
      <c r="RAY232" s="153"/>
      <c r="RAZ232" s="153"/>
      <c r="RBA232" s="153"/>
      <c r="RBB232" s="153"/>
      <c r="RBC232" s="153"/>
      <c r="RBD232" s="153"/>
      <c r="RBE232" s="153"/>
      <c r="RBF232" s="153"/>
      <c r="RBG232" s="153"/>
      <c r="RBH232" s="153"/>
      <c r="RBI232" s="153"/>
      <c r="RBJ232" s="153"/>
      <c r="RBK232" s="153"/>
      <c r="RBL232" s="153"/>
      <c r="RBM232" s="152"/>
      <c r="RBN232" s="153"/>
      <c r="RBO232" s="153"/>
      <c r="RBP232" s="153"/>
      <c r="RBQ232" s="153"/>
      <c r="RBR232" s="153"/>
      <c r="RBS232" s="153"/>
      <c r="RBT232" s="153"/>
      <c r="RBU232" s="153"/>
      <c r="RBV232" s="153"/>
      <c r="RBW232" s="153"/>
      <c r="RBX232" s="153"/>
      <c r="RBY232" s="153"/>
      <c r="RBZ232" s="153"/>
      <c r="RCA232" s="153"/>
      <c r="RCB232" s="153"/>
      <c r="RCC232" s="153"/>
      <c r="RCD232" s="153"/>
      <c r="RCE232" s="153"/>
      <c r="RCF232" s="153"/>
      <c r="RCG232" s="153"/>
      <c r="RCH232" s="153"/>
      <c r="RCI232" s="152"/>
      <c r="RCJ232" s="153"/>
      <c r="RCK232" s="153"/>
      <c r="RCL232" s="153"/>
      <c r="RCM232" s="153"/>
      <c r="RCN232" s="153"/>
      <c r="RCO232" s="153"/>
      <c r="RCP232" s="153"/>
      <c r="RCQ232" s="153"/>
      <c r="RCR232" s="153"/>
      <c r="RCS232" s="153"/>
      <c r="RCT232" s="153"/>
      <c r="RCU232" s="153"/>
      <c r="RCV232" s="153"/>
      <c r="RCW232" s="153"/>
      <c r="RCX232" s="153"/>
      <c r="RCY232" s="153"/>
      <c r="RCZ232" s="153"/>
      <c r="RDA232" s="153"/>
      <c r="RDB232" s="153"/>
      <c r="RDC232" s="153"/>
      <c r="RDD232" s="153"/>
      <c r="RDE232" s="152"/>
      <c r="RDF232" s="153"/>
      <c r="RDG232" s="153"/>
      <c r="RDH232" s="153"/>
      <c r="RDI232" s="153"/>
      <c r="RDJ232" s="153"/>
      <c r="RDK232" s="153"/>
      <c r="RDL232" s="153"/>
      <c r="RDM232" s="153"/>
      <c r="RDN232" s="153"/>
      <c r="RDO232" s="153"/>
      <c r="RDP232" s="153"/>
      <c r="RDQ232" s="153"/>
      <c r="RDR232" s="153"/>
      <c r="RDS232" s="153"/>
      <c r="RDT232" s="153"/>
      <c r="RDU232" s="153"/>
      <c r="RDV232" s="153"/>
      <c r="RDW232" s="153"/>
      <c r="RDX232" s="153"/>
      <c r="RDY232" s="153"/>
      <c r="RDZ232" s="153"/>
      <c r="REA232" s="152"/>
      <c r="REB232" s="153"/>
      <c r="REC232" s="153"/>
      <c r="RED232" s="153"/>
      <c r="REE232" s="153"/>
      <c r="REF232" s="153"/>
      <c r="REG232" s="153"/>
      <c r="REH232" s="153"/>
      <c r="REI232" s="153"/>
      <c r="REJ232" s="153"/>
      <c r="REK232" s="153"/>
      <c r="REL232" s="153"/>
      <c r="REM232" s="153"/>
      <c r="REN232" s="153"/>
      <c r="REO232" s="153"/>
      <c r="REP232" s="153"/>
      <c r="REQ232" s="153"/>
      <c r="RER232" s="153"/>
      <c r="RES232" s="153"/>
      <c r="RET232" s="153"/>
      <c r="REU232" s="153"/>
      <c r="REV232" s="153"/>
      <c r="REW232" s="152"/>
      <c r="REX232" s="153"/>
      <c r="REY232" s="153"/>
      <c r="REZ232" s="153"/>
      <c r="RFA232" s="153"/>
      <c r="RFB232" s="153"/>
      <c r="RFC232" s="153"/>
      <c r="RFD232" s="153"/>
      <c r="RFE232" s="153"/>
      <c r="RFF232" s="153"/>
      <c r="RFG232" s="153"/>
      <c r="RFH232" s="153"/>
      <c r="RFI232" s="153"/>
      <c r="RFJ232" s="153"/>
      <c r="RFK232" s="153"/>
      <c r="RFL232" s="153"/>
      <c r="RFM232" s="153"/>
      <c r="RFN232" s="153"/>
      <c r="RFO232" s="153"/>
      <c r="RFP232" s="153"/>
      <c r="RFQ232" s="153"/>
      <c r="RFR232" s="153"/>
      <c r="RFS232" s="152"/>
      <c r="RFT232" s="153"/>
      <c r="RFU232" s="153"/>
      <c r="RFV232" s="153"/>
      <c r="RFW232" s="153"/>
      <c r="RFX232" s="153"/>
      <c r="RFY232" s="153"/>
      <c r="RFZ232" s="153"/>
      <c r="RGA232" s="153"/>
      <c r="RGB232" s="153"/>
      <c r="RGC232" s="153"/>
      <c r="RGD232" s="153"/>
      <c r="RGE232" s="153"/>
      <c r="RGF232" s="153"/>
      <c r="RGG232" s="153"/>
      <c r="RGH232" s="153"/>
      <c r="RGI232" s="153"/>
      <c r="RGJ232" s="153"/>
      <c r="RGK232" s="153"/>
      <c r="RGL232" s="153"/>
      <c r="RGM232" s="153"/>
      <c r="RGN232" s="153"/>
      <c r="RGO232" s="152"/>
      <c r="RGP232" s="153"/>
      <c r="RGQ232" s="153"/>
      <c r="RGR232" s="153"/>
      <c r="RGS232" s="153"/>
      <c r="RGT232" s="153"/>
      <c r="RGU232" s="153"/>
      <c r="RGV232" s="153"/>
      <c r="RGW232" s="153"/>
      <c r="RGX232" s="153"/>
      <c r="RGY232" s="153"/>
      <c r="RGZ232" s="153"/>
      <c r="RHA232" s="153"/>
      <c r="RHB232" s="153"/>
      <c r="RHC232" s="153"/>
      <c r="RHD232" s="153"/>
      <c r="RHE232" s="153"/>
      <c r="RHF232" s="153"/>
      <c r="RHG232" s="153"/>
      <c r="RHH232" s="153"/>
      <c r="RHI232" s="153"/>
      <c r="RHJ232" s="153"/>
      <c r="RHK232" s="152"/>
      <c r="RHL232" s="153"/>
      <c r="RHM232" s="153"/>
      <c r="RHN232" s="153"/>
      <c r="RHO232" s="153"/>
      <c r="RHP232" s="153"/>
      <c r="RHQ232" s="153"/>
      <c r="RHR232" s="153"/>
      <c r="RHS232" s="153"/>
      <c r="RHT232" s="153"/>
      <c r="RHU232" s="153"/>
      <c r="RHV232" s="153"/>
      <c r="RHW232" s="153"/>
      <c r="RHX232" s="153"/>
      <c r="RHY232" s="153"/>
      <c r="RHZ232" s="153"/>
      <c r="RIA232" s="153"/>
      <c r="RIB232" s="153"/>
      <c r="RIC232" s="153"/>
      <c r="RID232" s="153"/>
      <c r="RIE232" s="153"/>
      <c r="RIF232" s="153"/>
      <c r="RIG232" s="152"/>
      <c r="RIH232" s="153"/>
      <c r="RII232" s="153"/>
      <c r="RIJ232" s="153"/>
      <c r="RIK232" s="153"/>
      <c r="RIL232" s="153"/>
      <c r="RIM232" s="153"/>
      <c r="RIN232" s="153"/>
      <c r="RIO232" s="153"/>
      <c r="RIP232" s="153"/>
      <c r="RIQ232" s="153"/>
      <c r="RIR232" s="153"/>
      <c r="RIS232" s="153"/>
      <c r="RIT232" s="153"/>
      <c r="RIU232" s="153"/>
      <c r="RIV232" s="153"/>
      <c r="RIW232" s="153"/>
      <c r="RIX232" s="153"/>
      <c r="RIY232" s="153"/>
      <c r="RIZ232" s="153"/>
      <c r="RJA232" s="153"/>
      <c r="RJB232" s="153"/>
      <c r="RJC232" s="152"/>
      <c r="RJD232" s="153"/>
      <c r="RJE232" s="153"/>
      <c r="RJF232" s="153"/>
      <c r="RJG232" s="153"/>
      <c r="RJH232" s="153"/>
      <c r="RJI232" s="153"/>
      <c r="RJJ232" s="153"/>
      <c r="RJK232" s="153"/>
      <c r="RJL232" s="153"/>
      <c r="RJM232" s="153"/>
      <c r="RJN232" s="153"/>
      <c r="RJO232" s="153"/>
      <c r="RJP232" s="153"/>
      <c r="RJQ232" s="153"/>
      <c r="RJR232" s="153"/>
      <c r="RJS232" s="153"/>
      <c r="RJT232" s="153"/>
      <c r="RJU232" s="153"/>
      <c r="RJV232" s="153"/>
      <c r="RJW232" s="153"/>
      <c r="RJX232" s="153"/>
      <c r="RJY232" s="152"/>
      <c r="RJZ232" s="153"/>
      <c r="RKA232" s="153"/>
      <c r="RKB232" s="153"/>
      <c r="RKC232" s="153"/>
      <c r="RKD232" s="153"/>
      <c r="RKE232" s="153"/>
      <c r="RKF232" s="153"/>
      <c r="RKG232" s="153"/>
      <c r="RKH232" s="153"/>
      <c r="RKI232" s="153"/>
      <c r="RKJ232" s="153"/>
      <c r="RKK232" s="153"/>
      <c r="RKL232" s="153"/>
      <c r="RKM232" s="153"/>
      <c r="RKN232" s="153"/>
      <c r="RKO232" s="153"/>
      <c r="RKP232" s="153"/>
      <c r="RKQ232" s="153"/>
      <c r="RKR232" s="153"/>
      <c r="RKS232" s="153"/>
      <c r="RKT232" s="153"/>
      <c r="RKU232" s="152"/>
      <c r="RKV232" s="153"/>
      <c r="RKW232" s="153"/>
      <c r="RKX232" s="153"/>
      <c r="RKY232" s="153"/>
      <c r="RKZ232" s="153"/>
      <c r="RLA232" s="153"/>
      <c r="RLB232" s="153"/>
      <c r="RLC232" s="153"/>
      <c r="RLD232" s="153"/>
      <c r="RLE232" s="153"/>
      <c r="RLF232" s="153"/>
      <c r="RLG232" s="153"/>
      <c r="RLH232" s="153"/>
      <c r="RLI232" s="153"/>
      <c r="RLJ232" s="153"/>
      <c r="RLK232" s="153"/>
      <c r="RLL232" s="153"/>
      <c r="RLM232" s="153"/>
      <c r="RLN232" s="153"/>
      <c r="RLO232" s="153"/>
      <c r="RLP232" s="153"/>
      <c r="RLQ232" s="152"/>
      <c r="RLR232" s="153"/>
      <c r="RLS232" s="153"/>
      <c r="RLT232" s="153"/>
      <c r="RLU232" s="153"/>
      <c r="RLV232" s="153"/>
      <c r="RLW232" s="153"/>
      <c r="RLX232" s="153"/>
      <c r="RLY232" s="153"/>
      <c r="RLZ232" s="153"/>
      <c r="RMA232" s="153"/>
      <c r="RMB232" s="153"/>
      <c r="RMC232" s="153"/>
      <c r="RMD232" s="153"/>
      <c r="RME232" s="153"/>
      <c r="RMF232" s="153"/>
      <c r="RMG232" s="153"/>
      <c r="RMH232" s="153"/>
      <c r="RMI232" s="153"/>
      <c r="RMJ232" s="153"/>
      <c r="RMK232" s="153"/>
      <c r="RML232" s="153"/>
      <c r="RMM232" s="152"/>
      <c r="RMN232" s="153"/>
      <c r="RMO232" s="153"/>
      <c r="RMP232" s="153"/>
      <c r="RMQ232" s="153"/>
      <c r="RMR232" s="153"/>
      <c r="RMS232" s="153"/>
      <c r="RMT232" s="153"/>
      <c r="RMU232" s="153"/>
      <c r="RMV232" s="153"/>
      <c r="RMW232" s="153"/>
      <c r="RMX232" s="153"/>
      <c r="RMY232" s="153"/>
      <c r="RMZ232" s="153"/>
      <c r="RNA232" s="153"/>
      <c r="RNB232" s="153"/>
      <c r="RNC232" s="153"/>
      <c r="RND232" s="153"/>
      <c r="RNE232" s="153"/>
      <c r="RNF232" s="153"/>
      <c r="RNG232" s="153"/>
      <c r="RNH232" s="153"/>
      <c r="RNI232" s="152"/>
      <c r="RNJ232" s="153"/>
      <c r="RNK232" s="153"/>
      <c r="RNL232" s="153"/>
      <c r="RNM232" s="153"/>
      <c r="RNN232" s="153"/>
      <c r="RNO232" s="153"/>
      <c r="RNP232" s="153"/>
      <c r="RNQ232" s="153"/>
      <c r="RNR232" s="153"/>
      <c r="RNS232" s="153"/>
      <c r="RNT232" s="153"/>
      <c r="RNU232" s="153"/>
      <c r="RNV232" s="153"/>
      <c r="RNW232" s="153"/>
      <c r="RNX232" s="153"/>
      <c r="RNY232" s="153"/>
      <c r="RNZ232" s="153"/>
      <c r="ROA232" s="153"/>
      <c r="ROB232" s="153"/>
      <c r="ROC232" s="153"/>
      <c r="ROD232" s="153"/>
      <c r="ROE232" s="152"/>
      <c r="ROF232" s="153"/>
      <c r="ROG232" s="153"/>
      <c r="ROH232" s="153"/>
      <c r="ROI232" s="153"/>
      <c r="ROJ232" s="153"/>
      <c r="ROK232" s="153"/>
      <c r="ROL232" s="153"/>
      <c r="ROM232" s="153"/>
      <c r="RON232" s="153"/>
      <c r="ROO232" s="153"/>
      <c r="ROP232" s="153"/>
      <c r="ROQ232" s="153"/>
      <c r="ROR232" s="153"/>
      <c r="ROS232" s="153"/>
      <c r="ROT232" s="153"/>
      <c r="ROU232" s="153"/>
      <c r="ROV232" s="153"/>
      <c r="ROW232" s="153"/>
      <c r="ROX232" s="153"/>
      <c r="ROY232" s="153"/>
      <c r="ROZ232" s="153"/>
      <c r="RPA232" s="152"/>
      <c r="RPB232" s="153"/>
      <c r="RPC232" s="153"/>
      <c r="RPD232" s="153"/>
      <c r="RPE232" s="153"/>
      <c r="RPF232" s="153"/>
      <c r="RPG232" s="153"/>
      <c r="RPH232" s="153"/>
      <c r="RPI232" s="153"/>
      <c r="RPJ232" s="153"/>
      <c r="RPK232" s="153"/>
      <c r="RPL232" s="153"/>
      <c r="RPM232" s="153"/>
      <c r="RPN232" s="153"/>
      <c r="RPO232" s="153"/>
      <c r="RPP232" s="153"/>
      <c r="RPQ232" s="153"/>
      <c r="RPR232" s="153"/>
      <c r="RPS232" s="153"/>
      <c r="RPT232" s="153"/>
      <c r="RPU232" s="153"/>
      <c r="RPV232" s="153"/>
      <c r="RPW232" s="152"/>
      <c r="RPX232" s="153"/>
      <c r="RPY232" s="153"/>
      <c r="RPZ232" s="153"/>
      <c r="RQA232" s="153"/>
      <c r="RQB232" s="153"/>
      <c r="RQC232" s="153"/>
      <c r="RQD232" s="153"/>
      <c r="RQE232" s="153"/>
      <c r="RQF232" s="153"/>
      <c r="RQG232" s="153"/>
      <c r="RQH232" s="153"/>
      <c r="RQI232" s="153"/>
      <c r="RQJ232" s="153"/>
      <c r="RQK232" s="153"/>
      <c r="RQL232" s="153"/>
      <c r="RQM232" s="153"/>
      <c r="RQN232" s="153"/>
      <c r="RQO232" s="153"/>
      <c r="RQP232" s="153"/>
      <c r="RQQ232" s="153"/>
      <c r="RQR232" s="153"/>
      <c r="RQS232" s="152"/>
      <c r="RQT232" s="153"/>
      <c r="RQU232" s="153"/>
      <c r="RQV232" s="153"/>
      <c r="RQW232" s="153"/>
      <c r="RQX232" s="153"/>
      <c r="RQY232" s="153"/>
      <c r="RQZ232" s="153"/>
      <c r="RRA232" s="153"/>
      <c r="RRB232" s="153"/>
      <c r="RRC232" s="153"/>
      <c r="RRD232" s="153"/>
      <c r="RRE232" s="153"/>
      <c r="RRF232" s="153"/>
      <c r="RRG232" s="153"/>
      <c r="RRH232" s="153"/>
      <c r="RRI232" s="153"/>
      <c r="RRJ232" s="153"/>
      <c r="RRK232" s="153"/>
      <c r="RRL232" s="153"/>
      <c r="RRM232" s="153"/>
      <c r="RRN232" s="153"/>
      <c r="RRO232" s="152"/>
      <c r="RRP232" s="153"/>
      <c r="RRQ232" s="153"/>
      <c r="RRR232" s="153"/>
      <c r="RRS232" s="153"/>
      <c r="RRT232" s="153"/>
      <c r="RRU232" s="153"/>
      <c r="RRV232" s="153"/>
      <c r="RRW232" s="153"/>
      <c r="RRX232" s="153"/>
      <c r="RRY232" s="153"/>
      <c r="RRZ232" s="153"/>
      <c r="RSA232" s="153"/>
      <c r="RSB232" s="153"/>
      <c r="RSC232" s="153"/>
      <c r="RSD232" s="153"/>
      <c r="RSE232" s="153"/>
      <c r="RSF232" s="153"/>
      <c r="RSG232" s="153"/>
      <c r="RSH232" s="153"/>
      <c r="RSI232" s="153"/>
      <c r="RSJ232" s="153"/>
      <c r="RSK232" s="152"/>
      <c r="RSL232" s="153"/>
      <c r="RSM232" s="153"/>
      <c r="RSN232" s="153"/>
      <c r="RSO232" s="153"/>
      <c r="RSP232" s="153"/>
      <c r="RSQ232" s="153"/>
      <c r="RSR232" s="153"/>
      <c r="RSS232" s="153"/>
      <c r="RST232" s="153"/>
      <c r="RSU232" s="153"/>
      <c r="RSV232" s="153"/>
      <c r="RSW232" s="153"/>
      <c r="RSX232" s="153"/>
      <c r="RSY232" s="153"/>
      <c r="RSZ232" s="153"/>
      <c r="RTA232" s="153"/>
      <c r="RTB232" s="153"/>
      <c r="RTC232" s="153"/>
      <c r="RTD232" s="153"/>
      <c r="RTE232" s="153"/>
      <c r="RTF232" s="153"/>
      <c r="RTG232" s="152"/>
      <c r="RTH232" s="153"/>
      <c r="RTI232" s="153"/>
      <c r="RTJ232" s="153"/>
      <c r="RTK232" s="153"/>
      <c r="RTL232" s="153"/>
      <c r="RTM232" s="153"/>
      <c r="RTN232" s="153"/>
      <c r="RTO232" s="153"/>
      <c r="RTP232" s="153"/>
      <c r="RTQ232" s="153"/>
      <c r="RTR232" s="153"/>
      <c r="RTS232" s="153"/>
      <c r="RTT232" s="153"/>
      <c r="RTU232" s="153"/>
      <c r="RTV232" s="153"/>
      <c r="RTW232" s="153"/>
      <c r="RTX232" s="153"/>
      <c r="RTY232" s="153"/>
      <c r="RTZ232" s="153"/>
      <c r="RUA232" s="153"/>
      <c r="RUB232" s="153"/>
      <c r="RUC232" s="152"/>
      <c r="RUD232" s="153"/>
      <c r="RUE232" s="153"/>
      <c r="RUF232" s="153"/>
      <c r="RUG232" s="153"/>
      <c r="RUH232" s="153"/>
      <c r="RUI232" s="153"/>
      <c r="RUJ232" s="153"/>
      <c r="RUK232" s="153"/>
      <c r="RUL232" s="153"/>
      <c r="RUM232" s="153"/>
      <c r="RUN232" s="153"/>
      <c r="RUO232" s="153"/>
      <c r="RUP232" s="153"/>
      <c r="RUQ232" s="153"/>
      <c r="RUR232" s="153"/>
      <c r="RUS232" s="153"/>
      <c r="RUT232" s="153"/>
      <c r="RUU232" s="153"/>
      <c r="RUV232" s="153"/>
      <c r="RUW232" s="153"/>
      <c r="RUX232" s="153"/>
      <c r="RUY232" s="152"/>
      <c r="RUZ232" s="153"/>
      <c r="RVA232" s="153"/>
      <c r="RVB232" s="153"/>
      <c r="RVC232" s="153"/>
      <c r="RVD232" s="153"/>
      <c r="RVE232" s="153"/>
      <c r="RVF232" s="153"/>
      <c r="RVG232" s="153"/>
      <c r="RVH232" s="153"/>
      <c r="RVI232" s="153"/>
      <c r="RVJ232" s="153"/>
      <c r="RVK232" s="153"/>
      <c r="RVL232" s="153"/>
      <c r="RVM232" s="153"/>
      <c r="RVN232" s="153"/>
      <c r="RVO232" s="153"/>
      <c r="RVP232" s="153"/>
      <c r="RVQ232" s="153"/>
      <c r="RVR232" s="153"/>
      <c r="RVS232" s="153"/>
      <c r="RVT232" s="153"/>
      <c r="RVU232" s="152"/>
      <c r="RVV232" s="153"/>
      <c r="RVW232" s="153"/>
      <c r="RVX232" s="153"/>
      <c r="RVY232" s="153"/>
      <c r="RVZ232" s="153"/>
      <c r="RWA232" s="153"/>
      <c r="RWB232" s="153"/>
      <c r="RWC232" s="153"/>
      <c r="RWD232" s="153"/>
      <c r="RWE232" s="153"/>
      <c r="RWF232" s="153"/>
      <c r="RWG232" s="153"/>
      <c r="RWH232" s="153"/>
      <c r="RWI232" s="153"/>
      <c r="RWJ232" s="153"/>
      <c r="RWK232" s="153"/>
      <c r="RWL232" s="153"/>
      <c r="RWM232" s="153"/>
      <c r="RWN232" s="153"/>
      <c r="RWO232" s="153"/>
      <c r="RWP232" s="153"/>
      <c r="RWQ232" s="152"/>
      <c r="RWR232" s="153"/>
      <c r="RWS232" s="153"/>
      <c r="RWT232" s="153"/>
      <c r="RWU232" s="153"/>
      <c r="RWV232" s="153"/>
      <c r="RWW232" s="153"/>
      <c r="RWX232" s="153"/>
      <c r="RWY232" s="153"/>
      <c r="RWZ232" s="153"/>
      <c r="RXA232" s="153"/>
      <c r="RXB232" s="153"/>
      <c r="RXC232" s="153"/>
      <c r="RXD232" s="153"/>
      <c r="RXE232" s="153"/>
      <c r="RXF232" s="153"/>
      <c r="RXG232" s="153"/>
      <c r="RXH232" s="153"/>
      <c r="RXI232" s="153"/>
      <c r="RXJ232" s="153"/>
      <c r="RXK232" s="153"/>
      <c r="RXL232" s="153"/>
      <c r="RXM232" s="152"/>
      <c r="RXN232" s="153"/>
      <c r="RXO232" s="153"/>
      <c r="RXP232" s="153"/>
      <c r="RXQ232" s="153"/>
      <c r="RXR232" s="153"/>
      <c r="RXS232" s="153"/>
      <c r="RXT232" s="153"/>
      <c r="RXU232" s="153"/>
      <c r="RXV232" s="153"/>
      <c r="RXW232" s="153"/>
      <c r="RXX232" s="153"/>
      <c r="RXY232" s="153"/>
      <c r="RXZ232" s="153"/>
      <c r="RYA232" s="153"/>
      <c r="RYB232" s="153"/>
      <c r="RYC232" s="153"/>
      <c r="RYD232" s="153"/>
      <c r="RYE232" s="153"/>
      <c r="RYF232" s="153"/>
      <c r="RYG232" s="153"/>
      <c r="RYH232" s="153"/>
      <c r="RYI232" s="152"/>
      <c r="RYJ232" s="153"/>
      <c r="RYK232" s="153"/>
      <c r="RYL232" s="153"/>
      <c r="RYM232" s="153"/>
      <c r="RYN232" s="153"/>
      <c r="RYO232" s="153"/>
      <c r="RYP232" s="153"/>
      <c r="RYQ232" s="153"/>
      <c r="RYR232" s="153"/>
      <c r="RYS232" s="153"/>
      <c r="RYT232" s="153"/>
      <c r="RYU232" s="153"/>
      <c r="RYV232" s="153"/>
      <c r="RYW232" s="153"/>
      <c r="RYX232" s="153"/>
      <c r="RYY232" s="153"/>
      <c r="RYZ232" s="153"/>
      <c r="RZA232" s="153"/>
      <c r="RZB232" s="153"/>
      <c r="RZC232" s="153"/>
      <c r="RZD232" s="153"/>
      <c r="RZE232" s="152"/>
      <c r="RZF232" s="153"/>
      <c r="RZG232" s="153"/>
      <c r="RZH232" s="153"/>
      <c r="RZI232" s="153"/>
      <c r="RZJ232" s="153"/>
      <c r="RZK232" s="153"/>
      <c r="RZL232" s="153"/>
      <c r="RZM232" s="153"/>
      <c r="RZN232" s="153"/>
      <c r="RZO232" s="153"/>
      <c r="RZP232" s="153"/>
      <c r="RZQ232" s="153"/>
      <c r="RZR232" s="153"/>
      <c r="RZS232" s="153"/>
      <c r="RZT232" s="153"/>
      <c r="RZU232" s="153"/>
      <c r="RZV232" s="153"/>
      <c r="RZW232" s="153"/>
      <c r="RZX232" s="153"/>
      <c r="RZY232" s="153"/>
      <c r="RZZ232" s="153"/>
      <c r="SAA232" s="152"/>
      <c r="SAB232" s="153"/>
      <c r="SAC232" s="153"/>
      <c r="SAD232" s="153"/>
      <c r="SAE232" s="153"/>
      <c r="SAF232" s="153"/>
      <c r="SAG232" s="153"/>
      <c r="SAH232" s="153"/>
      <c r="SAI232" s="153"/>
      <c r="SAJ232" s="153"/>
      <c r="SAK232" s="153"/>
      <c r="SAL232" s="153"/>
      <c r="SAM232" s="153"/>
      <c r="SAN232" s="153"/>
      <c r="SAO232" s="153"/>
      <c r="SAP232" s="153"/>
      <c r="SAQ232" s="153"/>
      <c r="SAR232" s="153"/>
      <c r="SAS232" s="153"/>
      <c r="SAT232" s="153"/>
      <c r="SAU232" s="153"/>
      <c r="SAV232" s="153"/>
      <c r="SAW232" s="152"/>
      <c r="SAX232" s="153"/>
      <c r="SAY232" s="153"/>
      <c r="SAZ232" s="153"/>
      <c r="SBA232" s="153"/>
      <c r="SBB232" s="153"/>
      <c r="SBC232" s="153"/>
      <c r="SBD232" s="153"/>
      <c r="SBE232" s="153"/>
      <c r="SBF232" s="153"/>
      <c r="SBG232" s="153"/>
      <c r="SBH232" s="153"/>
      <c r="SBI232" s="153"/>
      <c r="SBJ232" s="153"/>
      <c r="SBK232" s="153"/>
      <c r="SBL232" s="153"/>
      <c r="SBM232" s="153"/>
      <c r="SBN232" s="153"/>
      <c r="SBO232" s="153"/>
      <c r="SBP232" s="153"/>
      <c r="SBQ232" s="153"/>
      <c r="SBR232" s="153"/>
      <c r="SBS232" s="152"/>
      <c r="SBT232" s="153"/>
      <c r="SBU232" s="153"/>
      <c r="SBV232" s="153"/>
      <c r="SBW232" s="153"/>
      <c r="SBX232" s="153"/>
      <c r="SBY232" s="153"/>
      <c r="SBZ232" s="153"/>
      <c r="SCA232" s="153"/>
      <c r="SCB232" s="153"/>
      <c r="SCC232" s="153"/>
      <c r="SCD232" s="153"/>
      <c r="SCE232" s="153"/>
      <c r="SCF232" s="153"/>
      <c r="SCG232" s="153"/>
      <c r="SCH232" s="153"/>
      <c r="SCI232" s="153"/>
      <c r="SCJ232" s="153"/>
      <c r="SCK232" s="153"/>
      <c r="SCL232" s="153"/>
      <c r="SCM232" s="153"/>
      <c r="SCN232" s="153"/>
      <c r="SCO232" s="152"/>
      <c r="SCP232" s="153"/>
      <c r="SCQ232" s="153"/>
      <c r="SCR232" s="153"/>
      <c r="SCS232" s="153"/>
      <c r="SCT232" s="153"/>
      <c r="SCU232" s="153"/>
      <c r="SCV232" s="153"/>
      <c r="SCW232" s="153"/>
      <c r="SCX232" s="153"/>
      <c r="SCY232" s="153"/>
      <c r="SCZ232" s="153"/>
      <c r="SDA232" s="153"/>
      <c r="SDB232" s="153"/>
      <c r="SDC232" s="153"/>
      <c r="SDD232" s="153"/>
      <c r="SDE232" s="153"/>
      <c r="SDF232" s="153"/>
      <c r="SDG232" s="153"/>
      <c r="SDH232" s="153"/>
      <c r="SDI232" s="153"/>
      <c r="SDJ232" s="153"/>
      <c r="SDK232" s="152"/>
      <c r="SDL232" s="153"/>
      <c r="SDM232" s="153"/>
      <c r="SDN232" s="153"/>
      <c r="SDO232" s="153"/>
      <c r="SDP232" s="153"/>
      <c r="SDQ232" s="153"/>
      <c r="SDR232" s="153"/>
      <c r="SDS232" s="153"/>
      <c r="SDT232" s="153"/>
      <c r="SDU232" s="153"/>
      <c r="SDV232" s="153"/>
      <c r="SDW232" s="153"/>
      <c r="SDX232" s="153"/>
      <c r="SDY232" s="153"/>
      <c r="SDZ232" s="153"/>
      <c r="SEA232" s="153"/>
      <c r="SEB232" s="153"/>
      <c r="SEC232" s="153"/>
      <c r="SED232" s="153"/>
      <c r="SEE232" s="153"/>
      <c r="SEF232" s="153"/>
      <c r="SEG232" s="152"/>
      <c r="SEH232" s="153"/>
      <c r="SEI232" s="153"/>
      <c r="SEJ232" s="153"/>
      <c r="SEK232" s="153"/>
      <c r="SEL232" s="153"/>
      <c r="SEM232" s="153"/>
      <c r="SEN232" s="153"/>
      <c r="SEO232" s="153"/>
      <c r="SEP232" s="153"/>
      <c r="SEQ232" s="153"/>
      <c r="SER232" s="153"/>
      <c r="SES232" s="153"/>
      <c r="SET232" s="153"/>
      <c r="SEU232" s="153"/>
      <c r="SEV232" s="153"/>
      <c r="SEW232" s="153"/>
      <c r="SEX232" s="153"/>
      <c r="SEY232" s="153"/>
      <c r="SEZ232" s="153"/>
      <c r="SFA232" s="153"/>
      <c r="SFB232" s="153"/>
      <c r="SFC232" s="152"/>
      <c r="SFD232" s="153"/>
      <c r="SFE232" s="153"/>
      <c r="SFF232" s="153"/>
      <c r="SFG232" s="153"/>
      <c r="SFH232" s="153"/>
      <c r="SFI232" s="153"/>
      <c r="SFJ232" s="153"/>
      <c r="SFK232" s="153"/>
      <c r="SFL232" s="153"/>
      <c r="SFM232" s="153"/>
      <c r="SFN232" s="153"/>
      <c r="SFO232" s="153"/>
      <c r="SFP232" s="153"/>
      <c r="SFQ232" s="153"/>
      <c r="SFR232" s="153"/>
      <c r="SFS232" s="153"/>
      <c r="SFT232" s="153"/>
      <c r="SFU232" s="153"/>
      <c r="SFV232" s="153"/>
      <c r="SFW232" s="153"/>
      <c r="SFX232" s="153"/>
      <c r="SFY232" s="152"/>
      <c r="SFZ232" s="153"/>
      <c r="SGA232" s="153"/>
      <c r="SGB232" s="153"/>
      <c r="SGC232" s="153"/>
      <c r="SGD232" s="153"/>
      <c r="SGE232" s="153"/>
      <c r="SGF232" s="153"/>
      <c r="SGG232" s="153"/>
      <c r="SGH232" s="153"/>
      <c r="SGI232" s="153"/>
      <c r="SGJ232" s="153"/>
      <c r="SGK232" s="153"/>
      <c r="SGL232" s="153"/>
      <c r="SGM232" s="153"/>
      <c r="SGN232" s="153"/>
      <c r="SGO232" s="153"/>
      <c r="SGP232" s="153"/>
      <c r="SGQ232" s="153"/>
      <c r="SGR232" s="153"/>
      <c r="SGS232" s="153"/>
      <c r="SGT232" s="153"/>
      <c r="SGU232" s="152"/>
      <c r="SGV232" s="153"/>
      <c r="SGW232" s="153"/>
      <c r="SGX232" s="153"/>
      <c r="SGY232" s="153"/>
      <c r="SGZ232" s="153"/>
      <c r="SHA232" s="153"/>
      <c r="SHB232" s="153"/>
      <c r="SHC232" s="153"/>
      <c r="SHD232" s="153"/>
      <c r="SHE232" s="153"/>
      <c r="SHF232" s="153"/>
      <c r="SHG232" s="153"/>
      <c r="SHH232" s="153"/>
      <c r="SHI232" s="153"/>
      <c r="SHJ232" s="153"/>
      <c r="SHK232" s="153"/>
      <c r="SHL232" s="153"/>
      <c r="SHM232" s="153"/>
      <c r="SHN232" s="153"/>
      <c r="SHO232" s="153"/>
      <c r="SHP232" s="153"/>
      <c r="SHQ232" s="152"/>
      <c r="SHR232" s="153"/>
      <c r="SHS232" s="153"/>
      <c r="SHT232" s="153"/>
      <c r="SHU232" s="153"/>
      <c r="SHV232" s="153"/>
      <c r="SHW232" s="153"/>
      <c r="SHX232" s="153"/>
      <c r="SHY232" s="153"/>
      <c r="SHZ232" s="153"/>
      <c r="SIA232" s="153"/>
      <c r="SIB232" s="153"/>
      <c r="SIC232" s="153"/>
      <c r="SID232" s="153"/>
      <c r="SIE232" s="153"/>
      <c r="SIF232" s="153"/>
      <c r="SIG232" s="153"/>
      <c r="SIH232" s="153"/>
      <c r="SII232" s="153"/>
      <c r="SIJ232" s="153"/>
      <c r="SIK232" s="153"/>
      <c r="SIL232" s="153"/>
      <c r="SIM232" s="152"/>
      <c r="SIN232" s="153"/>
      <c r="SIO232" s="153"/>
      <c r="SIP232" s="153"/>
      <c r="SIQ232" s="153"/>
      <c r="SIR232" s="153"/>
      <c r="SIS232" s="153"/>
      <c r="SIT232" s="153"/>
      <c r="SIU232" s="153"/>
      <c r="SIV232" s="153"/>
      <c r="SIW232" s="153"/>
      <c r="SIX232" s="153"/>
      <c r="SIY232" s="153"/>
      <c r="SIZ232" s="153"/>
      <c r="SJA232" s="153"/>
      <c r="SJB232" s="153"/>
      <c r="SJC232" s="153"/>
      <c r="SJD232" s="153"/>
      <c r="SJE232" s="153"/>
      <c r="SJF232" s="153"/>
      <c r="SJG232" s="153"/>
      <c r="SJH232" s="153"/>
      <c r="SJI232" s="152"/>
      <c r="SJJ232" s="153"/>
      <c r="SJK232" s="153"/>
      <c r="SJL232" s="153"/>
      <c r="SJM232" s="153"/>
      <c r="SJN232" s="153"/>
      <c r="SJO232" s="153"/>
      <c r="SJP232" s="153"/>
      <c r="SJQ232" s="153"/>
      <c r="SJR232" s="153"/>
      <c r="SJS232" s="153"/>
      <c r="SJT232" s="153"/>
      <c r="SJU232" s="153"/>
      <c r="SJV232" s="153"/>
      <c r="SJW232" s="153"/>
      <c r="SJX232" s="153"/>
      <c r="SJY232" s="153"/>
      <c r="SJZ232" s="153"/>
      <c r="SKA232" s="153"/>
      <c r="SKB232" s="153"/>
      <c r="SKC232" s="153"/>
      <c r="SKD232" s="153"/>
      <c r="SKE232" s="152"/>
      <c r="SKF232" s="153"/>
      <c r="SKG232" s="153"/>
      <c r="SKH232" s="153"/>
      <c r="SKI232" s="153"/>
      <c r="SKJ232" s="153"/>
      <c r="SKK232" s="153"/>
      <c r="SKL232" s="153"/>
      <c r="SKM232" s="153"/>
      <c r="SKN232" s="153"/>
      <c r="SKO232" s="153"/>
      <c r="SKP232" s="153"/>
      <c r="SKQ232" s="153"/>
      <c r="SKR232" s="153"/>
      <c r="SKS232" s="153"/>
      <c r="SKT232" s="153"/>
      <c r="SKU232" s="153"/>
      <c r="SKV232" s="153"/>
      <c r="SKW232" s="153"/>
      <c r="SKX232" s="153"/>
      <c r="SKY232" s="153"/>
      <c r="SKZ232" s="153"/>
      <c r="SLA232" s="152"/>
      <c r="SLB232" s="153"/>
      <c r="SLC232" s="153"/>
      <c r="SLD232" s="153"/>
      <c r="SLE232" s="153"/>
      <c r="SLF232" s="153"/>
      <c r="SLG232" s="153"/>
      <c r="SLH232" s="153"/>
      <c r="SLI232" s="153"/>
      <c r="SLJ232" s="153"/>
      <c r="SLK232" s="153"/>
      <c r="SLL232" s="153"/>
      <c r="SLM232" s="153"/>
      <c r="SLN232" s="153"/>
      <c r="SLO232" s="153"/>
      <c r="SLP232" s="153"/>
      <c r="SLQ232" s="153"/>
      <c r="SLR232" s="153"/>
      <c r="SLS232" s="153"/>
      <c r="SLT232" s="153"/>
      <c r="SLU232" s="153"/>
      <c r="SLV232" s="153"/>
      <c r="SLW232" s="152"/>
      <c r="SLX232" s="153"/>
      <c r="SLY232" s="153"/>
      <c r="SLZ232" s="153"/>
      <c r="SMA232" s="153"/>
      <c r="SMB232" s="153"/>
      <c r="SMC232" s="153"/>
      <c r="SMD232" s="153"/>
      <c r="SME232" s="153"/>
      <c r="SMF232" s="153"/>
      <c r="SMG232" s="153"/>
      <c r="SMH232" s="153"/>
      <c r="SMI232" s="153"/>
      <c r="SMJ232" s="153"/>
      <c r="SMK232" s="153"/>
      <c r="SML232" s="153"/>
      <c r="SMM232" s="153"/>
      <c r="SMN232" s="153"/>
      <c r="SMO232" s="153"/>
      <c r="SMP232" s="153"/>
      <c r="SMQ232" s="153"/>
      <c r="SMR232" s="153"/>
      <c r="SMS232" s="152"/>
      <c r="SMT232" s="153"/>
      <c r="SMU232" s="153"/>
      <c r="SMV232" s="153"/>
      <c r="SMW232" s="153"/>
      <c r="SMX232" s="153"/>
      <c r="SMY232" s="153"/>
      <c r="SMZ232" s="153"/>
      <c r="SNA232" s="153"/>
      <c r="SNB232" s="153"/>
      <c r="SNC232" s="153"/>
      <c r="SND232" s="153"/>
      <c r="SNE232" s="153"/>
      <c r="SNF232" s="153"/>
      <c r="SNG232" s="153"/>
      <c r="SNH232" s="153"/>
      <c r="SNI232" s="153"/>
      <c r="SNJ232" s="153"/>
      <c r="SNK232" s="153"/>
      <c r="SNL232" s="153"/>
      <c r="SNM232" s="153"/>
      <c r="SNN232" s="153"/>
      <c r="SNO232" s="152"/>
      <c r="SNP232" s="153"/>
      <c r="SNQ232" s="153"/>
      <c r="SNR232" s="153"/>
      <c r="SNS232" s="153"/>
      <c r="SNT232" s="153"/>
      <c r="SNU232" s="153"/>
      <c r="SNV232" s="153"/>
      <c r="SNW232" s="153"/>
      <c r="SNX232" s="153"/>
      <c r="SNY232" s="153"/>
      <c r="SNZ232" s="153"/>
      <c r="SOA232" s="153"/>
      <c r="SOB232" s="153"/>
      <c r="SOC232" s="153"/>
      <c r="SOD232" s="153"/>
      <c r="SOE232" s="153"/>
      <c r="SOF232" s="153"/>
      <c r="SOG232" s="153"/>
      <c r="SOH232" s="153"/>
      <c r="SOI232" s="153"/>
      <c r="SOJ232" s="153"/>
      <c r="SOK232" s="152"/>
      <c r="SOL232" s="153"/>
      <c r="SOM232" s="153"/>
      <c r="SON232" s="153"/>
      <c r="SOO232" s="153"/>
      <c r="SOP232" s="153"/>
      <c r="SOQ232" s="153"/>
      <c r="SOR232" s="153"/>
      <c r="SOS232" s="153"/>
      <c r="SOT232" s="153"/>
      <c r="SOU232" s="153"/>
      <c r="SOV232" s="153"/>
      <c r="SOW232" s="153"/>
      <c r="SOX232" s="153"/>
      <c r="SOY232" s="153"/>
      <c r="SOZ232" s="153"/>
      <c r="SPA232" s="153"/>
      <c r="SPB232" s="153"/>
      <c r="SPC232" s="153"/>
      <c r="SPD232" s="153"/>
      <c r="SPE232" s="153"/>
      <c r="SPF232" s="153"/>
      <c r="SPG232" s="152"/>
      <c r="SPH232" s="153"/>
      <c r="SPI232" s="153"/>
      <c r="SPJ232" s="153"/>
      <c r="SPK232" s="153"/>
      <c r="SPL232" s="153"/>
      <c r="SPM232" s="153"/>
      <c r="SPN232" s="153"/>
      <c r="SPO232" s="153"/>
      <c r="SPP232" s="153"/>
      <c r="SPQ232" s="153"/>
      <c r="SPR232" s="153"/>
      <c r="SPS232" s="153"/>
      <c r="SPT232" s="153"/>
      <c r="SPU232" s="153"/>
      <c r="SPV232" s="153"/>
      <c r="SPW232" s="153"/>
      <c r="SPX232" s="153"/>
      <c r="SPY232" s="153"/>
      <c r="SPZ232" s="153"/>
      <c r="SQA232" s="153"/>
      <c r="SQB232" s="153"/>
      <c r="SQC232" s="152"/>
      <c r="SQD232" s="153"/>
      <c r="SQE232" s="153"/>
      <c r="SQF232" s="153"/>
      <c r="SQG232" s="153"/>
      <c r="SQH232" s="153"/>
      <c r="SQI232" s="153"/>
      <c r="SQJ232" s="153"/>
      <c r="SQK232" s="153"/>
      <c r="SQL232" s="153"/>
      <c r="SQM232" s="153"/>
      <c r="SQN232" s="153"/>
      <c r="SQO232" s="153"/>
      <c r="SQP232" s="153"/>
      <c r="SQQ232" s="153"/>
      <c r="SQR232" s="153"/>
      <c r="SQS232" s="153"/>
      <c r="SQT232" s="153"/>
      <c r="SQU232" s="153"/>
      <c r="SQV232" s="153"/>
      <c r="SQW232" s="153"/>
      <c r="SQX232" s="153"/>
      <c r="SQY232" s="152"/>
      <c r="SQZ232" s="153"/>
      <c r="SRA232" s="153"/>
      <c r="SRB232" s="153"/>
      <c r="SRC232" s="153"/>
      <c r="SRD232" s="153"/>
      <c r="SRE232" s="153"/>
      <c r="SRF232" s="153"/>
      <c r="SRG232" s="153"/>
      <c r="SRH232" s="153"/>
      <c r="SRI232" s="153"/>
      <c r="SRJ232" s="153"/>
      <c r="SRK232" s="153"/>
      <c r="SRL232" s="153"/>
      <c r="SRM232" s="153"/>
      <c r="SRN232" s="153"/>
      <c r="SRO232" s="153"/>
      <c r="SRP232" s="153"/>
      <c r="SRQ232" s="153"/>
      <c r="SRR232" s="153"/>
      <c r="SRS232" s="153"/>
      <c r="SRT232" s="153"/>
      <c r="SRU232" s="152"/>
      <c r="SRV232" s="153"/>
      <c r="SRW232" s="153"/>
      <c r="SRX232" s="153"/>
      <c r="SRY232" s="153"/>
      <c r="SRZ232" s="153"/>
      <c r="SSA232" s="153"/>
      <c r="SSB232" s="153"/>
      <c r="SSC232" s="153"/>
      <c r="SSD232" s="153"/>
      <c r="SSE232" s="153"/>
      <c r="SSF232" s="153"/>
      <c r="SSG232" s="153"/>
      <c r="SSH232" s="153"/>
      <c r="SSI232" s="153"/>
      <c r="SSJ232" s="153"/>
      <c r="SSK232" s="153"/>
      <c r="SSL232" s="153"/>
      <c r="SSM232" s="153"/>
      <c r="SSN232" s="153"/>
      <c r="SSO232" s="153"/>
      <c r="SSP232" s="153"/>
      <c r="SSQ232" s="152"/>
      <c r="SSR232" s="153"/>
      <c r="SSS232" s="153"/>
      <c r="SST232" s="153"/>
      <c r="SSU232" s="153"/>
      <c r="SSV232" s="153"/>
      <c r="SSW232" s="153"/>
      <c r="SSX232" s="153"/>
      <c r="SSY232" s="153"/>
      <c r="SSZ232" s="153"/>
      <c r="STA232" s="153"/>
      <c r="STB232" s="153"/>
      <c r="STC232" s="153"/>
      <c r="STD232" s="153"/>
      <c r="STE232" s="153"/>
      <c r="STF232" s="153"/>
      <c r="STG232" s="153"/>
      <c r="STH232" s="153"/>
      <c r="STI232" s="153"/>
      <c r="STJ232" s="153"/>
      <c r="STK232" s="153"/>
      <c r="STL232" s="153"/>
      <c r="STM232" s="152"/>
      <c r="STN232" s="153"/>
      <c r="STO232" s="153"/>
      <c r="STP232" s="153"/>
      <c r="STQ232" s="153"/>
      <c r="STR232" s="153"/>
      <c r="STS232" s="153"/>
      <c r="STT232" s="153"/>
      <c r="STU232" s="153"/>
      <c r="STV232" s="153"/>
      <c r="STW232" s="153"/>
      <c r="STX232" s="153"/>
      <c r="STY232" s="153"/>
      <c r="STZ232" s="153"/>
      <c r="SUA232" s="153"/>
      <c r="SUB232" s="153"/>
      <c r="SUC232" s="153"/>
      <c r="SUD232" s="153"/>
      <c r="SUE232" s="153"/>
      <c r="SUF232" s="153"/>
      <c r="SUG232" s="153"/>
      <c r="SUH232" s="153"/>
      <c r="SUI232" s="152"/>
      <c r="SUJ232" s="153"/>
      <c r="SUK232" s="153"/>
      <c r="SUL232" s="153"/>
      <c r="SUM232" s="153"/>
      <c r="SUN232" s="153"/>
      <c r="SUO232" s="153"/>
      <c r="SUP232" s="153"/>
      <c r="SUQ232" s="153"/>
      <c r="SUR232" s="153"/>
      <c r="SUS232" s="153"/>
      <c r="SUT232" s="153"/>
      <c r="SUU232" s="153"/>
      <c r="SUV232" s="153"/>
      <c r="SUW232" s="153"/>
      <c r="SUX232" s="153"/>
      <c r="SUY232" s="153"/>
      <c r="SUZ232" s="153"/>
      <c r="SVA232" s="153"/>
      <c r="SVB232" s="153"/>
      <c r="SVC232" s="153"/>
      <c r="SVD232" s="153"/>
      <c r="SVE232" s="152"/>
      <c r="SVF232" s="153"/>
      <c r="SVG232" s="153"/>
      <c r="SVH232" s="153"/>
      <c r="SVI232" s="153"/>
      <c r="SVJ232" s="153"/>
      <c r="SVK232" s="153"/>
      <c r="SVL232" s="153"/>
      <c r="SVM232" s="153"/>
      <c r="SVN232" s="153"/>
      <c r="SVO232" s="153"/>
      <c r="SVP232" s="153"/>
      <c r="SVQ232" s="153"/>
      <c r="SVR232" s="153"/>
      <c r="SVS232" s="153"/>
      <c r="SVT232" s="153"/>
      <c r="SVU232" s="153"/>
      <c r="SVV232" s="153"/>
      <c r="SVW232" s="153"/>
      <c r="SVX232" s="153"/>
      <c r="SVY232" s="153"/>
      <c r="SVZ232" s="153"/>
      <c r="SWA232" s="152"/>
      <c r="SWB232" s="153"/>
      <c r="SWC232" s="153"/>
      <c r="SWD232" s="153"/>
      <c r="SWE232" s="153"/>
      <c r="SWF232" s="153"/>
      <c r="SWG232" s="153"/>
      <c r="SWH232" s="153"/>
      <c r="SWI232" s="153"/>
      <c r="SWJ232" s="153"/>
      <c r="SWK232" s="153"/>
      <c r="SWL232" s="153"/>
      <c r="SWM232" s="153"/>
      <c r="SWN232" s="153"/>
      <c r="SWO232" s="153"/>
      <c r="SWP232" s="153"/>
      <c r="SWQ232" s="153"/>
      <c r="SWR232" s="153"/>
      <c r="SWS232" s="153"/>
      <c r="SWT232" s="153"/>
      <c r="SWU232" s="153"/>
      <c r="SWV232" s="153"/>
      <c r="SWW232" s="152"/>
      <c r="SWX232" s="153"/>
      <c r="SWY232" s="153"/>
      <c r="SWZ232" s="153"/>
      <c r="SXA232" s="153"/>
      <c r="SXB232" s="153"/>
      <c r="SXC232" s="153"/>
      <c r="SXD232" s="153"/>
      <c r="SXE232" s="153"/>
      <c r="SXF232" s="153"/>
      <c r="SXG232" s="153"/>
      <c r="SXH232" s="153"/>
      <c r="SXI232" s="153"/>
      <c r="SXJ232" s="153"/>
      <c r="SXK232" s="153"/>
      <c r="SXL232" s="153"/>
      <c r="SXM232" s="153"/>
      <c r="SXN232" s="153"/>
      <c r="SXO232" s="153"/>
      <c r="SXP232" s="153"/>
      <c r="SXQ232" s="153"/>
      <c r="SXR232" s="153"/>
      <c r="SXS232" s="152"/>
      <c r="SXT232" s="153"/>
      <c r="SXU232" s="153"/>
      <c r="SXV232" s="153"/>
      <c r="SXW232" s="153"/>
      <c r="SXX232" s="153"/>
      <c r="SXY232" s="153"/>
      <c r="SXZ232" s="153"/>
      <c r="SYA232" s="153"/>
      <c r="SYB232" s="153"/>
      <c r="SYC232" s="153"/>
      <c r="SYD232" s="153"/>
      <c r="SYE232" s="153"/>
      <c r="SYF232" s="153"/>
      <c r="SYG232" s="153"/>
      <c r="SYH232" s="153"/>
      <c r="SYI232" s="153"/>
      <c r="SYJ232" s="153"/>
      <c r="SYK232" s="153"/>
      <c r="SYL232" s="153"/>
      <c r="SYM232" s="153"/>
      <c r="SYN232" s="153"/>
      <c r="SYO232" s="152"/>
      <c r="SYP232" s="153"/>
      <c r="SYQ232" s="153"/>
      <c r="SYR232" s="153"/>
      <c r="SYS232" s="153"/>
      <c r="SYT232" s="153"/>
      <c r="SYU232" s="153"/>
      <c r="SYV232" s="153"/>
      <c r="SYW232" s="153"/>
      <c r="SYX232" s="153"/>
      <c r="SYY232" s="153"/>
      <c r="SYZ232" s="153"/>
      <c r="SZA232" s="153"/>
      <c r="SZB232" s="153"/>
      <c r="SZC232" s="153"/>
      <c r="SZD232" s="153"/>
      <c r="SZE232" s="153"/>
      <c r="SZF232" s="153"/>
      <c r="SZG232" s="153"/>
      <c r="SZH232" s="153"/>
      <c r="SZI232" s="153"/>
      <c r="SZJ232" s="153"/>
      <c r="SZK232" s="152"/>
      <c r="SZL232" s="153"/>
      <c r="SZM232" s="153"/>
      <c r="SZN232" s="153"/>
      <c r="SZO232" s="153"/>
      <c r="SZP232" s="153"/>
      <c r="SZQ232" s="153"/>
      <c r="SZR232" s="153"/>
      <c r="SZS232" s="153"/>
      <c r="SZT232" s="153"/>
      <c r="SZU232" s="153"/>
      <c r="SZV232" s="153"/>
      <c r="SZW232" s="153"/>
      <c r="SZX232" s="153"/>
      <c r="SZY232" s="153"/>
      <c r="SZZ232" s="153"/>
      <c r="TAA232" s="153"/>
      <c r="TAB232" s="153"/>
      <c r="TAC232" s="153"/>
      <c r="TAD232" s="153"/>
      <c r="TAE232" s="153"/>
      <c r="TAF232" s="153"/>
      <c r="TAG232" s="152"/>
      <c r="TAH232" s="153"/>
      <c r="TAI232" s="153"/>
      <c r="TAJ232" s="153"/>
      <c r="TAK232" s="153"/>
      <c r="TAL232" s="153"/>
      <c r="TAM232" s="153"/>
      <c r="TAN232" s="153"/>
      <c r="TAO232" s="153"/>
      <c r="TAP232" s="153"/>
      <c r="TAQ232" s="153"/>
      <c r="TAR232" s="153"/>
      <c r="TAS232" s="153"/>
      <c r="TAT232" s="153"/>
      <c r="TAU232" s="153"/>
      <c r="TAV232" s="153"/>
      <c r="TAW232" s="153"/>
      <c r="TAX232" s="153"/>
      <c r="TAY232" s="153"/>
      <c r="TAZ232" s="153"/>
      <c r="TBA232" s="153"/>
      <c r="TBB232" s="153"/>
      <c r="TBC232" s="152"/>
      <c r="TBD232" s="153"/>
      <c r="TBE232" s="153"/>
      <c r="TBF232" s="153"/>
      <c r="TBG232" s="153"/>
      <c r="TBH232" s="153"/>
      <c r="TBI232" s="153"/>
      <c r="TBJ232" s="153"/>
      <c r="TBK232" s="153"/>
      <c r="TBL232" s="153"/>
      <c r="TBM232" s="153"/>
      <c r="TBN232" s="153"/>
      <c r="TBO232" s="153"/>
      <c r="TBP232" s="153"/>
      <c r="TBQ232" s="153"/>
      <c r="TBR232" s="153"/>
      <c r="TBS232" s="153"/>
      <c r="TBT232" s="153"/>
      <c r="TBU232" s="153"/>
      <c r="TBV232" s="153"/>
      <c r="TBW232" s="153"/>
      <c r="TBX232" s="153"/>
      <c r="TBY232" s="152"/>
      <c r="TBZ232" s="153"/>
      <c r="TCA232" s="153"/>
      <c r="TCB232" s="153"/>
      <c r="TCC232" s="153"/>
      <c r="TCD232" s="153"/>
      <c r="TCE232" s="153"/>
      <c r="TCF232" s="153"/>
      <c r="TCG232" s="153"/>
      <c r="TCH232" s="153"/>
      <c r="TCI232" s="153"/>
      <c r="TCJ232" s="153"/>
      <c r="TCK232" s="153"/>
      <c r="TCL232" s="153"/>
      <c r="TCM232" s="153"/>
      <c r="TCN232" s="153"/>
      <c r="TCO232" s="153"/>
      <c r="TCP232" s="153"/>
      <c r="TCQ232" s="153"/>
      <c r="TCR232" s="153"/>
      <c r="TCS232" s="153"/>
      <c r="TCT232" s="153"/>
      <c r="TCU232" s="152"/>
      <c r="TCV232" s="153"/>
      <c r="TCW232" s="153"/>
      <c r="TCX232" s="153"/>
      <c r="TCY232" s="153"/>
      <c r="TCZ232" s="153"/>
      <c r="TDA232" s="153"/>
      <c r="TDB232" s="153"/>
      <c r="TDC232" s="153"/>
      <c r="TDD232" s="153"/>
      <c r="TDE232" s="153"/>
      <c r="TDF232" s="153"/>
      <c r="TDG232" s="153"/>
      <c r="TDH232" s="153"/>
      <c r="TDI232" s="153"/>
      <c r="TDJ232" s="153"/>
      <c r="TDK232" s="153"/>
      <c r="TDL232" s="153"/>
      <c r="TDM232" s="153"/>
      <c r="TDN232" s="153"/>
      <c r="TDO232" s="153"/>
      <c r="TDP232" s="153"/>
      <c r="TDQ232" s="152"/>
      <c r="TDR232" s="153"/>
      <c r="TDS232" s="153"/>
      <c r="TDT232" s="153"/>
      <c r="TDU232" s="153"/>
      <c r="TDV232" s="153"/>
      <c r="TDW232" s="153"/>
      <c r="TDX232" s="153"/>
      <c r="TDY232" s="153"/>
      <c r="TDZ232" s="153"/>
      <c r="TEA232" s="153"/>
      <c r="TEB232" s="153"/>
      <c r="TEC232" s="153"/>
      <c r="TED232" s="153"/>
      <c r="TEE232" s="153"/>
      <c r="TEF232" s="153"/>
      <c r="TEG232" s="153"/>
      <c r="TEH232" s="153"/>
      <c r="TEI232" s="153"/>
      <c r="TEJ232" s="153"/>
      <c r="TEK232" s="153"/>
      <c r="TEL232" s="153"/>
      <c r="TEM232" s="152"/>
      <c r="TEN232" s="153"/>
      <c r="TEO232" s="153"/>
      <c r="TEP232" s="153"/>
      <c r="TEQ232" s="153"/>
      <c r="TER232" s="153"/>
      <c r="TES232" s="153"/>
      <c r="TET232" s="153"/>
      <c r="TEU232" s="153"/>
      <c r="TEV232" s="153"/>
      <c r="TEW232" s="153"/>
      <c r="TEX232" s="153"/>
      <c r="TEY232" s="153"/>
      <c r="TEZ232" s="153"/>
      <c r="TFA232" s="153"/>
      <c r="TFB232" s="153"/>
      <c r="TFC232" s="153"/>
      <c r="TFD232" s="153"/>
      <c r="TFE232" s="153"/>
      <c r="TFF232" s="153"/>
      <c r="TFG232" s="153"/>
      <c r="TFH232" s="153"/>
      <c r="TFI232" s="152"/>
      <c r="TFJ232" s="153"/>
      <c r="TFK232" s="153"/>
      <c r="TFL232" s="153"/>
      <c r="TFM232" s="153"/>
      <c r="TFN232" s="153"/>
      <c r="TFO232" s="153"/>
      <c r="TFP232" s="153"/>
      <c r="TFQ232" s="153"/>
      <c r="TFR232" s="153"/>
      <c r="TFS232" s="153"/>
      <c r="TFT232" s="153"/>
      <c r="TFU232" s="153"/>
      <c r="TFV232" s="153"/>
      <c r="TFW232" s="153"/>
      <c r="TFX232" s="153"/>
      <c r="TFY232" s="153"/>
      <c r="TFZ232" s="153"/>
      <c r="TGA232" s="153"/>
      <c r="TGB232" s="153"/>
      <c r="TGC232" s="153"/>
      <c r="TGD232" s="153"/>
      <c r="TGE232" s="152"/>
      <c r="TGF232" s="153"/>
      <c r="TGG232" s="153"/>
      <c r="TGH232" s="153"/>
      <c r="TGI232" s="153"/>
      <c r="TGJ232" s="153"/>
      <c r="TGK232" s="153"/>
      <c r="TGL232" s="153"/>
      <c r="TGM232" s="153"/>
      <c r="TGN232" s="153"/>
      <c r="TGO232" s="153"/>
      <c r="TGP232" s="153"/>
      <c r="TGQ232" s="153"/>
      <c r="TGR232" s="153"/>
      <c r="TGS232" s="153"/>
      <c r="TGT232" s="153"/>
      <c r="TGU232" s="153"/>
      <c r="TGV232" s="153"/>
      <c r="TGW232" s="153"/>
      <c r="TGX232" s="153"/>
      <c r="TGY232" s="153"/>
      <c r="TGZ232" s="153"/>
      <c r="THA232" s="152"/>
      <c r="THB232" s="153"/>
      <c r="THC232" s="153"/>
      <c r="THD232" s="153"/>
      <c r="THE232" s="153"/>
      <c r="THF232" s="153"/>
      <c r="THG232" s="153"/>
      <c r="THH232" s="153"/>
      <c r="THI232" s="153"/>
      <c r="THJ232" s="153"/>
      <c r="THK232" s="153"/>
      <c r="THL232" s="153"/>
      <c r="THM232" s="153"/>
      <c r="THN232" s="153"/>
      <c r="THO232" s="153"/>
      <c r="THP232" s="153"/>
      <c r="THQ232" s="153"/>
      <c r="THR232" s="153"/>
      <c r="THS232" s="153"/>
      <c r="THT232" s="153"/>
      <c r="THU232" s="153"/>
      <c r="THV232" s="153"/>
      <c r="THW232" s="152"/>
      <c r="THX232" s="153"/>
      <c r="THY232" s="153"/>
      <c r="THZ232" s="153"/>
      <c r="TIA232" s="153"/>
      <c r="TIB232" s="153"/>
      <c r="TIC232" s="153"/>
      <c r="TID232" s="153"/>
      <c r="TIE232" s="153"/>
      <c r="TIF232" s="153"/>
      <c r="TIG232" s="153"/>
      <c r="TIH232" s="153"/>
      <c r="TII232" s="153"/>
      <c r="TIJ232" s="153"/>
      <c r="TIK232" s="153"/>
      <c r="TIL232" s="153"/>
      <c r="TIM232" s="153"/>
      <c r="TIN232" s="153"/>
      <c r="TIO232" s="153"/>
      <c r="TIP232" s="153"/>
      <c r="TIQ232" s="153"/>
      <c r="TIR232" s="153"/>
      <c r="TIS232" s="152"/>
      <c r="TIT232" s="153"/>
      <c r="TIU232" s="153"/>
      <c r="TIV232" s="153"/>
      <c r="TIW232" s="153"/>
      <c r="TIX232" s="153"/>
      <c r="TIY232" s="153"/>
      <c r="TIZ232" s="153"/>
      <c r="TJA232" s="153"/>
      <c r="TJB232" s="153"/>
      <c r="TJC232" s="153"/>
      <c r="TJD232" s="153"/>
      <c r="TJE232" s="153"/>
      <c r="TJF232" s="153"/>
      <c r="TJG232" s="153"/>
      <c r="TJH232" s="153"/>
      <c r="TJI232" s="153"/>
      <c r="TJJ232" s="153"/>
      <c r="TJK232" s="153"/>
      <c r="TJL232" s="153"/>
      <c r="TJM232" s="153"/>
      <c r="TJN232" s="153"/>
      <c r="TJO232" s="152"/>
      <c r="TJP232" s="153"/>
      <c r="TJQ232" s="153"/>
      <c r="TJR232" s="153"/>
      <c r="TJS232" s="153"/>
      <c r="TJT232" s="153"/>
      <c r="TJU232" s="153"/>
      <c r="TJV232" s="153"/>
      <c r="TJW232" s="153"/>
      <c r="TJX232" s="153"/>
      <c r="TJY232" s="153"/>
      <c r="TJZ232" s="153"/>
      <c r="TKA232" s="153"/>
      <c r="TKB232" s="153"/>
      <c r="TKC232" s="153"/>
      <c r="TKD232" s="153"/>
      <c r="TKE232" s="153"/>
      <c r="TKF232" s="153"/>
      <c r="TKG232" s="153"/>
      <c r="TKH232" s="153"/>
      <c r="TKI232" s="153"/>
      <c r="TKJ232" s="153"/>
      <c r="TKK232" s="152"/>
      <c r="TKL232" s="153"/>
      <c r="TKM232" s="153"/>
      <c r="TKN232" s="153"/>
      <c r="TKO232" s="153"/>
      <c r="TKP232" s="153"/>
      <c r="TKQ232" s="153"/>
      <c r="TKR232" s="153"/>
      <c r="TKS232" s="153"/>
      <c r="TKT232" s="153"/>
      <c r="TKU232" s="153"/>
      <c r="TKV232" s="153"/>
      <c r="TKW232" s="153"/>
      <c r="TKX232" s="153"/>
      <c r="TKY232" s="153"/>
      <c r="TKZ232" s="153"/>
      <c r="TLA232" s="153"/>
      <c r="TLB232" s="153"/>
      <c r="TLC232" s="153"/>
      <c r="TLD232" s="153"/>
      <c r="TLE232" s="153"/>
      <c r="TLF232" s="153"/>
      <c r="TLG232" s="152"/>
      <c r="TLH232" s="153"/>
      <c r="TLI232" s="153"/>
      <c r="TLJ232" s="153"/>
      <c r="TLK232" s="153"/>
      <c r="TLL232" s="153"/>
      <c r="TLM232" s="153"/>
      <c r="TLN232" s="153"/>
      <c r="TLO232" s="153"/>
      <c r="TLP232" s="153"/>
      <c r="TLQ232" s="153"/>
      <c r="TLR232" s="153"/>
      <c r="TLS232" s="153"/>
      <c r="TLT232" s="153"/>
      <c r="TLU232" s="153"/>
      <c r="TLV232" s="153"/>
      <c r="TLW232" s="153"/>
      <c r="TLX232" s="153"/>
      <c r="TLY232" s="153"/>
      <c r="TLZ232" s="153"/>
      <c r="TMA232" s="153"/>
      <c r="TMB232" s="153"/>
      <c r="TMC232" s="152"/>
      <c r="TMD232" s="153"/>
      <c r="TME232" s="153"/>
      <c r="TMF232" s="153"/>
      <c r="TMG232" s="153"/>
      <c r="TMH232" s="153"/>
      <c r="TMI232" s="153"/>
      <c r="TMJ232" s="153"/>
      <c r="TMK232" s="153"/>
      <c r="TML232" s="153"/>
      <c r="TMM232" s="153"/>
      <c r="TMN232" s="153"/>
      <c r="TMO232" s="153"/>
      <c r="TMP232" s="153"/>
      <c r="TMQ232" s="153"/>
      <c r="TMR232" s="153"/>
      <c r="TMS232" s="153"/>
      <c r="TMT232" s="153"/>
      <c r="TMU232" s="153"/>
      <c r="TMV232" s="153"/>
      <c r="TMW232" s="153"/>
      <c r="TMX232" s="153"/>
      <c r="TMY232" s="152"/>
      <c r="TMZ232" s="153"/>
      <c r="TNA232" s="153"/>
      <c r="TNB232" s="153"/>
      <c r="TNC232" s="153"/>
      <c r="TND232" s="153"/>
      <c r="TNE232" s="153"/>
      <c r="TNF232" s="153"/>
      <c r="TNG232" s="153"/>
      <c r="TNH232" s="153"/>
      <c r="TNI232" s="153"/>
      <c r="TNJ232" s="153"/>
      <c r="TNK232" s="153"/>
      <c r="TNL232" s="153"/>
      <c r="TNM232" s="153"/>
      <c r="TNN232" s="153"/>
      <c r="TNO232" s="153"/>
      <c r="TNP232" s="153"/>
      <c r="TNQ232" s="153"/>
      <c r="TNR232" s="153"/>
      <c r="TNS232" s="153"/>
      <c r="TNT232" s="153"/>
      <c r="TNU232" s="152"/>
      <c r="TNV232" s="153"/>
      <c r="TNW232" s="153"/>
      <c r="TNX232" s="153"/>
      <c r="TNY232" s="153"/>
      <c r="TNZ232" s="153"/>
      <c r="TOA232" s="153"/>
      <c r="TOB232" s="153"/>
      <c r="TOC232" s="153"/>
      <c r="TOD232" s="153"/>
      <c r="TOE232" s="153"/>
      <c r="TOF232" s="153"/>
      <c r="TOG232" s="153"/>
      <c r="TOH232" s="153"/>
      <c r="TOI232" s="153"/>
      <c r="TOJ232" s="153"/>
      <c r="TOK232" s="153"/>
      <c r="TOL232" s="153"/>
      <c r="TOM232" s="153"/>
      <c r="TON232" s="153"/>
      <c r="TOO232" s="153"/>
      <c r="TOP232" s="153"/>
      <c r="TOQ232" s="152"/>
      <c r="TOR232" s="153"/>
      <c r="TOS232" s="153"/>
      <c r="TOT232" s="153"/>
      <c r="TOU232" s="153"/>
      <c r="TOV232" s="153"/>
      <c r="TOW232" s="153"/>
      <c r="TOX232" s="153"/>
      <c r="TOY232" s="153"/>
      <c r="TOZ232" s="153"/>
      <c r="TPA232" s="153"/>
      <c r="TPB232" s="153"/>
      <c r="TPC232" s="153"/>
      <c r="TPD232" s="153"/>
      <c r="TPE232" s="153"/>
      <c r="TPF232" s="153"/>
      <c r="TPG232" s="153"/>
      <c r="TPH232" s="153"/>
      <c r="TPI232" s="153"/>
      <c r="TPJ232" s="153"/>
      <c r="TPK232" s="153"/>
      <c r="TPL232" s="153"/>
      <c r="TPM232" s="152"/>
      <c r="TPN232" s="153"/>
      <c r="TPO232" s="153"/>
      <c r="TPP232" s="153"/>
      <c r="TPQ232" s="153"/>
      <c r="TPR232" s="153"/>
      <c r="TPS232" s="153"/>
      <c r="TPT232" s="153"/>
      <c r="TPU232" s="153"/>
      <c r="TPV232" s="153"/>
      <c r="TPW232" s="153"/>
      <c r="TPX232" s="153"/>
      <c r="TPY232" s="153"/>
      <c r="TPZ232" s="153"/>
      <c r="TQA232" s="153"/>
      <c r="TQB232" s="153"/>
      <c r="TQC232" s="153"/>
      <c r="TQD232" s="153"/>
      <c r="TQE232" s="153"/>
      <c r="TQF232" s="153"/>
      <c r="TQG232" s="153"/>
      <c r="TQH232" s="153"/>
      <c r="TQI232" s="152"/>
      <c r="TQJ232" s="153"/>
      <c r="TQK232" s="153"/>
      <c r="TQL232" s="153"/>
      <c r="TQM232" s="153"/>
      <c r="TQN232" s="153"/>
      <c r="TQO232" s="153"/>
      <c r="TQP232" s="153"/>
      <c r="TQQ232" s="153"/>
      <c r="TQR232" s="153"/>
      <c r="TQS232" s="153"/>
      <c r="TQT232" s="153"/>
      <c r="TQU232" s="153"/>
      <c r="TQV232" s="153"/>
      <c r="TQW232" s="153"/>
      <c r="TQX232" s="153"/>
      <c r="TQY232" s="153"/>
      <c r="TQZ232" s="153"/>
      <c r="TRA232" s="153"/>
      <c r="TRB232" s="153"/>
      <c r="TRC232" s="153"/>
      <c r="TRD232" s="153"/>
      <c r="TRE232" s="152"/>
      <c r="TRF232" s="153"/>
      <c r="TRG232" s="153"/>
      <c r="TRH232" s="153"/>
      <c r="TRI232" s="153"/>
      <c r="TRJ232" s="153"/>
      <c r="TRK232" s="153"/>
      <c r="TRL232" s="153"/>
      <c r="TRM232" s="153"/>
      <c r="TRN232" s="153"/>
      <c r="TRO232" s="153"/>
      <c r="TRP232" s="153"/>
      <c r="TRQ232" s="153"/>
      <c r="TRR232" s="153"/>
      <c r="TRS232" s="153"/>
      <c r="TRT232" s="153"/>
      <c r="TRU232" s="153"/>
      <c r="TRV232" s="153"/>
      <c r="TRW232" s="153"/>
      <c r="TRX232" s="153"/>
      <c r="TRY232" s="153"/>
      <c r="TRZ232" s="153"/>
      <c r="TSA232" s="152"/>
      <c r="TSB232" s="153"/>
      <c r="TSC232" s="153"/>
      <c r="TSD232" s="153"/>
      <c r="TSE232" s="153"/>
      <c r="TSF232" s="153"/>
      <c r="TSG232" s="153"/>
      <c r="TSH232" s="153"/>
      <c r="TSI232" s="153"/>
      <c r="TSJ232" s="153"/>
      <c r="TSK232" s="153"/>
      <c r="TSL232" s="153"/>
      <c r="TSM232" s="153"/>
      <c r="TSN232" s="153"/>
      <c r="TSO232" s="153"/>
      <c r="TSP232" s="153"/>
      <c r="TSQ232" s="153"/>
      <c r="TSR232" s="153"/>
      <c r="TSS232" s="153"/>
      <c r="TST232" s="153"/>
      <c r="TSU232" s="153"/>
      <c r="TSV232" s="153"/>
      <c r="TSW232" s="152"/>
      <c r="TSX232" s="153"/>
      <c r="TSY232" s="153"/>
      <c r="TSZ232" s="153"/>
      <c r="TTA232" s="153"/>
      <c r="TTB232" s="153"/>
      <c r="TTC232" s="153"/>
      <c r="TTD232" s="153"/>
      <c r="TTE232" s="153"/>
      <c r="TTF232" s="153"/>
      <c r="TTG232" s="153"/>
      <c r="TTH232" s="153"/>
      <c r="TTI232" s="153"/>
      <c r="TTJ232" s="153"/>
      <c r="TTK232" s="153"/>
      <c r="TTL232" s="153"/>
      <c r="TTM232" s="153"/>
      <c r="TTN232" s="153"/>
      <c r="TTO232" s="153"/>
      <c r="TTP232" s="153"/>
      <c r="TTQ232" s="153"/>
      <c r="TTR232" s="153"/>
      <c r="TTS232" s="152"/>
      <c r="TTT232" s="153"/>
      <c r="TTU232" s="153"/>
      <c r="TTV232" s="153"/>
      <c r="TTW232" s="153"/>
      <c r="TTX232" s="153"/>
      <c r="TTY232" s="153"/>
      <c r="TTZ232" s="153"/>
      <c r="TUA232" s="153"/>
      <c r="TUB232" s="153"/>
      <c r="TUC232" s="153"/>
      <c r="TUD232" s="153"/>
      <c r="TUE232" s="153"/>
      <c r="TUF232" s="153"/>
      <c r="TUG232" s="153"/>
      <c r="TUH232" s="153"/>
      <c r="TUI232" s="153"/>
      <c r="TUJ232" s="153"/>
      <c r="TUK232" s="153"/>
      <c r="TUL232" s="153"/>
      <c r="TUM232" s="153"/>
      <c r="TUN232" s="153"/>
      <c r="TUO232" s="152"/>
      <c r="TUP232" s="153"/>
      <c r="TUQ232" s="153"/>
      <c r="TUR232" s="153"/>
      <c r="TUS232" s="153"/>
      <c r="TUT232" s="153"/>
      <c r="TUU232" s="153"/>
      <c r="TUV232" s="153"/>
      <c r="TUW232" s="153"/>
      <c r="TUX232" s="153"/>
      <c r="TUY232" s="153"/>
      <c r="TUZ232" s="153"/>
      <c r="TVA232" s="153"/>
      <c r="TVB232" s="153"/>
      <c r="TVC232" s="153"/>
      <c r="TVD232" s="153"/>
      <c r="TVE232" s="153"/>
      <c r="TVF232" s="153"/>
      <c r="TVG232" s="153"/>
      <c r="TVH232" s="153"/>
      <c r="TVI232" s="153"/>
      <c r="TVJ232" s="153"/>
      <c r="TVK232" s="152"/>
      <c r="TVL232" s="153"/>
      <c r="TVM232" s="153"/>
      <c r="TVN232" s="153"/>
      <c r="TVO232" s="153"/>
      <c r="TVP232" s="153"/>
      <c r="TVQ232" s="153"/>
      <c r="TVR232" s="153"/>
      <c r="TVS232" s="153"/>
      <c r="TVT232" s="153"/>
      <c r="TVU232" s="153"/>
      <c r="TVV232" s="153"/>
      <c r="TVW232" s="153"/>
      <c r="TVX232" s="153"/>
      <c r="TVY232" s="153"/>
      <c r="TVZ232" s="153"/>
      <c r="TWA232" s="153"/>
      <c r="TWB232" s="153"/>
      <c r="TWC232" s="153"/>
      <c r="TWD232" s="153"/>
      <c r="TWE232" s="153"/>
      <c r="TWF232" s="153"/>
      <c r="TWG232" s="152"/>
      <c r="TWH232" s="153"/>
      <c r="TWI232" s="153"/>
      <c r="TWJ232" s="153"/>
      <c r="TWK232" s="153"/>
      <c r="TWL232" s="153"/>
      <c r="TWM232" s="153"/>
      <c r="TWN232" s="153"/>
      <c r="TWO232" s="153"/>
      <c r="TWP232" s="153"/>
      <c r="TWQ232" s="153"/>
      <c r="TWR232" s="153"/>
      <c r="TWS232" s="153"/>
      <c r="TWT232" s="153"/>
      <c r="TWU232" s="153"/>
      <c r="TWV232" s="153"/>
      <c r="TWW232" s="153"/>
      <c r="TWX232" s="153"/>
      <c r="TWY232" s="153"/>
      <c r="TWZ232" s="153"/>
      <c r="TXA232" s="153"/>
      <c r="TXB232" s="153"/>
      <c r="TXC232" s="152"/>
      <c r="TXD232" s="153"/>
      <c r="TXE232" s="153"/>
      <c r="TXF232" s="153"/>
      <c r="TXG232" s="153"/>
      <c r="TXH232" s="153"/>
      <c r="TXI232" s="153"/>
      <c r="TXJ232" s="153"/>
      <c r="TXK232" s="153"/>
      <c r="TXL232" s="153"/>
      <c r="TXM232" s="153"/>
      <c r="TXN232" s="153"/>
      <c r="TXO232" s="153"/>
      <c r="TXP232" s="153"/>
      <c r="TXQ232" s="153"/>
      <c r="TXR232" s="153"/>
      <c r="TXS232" s="153"/>
      <c r="TXT232" s="153"/>
      <c r="TXU232" s="153"/>
      <c r="TXV232" s="153"/>
      <c r="TXW232" s="153"/>
      <c r="TXX232" s="153"/>
      <c r="TXY232" s="152"/>
      <c r="TXZ232" s="153"/>
      <c r="TYA232" s="153"/>
      <c r="TYB232" s="153"/>
      <c r="TYC232" s="153"/>
      <c r="TYD232" s="153"/>
      <c r="TYE232" s="153"/>
      <c r="TYF232" s="153"/>
      <c r="TYG232" s="153"/>
      <c r="TYH232" s="153"/>
      <c r="TYI232" s="153"/>
      <c r="TYJ232" s="153"/>
      <c r="TYK232" s="153"/>
      <c r="TYL232" s="153"/>
      <c r="TYM232" s="153"/>
      <c r="TYN232" s="153"/>
      <c r="TYO232" s="153"/>
      <c r="TYP232" s="153"/>
      <c r="TYQ232" s="153"/>
      <c r="TYR232" s="153"/>
      <c r="TYS232" s="153"/>
      <c r="TYT232" s="153"/>
      <c r="TYU232" s="152"/>
      <c r="TYV232" s="153"/>
      <c r="TYW232" s="153"/>
      <c r="TYX232" s="153"/>
      <c r="TYY232" s="153"/>
      <c r="TYZ232" s="153"/>
      <c r="TZA232" s="153"/>
      <c r="TZB232" s="153"/>
      <c r="TZC232" s="153"/>
      <c r="TZD232" s="153"/>
      <c r="TZE232" s="153"/>
      <c r="TZF232" s="153"/>
      <c r="TZG232" s="153"/>
      <c r="TZH232" s="153"/>
      <c r="TZI232" s="153"/>
      <c r="TZJ232" s="153"/>
      <c r="TZK232" s="153"/>
      <c r="TZL232" s="153"/>
      <c r="TZM232" s="153"/>
      <c r="TZN232" s="153"/>
      <c r="TZO232" s="153"/>
      <c r="TZP232" s="153"/>
      <c r="TZQ232" s="152"/>
      <c r="TZR232" s="153"/>
      <c r="TZS232" s="153"/>
      <c r="TZT232" s="153"/>
      <c r="TZU232" s="153"/>
      <c r="TZV232" s="153"/>
      <c r="TZW232" s="153"/>
      <c r="TZX232" s="153"/>
      <c r="TZY232" s="153"/>
      <c r="TZZ232" s="153"/>
      <c r="UAA232" s="153"/>
      <c r="UAB232" s="153"/>
      <c r="UAC232" s="153"/>
      <c r="UAD232" s="153"/>
      <c r="UAE232" s="153"/>
      <c r="UAF232" s="153"/>
      <c r="UAG232" s="153"/>
      <c r="UAH232" s="153"/>
      <c r="UAI232" s="153"/>
      <c r="UAJ232" s="153"/>
      <c r="UAK232" s="153"/>
      <c r="UAL232" s="153"/>
      <c r="UAM232" s="152"/>
      <c r="UAN232" s="153"/>
      <c r="UAO232" s="153"/>
      <c r="UAP232" s="153"/>
      <c r="UAQ232" s="153"/>
      <c r="UAR232" s="153"/>
      <c r="UAS232" s="153"/>
      <c r="UAT232" s="153"/>
      <c r="UAU232" s="153"/>
      <c r="UAV232" s="153"/>
      <c r="UAW232" s="153"/>
      <c r="UAX232" s="153"/>
      <c r="UAY232" s="153"/>
      <c r="UAZ232" s="153"/>
      <c r="UBA232" s="153"/>
      <c r="UBB232" s="153"/>
      <c r="UBC232" s="153"/>
      <c r="UBD232" s="153"/>
      <c r="UBE232" s="153"/>
      <c r="UBF232" s="153"/>
      <c r="UBG232" s="153"/>
      <c r="UBH232" s="153"/>
      <c r="UBI232" s="152"/>
      <c r="UBJ232" s="153"/>
      <c r="UBK232" s="153"/>
      <c r="UBL232" s="153"/>
      <c r="UBM232" s="153"/>
      <c r="UBN232" s="153"/>
      <c r="UBO232" s="153"/>
      <c r="UBP232" s="153"/>
      <c r="UBQ232" s="153"/>
      <c r="UBR232" s="153"/>
      <c r="UBS232" s="153"/>
      <c r="UBT232" s="153"/>
      <c r="UBU232" s="153"/>
      <c r="UBV232" s="153"/>
      <c r="UBW232" s="153"/>
      <c r="UBX232" s="153"/>
      <c r="UBY232" s="153"/>
      <c r="UBZ232" s="153"/>
      <c r="UCA232" s="153"/>
      <c r="UCB232" s="153"/>
      <c r="UCC232" s="153"/>
      <c r="UCD232" s="153"/>
      <c r="UCE232" s="152"/>
      <c r="UCF232" s="153"/>
      <c r="UCG232" s="153"/>
      <c r="UCH232" s="153"/>
      <c r="UCI232" s="153"/>
      <c r="UCJ232" s="153"/>
      <c r="UCK232" s="153"/>
      <c r="UCL232" s="153"/>
      <c r="UCM232" s="153"/>
      <c r="UCN232" s="153"/>
      <c r="UCO232" s="153"/>
      <c r="UCP232" s="153"/>
      <c r="UCQ232" s="153"/>
      <c r="UCR232" s="153"/>
      <c r="UCS232" s="153"/>
      <c r="UCT232" s="153"/>
      <c r="UCU232" s="153"/>
      <c r="UCV232" s="153"/>
      <c r="UCW232" s="153"/>
      <c r="UCX232" s="153"/>
      <c r="UCY232" s="153"/>
      <c r="UCZ232" s="153"/>
      <c r="UDA232" s="152"/>
      <c r="UDB232" s="153"/>
      <c r="UDC232" s="153"/>
      <c r="UDD232" s="153"/>
      <c r="UDE232" s="153"/>
      <c r="UDF232" s="153"/>
      <c r="UDG232" s="153"/>
      <c r="UDH232" s="153"/>
      <c r="UDI232" s="153"/>
      <c r="UDJ232" s="153"/>
      <c r="UDK232" s="153"/>
      <c r="UDL232" s="153"/>
      <c r="UDM232" s="153"/>
      <c r="UDN232" s="153"/>
      <c r="UDO232" s="153"/>
      <c r="UDP232" s="153"/>
      <c r="UDQ232" s="153"/>
      <c r="UDR232" s="153"/>
      <c r="UDS232" s="153"/>
      <c r="UDT232" s="153"/>
      <c r="UDU232" s="153"/>
      <c r="UDV232" s="153"/>
      <c r="UDW232" s="152"/>
      <c r="UDX232" s="153"/>
      <c r="UDY232" s="153"/>
      <c r="UDZ232" s="153"/>
      <c r="UEA232" s="153"/>
      <c r="UEB232" s="153"/>
      <c r="UEC232" s="153"/>
      <c r="UED232" s="153"/>
      <c r="UEE232" s="153"/>
      <c r="UEF232" s="153"/>
      <c r="UEG232" s="153"/>
      <c r="UEH232" s="153"/>
      <c r="UEI232" s="153"/>
      <c r="UEJ232" s="153"/>
      <c r="UEK232" s="153"/>
      <c r="UEL232" s="153"/>
      <c r="UEM232" s="153"/>
      <c r="UEN232" s="153"/>
      <c r="UEO232" s="153"/>
      <c r="UEP232" s="153"/>
      <c r="UEQ232" s="153"/>
      <c r="UER232" s="153"/>
      <c r="UES232" s="152"/>
      <c r="UET232" s="153"/>
      <c r="UEU232" s="153"/>
      <c r="UEV232" s="153"/>
      <c r="UEW232" s="153"/>
      <c r="UEX232" s="153"/>
      <c r="UEY232" s="153"/>
      <c r="UEZ232" s="153"/>
      <c r="UFA232" s="153"/>
      <c r="UFB232" s="153"/>
      <c r="UFC232" s="153"/>
      <c r="UFD232" s="153"/>
      <c r="UFE232" s="153"/>
      <c r="UFF232" s="153"/>
      <c r="UFG232" s="153"/>
      <c r="UFH232" s="153"/>
      <c r="UFI232" s="153"/>
      <c r="UFJ232" s="153"/>
      <c r="UFK232" s="153"/>
      <c r="UFL232" s="153"/>
      <c r="UFM232" s="153"/>
      <c r="UFN232" s="153"/>
      <c r="UFO232" s="152"/>
      <c r="UFP232" s="153"/>
      <c r="UFQ232" s="153"/>
      <c r="UFR232" s="153"/>
      <c r="UFS232" s="153"/>
      <c r="UFT232" s="153"/>
      <c r="UFU232" s="153"/>
      <c r="UFV232" s="153"/>
      <c r="UFW232" s="153"/>
      <c r="UFX232" s="153"/>
      <c r="UFY232" s="153"/>
      <c r="UFZ232" s="153"/>
      <c r="UGA232" s="153"/>
      <c r="UGB232" s="153"/>
      <c r="UGC232" s="153"/>
      <c r="UGD232" s="153"/>
      <c r="UGE232" s="153"/>
      <c r="UGF232" s="153"/>
      <c r="UGG232" s="153"/>
      <c r="UGH232" s="153"/>
      <c r="UGI232" s="153"/>
      <c r="UGJ232" s="153"/>
      <c r="UGK232" s="152"/>
      <c r="UGL232" s="153"/>
      <c r="UGM232" s="153"/>
      <c r="UGN232" s="153"/>
      <c r="UGO232" s="153"/>
      <c r="UGP232" s="153"/>
      <c r="UGQ232" s="153"/>
      <c r="UGR232" s="153"/>
      <c r="UGS232" s="153"/>
      <c r="UGT232" s="153"/>
      <c r="UGU232" s="153"/>
      <c r="UGV232" s="153"/>
      <c r="UGW232" s="153"/>
      <c r="UGX232" s="153"/>
      <c r="UGY232" s="153"/>
      <c r="UGZ232" s="153"/>
      <c r="UHA232" s="153"/>
      <c r="UHB232" s="153"/>
      <c r="UHC232" s="153"/>
      <c r="UHD232" s="153"/>
      <c r="UHE232" s="153"/>
      <c r="UHF232" s="153"/>
      <c r="UHG232" s="152"/>
      <c r="UHH232" s="153"/>
      <c r="UHI232" s="153"/>
      <c r="UHJ232" s="153"/>
      <c r="UHK232" s="153"/>
      <c r="UHL232" s="153"/>
      <c r="UHM232" s="153"/>
      <c r="UHN232" s="153"/>
      <c r="UHO232" s="153"/>
      <c r="UHP232" s="153"/>
      <c r="UHQ232" s="153"/>
      <c r="UHR232" s="153"/>
      <c r="UHS232" s="153"/>
      <c r="UHT232" s="153"/>
      <c r="UHU232" s="153"/>
      <c r="UHV232" s="153"/>
      <c r="UHW232" s="153"/>
      <c r="UHX232" s="153"/>
      <c r="UHY232" s="153"/>
      <c r="UHZ232" s="153"/>
      <c r="UIA232" s="153"/>
      <c r="UIB232" s="153"/>
      <c r="UIC232" s="152"/>
      <c r="UID232" s="153"/>
      <c r="UIE232" s="153"/>
      <c r="UIF232" s="153"/>
      <c r="UIG232" s="153"/>
      <c r="UIH232" s="153"/>
      <c r="UII232" s="153"/>
      <c r="UIJ232" s="153"/>
      <c r="UIK232" s="153"/>
      <c r="UIL232" s="153"/>
      <c r="UIM232" s="153"/>
      <c r="UIN232" s="153"/>
      <c r="UIO232" s="153"/>
      <c r="UIP232" s="153"/>
      <c r="UIQ232" s="153"/>
      <c r="UIR232" s="153"/>
      <c r="UIS232" s="153"/>
      <c r="UIT232" s="153"/>
      <c r="UIU232" s="153"/>
      <c r="UIV232" s="153"/>
      <c r="UIW232" s="153"/>
      <c r="UIX232" s="153"/>
      <c r="UIY232" s="152"/>
      <c r="UIZ232" s="153"/>
      <c r="UJA232" s="153"/>
      <c r="UJB232" s="153"/>
      <c r="UJC232" s="153"/>
      <c r="UJD232" s="153"/>
      <c r="UJE232" s="153"/>
      <c r="UJF232" s="153"/>
      <c r="UJG232" s="153"/>
      <c r="UJH232" s="153"/>
      <c r="UJI232" s="153"/>
      <c r="UJJ232" s="153"/>
      <c r="UJK232" s="153"/>
      <c r="UJL232" s="153"/>
      <c r="UJM232" s="153"/>
      <c r="UJN232" s="153"/>
      <c r="UJO232" s="153"/>
      <c r="UJP232" s="153"/>
      <c r="UJQ232" s="153"/>
      <c r="UJR232" s="153"/>
      <c r="UJS232" s="153"/>
      <c r="UJT232" s="153"/>
      <c r="UJU232" s="152"/>
      <c r="UJV232" s="153"/>
      <c r="UJW232" s="153"/>
      <c r="UJX232" s="153"/>
      <c r="UJY232" s="153"/>
      <c r="UJZ232" s="153"/>
      <c r="UKA232" s="153"/>
      <c r="UKB232" s="153"/>
      <c r="UKC232" s="153"/>
      <c r="UKD232" s="153"/>
      <c r="UKE232" s="153"/>
      <c r="UKF232" s="153"/>
      <c r="UKG232" s="153"/>
      <c r="UKH232" s="153"/>
      <c r="UKI232" s="153"/>
      <c r="UKJ232" s="153"/>
      <c r="UKK232" s="153"/>
      <c r="UKL232" s="153"/>
      <c r="UKM232" s="153"/>
      <c r="UKN232" s="153"/>
      <c r="UKO232" s="153"/>
      <c r="UKP232" s="153"/>
      <c r="UKQ232" s="152"/>
      <c r="UKR232" s="153"/>
      <c r="UKS232" s="153"/>
      <c r="UKT232" s="153"/>
      <c r="UKU232" s="153"/>
      <c r="UKV232" s="153"/>
      <c r="UKW232" s="153"/>
      <c r="UKX232" s="153"/>
      <c r="UKY232" s="153"/>
      <c r="UKZ232" s="153"/>
      <c r="ULA232" s="153"/>
      <c r="ULB232" s="153"/>
      <c r="ULC232" s="153"/>
      <c r="ULD232" s="153"/>
      <c r="ULE232" s="153"/>
      <c r="ULF232" s="153"/>
      <c r="ULG232" s="153"/>
      <c r="ULH232" s="153"/>
      <c r="ULI232" s="153"/>
      <c r="ULJ232" s="153"/>
      <c r="ULK232" s="153"/>
      <c r="ULL232" s="153"/>
      <c r="ULM232" s="152"/>
      <c r="ULN232" s="153"/>
      <c r="ULO232" s="153"/>
      <c r="ULP232" s="153"/>
      <c r="ULQ232" s="153"/>
      <c r="ULR232" s="153"/>
      <c r="ULS232" s="153"/>
      <c r="ULT232" s="153"/>
      <c r="ULU232" s="153"/>
      <c r="ULV232" s="153"/>
      <c r="ULW232" s="153"/>
      <c r="ULX232" s="153"/>
      <c r="ULY232" s="153"/>
      <c r="ULZ232" s="153"/>
      <c r="UMA232" s="153"/>
      <c r="UMB232" s="153"/>
      <c r="UMC232" s="153"/>
      <c r="UMD232" s="153"/>
      <c r="UME232" s="153"/>
      <c r="UMF232" s="153"/>
      <c r="UMG232" s="153"/>
      <c r="UMH232" s="153"/>
      <c r="UMI232" s="152"/>
      <c r="UMJ232" s="153"/>
      <c r="UMK232" s="153"/>
      <c r="UML232" s="153"/>
      <c r="UMM232" s="153"/>
      <c r="UMN232" s="153"/>
      <c r="UMO232" s="153"/>
      <c r="UMP232" s="153"/>
      <c r="UMQ232" s="153"/>
      <c r="UMR232" s="153"/>
      <c r="UMS232" s="153"/>
      <c r="UMT232" s="153"/>
      <c r="UMU232" s="153"/>
      <c r="UMV232" s="153"/>
      <c r="UMW232" s="153"/>
      <c r="UMX232" s="153"/>
      <c r="UMY232" s="153"/>
      <c r="UMZ232" s="153"/>
      <c r="UNA232" s="153"/>
      <c r="UNB232" s="153"/>
      <c r="UNC232" s="153"/>
      <c r="UND232" s="153"/>
      <c r="UNE232" s="152"/>
      <c r="UNF232" s="153"/>
      <c r="UNG232" s="153"/>
      <c r="UNH232" s="153"/>
      <c r="UNI232" s="153"/>
      <c r="UNJ232" s="153"/>
      <c r="UNK232" s="153"/>
      <c r="UNL232" s="153"/>
      <c r="UNM232" s="153"/>
      <c r="UNN232" s="153"/>
      <c r="UNO232" s="153"/>
      <c r="UNP232" s="153"/>
      <c r="UNQ232" s="153"/>
      <c r="UNR232" s="153"/>
      <c r="UNS232" s="153"/>
      <c r="UNT232" s="153"/>
      <c r="UNU232" s="153"/>
      <c r="UNV232" s="153"/>
      <c r="UNW232" s="153"/>
      <c r="UNX232" s="153"/>
      <c r="UNY232" s="153"/>
      <c r="UNZ232" s="153"/>
      <c r="UOA232" s="152"/>
      <c r="UOB232" s="153"/>
      <c r="UOC232" s="153"/>
      <c r="UOD232" s="153"/>
      <c r="UOE232" s="153"/>
      <c r="UOF232" s="153"/>
      <c r="UOG232" s="153"/>
      <c r="UOH232" s="153"/>
      <c r="UOI232" s="153"/>
      <c r="UOJ232" s="153"/>
      <c r="UOK232" s="153"/>
      <c r="UOL232" s="153"/>
      <c r="UOM232" s="153"/>
      <c r="UON232" s="153"/>
      <c r="UOO232" s="153"/>
      <c r="UOP232" s="153"/>
      <c r="UOQ232" s="153"/>
      <c r="UOR232" s="153"/>
      <c r="UOS232" s="153"/>
      <c r="UOT232" s="153"/>
      <c r="UOU232" s="153"/>
      <c r="UOV232" s="153"/>
      <c r="UOW232" s="152"/>
      <c r="UOX232" s="153"/>
      <c r="UOY232" s="153"/>
      <c r="UOZ232" s="153"/>
      <c r="UPA232" s="153"/>
      <c r="UPB232" s="153"/>
      <c r="UPC232" s="153"/>
      <c r="UPD232" s="153"/>
      <c r="UPE232" s="153"/>
      <c r="UPF232" s="153"/>
      <c r="UPG232" s="153"/>
      <c r="UPH232" s="153"/>
      <c r="UPI232" s="153"/>
      <c r="UPJ232" s="153"/>
      <c r="UPK232" s="153"/>
      <c r="UPL232" s="153"/>
      <c r="UPM232" s="153"/>
      <c r="UPN232" s="153"/>
      <c r="UPO232" s="153"/>
      <c r="UPP232" s="153"/>
      <c r="UPQ232" s="153"/>
      <c r="UPR232" s="153"/>
      <c r="UPS232" s="152"/>
      <c r="UPT232" s="153"/>
      <c r="UPU232" s="153"/>
      <c r="UPV232" s="153"/>
      <c r="UPW232" s="153"/>
      <c r="UPX232" s="153"/>
      <c r="UPY232" s="153"/>
      <c r="UPZ232" s="153"/>
      <c r="UQA232" s="153"/>
      <c r="UQB232" s="153"/>
      <c r="UQC232" s="153"/>
      <c r="UQD232" s="153"/>
      <c r="UQE232" s="153"/>
      <c r="UQF232" s="153"/>
      <c r="UQG232" s="153"/>
      <c r="UQH232" s="153"/>
      <c r="UQI232" s="153"/>
      <c r="UQJ232" s="153"/>
      <c r="UQK232" s="153"/>
      <c r="UQL232" s="153"/>
      <c r="UQM232" s="153"/>
      <c r="UQN232" s="153"/>
      <c r="UQO232" s="152"/>
      <c r="UQP232" s="153"/>
      <c r="UQQ232" s="153"/>
      <c r="UQR232" s="153"/>
      <c r="UQS232" s="153"/>
      <c r="UQT232" s="153"/>
      <c r="UQU232" s="153"/>
      <c r="UQV232" s="153"/>
      <c r="UQW232" s="153"/>
      <c r="UQX232" s="153"/>
      <c r="UQY232" s="153"/>
      <c r="UQZ232" s="153"/>
      <c r="URA232" s="153"/>
      <c r="URB232" s="153"/>
      <c r="URC232" s="153"/>
      <c r="URD232" s="153"/>
      <c r="URE232" s="153"/>
      <c r="URF232" s="153"/>
      <c r="URG232" s="153"/>
      <c r="URH232" s="153"/>
      <c r="URI232" s="153"/>
      <c r="URJ232" s="153"/>
      <c r="URK232" s="152"/>
      <c r="URL232" s="153"/>
      <c r="URM232" s="153"/>
      <c r="URN232" s="153"/>
      <c r="URO232" s="153"/>
      <c r="URP232" s="153"/>
      <c r="URQ232" s="153"/>
      <c r="URR232" s="153"/>
      <c r="URS232" s="153"/>
      <c r="URT232" s="153"/>
      <c r="URU232" s="153"/>
      <c r="URV232" s="153"/>
      <c r="URW232" s="153"/>
      <c r="URX232" s="153"/>
      <c r="URY232" s="153"/>
      <c r="URZ232" s="153"/>
      <c r="USA232" s="153"/>
      <c r="USB232" s="153"/>
      <c r="USC232" s="153"/>
      <c r="USD232" s="153"/>
      <c r="USE232" s="153"/>
      <c r="USF232" s="153"/>
      <c r="USG232" s="152"/>
      <c r="USH232" s="153"/>
      <c r="USI232" s="153"/>
      <c r="USJ232" s="153"/>
      <c r="USK232" s="153"/>
      <c r="USL232" s="153"/>
      <c r="USM232" s="153"/>
      <c r="USN232" s="153"/>
      <c r="USO232" s="153"/>
      <c r="USP232" s="153"/>
      <c r="USQ232" s="153"/>
      <c r="USR232" s="153"/>
      <c r="USS232" s="153"/>
      <c r="UST232" s="153"/>
      <c r="USU232" s="153"/>
      <c r="USV232" s="153"/>
      <c r="USW232" s="153"/>
      <c r="USX232" s="153"/>
      <c r="USY232" s="153"/>
      <c r="USZ232" s="153"/>
      <c r="UTA232" s="153"/>
      <c r="UTB232" s="153"/>
      <c r="UTC232" s="152"/>
      <c r="UTD232" s="153"/>
      <c r="UTE232" s="153"/>
      <c r="UTF232" s="153"/>
      <c r="UTG232" s="153"/>
      <c r="UTH232" s="153"/>
      <c r="UTI232" s="153"/>
      <c r="UTJ232" s="153"/>
      <c r="UTK232" s="153"/>
      <c r="UTL232" s="153"/>
      <c r="UTM232" s="153"/>
      <c r="UTN232" s="153"/>
      <c r="UTO232" s="153"/>
      <c r="UTP232" s="153"/>
      <c r="UTQ232" s="153"/>
      <c r="UTR232" s="153"/>
      <c r="UTS232" s="153"/>
      <c r="UTT232" s="153"/>
      <c r="UTU232" s="153"/>
      <c r="UTV232" s="153"/>
      <c r="UTW232" s="153"/>
      <c r="UTX232" s="153"/>
      <c r="UTY232" s="152"/>
      <c r="UTZ232" s="153"/>
      <c r="UUA232" s="153"/>
      <c r="UUB232" s="153"/>
      <c r="UUC232" s="153"/>
      <c r="UUD232" s="153"/>
      <c r="UUE232" s="153"/>
      <c r="UUF232" s="153"/>
      <c r="UUG232" s="153"/>
      <c r="UUH232" s="153"/>
      <c r="UUI232" s="153"/>
      <c r="UUJ232" s="153"/>
      <c r="UUK232" s="153"/>
      <c r="UUL232" s="153"/>
      <c r="UUM232" s="153"/>
      <c r="UUN232" s="153"/>
      <c r="UUO232" s="153"/>
      <c r="UUP232" s="153"/>
      <c r="UUQ232" s="153"/>
      <c r="UUR232" s="153"/>
      <c r="UUS232" s="153"/>
      <c r="UUT232" s="153"/>
      <c r="UUU232" s="152"/>
      <c r="UUV232" s="153"/>
      <c r="UUW232" s="153"/>
      <c r="UUX232" s="153"/>
      <c r="UUY232" s="153"/>
      <c r="UUZ232" s="153"/>
      <c r="UVA232" s="153"/>
      <c r="UVB232" s="153"/>
      <c r="UVC232" s="153"/>
      <c r="UVD232" s="153"/>
      <c r="UVE232" s="153"/>
      <c r="UVF232" s="153"/>
      <c r="UVG232" s="153"/>
      <c r="UVH232" s="153"/>
      <c r="UVI232" s="153"/>
      <c r="UVJ232" s="153"/>
      <c r="UVK232" s="153"/>
      <c r="UVL232" s="153"/>
      <c r="UVM232" s="153"/>
      <c r="UVN232" s="153"/>
      <c r="UVO232" s="153"/>
      <c r="UVP232" s="153"/>
      <c r="UVQ232" s="152"/>
      <c r="UVR232" s="153"/>
      <c r="UVS232" s="153"/>
      <c r="UVT232" s="153"/>
      <c r="UVU232" s="153"/>
      <c r="UVV232" s="153"/>
      <c r="UVW232" s="153"/>
      <c r="UVX232" s="153"/>
      <c r="UVY232" s="153"/>
      <c r="UVZ232" s="153"/>
      <c r="UWA232" s="153"/>
      <c r="UWB232" s="153"/>
      <c r="UWC232" s="153"/>
      <c r="UWD232" s="153"/>
      <c r="UWE232" s="153"/>
      <c r="UWF232" s="153"/>
      <c r="UWG232" s="153"/>
      <c r="UWH232" s="153"/>
      <c r="UWI232" s="153"/>
      <c r="UWJ232" s="153"/>
      <c r="UWK232" s="153"/>
      <c r="UWL232" s="153"/>
      <c r="UWM232" s="152"/>
      <c r="UWN232" s="153"/>
      <c r="UWO232" s="153"/>
      <c r="UWP232" s="153"/>
      <c r="UWQ232" s="153"/>
      <c r="UWR232" s="153"/>
      <c r="UWS232" s="153"/>
      <c r="UWT232" s="153"/>
      <c r="UWU232" s="153"/>
      <c r="UWV232" s="153"/>
      <c r="UWW232" s="153"/>
      <c r="UWX232" s="153"/>
      <c r="UWY232" s="153"/>
      <c r="UWZ232" s="153"/>
      <c r="UXA232" s="153"/>
      <c r="UXB232" s="153"/>
      <c r="UXC232" s="153"/>
      <c r="UXD232" s="153"/>
      <c r="UXE232" s="153"/>
      <c r="UXF232" s="153"/>
      <c r="UXG232" s="153"/>
      <c r="UXH232" s="153"/>
      <c r="UXI232" s="152"/>
      <c r="UXJ232" s="153"/>
      <c r="UXK232" s="153"/>
      <c r="UXL232" s="153"/>
      <c r="UXM232" s="153"/>
      <c r="UXN232" s="153"/>
      <c r="UXO232" s="153"/>
      <c r="UXP232" s="153"/>
      <c r="UXQ232" s="153"/>
      <c r="UXR232" s="153"/>
      <c r="UXS232" s="153"/>
      <c r="UXT232" s="153"/>
      <c r="UXU232" s="153"/>
      <c r="UXV232" s="153"/>
      <c r="UXW232" s="153"/>
      <c r="UXX232" s="153"/>
      <c r="UXY232" s="153"/>
      <c r="UXZ232" s="153"/>
      <c r="UYA232" s="153"/>
      <c r="UYB232" s="153"/>
      <c r="UYC232" s="153"/>
      <c r="UYD232" s="153"/>
      <c r="UYE232" s="152"/>
      <c r="UYF232" s="153"/>
      <c r="UYG232" s="153"/>
      <c r="UYH232" s="153"/>
      <c r="UYI232" s="153"/>
      <c r="UYJ232" s="153"/>
      <c r="UYK232" s="153"/>
      <c r="UYL232" s="153"/>
      <c r="UYM232" s="153"/>
      <c r="UYN232" s="153"/>
      <c r="UYO232" s="153"/>
      <c r="UYP232" s="153"/>
      <c r="UYQ232" s="153"/>
      <c r="UYR232" s="153"/>
      <c r="UYS232" s="153"/>
      <c r="UYT232" s="153"/>
      <c r="UYU232" s="153"/>
      <c r="UYV232" s="153"/>
      <c r="UYW232" s="153"/>
      <c r="UYX232" s="153"/>
      <c r="UYY232" s="153"/>
      <c r="UYZ232" s="153"/>
      <c r="UZA232" s="152"/>
      <c r="UZB232" s="153"/>
      <c r="UZC232" s="153"/>
      <c r="UZD232" s="153"/>
      <c r="UZE232" s="153"/>
      <c r="UZF232" s="153"/>
      <c r="UZG232" s="153"/>
      <c r="UZH232" s="153"/>
      <c r="UZI232" s="153"/>
      <c r="UZJ232" s="153"/>
      <c r="UZK232" s="153"/>
      <c r="UZL232" s="153"/>
      <c r="UZM232" s="153"/>
      <c r="UZN232" s="153"/>
      <c r="UZO232" s="153"/>
      <c r="UZP232" s="153"/>
      <c r="UZQ232" s="153"/>
      <c r="UZR232" s="153"/>
      <c r="UZS232" s="153"/>
      <c r="UZT232" s="153"/>
      <c r="UZU232" s="153"/>
      <c r="UZV232" s="153"/>
      <c r="UZW232" s="152"/>
      <c r="UZX232" s="153"/>
      <c r="UZY232" s="153"/>
      <c r="UZZ232" s="153"/>
      <c r="VAA232" s="153"/>
      <c r="VAB232" s="153"/>
      <c r="VAC232" s="153"/>
      <c r="VAD232" s="153"/>
      <c r="VAE232" s="153"/>
      <c r="VAF232" s="153"/>
      <c r="VAG232" s="153"/>
      <c r="VAH232" s="153"/>
      <c r="VAI232" s="153"/>
      <c r="VAJ232" s="153"/>
      <c r="VAK232" s="153"/>
      <c r="VAL232" s="153"/>
      <c r="VAM232" s="153"/>
      <c r="VAN232" s="153"/>
      <c r="VAO232" s="153"/>
      <c r="VAP232" s="153"/>
      <c r="VAQ232" s="153"/>
      <c r="VAR232" s="153"/>
      <c r="VAS232" s="152"/>
      <c r="VAT232" s="153"/>
      <c r="VAU232" s="153"/>
      <c r="VAV232" s="153"/>
      <c r="VAW232" s="153"/>
      <c r="VAX232" s="153"/>
      <c r="VAY232" s="153"/>
      <c r="VAZ232" s="153"/>
      <c r="VBA232" s="153"/>
      <c r="VBB232" s="153"/>
      <c r="VBC232" s="153"/>
      <c r="VBD232" s="153"/>
      <c r="VBE232" s="153"/>
      <c r="VBF232" s="153"/>
      <c r="VBG232" s="153"/>
      <c r="VBH232" s="153"/>
      <c r="VBI232" s="153"/>
      <c r="VBJ232" s="153"/>
      <c r="VBK232" s="153"/>
      <c r="VBL232" s="153"/>
      <c r="VBM232" s="153"/>
      <c r="VBN232" s="153"/>
      <c r="VBO232" s="152"/>
      <c r="VBP232" s="153"/>
      <c r="VBQ232" s="153"/>
      <c r="VBR232" s="153"/>
      <c r="VBS232" s="153"/>
      <c r="VBT232" s="153"/>
      <c r="VBU232" s="153"/>
      <c r="VBV232" s="153"/>
      <c r="VBW232" s="153"/>
      <c r="VBX232" s="153"/>
      <c r="VBY232" s="153"/>
      <c r="VBZ232" s="153"/>
      <c r="VCA232" s="153"/>
      <c r="VCB232" s="153"/>
      <c r="VCC232" s="153"/>
      <c r="VCD232" s="153"/>
      <c r="VCE232" s="153"/>
      <c r="VCF232" s="153"/>
      <c r="VCG232" s="153"/>
      <c r="VCH232" s="153"/>
      <c r="VCI232" s="153"/>
      <c r="VCJ232" s="153"/>
      <c r="VCK232" s="152"/>
      <c r="VCL232" s="153"/>
      <c r="VCM232" s="153"/>
      <c r="VCN232" s="153"/>
      <c r="VCO232" s="153"/>
      <c r="VCP232" s="153"/>
      <c r="VCQ232" s="153"/>
      <c r="VCR232" s="153"/>
      <c r="VCS232" s="153"/>
      <c r="VCT232" s="153"/>
      <c r="VCU232" s="153"/>
      <c r="VCV232" s="153"/>
      <c r="VCW232" s="153"/>
      <c r="VCX232" s="153"/>
      <c r="VCY232" s="153"/>
      <c r="VCZ232" s="153"/>
      <c r="VDA232" s="153"/>
      <c r="VDB232" s="153"/>
      <c r="VDC232" s="153"/>
      <c r="VDD232" s="153"/>
      <c r="VDE232" s="153"/>
      <c r="VDF232" s="153"/>
      <c r="VDG232" s="152"/>
      <c r="VDH232" s="153"/>
      <c r="VDI232" s="153"/>
      <c r="VDJ232" s="153"/>
      <c r="VDK232" s="153"/>
      <c r="VDL232" s="153"/>
      <c r="VDM232" s="153"/>
      <c r="VDN232" s="153"/>
      <c r="VDO232" s="153"/>
      <c r="VDP232" s="153"/>
      <c r="VDQ232" s="153"/>
      <c r="VDR232" s="153"/>
      <c r="VDS232" s="153"/>
      <c r="VDT232" s="153"/>
      <c r="VDU232" s="153"/>
      <c r="VDV232" s="153"/>
      <c r="VDW232" s="153"/>
      <c r="VDX232" s="153"/>
      <c r="VDY232" s="153"/>
      <c r="VDZ232" s="153"/>
      <c r="VEA232" s="153"/>
      <c r="VEB232" s="153"/>
      <c r="VEC232" s="152"/>
      <c r="VED232" s="153"/>
      <c r="VEE232" s="153"/>
      <c r="VEF232" s="153"/>
      <c r="VEG232" s="153"/>
      <c r="VEH232" s="153"/>
      <c r="VEI232" s="153"/>
      <c r="VEJ232" s="153"/>
      <c r="VEK232" s="153"/>
      <c r="VEL232" s="153"/>
      <c r="VEM232" s="153"/>
      <c r="VEN232" s="153"/>
      <c r="VEO232" s="153"/>
      <c r="VEP232" s="153"/>
      <c r="VEQ232" s="153"/>
      <c r="VER232" s="153"/>
      <c r="VES232" s="153"/>
      <c r="VET232" s="153"/>
      <c r="VEU232" s="153"/>
      <c r="VEV232" s="153"/>
      <c r="VEW232" s="153"/>
      <c r="VEX232" s="153"/>
      <c r="VEY232" s="152"/>
      <c r="VEZ232" s="153"/>
      <c r="VFA232" s="153"/>
      <c r="VFB232" s="153"/>
      <c r="VFC232" s="153"/>
      <c r="VFD232" s="153"/>
      <c r="VFE232" s="153"/>
      <c r="VFF232" s="153"/>
      <c r="VFG232" s="153"/>
      <c r="VFH232" s="153"/>
      <c r="VFI232" s="153"/>
      <c r="VFJ232" s="153"/>
      <c r="VFK232" s="153"/>
      <c r="VFL232" s="153"/>
      <c r="VFM232" s="153"/>
      <c r="VFN232" s="153"/>
      <c r="VFO232" s="153"/>
      <c r="VFP232" s="153"/>
      <c r="VFQ232" s="153"/>
      <c r="VFR232" s="153"/>
      <c r="VFS232" s="153"/>
      <c r="VFT232" s="153"/>
      <c r="VFU232" s="152"/>
      <c r="VFV232" s="153"/>
      <c r="VFW232" s="153"/>
      <c r="VFX232" s="153"/>
      <c r="VFY232" s="153"/>
      <c r="VFZ232" s="153"/>
      <c r="VGA232" s="153"/>
      <c r="VGB232" s="153"/>
      <c r="VGC232" s="153"/>
      <c r="VGD232" s="153"/>
      <c r="VGE232" s="153"/>
      <c r="VGF232" s="153"/>
      <c r="VGG232" s="153"/>
      <c r="VGH232" s="153"/>
      <c r="VGI232" s="153"/>
      <c r="VGJ232" s="153"/>
      <c r="VGK232" s="153"/>
      <c r="VGL232" s="153"/>
      <c r="VGM232" s="153"/>
      <c r="VGN232" s="153"/>
      <c r="VGO232" s="153"/>
      <c r="VGP232" s="153"/>
      <c r="VGQ232" s="152"/>
      <c r="VGR232" s="153"/>
      <c r="VGS232" s="153"/>
      <c r="VGT232" s="153"/>
      <c r="VGU232" s="153"/>
      <c r="VGV232" s="153"/>
      <c r="VGW232" s="153"/>
      <c r="VGX232" s="153"/>
      <c r="VGY232" s="153"/>
      <c r="VGZ232" s="153"/>
      <c r="VHA232" s="153"/>
      <c r="VHB232" s="153"/>
      <c r="VHC232" s="153"/>
      <c r="VHD232" s="153"/>
      <c r="VHE232" s="153"/>
      <c r="VHF232" s="153"/>
      <c r="VHG232" s="153"/>
      <c r="VHH232" s="153"/>
      <c r="VHI232" s="153"/>
      <c r="VHJ232" s="153"/>
      <c r="VHK232" s="153"/>
      <c r="VHL232" s="153"/>
      <c r="VHM232" s="152"/>
      <c r="VHN232" s="153"/>
      <c r="VHO232" s="153"/>
      <c r="VHP232" s="153"/>
      <c r="VHQ232" s="153"/>
      <c r="VHR232" s="153"/>
      <c r="VHS232" s="153"/>
      <c r="VHT232" s="153"/>
      <c r="VHU232" s="153"/>
      <c r="VHV232" s="153"/>
      <c r="VHW232" s="153"/>
      <c r="VHX232" s="153"/>
      <c r="VHY232" s="153"/>
      <c r="VHZ232" s="153"/>
      <c r="VIA232" s="153"/>
      <c r="VIB232" s="153"/>
      <c r="VIC232" s="153"/>
      <c r="VID232" s="153"/>
      <c r="VIE232" s="153"/>
      <c r="VIF232" s="153"/>
      <c r="VIG232" s="153"/>
      <c r="VIH232" s="153"/>
      <c r="VII232" s="152"/>
      <c r="VIJ232" s="153"/>
      <c r="VIK232" s="153"/>
      <c r="VIL232" s="153"/>
      <c r="VIM232" s="153"/>
      <c r="VIN232" s="153"/>
      <c r="VIO232" s="153"/>
      <c r="VIP232" s="153"/>
      <c r="VIQ232" s="153"/>
      <c r="VIR232" s="153"/>
      <c r="VIS232" s="153"/>
      <c r="VIT232" s="153"/>
      <c r="VIU232" s="153"/>
      <c r="VIV232" s="153"/>
      <c r="VIW232" s="153"/>
      <c r="VIX232" s="153"/>
      <c r="VIY232" s="153"/>
      <c r="VIZ232" s="153"/>
      <c r="VJA232" s="153"/>
      <c r="VJB232" s="153"/>
      <c r="VJC232" s="153"/>
      <c r="VJD232" s="153"/>
      <c r="VJE232" s="152"/>
      <c r="VJF232" s="153"/>
      <c r="VJG232" s="153"/>
      <c r="VJH232" s="153"/>
      <c r="VJI232" s="153"/>
      <c r="VJJ232" s="153"/>
      <c r="VJK232" s="153"/>
      <c r="VJL232" s="153"/>
      <c r="VJM232" s="153"/>
      <c r="VJN232" s="153"/>
      <c r="VJO232" s="153"/>
      <c r="VJP232" s="153"/>
      <c r="VJQ232" s="153"/>
      <c r="VJR232" s="153"/>
      <c r="VJS232" s="153"/>
      <c r="VJT232" s="153"/>
      <c r="VJU232" s="153"/>
      <c r="VJV232" s="153"/>
      <c r="VJW232" s="153"/>
      <c r="VJX232" s="153"/>
      <c r="VJY232" s="153"/>
      <c r="VJZ232" s="153"/>
      <c r="VKA232" s="152"/>
      <c r="VKB232" s="153"/>
      <c r="VKC232" s="153"/>
      <c r="VKD232" s="153"/>
      <c r="VKE232" s="153"/>
      <c r="VKF232" s="153"/>
      <c r="VKG232" s="153"/>
      <c r="VKH232" s="153"/>
      <c r="VKI232" s="153"/>
      <c r="VKJ232" s="153"/>
      <c r="VKK232" s="153"/>
      <c r="VKL232" s="153"/>
      <c r="VKM232" s="153"/>
      <c r="VKN232" s="153"/>
      <c r="VKO232" s="153"/>
      <c r="VKP232" s="153"/>
      <c r="VKQ232" s="153"/>
      <c r="VKR232" s="153"/>
      <c r="VKS232" s="153"/>
      <c r="VKT232" s="153"/>
      <c r="VKU232" s="153"/>
      <c r="VKV232" s="153"/>
      <c r="VKW232" s="152"/>
      <c r="VKX232" s="153"/>
      <c r="VKY232" s="153"/>
      <c r="VKZ232" s="153"/>
      <c r="VLA232" s="153"/>
      <c r="VLB232" s="153"/>
      <c r="VLC232" s="153"/>
      <c r="VLD232" s="153"/>
      <c r="VLE232" s="153"/>
      <c r="VLF232" s="153"/>
      <c r="VLG232" s="153"/>
      <c r="VLH232" s="153"/>
      <c r="VLI232" s="153"/>
      <c r="VLJ232" s="153"/>
      <c r="VLK232" s="153"/>
      <c r="VLL232" s="153"/>
      <c r="VLM232" s="153"/>
      <c r="VLN232" s="153"/>
      <c r="VLO232" s="153"/>
      <c r="VLP232" s="153"/>
      <c r="VLQ232" s="153"/>
      <c r="VLR232" s="153"/>
      <c r="VLS232" s="152"/>
      <c r="VLT232" s="153"/>
      <c r="VLU232" s="153"/>
      <c r="VLV232" s="153"/>
      <c r="VLW232" s="153"/>
      <c r="VLX232" s="153"/>
      <c r="VLY232" s="153"/>
      <c r="VLZ232" s="153"/>
      <c r="VMA232" s="153"/>
      <c r="VMB232" s="153"/>
      <c r="VMC232" s="153"/>
      <c r="VMD232" s="153"/>
      <c r="VME232" s="153"/>
      <c r="VMF232" s="153"/>
      <c r="VMG232" s="153"/>
      <c r="VMH232" s="153"/>
      <c r="VMI232" s="153"/>
      <c r="VMJ232" s="153"/>
      <c r="VMK232" s="153"/>
      <c r="VML232" s="153"/>
      <c r="VMM232" s="153"/>
      <c r="VMN232" s="153"/>
      <c r="VMO232" s="152"/>
      <c r="VMP232" s="153"/>
      <c r="VMQ232" s="153"/>
      <c r="VMR232" s="153"/>
      <c r="VMS232" s="153"/>
      <c r="VMT232" s="153"/>
      <c r="VMU232" s="153"/>
      <c r="VMV232" s="153"/>
      <c r="VMW232" s="153"/>
      <c r="VMX232" s="153"/>
      <c r="VMY232" s="153"/>
      <c r="VMZ232" s="153"/>
      <c r="VNA232" s="153"/>
      <c r="VNB232" s="153"/>
      <c r="VNC232" s="153"/>
      <c r="VND232" s="153"/>
      <c r="VNE232" s="153"/>
      <c r="VNF232" s="153"/>
      <c r="VNG232" s="153"/>
      <c r="VNH232" s="153"/>
      <c r="VNI232" s="153"/>
      <c r="VNJ232" s="153"/>
      <c r="VNK232" s="152"/>
      <c r="VNL232" s="153"/>
      <c r="VNM232" s="153"/>
      <c r="VNN232" s="153"/>
      <c r="VNO232" s="153"/>
      <c r="VNP232" s="153"/>
      <c r="VNQ232" s="153"/>
      <c r="VNR232" s="153"/>
      <c r="VNS232" s="153"/>
      <c r="VNT232" s="153"/>
      <c r="VNU232" s="153"/>
      <c r="VNV232" s="153"/>
      <c r="VNW232" s="153"/>
      <c r="VNX232" s="153"/>
      <c r="VNY232" s="153"/>
      <c r="VNZ232" s="153"/>
      <c r="VOA232" s="153"/>
      <c r="VOB232" s="153"/>
      <c r="VOC232" s="153"/>
      <c r="VOD232" s="153"/>
      <c r="VOE232" s="153"/>
      <c r="VOF232" s="153"/>
      <c r="VOG232" s="152"/>
      <c r="VOH232" s="153"/>
      <c r="VOI232" s="153"/>
      <c r="VOJ232" s="153"/>
      <c r="VOK232" s="153"/>
      <c r="VOL232" s="153"/>
      <c r="VOM232" s="153"/>
      <c r="VON232" s="153"/>
      <c r="VOO232" s="153"/>
      <c r="VOP232" s="153"/>
      <c r="VOQ232" s="153"/>
      <c r="VOR232" s="153"/>
      <c r="VOS232" s="153"/>
      <c r="VOT232" s="153"/>
      <c r="VOU232" s="153"/>
      <c r="VOV232" s="153"/>
      <c r="VOW232" s="153"/>
      <c r="VOX232" s="153"/>
      <c r="VOY232" s="153"/>
      <c r="VOZ232" s="153"/>
      <c r="VPA232" s="153"/>
      <c r="VPB232" s="153"/>
      <c r="VPC232" s="152"/>
      <c r="VPD232" s="153"/>
      <c r="VPE232" s="153"/>
      <c r="VPF232" s="153"/>
      <c r="VPG232" s="153"/>
      <c r="VPH232" s="153"/>
      <c r="VPI232" s="153"/>
      <c r="VPJ232" s="153"/>
      <c r="VPK232" s="153"/>
      <c r="VPL232" s="153"/>
      <c r="VPM232" s="153"/>
      <c r="VPN232" s="153"/>
      <c r="VPO232" s="153"/>
      <c r="VPP232" s="153"/>
      <c r="VPQ232" s="153"/>
      <c r="VPR232" s="153"/>
      <c r="VPS232" s="153"/>
      <c r="VPT232" s="153"/>
      <c r="VPU232" s="153"/>
      <c r="VPV232" s="153"/>
      <c r="VPW232" s="153"/>
      <c r="VPX232" s="153"/>
      <c r="VPY232" s="152"/>
      <c r="VPZ232" s="153"/>
      <c r="VQA232" s="153"/>
      <c r="VQB232" s="153"/>
      <c r="VQC232" s="153"/>
      <c r="VQD232" s="153"/>
      <c r="VQE232" s="153"/>
      <c r="VQF232" s="153"/>
      <c r="VQG232" s="153"/>
      <c r="VQH232" s="153"/>
      <c r="VQI232" s="153"/>
      <c r="VQJ232" s="153"/>
      <c r="VQK232" s="153"/>
      <c r="VQL232" s="153"/>
      <c r="VQM232" s="153"/>
      <c r="VQN232" s="153"/>
      <c r="VQO232" s="153"/>
      <c r="VQP232" s="153"/>
      <c r="VQQ232" s="153"/>
      <c r="VQR232" s="153"/>
      <c r="VQS232" s="153"/>
      <c r="VQT232" s="153"/>
      <c r="VQU232" s="152"/>
      <c r="VQV232" s="153"/>
      <c r="VQW232" s="153"/>
      <c r="VQX232" s="153"/>
      <c r="VQY232" s="153"/>
      <c r="VQZ232" s="153"/>
      <c r="VRA232" s="153"/>
      <c r="VRB232" s="153"/>
      <c r="VRC232" s="153"/>
      <c r="VRD232" s="153"/>
      <c r="VRE232" s="153"/>
      <c r="VRF232" s="153"/>
      <c r="VRG232" s="153"/>
      <c r="VRH232" s="153"/>
      <c r="VRI232" s="153"/>
      <c r="VRJ232" s="153"/>
      <c r="VRK232" s="153"/>
      <c r="VRL232" s="153"/>
      <c r="VRM232" s="153"/>
      <c r="VRN232" s="153"/>
      <c r="VRO232" s="153"/>
      <c r="VRP232" s="153"/>
      <c r="VRQ232" s="152"/>
      <c r="VRR232" s="153"/>
      <c r="VRS232" s="153"/>
      <c r="VRT232" s="153"/>
      <c r="VRU232" s="153"/>
      <c r="VRV232" s="153"/>
      <c r="VRW232" s="153"/>
      <c r="VRX232" s="153"/>
      <c r="VRY232" s="153"/>
      <c r="VRZ232" s="153"/>
      <c r="VSA232" s="153"/>
      <c r="VSB232" s="153"/>
      <c r="VSC232" s="153"/>
      <c r="VSD232" s="153"/>
      <c r="VSE232" s="153"/>
      <c r="VSF232" s="153"/>
      <c r="VSG232" s="153"/>
      <c r="VSH232" s="153"/>
      <c r="VSI232" s="153"/>
      <c r="VSJ232" s="153"/>
      <c r="VSK232" s="153"/>
      <c r="VSL232" s="153"/>
      <c r="VSM232" s="152"/>
      <c r="VSN232" s="153"/>
      <c r="VSO232" s="153"/>
      <c r="VSP232" s="153"/>
      <c r="VSQ232" s="153"/>
      <c r="VSR232" s="153"/>
      <c r="VSS232" s="153"/>
      <c r="VST232" s="153"/>
      <c r="VSU232" s="153"/>
      <c r="VSV232" s="153"/>
      <c r="VSW232" s="153"/>
      <c r="VSX232" s="153"/>
      <c r="VSY232" s="153"/>
      <c r="VSZ232" s="153"/>
      <c r="VTA232" s="153"/>
      <c r="VTB232" s="153"/>
      <c r="VTC232" s="153"/>
      <c r="VTD232" s="153"/>
      <c r="VTE232" s="153"/>
      <c r="VTF232" s="153"/>
      <c r="VTG232" s="153"/>
      <c r="VTH232" s="153"/>
      <c r="VTI232" s="152"/>
      <c r="VTJ232" s="153"/>
      <c r="VTK232" s="153"/>
      <c r="VTL232" s="153"/>
      <c r="VTM232" s="153"/>
      <c r="VTN232" s="153"/>
      <c r="VTO232" s="153"/>
      <c r="VTP232" s="153"/>
      <c r="VTQ232" s="153"/>
      <c r="VTR232" s="153"/>
      <c r="VTS232" s="153"/>
      <c r="VTT232" s="153"/>
      <c r="VTU232" s="153"/>
      <c r="VTV232" s="153"/>
      <c r="VTW232" s="153"/>
      <c r="VTX232" s="153"/>
      <c r="VTY232" s="153"/>
      <c r="VTZ232" s="153"/>
      <c r="VUA232" s="153"/>
      <c r="VUB232" s="153"/>
      <c r="VUC232" s="153"/>
      <c r="VUD232" s="153"/>
      <c r="VUE232" s="152"/>
      <c r="VUF232" s="153"/>
      <c r="VUG232" s="153"/>
      <c r="VUH232" s="153"/>
      <c r="VUI232" s="153"/>
      <c r="VUJ232" s="153"/>
      <c r="VUK232" s="153"/>
      <c r="VUL232" s="153"/>
      <c r="VUM232" s="153"/>
      <c r="VUN232" s="153"/>
      <c r="VUO232" s="153"/>
      <c r="VUP232" s="153"/>
      <c r="VUQ232" s="153"/>
      <c r="VUR232" s="153"/>
      <c r="VUS232" s="153"/>
      <c r="VUT232" s="153"/>
      <c r="VUU232" s="153"/>
      <c r="VUV232" s="153"/>
      <c r="VUW232" s="153"/>
      <c r="VUX232" s="153"/>
      <c r="VUY232" s="153"/>
      <c r="VUZ232" s="153"/>
      <c r="VVA232" s="152"/>
      <c r="VVB232" s="153"/>
      <c r="VVC232" s="153"/>
      <c r="VVD232" s="153"/>
      <c r="VVE232" s="153"/>
      <c r="VVF232" s="153"/>
      <c r="VVG232" s="153"/>
      <c r="VVH232" s="153"/>
      <c r="VVI232" s="153"/>
      <c r="VVJ232" s="153"/>
      <c r="VVK232" s="153"/>
      <c r="VVL232" s="153"/>
      <c r="VVM232" s="153"/>
      <c r="VVN232" s="153"/>
      <c r="VVO232" s="153"/>
      <c r="VVP232" s="153"/>
      <c r="VVQ232" s="153"/>
      <c r="VVR232" s="153"/>
      <c r="VVS232" s="153"/>
      <c r="VVT232" s="153"/>
      <c r="VVU232" s="153"/>
      <c r="VVV232" s="153"/>
      <c r="VVW232" s="152"/>
      <c r="VVX232" s="153"/>
      <c r="VVY232" s="153"/>
      <c r="VVZ232" s="153"/>
      <c r="VWA232" s="153"/>
      <c r="VWB232" s="153"/>
      <c r="VWC232" s="153"/>
      <c r="VWD232" s="153"/>
      <c r="VWE232" s="153"/>
      <c r="VWF232" s="153"/>
      <c r="VWG232" s="153"/>
      <c r="VWH232" s="153"/>
      <c r="VWI232" s="153"/>
      <c r="VWJ232" s="153"/>
      <c r="VWK232" s="153"/>
      <c r="VWL232" s="153"/>
      <c r="VWM232" s="153"/>
      <c r="VWN232" s="153"/>
      <c r="VWO232" s="153"/>
      <c r="VWP232" s="153"/>
      <c r="VWQ232" s="153"/>
      <c r="VWR232" s="153"/>
      <c r="VWS232" s="152"/>
      <c r="VWT232" s="153"/>
      <c r="VWU232" s="153"/>
      <c r="VWV232" s="153"/>
      <c r="VWW232" s="153"/>
      <c r="VWX232" s="153"/>
      <c r="VWY232" s="153"/>
      <c r="VWZ232" s="153"/>
      <c r="VXA232" s="153"/>
      <c r="VXB232" s="153"/>
      <c r="VXC232" s="153"/>
      <c r="VXD232" s="153"/>
      <c r="VXE232" s="153"/>
      <c r="VXF232" s="153"/>
      <c r="VXG232" s="153"/>
      <c r="VXH232" s="153"/>
      <c r="VXI232" s="153"/>
      <c r="VXJ232" s="153"/>
      <c r="VXK232" s="153"/>
      <c r="VXL232" s="153"/>
      <c r="VXM232" s="153"/>
      <c r="VXN232" s="153"/>
      <c r="VXO232" s="152"/>
      <c r="VXP232" s="153"/>
      <c r="VXQ232" s="153"/>
      <c r="VXR232" s="153"/>
      <c r="VXS232" s="153"/>
      <c r="VXT232" s="153"/>
      <c r="VXU232" s="153"/>
      <c r="VXV232" s="153"/>
      <c r="VXW232" s="153"/>
      <c r="VXX232" s="153"/>
      <c r="VXY232" s="153"/>
      <c r="VXZ232" s="153"/>
      <c r="VYA232" s="153"/>
      <c r="VYB232" s="153"/>
      <c r="VYC232" s="153"/>
      <c r="VYD232" s="153"/>
      <c r="VYE232" s="153"/>
      <c r="VYF232" s="153"/>
      <c r="VYG232" s="153"/>
      <c r="VYH232" s="153"/>
      <c r="VYI232" s="153"/>
      <c r="VYJ232" s="153"/>
      <c r="VYK232" s="152"/>
      <c r="VYL232" s="153"/>
      <c r="VYM232" s="153"/>
      <c r="VYN232" s="153"/>
      <c r="VYO232" s="153"/>
      <c r="VYP232" s="153"/>
      <c r="VYQ232" s="153"/>
      <c r="VYR232" s="153"/>
      <c r="VYS232" s="153"/>
      <c r="VYT232" s="153"/>
      <c r="VYU232" s="153"/>
      <c r="VYV232" s="153"/>
      <c r="VYW232" s="153"/>
      <c r="VYX232" s="153"/>
      <c r="VYY232" s="153"/>
      <c r="VYZ232" s="153"/>
      <c r="VZA232" s="153"/>
      <c r="VZB232" s="153"/>
      <c r="VZC232" s="153"/>
      <c r="VZD232" s="153"/>
      <c r="VZE232" s="153"/>
      <c r="VZF232" s="153"/>
      <c r="VZG232" s="152"/>
      <c r="VZH232" s="153"/>
      <c r="VZI232" s="153"/>
      <c r="VZJ232" s="153"/>
      <c r="VZK232" s="153"/>
      <c r="VZL232" s="153"/>
      <c r="VZM232" s="153"/>
      <c r="VZN232" s="153"/>
      <c r="VZO232" s="153"/>
      <c r="VZP232" s="153"/>
      <c r="VZQ232" s="153"/>
      <c r="VZR232" s="153"/>
      <c r="VZS232" s="153"/>
      <c r="VZT232" s="153"/>
      <c r="VZU232" s="153"/>
      <c r="VZV232" s="153"/>
      <c r="VZW232" s="153"/>
      <c r="VZX232" s="153"/>
      <c r="VZY232" s="153"/>
      <c r="VZZ232" s="153"/>
      <c r="WAA232" s="153"/>
      <c r="WAB232" s="153"/>
      <c r="WAC232" s="152"/>
      <c r="WAD232" s="153"/>
      <c r="WAE232" s="153"/>
      <c r="WAF232" s="153"/>
      <c r="WAG232" s="153"/>
      <c r="WAH232" s="153"/>
      <c r="WAI232" s="153"/>
      <c r="WAJ232" s="153"/>
      <c r="WAK232" s="153"/>
      <c r="WAL232" s="153"/>
      <c r="WAM232" s="153"/>
      <c r="WAN232" s="153"/>
      <c r="WAO232" s="153"/>
      <c r="WAP232" s="153"/>
      <c r="WAQ232" s="153"/>
      <c r="WAR232" s="153"/>
      <c r="WAS232" s="153"/>
      <c r="WAT232" s="153"/>
      <c r="WAU232" s="153"/>
      <c r="WAV232" s="153"/>
      <c r="WAW232" s="153"/>
      <c r="WAX232" s="153"/>
      <c r="WAY232" s="152"/>
      <c r="WAZ232" s="153"/>
      <c r="WBA232" s="153"/>
      <c r="WBB232" s="153"/>
      <c r="WBC232" s="153"/>
      <c r="WBD232" s="153"/>
      <c r="WBE232" s="153"/>
      <c r="WBF232" s="153"/>
      <c r="WBG232" s="153"/>
      <c r="WBH232" s="153"/>
      <c r="WBI232" s="153"/>
      <c r="WBJ232" s="153"/>
      <c r="WBK232" s="153"/>
      <c r="WBL232" s="153"/>
      <c r="WBM232" s="153"/>
      <c r="WBN232" s="153"/>
      <c r="WBO232" s="153"/>
      <c r="WBP232" s="153"/>
      <c r="WBQ232" s="153"/>
      <c r="WBR232" s="153"/>
      <c r="WBS232" s="153"/>
      <c r="WBT232" s="153"/>
      <c r="WBU232" s="152"/>
      <c r="WBV232" s="153"/>
      <c r="WBW232" s="153"/>
      <c r="WBX232" s="153"/>
      <c r="WBY232" s="153"/>
      <c r="WBZ232" s="153"/>
      <c r="WCA232" s="153"/>
      <c r="WCB232" s="153"/>
      <c r="WCC232" s="153"/>
      <c r="WCD232" s="153"/>
      <c r="WCE232" s="153"/>
      <c r="WCF232" s="153"/>
      <c r="WCG232" s="153"/>
      <c r="WCH232" s="153"/>
      <c r="WCI232" s="153"/>
      <c r="WCJ232" s="153"/>
      <c r="WCK232" s="153"/>
      <c r="WCL232" s="153"/>
      <c r="WCM232" s="153"/>
      <c r="WCN232" s="153"/>
      <c r="WCO232" s="153"/>
      <c r="WCP232" s="153"/>
      <c r="WCQ232" s="152"/>
      <c r="WCR232" s="153"/>
      <c r="WCS232" s="153"/>
      <c r="WCT232" s="153"/>
      <c r="WCU232" s="153"/>
      <c r="WCV232" s="153"/>
      <c r="WCW232" s="153"/>
      <c r="WCX232" s="153"/>
      <c r="WCY232" s="153"/>
      <c r="WCZ232" s="153"/>
      <c r="WDA232" s="153"/>
      <c r="WDB232" s="153"/>
      <c r="WDC232" s="153"/>
      <c r="WDD232" s="153"/>
      <c r="WDE232" s="153"/>
      <c r="WDF232" s="153"/>
      <c r="WDG232" s="153"/>
      <c r="WDH232" s="153"/>
      <c r="WDI232" s="153"/>
      <c r="WDJ232" s="153"/>
      <c r="WDK232" s="153"/>
      <c r="WDL232" s="153"/>
      <c r="WDM232" s="152"/>
      <c r="WDN232" s="153"/>
      <c r="WDO232" s="153"/>
      <c r="WDP232" s="153"/>
      <c r="WDQ232" s="153"/>
      <c r="WDR232" s="153"/>
      <c r="WDS232" s="153"/>
      <c r="WDT232" s="153"/>
      <c r="WDU232" s="153"/>
      <c r="WDV232" s="153"/>
      <c r="WDW232" s="153"/>
      <c r="WDX232" s="153"/>
      <c r="WDY232" s="153"/>
      <c r="WDZ232" s="153"/>
      <c r="WEA232" s="153"/>
      <c r="WEB232" s="153"/>
      <c r="WEC232" s="153"/>
      <c r="WED232" s="153"/>
      <c r="WEE232" s="153"/>
      <c r="WEF232" s="153"/>
      <c r="WEG232" s="153"/>
      <c r="WEH232" s="153"/>
      <c r="WEI232" s="152"/>
      <c r="WEJ232" s="153"/>
      <c r="WEK232" s="153"/>
      <c r="WEL232" s="153"/>
      <c r="WEM232" s="153"/>
      <c r="WEN232" s="153"/>
      <c r="WEO232" s="153"/>
      <c r="WEP232" s="153"/>
      <c r="WEQ232" s="153"/>
      <c r="WER232" s="153"/>
      <c r="WES232" s="153"/>
      <c r="WET232" s="153"/>
      <c r="WEU232" s="153"/>
      <c r="WEV232" s="153"/>
      <c r="WEW232" s="153"/>
      <c r="WEX232" s="153"/>
      <c r="WEY232" s="153"/>
      <c r="WEZ232" s="153"/>
      <c r="WFA232" s="153"/>
      <c r="WFB232" s="153"/>
      <c r="WFC232" s="153"/>
      <c r="WFD232" s="153"/>
      <c r="WFE232" s="152"/>
      <c r="WFF232" s="153"/>
      <c r="WFG232" s="153"/>
      <c r="WFH232" s="153"/>
      <c r="WFI232" s="153"/>
      <c r="WFJ232" s="153"/>
      <c r="WFK232" s="153"/>
      <c r="WFL232" s="153"/>
      <c r="WFM232" s="153"/>
      <c r="WFN232" s="153"/>
      <c r="WFO232" s="153"/>
      <c r="WFP232" s="153"/>
      <c r="WFQ232" s="153"/>
      <c r="WFR232" s="153"/>
      <c r="WFS232" s="153"/>
      <c r="WFT232" s="153"/>
      <c r="WFU232" s="153"/>
      <c r="WFV232" s="153"/>
      <c r="WFW232" s="153"/>
      <c r="WFX232" s="153"/>
      <c r="WFY232" s="153"/>
      <c r="WFZ232" s="153"/>
      <c r="WGA232" s="152"/>
      <c r="WGB232" s="153"/>
      <c r="WGC232" s="153"/>
      <c r="WGD232" s="153"/>
      <c r="WGE232" s="153"/>
      <c r="WGF232" s="153"/>
      <c r="WGG232" s="153"/>
      <c r="WGH232" s="153"/>
      <c r="WGI232" s="153"/>
      <c r="WGJ232" s="153"/>
      <c r="WGK232" s="153"/>
      <c r="WGL232" s="153"/>
      <c r="WGM232" s="153"/>
      <c r="WGN232" s="153"/>
      <c r="WGO232" s="153"/>
      <c r="WGP232" s="153"/>
      <c r="WGQ232" s="153"/>
      <c r="WGR232" s="153"/>
      <c r="WGS232" s="153"/>
      <c r="WGT232" s="153"/>
      <c r="WGU232" s="153"/>
      <c r="WGV232" s="153"/>
      <c r="WGW232" s="152"/>
      <c r="WGX232" s="153"/>
      <c r="WGY232" s="153"/>
      <c r="WGZ232" s="153"/>
      <c r="WHA232" s="153"/>
      <c r="WHB232" s="153"/>
      <c r="WHC232" s="153"/>
      <c r="WHD232" s="153"/>
      <c r="WHE232" s="153"/>
      <c r="WHF232" s="153"/>
      <c r="WHG232" s="153"/>
      <c r="WHH232" s="153"/>
      <c r="WHI232" s="153"/>
      <c r="WHJ232" s="153"/>
      <c r="WHK232" s="153"/>
      <c r="WHL232" s="153"/>
      <c r="WHM232" s="153"/>
      <c r="WHN232" s="153"/>
      <c r="WHO232" s="153"/>
      <c r="WHP232" s="153"/>
      <c r="WHQ232" s="153"/>
      <c r="WHR232" s="153"/>
      <c r="WHS232" s="152"/>
      <c r="WHT232" s="153"/>
      <c r="WHU232" s="153"/>
      <c r="WHV232" s="153"/>
      <c r="WHW232" s="153"/>
      <c r="WHX232" s="153"/>
      <c r="WHY232" s="153"/>
      <c r="WHZ232" s="153"/>
      <c r="WIA232" s="153"/>
      <c r="WIB232" s="153"/>
      <c r="WIC232" s="153"/>
      <c r="WID232" s="153"/>
      <c r="WIE232" s="153"/>
      <c r="WIF232" s="153"/>
      <c r="WIG232" s="153"/>
      <c r="WIH232" s="153"/>
      <c r="WII232" s="153"/>
      <c r="WIJ232" s="153"/>
      <c r="WIK232" s="153"/>
      <c r="WIL232" s="153"/>
      <c r="WIM232" s="153"/>
      <c r="WIN232" s="153"/>
      <c r="WIO232" s="152"/>
      <c r="WIP232" s="153"/>
      <c r="WIQ232" s="153"/>
      <c r="WIR232" s="153"/>
      <c r="WIS232" s="153"/>
      <c r="WIT232" s="153"/>
      <c r="WIU232" s="153"/>
      <c r="WIV232" s="153"/>
      <c r="WIW232" s="153"/>
      <c r="WIX232" s="153"/>
      <c r="WIY232" s="153"/>
      <c r="WIZ232" s="153"/>
      <c r="WJA232" s="153"/>
      <c r="WJB232" s="153"/>
      <c r="WJC232" s="153"/>
      <c r="WJD232" s="153"/>
      <c r="WJE232" s="153"/>
      <c r="WJF232" s="153"/>
      <c r="WJG232" s="153"/>
      <c r="WJH232" s="153"/>
      <c r="WJI232" s="153"/>
      <c r="WJJ232" s="153"/>
      <c r="WJK232" s="152"/>
      <c r="WJL232" s="153"/>
      <c r="WJM232" s="153"/>
      <c r="WJN232" s="153"/>
      <c r="WJO232" s="153"/>
      <c r="WJP232" s="153"/>
      <c r="WJQ232" s="153"/>
      <c r="WJR232" s="153"/>
      <c r="WJS232" s="153"/>
      <c r="WJT232" s="153"/>
      <c r="WJU232" s="153"/>
      <c r="WJV232" s="153"/>
      <c r="WJW232" s="153"/>
      <c r="WJX232" s="153"/>
      <c r="WJY232" s="153"/>
      <c r="WJZ232" s="153"/>
      <c r="WKA232" s="153"/>
      <c r="WKB232" s="153"/>
      <c r="WKC232" s="153"/>
      <c r="WKD232" s="153"/>
      <c r="WKE232" s="153"/>
      <c r="WKF232" s="153"/>
      <c r="WKG232" s="152"/>
      <c r="WKH232" s="153"/>
      <c r="WKI232" s="153"/>
      <c r="WKJ232" s="153"/>
      <c r="WKK232" s="153"/>
      <c r="WKL232" s="153"/>
      <c r="WKM232" s="153"/>
      <c r="WKN232" s="153"/>
      <c r="WKO232" s="153"/>
      <c r="WKP232" s="153"/>
      <c r="WKQ232" s="153"/>
      <c r="WKR232" s="153"/>
      <c r="WKS232" s="153"/>
      <c r="WKT232" s="153"/>
      <c r="WKU232" s="153"/>
      <c r="WKV232" s="153"/>
      <c r="WKW232" s="153"/>
      <c r="WKX232" s="153"/>
      <c r="WKY232" s="153"/>
      <c r="WKZ232" s="153"/>
      <c r="WLA232" s="153"/>
      <c r="WLB232" s="153"/>
      <c r="WLC232" s="152"/>
      <c r="WLD232" s="153"/>
      <c r="WLE232" s="153"/>
      <c r="WLF232" s="153"/>
      <c r="WLG232" s="153"/>
      <c r="WLH232" s="153"/>
      <c r="WLI232" s="153"/>
      <c r="WLJ232" s="153"/>
      <c r="WLK232" s="153"/>
      <c r="WLL232" s="153"/>
      <c r="WLM232" s="153"/>
      <c r="WLN232" s="153"/>
      <c r="WLO232" s="153"/>
      <c r="WLP232" s="153"/>
      <c r="WLQ232" s="153"/>
      <c r="WLR232" s="153"/>
      <c r="WLS232" s="153"/>
      <c r="WLT232" s="153"/>
      <c r="WLU232" s="153"/>
      <c r="WLV232" s="153"/>
      <c r="WLW232" s="153"/>
      <c r="WLX232" s="153"/>
      <c r="WLY232" s="152"/>
      <c r="WLZ232" s="153"/>
      <c r="WMA232" s="153"/>
      <c r="WMB232" s="153"/>
      <c r="WMC232" s="153"/>
      <c r="WMD232" s="153"/>
      <c r="WME232" s="153"/>
      <c r="WMF232" s="153"/>
      <c r="WMG232" s="153"/>
      <c r="WMH232" s="153"/>
      <c r="WMI232" s="153"/>
      <c r="WMJ232" s="153"/>
      <c r="WMK232" s="153"/>
      <c r="WML232" s="153"/>
      <c r="WMM232" s="153"/>
      <c r="WMN232" s="153"/>
      <c r="WMO232" s="153"/>
      <c r="WMP232" s="153"/>
      <c r="WMQ232" s="153"/>
      <c r="WMR232" s="153"/>
      <c r="WMS232" s="153"/>
      <c r="WMT232" s="153"/>
      <c r="WMU232" s="152"/>
      <c r="WMV232" s="153"/>
      <c r="WMW232" s="153"/>
      <c r="WMX232" s="153"/>
      <c r="WMY232" s="153"/>
      <c r="WMZ232" s="153"/>
      <c r="WNA232" s="153"/>
      <c r="WNB232" s="153"/>
      <c r="WNC232" s="153"/>
      <c r="WND232" s="153"/>
      <c r="WNE232" s="153"/>
      <c r="WNF232" s="153"/>
      <c r="WNG232" s="153"/>
      <c r="WNH232" s="153"/>
      <c r="WNI232" s="153"/>
      <c r="WNJ232" s="153"/>
      <c r="WNK232" s="153"/>
      <c r="WNL232" s="153"/>
      <c r="WNM232" s="153"/>
      <c r="WNN232" s="153"/>
      <c r="WNO232" s="153"/>
      <c r="WNP232" s="153"/>
      <c r="WNQ232" s="152"/>
      <c r="WNR232" s="153"/>
      <c r="WNS232" s="153"/>
      <c r="WNT232" s="153"/>
      <c r="WNU232" s="153"/>
      <c r="WNV232" s="153"/>
      <c r="WNW232" s="153"/>
      <c r="WNX232" s="153"/>
      <c r="WNY232" s="153"/>
      <c r="WNZ232" s="153"/>
      <c r="WOA232" s="153"/>
      <c r="WOB232" s="153"/>
      <c r="WOC232" s="153"/>
      <c r="WOD232" s="153"/>
      <c r="WOE232" s="153"/>
      <c r="WOF232" s="153"/>
      <c r="WOG232" s="153"/>
      <c r="WOH232" s="153"/>
      <c r="WOI232" s="153"/>
      <c r="WOJ232" s="153"/>
      <c r="WOK232" s="153"/>
      <c r="WOL232" s="153"/>
      <c r="WOM232" s="152"/>
      <c r="WON232" s="153"/>
      <c r="WOO232" s="153"/>
      <c r="WOP232" s="153"/>
      <c r="WOQ232" s="153"/>
      <c r="WOR232" s="153"/>
      <c r="WOS232" s="153"/>
      <c r="WOT232" s="153"/>
      <c r="WOU232" s="153"/>
      <c r="WOV232" s="153"/>
      <c r="WOW232" s="153"/>
      <c r="WOX232" s="153"/>
      <c r="WOY232" s="153"/>
      <c r="WOZ232" s="153"/>
      <c r="WPA232" s="153"/>
      <c r="WPB232" s="153"/>
      <c r="WPC232" s="153"/>
      <c r="WPD232" s="153"/>
      <c r="WPE232" s="153"/>
      <c r="WPF232" s="153"/>
      <c r="WPG232" s="153"/>
      <c r="WPH232" s="153"/>
      <c r="WPI232" s="152"/>
      <c r="WPJ232" s="153"/>
      <c r="WPK232" s="153"/>
      <c r="WPL232" s="153"/>
      <c r="WPM232" s="153"/>
      <c r="WPN232" s="153"/>
      <c r="WPO232" s="153"/>
      <c r="WPP232" s="153"/>
      <c r="WPQ232" s="153"/>
      <c r="WPR232" s="153"/>
      <c r="WPS232" s="153"/>
      <c r="WPT232" s="153"/>
      <c r="WPU232" s="153"/>
      <c r="WPV232" s="153"/>
      <c r="WPW232" s="153"/>
      <c r="WPX232" s="153"/>
      <c r="WPY232" s="153"/>
      <c r="WPZ232" s="153"/>
      <c r="WQA232" s="153"/>
      <c r="WQB232" s="153"/>
      <c r="WQC232" s="153"/>
      <c r="WQD232" s="153"/>
      <c r="WQE232" s="152"/>
      <c r="WQF232" s="153"/>
      <c r="WQG232" s="153"/>
      <c r="WQH232" s="153"/>
      <c r="WQI232" s="153"/>
      <c r="WQJ232" s="153"/>
      <c r="WQK232" s="153"/>
      <c r="WQL232" s="153"/>
      <c r="WQM232" s="153"/>
      <c r="WQN232" s="153"/>
      <c r="WQO232" s="153"/>
      <c r="WQP232" s="153"/>
      <c r="WQQ232" s="153"/>
      <c r="WQR232" s="153"/>
      <c r="WQS232" s="153"/>
      <c r="WQT232" s="153"/>
      <c r="WQU232" s="153"/>
      <c r="WQV232" s="153"/>
      <c r="WQW232" s="153"/>
      <c r="WQX232" s="153"/>
      <c r="WQY232" s="153"/>
      <c r="WQZ232" s="153"/>
      <c r="WRA232" s="152"/>
      <c r="WRB232" s="153"/>
      <c r="WRC232" s="153"/>
      <c r="WRD232" s="153"/>
      <c r="WRE232" s="153"/>
      <c r="WRF232" s="153"/>
      <c r="WRG232" s="153"/>
      <c r="WRH232" s="153"/>
      <c r="WRI232" s="153"/>
      <c r="WRJ232" s="153"/>
      <c r="WRK232" s="153"/>
      <c r="WRL232" s="153"/>
      <c r="WRM232" s="153"/>
      <c r="WRN232" s="153"/>
      <c r="WRO232" s="153"/>
      <c r="WRP232" s="153"/>
      <c r="WRQ232" s="153"/>
      <c r="WRR232" s="153"/>
      <c r="WRS232" s="153"/>
      <c r="WRT232" s="153"/>
      <c r="WRU232" s="153"/>
      <c r="WRV232" s="153"/>
      <c r="WRW232" s="152"/>
      <c r="WRX232" s="153"/>
      <c r="WRY232" s="153"/>
      <c r="WRZ232" s="153"/>
      <c r="WSA232" s="153"/>
      <c r="WSB232" s="153"/>
      <c r="WSC232" s="153"/>
      <c r="WSD232" s="153"/>
      <c r="WSE232" s="153"/>
      <c r="WSF232" s="153"/>
      <c r="WSG232" s="153"/>
      <c r="WSH232" s="153"/>
      <c r="WSI232" s="153"/>
      <c r="WSJ232" s="153"/>
      <c r="WSK232" s="153"/>
      <c r="WSL232" s="153"/>
      <c r="WSM232" s="153"/>
      <c r="WSN232" s="153"/>
      <c r="WSO232" s="153"/>
      <c r="WSP232" s="153"/>
      <c r="WSQ232" s="153"/>
      <c r="WSR232" s="153"/>
      <c r="WSS232" s="152"/>
      <c r="WST232" s="153"/>
      <c r="WSU232" s="153"/>
      <c r="WSV232" s="153"/>
      <c r="WSW232" s="153"/>
      <c r="WSX232" s="153"/>
      <c r="WSY232" s="153"/>
      <c r="WSZ232" s="153"/>
      <c r="WTA232" s="153"/>
      <c r="WTB232" s="153"/>
      <c r="WTC232" s="153"/>
      <c r="WTD232" s="153"/>
      <c r="WTE232" s="153"/>
      <c r="WTF232" s="153"/>
      <c r="WTG232" s="153"/>
      <c r="WTH232" s="153"/>
      <c r="WTI232" s="153"/>
      <c r="WTJ232" s="153"/>
      <c r="WTK232" s="153"/>
      <c r="WTL232" s="153"/>
      <c r="WTM232" s="153"/>
      <c r="WTN232" s="153"/>
      <c r="WTO232" s="152"/>
      <c r="WTP232" s="153"/>
      <c r="WTQ232" s="153"/>
      <c r="WTR232" s="153"/>
      <c r="WTS232" s="153"/>
      <c r="WTT232" s="153"/>
      <c r="WTU232" s="153"/>
      <c r="WTV232" s="153"/>
      <c r="WTW232" s="153"/>
      <c r="WTX232" s="153"/>
      <c r="WTY232" s="153"/>
      <c r="WTZ232" s="153"/>
      <c r="WUA232" s="153"/>
      <c r="WUB232" s="153"/>
      <c r="WUC232" s="153"/>
      <c r="WUD232" s="153"/>
      <c r="WUE232" s="153"/>
      <c r="WUF232" s="153"/>
      <c r="WUG232" s="153"/>
      <c r="WUH232" s="153"/>
      <c r="WUI232" s="153"/>
      <c r="WUJ232" s="153"/>
      <c r="WUK232" s="152"/>
      <c r="WUL232" s="153"/>
      <c r="WUM232" s="153"/>
      <c r="WUN232" s="153"/>
      <c r="WUO232" s="153"/>
      <c r="WUP232" s="153"/>
      <c r="WUQ232" s="153"/>
      <c r="WUR232" s="153"/>
      <c r="WUS232" s="153"/>
      <c r="WUT232" s="153"/>
      <c r="WUU232" s="153"/>
      <c r="WUV232" s="153"/>
      <c r="WUW232" s="153"/>
      <c r="WUX232" s="153"/>
      <c r="WUY232" s="153"/>
      <c r="WUZ232" s="153"/>
      <c r="WVA232" s="153"/>
      <c r="WVB232" s="153"/>
      <c r="WVC232" s="153"/>
      <c r="WVD232" s="153"/>
      <c r="WVE232" s="153"/>
      <c r="WVF232" s="153"/>
      <c r="WVG232" s="152"/>
      <c r="WVH232" s="153"/>
      <c r="WVI232" s="153"/>
      <c r="WVJ232" s="153"/>
      <c r="WVK232" s="153"/>
      <c r="WVL232" s="153"/>
      <c r="WVM232" s="153"/>
      <c r="WVN232" s="153"/>
      <c r="WVO232" s="153"/>
      <c r="WVP232" s="153"/>
      <c r="WVQ232" s="153"/>
      <c r="WVR232" s="153"/>
      <c r="WVS232" s="153"/>
      <c r="WVT232" s="153"/>
      <c r="WVU232" s="153"/>
      <c r="WVV232" s="153"/>
      <c r="WVW232" s="153"/>
      <c r="WVX232" s="153"/>
      <c r="WVY232" s="153"/>
      <c r="WVZ232" s="153"/>
      <c r="WWA232" s="153"/>
      <c r="WWB232" s="153"/>
      <c r="WWC232" s="152"/>
      <c r="WWD232" s="153"/>
      <c r="WWE232" s="153"/>
      <c r="WWF232" s="153"/>
      <c r="WWG232" s="153"/>
      <c r="WWH232" s="153"/>
      <c r="WWI232" s="153"/>
      <c r="WWJ232" s="153"/>
      <c r="WWK232" s="153"/>
      <c r="WWL232" s="153"/>
      <c r="WWM232" s="153"/>
      <c r="WWN232" s="153"/>
      <c r="WWO232" s="153"/>
      <c r="WWP232" s="153"/>
      <c r="WWQ232" s="153"/>
      <c r="WWR232" s="153"/>
      <c r="WWS232" s="153"/>
      <c r="WWT232" s="153"/>
      <c r="WWU232" s="153"/>
      <c r="WWV232" s="153"/>
      <c r="WWW232" s="153"/>
      <c r="WWX232" s="153"/>
      <c r="WWY232" s="152"/>
      <c r="WWZ232" s="153"/>
      <c r="WXA232" s="153"/>
      <c r="WXB232" s="153"/>
      <c r="WXC232" s="153"/>
      <c r="WXD232" s="153"/>
      <c r="WXE232" s="153"/>
      <c r="WXF232" s="153"/>
      <c r="WXG232" s="153"/>
      <c r="WXH232" s="153"/>
      <c r="WXI232" s="153"/>
      <c r="WXJ232" s="153"/>
      <c r="WXK232" s="153"/>
      <c r="WXL232" s="153"/>
      <c r="WXM232" s="153"/>
      <c r="WXN232" s="153"/>
      <c r="WXO232" s="153"/>
      <c r="WXP232" s="153"/>
      <c r="WXQ232" s="153"/>
      <c r="WXR232" s="153"/>
      <c r="WXS232" s="153"/>
      <c r="WXT232" s="153"/>
      <c r="WXU232" s="152"/>
      <c r="WXV232" s="153"/>
      <c r="WXW232" s="153"/>
      <c r="WXX232" s="153"/>
      <c r="WXY232" s="153"/>
      <c r="WXZ232" s="153"/>
      <c r="WYA232" s="153"/>
      <c r="WYB232" s="153"/>
      <c r="WYC232" s="153"/>
      <c r="WYD232" s="153"/>
      <c r="WYE232" s="153"/>
      <c r="WYF232" s="153"/>
      <c r="WYG232" s="153"/>
      <c r="WYH232" s="153"/>
      <c r="WYI232" s="153"/>
      <c r="WYJ232" s="153"/>
      <c r="WYK232" s="153"/>
      <c r="WYL232" s="153"/>
      <c r="WYM232" s="153"/>
      <c r="WYN232" s="153"/>
      <c r="WYO232" s="153"/>
      <c r="WYP232" s="153"/>
      <c r="WYQ232" s="152"/>
      <c r="WYR232" s="153"/>
      <c r="WYS232" s="153"/>
      <c r="WYT232" s="153"/>
      <c r="WYU232" s="153"/>
      <c r="WYV232" s="153"/>
      <c r="WYW232" s="153"/>
      <c r="WYX232" s="153"/>
      <c r="WYY232" s="153"/>
      <c r="WYZ232" s="153"/>
      <c r="WZA232" s="153"/>
      <c r="WZB232" s="153"/>
      <c r="WZC232" s="153"/>
      <c r="WZD232" s="153"/>
      <c r="WZE232" s="153"/>
      <c r="WZF232" s="153"/>
      <c r="WZG232" s="153"/>
      <c r="WZH232" s="153"/>
      <c r="WZI232" s="153"/>
      <c r="WZJ232" s="153"/>
      <c r="WZK232" s="153"/>
      <c r="WZL232" s="153"/>
      <c r="WZM232" s="152"/>
      <c r="WZN232" s="153"/>
      <c r="WZO232" s="153"/>
      <c r="WZP232" s="153"/>
      <c r="WZQ232" s="153"/>
      <c r="WZR232" s="153"/>
      <c r="WZS232" s="153"/>
      <c r="WZT232" s="153"/>
      <c r="WZU232" s="153"/>
      <c r="WZV232" s="153"/>
      <c r="WZW232" s="153"/>
      <c r="WZX232" s="153"/>
      <c r="WZY232" s="153"/>
      <c r="WZZ232" s="153"/>
      <c r="XAA232" s="153"/>
      <c r="XAB232" s="153"/>
      <c r="XAC232" s="153"/>
      <c r="XAD232" s="153"/>
      <c r="XAE232" s="153"/>
      <c r="XAF232" s="153"/>
      <c r="XAG232" s="153"/>
      <c r="XAH232" s="153"/>
      <c r="XAI232" s="152"/>
      <c r="XAJ232" s="153"/>
      <c r="XAK232" s="153"/>
      <c r="XAL232" s="153"/>
      <c r="XAM232" s="153"/>
      <c r="XAN232" s="153"/>
      <c r="XAO232" s="153"/>
      <c r="XAP232" s="153"/>
      <c r="XAQ232" s="153"/>
      <c r="XAR232" s="153"/>
      <c r="XAS232" s="153"/>
      <c r="XAT232" s="153"/>
      <c r="XAU232" s="153"/>
      <c r="XAV232" s="153"/>
      <c r="XAW232" s="153"/>
      <c r="XAX232" s="153"/>
      <c r="XAY232" s="153"/>
      <c r="XAZ232" s="153"/>
      <c r="XBA232" s="153"/>
      <c r="XBB232" s="153"/>
      <c r="XBC232" s="153"/>
      <c r="XBD232" s="153"/>
      <c r="XBE232" s="152"/>
      <c r="XBF232" s="153"/>
      <c r="XBG232" s="153"/>
      <c r="XBH232" s="153"/>
      <c r="XBI232" s="153"/>
      <c r="XBJ232" s="153"/>
      <c r="XBK232" s="153"/>
      <c r="XBL232" s="153"/>
      <c r="XBM232" s="153"/>
      <c r="XBN232" s="153"/>
      <c r="XBO232" s="153"/>
      <c r="XBP232" s="153"/>
      <c r="XBQ232" s="153"/>
      <c r="XBR232" s="153"/>
      <c r="XBS232" s="153"/>
      <c r="XBT232" s="153"/>
      <c r="XBU232" s="153"/>
      <c r="XBV232" s="153"/>
      <c r="XBW232" s="153"/>
      <c r="XBX232" s="153"/>
      <c r="XBY232" s="153"/>
      <c r="XBZ232" s="153"/>
      <c r="XCA232" s="152"/>
      <c r="XCB232" s="153"/>
      <c r="XCC232" s="153"/>
      <c r="XCD232" s="153"/>
      <c r="XCE232" s="153"/>
      <c r="XCF232" s="153"/>
      <c r="XCG232" s="153"/>
      <c r="XCH232" s="153"/>
      <c r="XCI232" s="153"/>
      <c r="XCJ232" s="153"/>
      <c r="XCK232" s="153"/>
      <c r="XCL232" s="153"/>
      <c r="XCM232" s="153"/>
      <c r="XCN232" s="153"/>
      <c r="XCO232" s="153"/>
      <c r="XCP232" s="153"/>
      <c r="XCQ232" s="153"/>
      <c r="XCR232" s="153"/>
      <c r="XCS232" s="153"/>
      <c r="XCT232" s="153"/>
      <c r="XCU232" s="153"/>
      <c r="XCV232" s="153"/>
      <c r="XCW232" s="152"/>
      <c r="XCX232" s="153"/>
      <c r="XCY232" s="153"/>
      <c r="XCZ232" s="153"/>
      <c r="XDA232" s="153"/>
      <c r="XDB232" s="153"/>
      <c r="XDC232" s="153"/>
      <c r="XDD232" s="153"/>
      <c r="XDE232" s="153"/>
      <c r="XDF232" s="153"/>
      <c r="XDG232" s="153"/>
      <c r="XDH232" s="153"/>
      <c r="XDI232" s="153"/>
      <c r="XDJ232" s="153"/>
      <c r="XDK232" s="153"/>
      <c r="XDL232" s="153"/>
      <c r="XDM232" s="153"/>
      <c r="XDN232" s="153"/>
      <c r="XDO232" s="153"/>
      <c r="XDP232" s="153"/>
      <c r="XDQ232" s="153"/>
      <c r="XDR232" s="153"/>
      <c r="XDS232" s="152"/>
      <c r="XDT232" s="153"/>
      <c r="XDU232" s="153"/>
      <c r="XDV232" s="153"/>
      <c r="XDW232" s="153"/>
      <c r="XDX232" s="153"/>
      <c r="XDY232" s="153"/>
      <c r="XDZ232" s="153"/>
      <c r="XEA232" s="153"/>
      <c r="XEB232" s="153"/>
      <c r="XEC232" s="153"/>
      <c r="XED232" s="153"/>
      <c r="XEE232" s="153"/>
      <c r="XEF232" s="153"/>
      <c r="XEG232" s="153"/>
      <c r="XEH232" s="153"/>
      <c r="XEI232" s="153"/>
      <c r="XEJ232" s="153"/>
      <c r="XEK232" s="153"/>
      <c r="XEL232" s="153"/>
      <c r="XEM232" s="153"/>
      <c r="XEN232" s="153"/>
      <c r="XEO232" s="152"/>
      <c r="XEP232" s="152"/>
      <c r="XEQ232" s="152"/>
      <c r="XER232" s="152"/>
      <c r="XES232" s="152"/>
      <c r="XET232" s="152"/>
      <c r="XEU232" s="152"/>
      <c r="XEV232" s="152"/>
      <c r="XEW232" s="152"/>
      <c r="XEX232" s="152"/>
      <c r="XEY232" s="152"/>
      <c r="XEZ232" s="152"/>
      <c r="XFA232" s="152"/>
      <c r="XFB232" s="152"/>
      <c r="XFC232" s="152"/>
      <c r="XFD232" s="152"/>
    </row>
    <row r="233" spans="1:16384" customFormat="1" ht="19.5" customHeight="1">
      <c r="A233" s="159" t="s">
        <v>183</v>
      </c>
      <c r="B233" s="160"/>
      <c r="C233" s="160"/>
      <c r="D233" s="160"/>
      <c r="E233" s="160"/>
      <c r="F233" s="160"/>
      <c r="G233" s="160"/>
      <c r="H233" s="160"/>
      <c r="I233" s="160"/>
      <c r="J233" s="160"/>
      <c r="K233" s="98"/>
      <c r="L233" s="98"/>
      <c r="M233" s="98"/>
      <c r="N233" s="98"/>
      <c r="O233" s="98"/>
      <c r="P233" s="98"/>
      <c r="Q233" s="98"/>
      <c r="R233" s="98"/>
      <c r="S233" s="98"/>
      <c r="T233" s="98"/>
      <c r="U233" s="98"/>
      <c r="V233" s="98"/>
      <c r="W233" s="97"/>
      <c r="X233" s="98"/>
      <c r="Y233" s="98"/>
      <c r="Z233" s="98"/>
      <c r="AA233" s="98"/>
      <c r="AB233" s="98"/>
      <c r="AC233" s="98"/>
      <c r="AD233" s="98"/>
      <c r="AE233" s="98"/>
      <c r="AF233" s="98"/>
      <c r="AG233" s="98"/>
      <c r="AH233" s="98"/>
      <c r="AI233" s="98"/>
      <c r="AJ233" s="98"/>
      <c r="AK233" s="98"/>
      <c r="AL233" s="98"/>
      <c r="AM233" s="98"/>
      <c r="AN233" s="98"/>
      <c r="AO233" s="98"/>
      <c r="AP233" s="98"/>
      <c r="AQ233" s="98"/>
      <c r="AR233" s="98"/>
      <c r="AS233" s="97"/>
      <c r="AT233" s="98"/>
      <c r="AU233" s="98"/>
      <c r="AV233" s="98"/>
      <c r="AW233" s="98"/>
      <c r="AX233" s="98"/>
      <c r="AY233" s="98"/>
      <c r="AZ233" s="98"/>
      <c r="BA233" s="98"/>
      <c r="BB233" s="98"/>
      <c r="BC233" s="98"/>
      <c r="BD233" s="98"/>
      <c r="BE233" s="98"/>
      <c r="BF233" s="98"/>
      <c r="BG233" s="98"/>
      <c r="BH233" s="98"/>
      <c r="BI233" s="98"/>
      <c r="BJ233" s="98"/>
      <c r="BK233" s="98"/>
      <c r="BL233" s="98"/>
      <c r="BM233" s="98"/>
      <c r="BN233" s="98"/>
      <c r="BO233" s="97"/>
      <c r="BP233" s="98"/>
      <c r="BQ233" s="98"/>
      <c r="BR233" s="98"/>
      <c r="BS233" s="98"/>
      <c r="BT233" s="98"/>
      <c r="BU233" s="98"/>
      <c r="BV233" s="98"/>
      <c r="BW233" s="98"/>
      <c r="BX233" s="98"/>
      <c r="BY233" s="98"/>
      <c r="BZ233" s="98"/>
      <c r="CA233" s="98"/>
      <c r="CB233" s="98"/>
      <c r="CC233" s="98"/>
      <c r="CD233" s="98"/>
      <c r="CE233" s="98"/>
      <c r="CF233" s="98"/>
      <c r="CG233" s="98"/>
      <c r="CH233" s="98"/>
      <c r="CI233" s="98"/>
      <c r="CJ233" s="98"/>
      <c r="CK233" s="97"/>
      <c r="CL233" s="98"/>
      <c r="CM233" s="98"/>
      <c r="CN233" s="98"/>
      <c r="CO233" s="98"/>
      <c r="CP233" s="98"/>
      <c r="CQ233" s="98"/>
      <c r="CR233" s="98"/>
      <c r="CS233" s="98"/>
      <c r="CT233" s="98"/>
      <c r="CU233" s="98"/>
      <c r="CV233" s="98"/>
      <c r="CW233" s="98"/>
      <c r="CX233" s="98"/>
      <c r="CY233" s="98"/>
      <c r="CZ233" s="98"/>
      <c r="DA233" s="98"/>
      <c r="DB233" s="98"/>
      <c r="DC233" s="98"/>
      <c r="DD233" s="98"/>
      <c r="DE233" s="98"/>
      <c r="DF233" s="98"/>
      <c r="DG233" s="97"/>
      <c r="DH233" s="98"/>
      <c r="DI233" s="98"/>
      <c r="DJ233" s="98"/>
      <c r="DK233" s="98"/>
      <c r="DL233" s="98"/>
      <c r="DM233" s="98"/>
      <c r="DN233" s="98"/>
      <c r="DO233" s="98"/>
      <c r="DP233" s="98"/>
      <c r="DQ233" s="98"/>
      <c r="DR233" s="98"/>
      <c r="DS233" s="98"/>
      <c r="DT233" s="98"/>
      <c r="DU233" s="98"/>
      <c r="DV233" s="98"/>
      <c r="DW233" s="98"/>
      <c r="DX233" s="98"/>
      <c r="DY233" s="98"/>
      <c r="DZ233" s="98"/>
      <c r="EA233" s="98"/>
      <c r="EB233" s="98"/>
      <c r="EC233" s="97"/>
      <c r="ED233" s="98"/>
      <c r="EE233" s="98"/>
      <c r="EF233" s="98"/>
      <c r="EG233" s="98"/>
      <c r="EH233" s="98"/>
      <c r="EI233" s="98"/>
      <c r="EJ233" s="98"/>
      <c r="EK233" s="98"/>
      <c r="EL233" s="98"/>
      <c r="EM233" s="98"/>
      <c r="EN233" s="98"/>
      <c r="EO233" s="98"/>
      <c r="EP233" s="98"/>
      <c r="EQ233" s="98"/>
      <c r="ER233" s="98"/>
      <c r="ES233" s="98"/>
      <c r="ET233" s="98"/>
      <c r="EU233" s="98"/>
      <c r="EV233" s="98"/>
      <c r="EW233" s="98"/>
      <c r="EX233" s="98"/>
      <c r="EY233" s="97"/>
      <c r="EZ233" s="98"/>
      <c r="FA233" s="98"/>
      <c r="FB233" s="98"/>
      <c r="FC233" s="98"/>
      <c r="FD233" s="98"/>
      <c r="FE233" s="98"/>
      <c r="FF233" s="98"/>
      <c r="FG233" s="98"/>
      <c r="FH233" s="98"/>
      <c r="FI233" s="98"/>
      <c r="FJ233" s="98"/>
      <c r="FK233" s="98"/>
      <c r="FL233" s="98"/>
      <c r="FM233" s="98"/>
      <c r="FN233" s="98"/>
      <c r="FO233" s="98"/>
      <c r="FP233" s="98"/>
      <c r="FQ233" s="98"/>
      <c r="FR233" s="98"/>
      <c r="FS233" s="98"/>
      <c r="FT233" s="98"/>
      <c r="FU233" s="97"/>
      <c r="FV233" s="98"/>
      <c r="FW233" s="98"/>
      <c r="FX233" s="98"/>
      <c r="FY233" s="98"/>
      <c r="FZ233" s="98"/>
      <c r="GA233" s="98"/>
      <c r="GB233" s="98"/>
      <c r="GC233" s="98"/>
      <c r="GD233" s="98"/>
      <c r="GE233" s="98"/>
      <c r="GF233" s="98"/>
      <c r="GG233" s="98"/>
      <c r="GH233" s="98"/>
      <c r="GI233" s="98"/>
      <c r="GJ233" s="98"/>
      <c r="GK233" s="98"/>
      <c r="GL233" s="98"/>
      <c r="GM233" s="98"/>
      <c r="GN233" s="98"/>
      <c r="GO233" s="98"/>
      <c r="GP233" s="98"/>
      <c r="GQ233" s="97"/>
      <c r="GR233" s="98"/>
      <c r="GS233" s="98"/>
      <c r="GT233" s="98"/>
      <c r="GU233" s="98"/>
      <c r="GV233" s="98"/>
      <c r="GW233" s="98"/>
      <c r="GX233" s="98"/>
      <c r="GY233" s="98"/>
      <c r="GZ233" s="98"/>
      <c r="HA233" s="98"/>
      <c r="HB233" s="98"/>
      <c r="HC233" s="98"/>
      <c r="HD233" s="98"/>
      <c r="HE233" s="98"/>
      <c r="HF233" s="98"/>
      <c r="HG233" s="98"/>
      <c r="HH233" s="98"/>
      <c r="HI233" s="98"/>
      <c r="HJ233" s="98"/>
      <c r="HK233" s="98"/>
      <c r="HL233" s="98"/>
      <c r="HM233" s="97"/>
      <c r="HN233" s="98"/>
      <c r="HO233" s="98"/>
      <c r="HP233" s="98"/>
      <c r="HQ233" s="98"/>
      <c r="HR233" s="98"/>
      <c r="HS233" s="98"/>
      <c r="HT233" s="98"/>
      <c r="HU233" s="98"/>
      <c r="HV233" s="98"/>
      <c r="HW233" s="98"/>
      <c r="HX233" s="98"/>
      <c r="HY233" s="98"/>
      <c r="HZ233" s="98"/>
      <c r="IA233" s="98"/>
      <c r="IB233" s="98"/>
      <c r="IC233" s="98"/>
      <c r="ID233" s="98"/>
      <c r="IE233" s="98"/>
      <c r="IF233" s="98"/>
      <c r="IG233" s="98"/>
      <c r="IH233" s="98"/>
      <c r="II233" s="97"/>
      <c r="IJ233" s="98"/>
      <c r="IK233" s="98"/>
      <c r="IL233" s="98"/>
      <c r="IM233" s="98"/>
      <c r="IN233" s="98"/>
      <c r="IO233" s="98"/>
      <c r="IP233" s="98"/>
      <c r="IQ233" s="98"/>
      <c r="IR233" s="98"/>
      <c r="IS233" s="98"/>
      <c r="IT233" s="98"/>
      <c r="IU233" s="98"/>
      <c r="IV233" s="98"/>
      <c r="IW233" s="98"/>
      <c r="IX233" s="98"/>
      <c r="IY233" s="98"/>
      <c r="IZ233" s="98"/>
      <c r="JA233" s="98"/>
      <c r="JB233" s="98"/>
      <c r="JC233" s="98"/>
      <c r="JD233" s="98"/>
      <c r="JE233" s="97"/>
      <c r="JF233" s="98"/>
      <c r="JG233" s="98"/>
      <c r="JH233" s="98"/>
      <c r="JI233" s="98"/>
      <c r="JJ233" s="98"/>
      <c r="JK233" s="98"/>
      <c r="JL233" s="98"/>
      <c r="JM233" s="98"/>
      <c r="JN233" s="98"/>
      <c r="JO233" s="98"/>
      <c r="JP233" s="98"/>
      <c r="JQ233" s="98"/>
      <c r="JR233" s="98"/>
      <c r="JS233" s="98"/>
      <c r="JT233" s="98"/>
      <c r="JU233" s="98"/>
      <c r="JV233" s="98"/>
      <c r="JW233" s="98"/>
      <c r="JX233" s="98"/>
      <c r="JY233" s="98"/>
      <c r="JZ233" s="98"/>
      <c r="KA233" s="97"/>
      <c r="KB233" s="98"/>
      <c r="KC233" s="98"/>
      <c r="KD233" s="98"/>
      <c r="KE233" s="98"/>
      <c r="KF233" s="98"/>
      <c r="KG233" s="98"/>
      <c r="KH233" s="98"/>
      <c r="KI233" s="98"/>
      <c r="KJ233" s="98"/>
      <c r="KK233" s="98"/>
      <c r="KL233" s="98"/>
      <c r="KM233" s="98"/>
      <c r="KN233" s="98"/>
      <c r="KO233" s="98"/>
      <c r="KP233" s="98"/>
      <c r="KQ233" s="98"/>
      <c r="KR233" s="98"/>
      <c r="KS233" s="98"/>
      <c r="KT233" s="98"/>
      <c r="KU233" s="98"/>
      <c r="KV233" s="98"/>
      <c r="KW233" s="97"/>
      <c r="KX233" s="98"/>
      <c r="KY233" s="98"/>
      <c r="KZ233" s="98"/>
      <c r="LA233" s="98"/>
      <c r="LB233" s="98"/>
      <c r="LC233" s="98"/>
      <c r="LD233" s="98"/>
      <c r="LE233" s="98"/>
      <c r="LF233" s="98"/>
      <c r="LG233" s="98"/>
      <c r="LH233" s="98"/>
      <c r="LI233" s="98"/>
      <c r="LJ233" s="98"/>
      <c r="LK233" s="98"/>
      <c r="LL233" s="98"/>
      <c r="LM233" s="98"/>
      <c r="LN233" s="98"/>
      <c r="LO233" s="98"/>
      <c r="LP233" s="98"/>
      <c r="LQ233" s="98"/>
      <c r="LR233" s="98"/>
      <c r="LS233" s="97"/>
      <c r="LT233" s="98"/>
      <c r="LU233" s="98"/>
      <c r="LV233" s="98"/>
      <c r="LW233" s="98"/>
      <c r="LX233" s="98"/>
      <c r="LY233" s="98"/>
      <c r="LZ233" s="98"/>
      <c r="MA233" s="98"/>
      <c r="MB233" s="98"/>
      <c r="MC233" s="98"/>
      <c r="MD233" s="98"/>
      <c r="ME233" s="98"/>
      <c r="MF233" s="98"/>
      <c r="MG233" s="98"/>
      <c r="MH233" s="98"/>
      <c r="MI233" s="98"/>
      <c r="MJ233" s="98"/>
      <c r="MK233" s="98"/>
      <c r="ML233" s="98"/>
      <c r="MM233" s="98"/>
      <c r="MN233" s="98"/>
      <c r="MO233" s="97"/>
      <c r="MP233" s="98"/>
      <c r="MQ233" s="98"/>
      <c r="MR233" s="98"/>
      <c r="MS233" s="98"/>
      <c r="MT233" s="98"/>
      <c r="MU233" s="98"/>
      <c r="MV233" s="98"/>
      <c r="MW233" s="98"/>
      <c r="MX233" s="98"/>
      <c r="MY233" s="98"/>
      <c r="MZ233" s="98"/>
      <c r="NA233" s="98"/>
      <c r="NB233" s="98"/>
      <c r="NC233" s="98"/>
      <c r="ND233" s="98"/>
      <c r="NE233" s="98"/>
      <c r="NF233" s="98"/>
      <c r="NG233" s="98"/>
      <c r="NH233" s="98"/>
      <c r="NI233" s="98"/>
      <c r="NJ233" s="98"/>
      <c r="NK233" s="97"/>
      <c r="NL233" s="98"/>
      <c r="NM233" s="98"/>
      <c r="NN233" s="98"/>
      <c r="NO233" s="98"/>
      <c r="NP233" s="98"/>
      <c r="NQ233" s="98"/>
      <c r="NR233" s="98"/>
      <c r="NS233" s="98"/>
      <c r="NT233" s="98"/>
      <c r="NU233" s="98"/>
      <c r="NV233" s="98"/>
      <c r="NW233" s="98"/>
      <c r="NX233" s="98"/>
      <c r="NY233" s="98"/>
      <c r="NZ233" s="98"/>
      <c r="OA233" s="98"/>
      <c r="OB233" s="98"/>
      <c r="OC233" s="98"/>
      <c r="OD233" s="98"/>
      <c r="OE233" s="98"/>
      <c r="OF233" s="98"/>
      <c r="OG233" s="97"/>
      <c r="OH233" s="98"/>
      <c r="OI233" s="98"/>
      <c r="OJ233" s="98"/>
      <c r="OK233" s="98"/>
      <c r="OL233" s="98"/>
      <c r="OM233" s="98"/>
      <c r="ON233" s="98"/>
      <c r="OO233" s="98"/>
      <c r="OP233" s="98"/>
      <c r="OQ233" s="98"/>
      <c r="OR233" s="98"/>
      <c r="OS233" s="98"/>
      <c r="OT233" s="98"/>
      <c r="OU233" s="98"/>
      <c r="OV233" s="98"/>
      <c r="OW233" s="98"/>
      <c r="OX233" s="98"/>
      <c r="OY233" s="98"/>
      <c r="OZ233" s="98"/>
      <c r="PA233" s="98"/>
      <c r="PB233" s="98"/>
      <c r="PC233" s="97"/>
      <c r="PD233" s="98"/>
      <c r="PE233" s="98"/>
      <c r="PF233" s="98"/>
      <c r="PG233" s="98"/>
      <c r="PH233" s="98"/>
      <c r="PI233" s="98"/>
      <c r="PJ233" s="98"/>
      <c r="PK233" s="98"/>
      <c r="PL233" s="98"/>
      <c r="PM233" s="98"/>
      <c r="PN233" s="98"/>
      <c r="PO233" s="98"/>
      <c r="PP233" s="98"/>
      <c r="PQ233" s="98"/>
      <c r="PR233" s="98"/>
      <c r="PS233" s="98"/>
      <c r="PT233" s="98"/>
      <c r="PU233" s="98"/>
      <c r="PV233" s="98"/>
      <c r="PW233" s="98"/>
      <c r="PX233" s="98"/>
      <c r="PY233" s="97"/>
      <c r="PZ233" s="98"/>
      <c r="QA233" s="98"/>
      <c r="QB233" s="98"/>
      <c r="QC233" s="98"/>
      <c r="QD233" s="98"/>
      <c r="QE233" s="98"/>
      <c r="QF233" s="98"/>
      <c r="QG233" s="98"/>
      <c r="QH233" s="98"/>
      <c r="QI233" s="98"/>
      <c r="QJ233" s="98"/>
      <c r="QK233" s="98"/>
      <c r="QL233" s="98"/>
      <c r="QM233" s="98"/>
      <c r="QN233" s="98"/>
      <c r="QO233" s="98"/>
      <c r="QP233" s="98"/>
      <c r="QQ233" s="98"/>
      <c r="QR233" s="98"/>
      <c r="QS233" s="98"/>
      <c r="QT233" s="98"/>
      <c r="QU233" s="97"/>
      <c r="QV233" s="98"/>
      <c r="QW233" s="98"/>
      <c r="QX233" s="98"/>
      <c r="QY233" s="98"/>
      <c r="QZ233" s="98"/>
      <c r="RA233" s="98"/>
      <c r="RB233" s="98"/>
      <c r="RC233" s="98"/>
      <c r="RD233" s="98"/>
      <c r="RE233" s="98"/>
      <c r="RF233" s="98"/>
      <c r="RG233" s="98"/>
      <c r="RH233" s="98"/>
      <c r="RI233" s="98"/>
      <c r="RJ233" s="98"/>
      <c r="RK233" s="98"/>
      <c r="RL233" s="98"/>
      <c r="RM233" s="98"/>
      <c r="RN233" s="98"/>
      <c r="RO233" s="98"/>
      <c r="RP233" s="98"/>
      <c r="RQ233" s="97"/>
      <c r="RR233" s="98"/>
      <c r="RS233" s="98"/>
      <c r="RT233" s="98"/>
      <c r="RU233" s="98"/>
      <c r="RV233" s="98"/>
      <c r="RW233" s="98"/>
      <c r="RX233" s="98"/>
      <c r="RY233" s="98"/>
      <c r="RZ233" s="98"/>
      <c r="SA233" s="98"/>
      <c r="SB233" s="98"/>
      <c r="SC233" s="98"/>
      <c r="SD233" s="98"/>
      <c r="SE233" s="98"/>
      <c r="SF233" s="98"/>
      <c r="SG233" s="98"/>
      <c r="SH233" s="98"/>
      <c r="SI233" s="98"/>
      <c r="SJ233" s="98"/>
      <c r="SK233" s="98"/>
      <c r="SL233" s="98"/>
      <c r="SM233" s="97"/>
      <c r="SN233" s="98"/>
      <c r="SO233" s="98"/>
      <c r="SP233" s="98"/>
      <c r="SQ233" s="98"/>
      <c r="SR233" s="98"/>
      <c r="SS233" s="98"/>
      <c r="ST233" s="98"/>
      <c r="SU233" s="98"/>
      <c r="SV233" s="98"/>
      <c r="SW233" s="98"/>
      <c r="SX233" s="98"/>
      <c r="SY233" s="98"/>
      <c r="SZ233" s="98"/>
      <c r="TA233" s="98"/>
      <c r="TB233" s="98"/>
      <c r="TC233" s="98"/>
      <c r="TD233" s="98"/>
      <c r="TE233" s="98"/>
      <c r="TF233" s="98"/>
      <c r="TG233" s="98"/>
      <c r="TH233" s="98"/>
      <c r="TI233" s="97"/>
      <c r="TJ233" s="98"/>
      <c r="TK233" s="98"/>
      <c r="TL233" s="98"/>
      <c r="TM233" s="98"/>
      <c r="TN233" s="98"/>
      <c r="TO233" s="98"/>
      <c r="TP233" s="98"/>
      <c r="TQ233" s="98"/>
      <c r="TR233" s="98"/>
      <c r="TS233" s="98"/>
      <c r="TT233" s="98"/>
      <c r="TU233" s="98"/>
      <c r="TV233" s="98"/>
      <c r="TW233" s="98"/>
      <c r="TX233" s="98"/>
      <c r="TY233" s="98"/>
      <c r="TZ233" s="98"/>
      <c r="UA233" s="98"/>
      <c r="UB233" s="98"/>
      <c r="UC233" s="98"/>
      <c r="UD233" s="98"/>
      <c r="UE233" s="97"/>
      <c r="UF233" s="98"/>
      <c r="UG233" s="98"/>
      <c r="UH233" s="98"/>
      <c r="UI233" s="98"/>
      <c r="UJ233" s="98"/>
      <c r="UK233" s="98"/>
      <c r="UL233" s="98"/>
      <c r="UM233" s="98"/>
      <c r="UN233" s="98"/>
      <c r="UO233" s="98"/>
      <c r="UP233" s="98"/>
      <c r="UQ233" s="98"/>
      <c r="UR233" s="98"/>
      <c r="US233" s="98"/>
      <c r="UT233" s="98"/>
      <c r="UU233" s="98"/>
      <c r="UV233" s="98"/>
      <c r="UW233" s="98"/>
      <c r="UX233" s="98"/>
      <c r="UY233" s="98"/>
      <c r="UZ233" s="98"/>
      <c r="VA233" s="97"/>
      <c r="VB233" s="98"/>
      <c r="VC233" s="98"/>
      <c r="VD233" s="98"/>
      <c r="VE233" s="98"/>
      <c r="VF233" s="98"/>
      <c r="VG233" s="98"/>
      <c r="VH233" s="98"/>
      <c r="VI233" s="98"/>
      <c r="VJ233" s="98"/>
      <c r="VK233" s="98"/>
      <c r="VL233" s="98"/>
      <c r="VM233" s="98"/>
      <c r="VN233" s="98"/>
      <c r="VO233" s="98"/>
      <c r="VP233" s="98"/>
      <c r="VQ233" s="98"/>
      <c r="VR233" s="98"/>
      <c r="VS233" s="98"/>
      <c r="VT233" s="98"/>
      <c r="VU233" s="98"/>
      <c r="VV233" s="98"/>
      <c r="VW233" s="97"/>
      <c r="VX233" s="98"/>
      <c r="VY233" s="98"/>
      <c r="VZ233" s="98"/>
      <c r="WA233" s="98"/>
      <c r="WB233" s="98"/>
      <c r="WC233" s="98"/>
      <c r="WD233" s="98"/>
      <c r="WE233" s="98"/>
      <c r="WF233" s="98"/>
      <c r="WG233" s="98"/>
      <c r="WH233" s="98"/>
      <c r="WI233" s="98"/>
      <c r="WJ233" s="98"/>
      <c r="WK233" s="98"/>
      <c r="WL233" s="98"/>
      <c r="WM233" s="98"/>
      <c r="WN233" s="98"/>
      <c r="WO233" s="98"/>
      <c r="WP233" s="98"/>
      <c r="WQ233" s="98"/>
      <c r="WR233" s="98"/>
      <c r="WS233" s="97"/>
      <c r="WT233" s="98"/>
      <c r="WU233" s="98"/>
      <c r="WV233" s="98"/>
      <c r="WW233" s="98"/>
      <c r="WX233" s="98"/>
      <c r="WY233" s="98"/>
      <c r="WZ233" s="98"/>
      <c r="XA233" s="98"/>
      <c r="XB233" s="98"/>
      <c r="XC233" s="98"/>
      <c r="XD233" s="98"/>
      <c r="XE233" s="98"/>
      <c r="XF233" s="98"/>
      <c r="XG233" s="98"/>
      <c r="XH233" s="98"/>
      <c r="XI233" s="98"/>
      <c r="XJ233" s="98"/>
      <c r="XK233" s="98"/>
      <c r="XL233" s="98"/>
      <c r="XM233" s="98"/>
      <c r="XN233" s="98"/>
      <c r="XO233" s="97"/>
      <c r="XP233" s="98"/>
      <c r="XQ233" s="98"/>
      <c r="XR233" s="98"/>
      <c r="XS233" s="98"/>
      <c r="XT233" s="98"/>
      <c r="XU233" s="98"/>
      <c r="XV233" s="98"/>
      <c r="XW233" s="98"/>
      <c r="XX233" s="98"/>
      <c r="XY233" s="98"/>
      <c r="XZ233" s="98"/>
      <c r="YA233" s="98"/>
      <c r="YB233" s="98"/>
      <c r="YC233" s="98"/>
      <c r="YD233" s="98"/>
      <c r="YE233" s="98"/>
      <c r="YF233" s="98"/>
      <c r="YG233" s="98"/>
      <c r="YH233" s="98"/>
      <c r="YI233" s="98"/>
      <c r="YJ233" s="98"/>
      <c r="YK233" s="97"/>
      <c r="YL233" s="98"/>
      <c r="YM233" s="98"/>
      <c r="YN233" s="98"/>
      <c r="YO233" s="98"/>
      <c r="YP233" s="98"/>
      <c r="YQ233" s="98"/>
      <c r="YR233" s="98"/>
      <c r="YS233" s="98"/>
      <c r="YT233" s="98"/>
      <c r="YU233" s="98"/>
      <c r="YV233" s="98"/>
      <c r="YW233" s="98"/>
      <c r="YX233" s="98"/>
      <c r="YY233" s="98"/>
      <c r="YZ233" s="98"/>
      <c r="ZA233" s="98"/>
      <c r="ZB233" s="98"/>
      <c r="ZC233" s="98"/>
      <c r="ZD233" s="98"/>
      <c r="ZE233" s="98"/>
      <c r="ZF233" s="98"/>
      <c r="ZG233" s="97"/>
      <c r="ZH233" s="98"/>
      <c r="ZI233" s="98"/>
      <c r="ZJ233" s="98"/>
      <c r="ZK233" s="98"/>
      <c r="ZL233" s="98"/>
      <c r="ZM233" s="98"/>
      <c r="ZN233" s="98"/>
      <c r="ZO233" s="98"/>
      <c r="ZP233" s="98"/>
      <c r="ZQ233" s="98"/>
      <c r="ZR233" s="98"/>
      <c r="ZS233" s="98"/>
      <c r="ZT233" s="98"/>
      <c r="ZU233" s="98"/>
      <c r="ZV233" s="98"/>
      <c r="ZW233" s="98"/>
      <c r="ZX233" s="98"/>
      <c r="ZY233" s="98"/>
      <c r="ZZ233" s="98"/>
      <c r="AAA233" s="98"/>
      <c r="AAB233" s="98"/>
      <c r="AAC233" s="97"/>
      <c r="AAD233" s="98"/>
      <c r="AAE233" s="98"/>
      <c r="AAF233" s="98"/>
      <c r="AAG233" s="98"/>
      <c r="AAH233" s="98"/>
      <c r="AAI233" s="98"/>
      <c r="AAJ233" s="98"/>
      <c r="AAK233" s="98"/>
      <c r="AAL233" s="98"/>
      <c r="AAM233" s="98"/>
      <c r="AAN233" s="98"/>
      <c r="AAO233" s="98"/>
      <c r="AAP233" s="98"/>
      <c r="AAQ233" s="98"/>
      <c r="AAR233" s="98"/>
      <c r="AAS233" s="98"/>
      <c r="AAT233" s="98"/>
      <c r="AAU233" s="98"/>
      <c r="AAV233" s="98"/>
      <c r="AAW233" s="98"/>
      <c r="AAX233" s="98"/>
      <c r="AAY233" s="97"/>
      <c r="AAZ233" s="98"/>
      <c r="ABA233" s="98"/>
      <c r="ABB233" s="98"/>
      <c r="ABC233" s="98"/>
      <c r="ABD233" s="98"/>
      <c r="ABE233" s="98"/>
      <c r="ABF233" s="98"/>
      <c r="ABG233" s="98"/>
      <c r="ABH233" s="98"/>
      <c r="ABI233" s="98"/>
      <c r="ABJ233" s="98"/>
      <c r="ABK233" s="98"/>
      <c r="ABL233" s="98"/>
      <c r="ABM233" s="98"/>
      <c r="ABN233" s="98"/>
      <c r="ABO233" s="98"/>
      <c r="ABP233" s="98"/>
      <c r="ABQ233" s="98"/>
      <c r="ABR233" s="98"/>
      <c r="ABS233" s="98"/>
      <c r="ABT233" s="98"/>
      <c r="ABU233" s="97"/>
      <c r="ABV233" s="98"/>
      <c r="ABW233" s="98"/>
      <c r="ABX233" s="98"/>
      <c r="ABY233" s="98"/>
      <c r="ABZ233" s="98"/>
      <c r="ACA233" s="98"/>
      <c r="ACB233" s="98"/>
      <c r="ACC233" s="98"/>
      <c r="ACD233" s="98"/>
      <c r="ACE233" s="98"/>
      <c r="ACF233" s="98"/>
      <c r="ACG233" s="98"/>
      <c r="ACH233" s="98"/>
      <c r="ACI233" s="98"/>
      <c r="ACJ233" s="98"/>
      <c r="ACK233" s="98"/>
      <c r="ACL233" s="98"/>
      <c r="ACM233" s="98"/>
      <c r="ACN233" s="98"/>
      <c r="ACO233" s="98"/>
      <c r="ACP233" s="98"/>
      <c r="ACQ233" s="97"/>
      <c r="ACR233" s="98"/>
      <c r="ACS233" s="98"/>
      <c r="ACT233" s="98"/>
      <c r="ACU233" s="98"/>
      <c r="ACV233" s="98"/>
      <c r="ACW233" s="98"/>
      <c r="ACX233" s="98"/>
      <c r="ACY233" s="98"/>
      <c r="ACZ233" s="98"/>
      <c r="ADA233" s="98"/>
      <c r="ADB233" s="98"/>
      <c r="ADC233" s="98"/>
      <c r="ADD233" s="98"/>
      <c r="ADE233" s="98"/>
      <c r="ADF233" s="98"/>
      <c r="ADG233" s="98"/>
      <c r="ADH233" s="98"/>
      <c r="ADI233" s="98"/>
      <c r="ADJ233" s="98"/>
      <c r="ADK233" s="98"/>
      <c r="ADL233" s="98"/>
      <c r="ADM233" s="97"/>
      <c r="ADN233" s="98"/>
      <c r="ADO233" s="98"/>
      <c r="ADP233" s="98"/>
      <c r="ADQ233" s="98"/>
      <c r="ADR233" s="98"/>
      <c r="ADS233" s="98"/>
      <c r="ADT233" s="98"/>
      <c r="ADU233" s="98"/>
      <c r="ADV233" s="98"/>
      <c r="ADW233" s="98"/>
      <c r="ADX233" s="98"/>
      <c r="ADY233" s="98"/>
      <c r="ADZ233" s="98"/>
      <c r="AEA233" s="98"/>
      <c r="AEB233" s="98"/>
      <c r="AEC233" s="98"/>
      <c r="AED233" s="98"/>
      <c r="AEE233" s="98"/>
      <c r="AEF233" s="98"/>
      <c r="AEG233" s="98"/>
      <c r="AEH233" s="98"/>
      <c r="AEI233" s="97"/>
      <c r="AEJ233" s="98"/>
      <c r="AEK233" s="98"/>
      <c r="AEL233" s="98"/>
      <c r="AEM233" s="98"/>
      <c r="AEN233" s="98"/>
      <c r="AEO233" s="98"/>
      <c r="AEP233" s="98"/>
      <c r="AEQ233" s="98"/>
      <c r="AER233" s="98"/>
      <c r="AES233" s="98"/>
      <c r="AET233" s="98"/>
      <c r="AEU233" s="98"/>
      <c r="AEV233" s="98"/>
      <c r="AEW233" s="98"/>
      <c r="AEX233" s="98"/>
      <c r="AEY233" s="98"/>
      <c r="AEZ233" s="98"/>
      <c r="AFA233" s="98"/>
      <c r="AFB233" s="98"/>
      <c r="AFC233" s="98"/>
      <c r="AFD233" s="98"/>
      <c r="AFE233" s="97"/>
      <c r="AFF233" s="98"/>
      <c r="AFG233" s="98"/>
      <c r="AFH233" s="98"/>
      <c r="AFI233" s="98"/>
      <c r="AFJ233" s="98"/>
      <c r="AFK233" s="98"/>
      <c r="AFL233" s="98"/>
      <c r="AFM233" s="98"/>
      <c r="AFN233" s="98"/>
      <c r="AFO233" s="98"/>
      <c r="AFP233" s="98"/>
      <c r="AFQ233" s="98"/>
      <c r="AFR233" s="98"/>
      <c r="AFS233" s="98"/>
      <c r="AFT233" s="98"/>
      <c r="AFU233" s="98"/>
      <c r="AFV233" s="98"/>
      <c r="AFW233" s="98"/>
      <c r="AFX233" s="98"/>
      <c r="AFY233" s="98"/>
      <c r="AFZ233" s="98"/>
      <c r="AGA233" s="97"/>
      <c r="AGB233" s="98"/>
      <c r="AGC233" s="98"/>
      <c r="AGD233" s="98"/>
      <c r="AGE233" s="98"/>
      <c r="AGF233" s="98"/>
      <c r="AGG233" s="98"/>
      <c r="AGH233" s="98"/>
      <c r="AGI233" s="98"/>
      <c r="AGJ233" s="98"/>
      <c r="AGK233" s="98"/>
      <c r="AGL233" s="98"/>
      <c r="AGM233" s="98"/>
      <c r="AGN233" s="98"/>
      <c r="AGO233" s="98"/>
      <c r="AGP233" s="98"/>
      <c r="AGQ233" s="98"/>
      <c r="AGR233" s="98"/>
      <c r="AGS233" s="98"/>
      <c r="AGT233" s="98"/>
      <c r="AGU233" s="98"/>
      <c r="AGV233" s="98"/>
      <c r="AGW233" s="97"/>
      <c r="AGX233" s="98"/>
      <c r="AGY233" s="98"/>
      <c r="AGZ233" s="98"/>
      <c r="AHA233" s="98"/>
      <c r="AHB233" s="98"/>
      <c r="AHC233" s="98"/>
      <c r="AHD233" s="98"/>
      <c r="AHE233" s="98"/>
      <c r="AHF233" s="98"/>
      <c r="AHG233" s="98"/>
      <c r="AHH233" s="98"/>
      <c r="AHI233" s="98"/>
      <c r="AHJ233" s="98"/>
      <c r="AHK233" s="98"/>
      <c r="AHL233" s="98"/>
      <c r="AHM233" s="98"/>
      <c r="AHN233" s="98"/>
      <c r="AHO233" s="98"/>
      <c r="AHP233" s="98"/>
      <c r="AHQ233" s="98"/>
      <c r="AHR233" s="98"/>
      <c r="AHS233" s="97"/>
      <c r="AHT233" s="98"/>
      <c r="AHU233" s="98"/>
      <c r="AHV233" s="98"/>
      <c r="AHW233" s="98"/>
      <c r="AHX233" s="98"/>
      <c r="AHY233" s="98"/>
      <c r="AHZ233" s="98"/>
      <c r="AIA233" s="98"/>
      <c r="AIB233" s="98"/>
      <c r="AIC233" s="98"/>
      <c r="AID233" s="98"/>
      <c r="AIE233" s="98"/>
      <c r="AIF233" s="98"/>
      <c r="AIG233" s="98"/>
      <c r="AIH233" s="98"/>
      <c r="AII233" s="98"/>
      <c r="AIJ233" s="98"/>
      <c r="AIK233" s="98"/>
      <c r="AIL233" s="98"/>
      <c r="AIM233" s="98"/>
      <c r="AIN233" s="98"/>
      <c r="AIO233" s="97"/>
      <c r="AIP233" s="98"/>
      <c r="AIQ233" s="98"/>
      <c r="AIR233" s="98"/>
      <c r="AIS233" s="98"/>
      <c r="AIT233" s="98"/>
      <c r="AIU233" s="98"/>
      <c r="AIV233" s="98"/>
      <c r="AIW233" s="98"/>
      <c r="AIX233" s="98"/>
      <c r="AIY233" s="98"/>
      <c r="AIZ233" s="98"/>
      <c r="AJA233" s="98"/>
      <c r="AJB233" s="98"/>
      <c r="AJC233" s="98"/>
      <c r="AJD233" s="98"/>
      <c r="AJE233" s="98"/>
      <c r="AJF233" s="98"/>
      <c r="AJG233" s="98"/>
      <c r="AJH233" s="98"/>
      <c r="AJI233" s="98"/>
      <c r="AJJ233" s="98"/>
      <c r="AJK233" s="97"/>
      <c r="AJL233" s="98"/>
      <c r="AJM233" s="98"/>
      <c r="AJN233" s="98"/>
      <c r="AJO233" s="98"/>
      <c r="AJP233" s="98"/>
      <c r="AJQ233" s="98"/>
      <c r="AJR233" s="98"/>
      <c r="AJS233" s="98"/>
      <c r="AJT233" s="98"/>
      <c r="AJU233" s="98"/>
      <c r="AJV233" s="98"/>
      <c r="AJW233" s="98"/>
      <c r="AJX233" s="98"/>
      <c r="AJY233" s="98"/>
      <c r="AJZ233" s="98"/>
      <c r="AKA233" s="98"/>
      <c r="AKB233" s="98"/>
      <c r="AKC233" s="98"/>
      <c r="AKD233" s="98"/>
      <c r="AKE233" s="98"/>
      <c r="AKF233" s="98"/>
      <c r="AKG233" s="97"/>
      <c r="AKH233" s="98"/>
      <c r="AKI233" s="98"/>
      <c r="AKJ233" s="98"/>
      <c r="AKK233" s="98"/>
      <c r="AKL233" s="98"/>
      <c r="AKM233" s="98"/>
      <c r="AKN233" s="98"/>
      <c r="AKO233" s="98"/>
      <c r="AKP233" s="98"/>
      <c r="AKQ233" s="98"/>
      <c r="AKR233" s="98"/>
      <c r="AKS233" s="98"/>
      <c r="AKT233" s="98"/>
      <c r="AKU233" s="98"/>
      <c r="AKV233" s="98"/>
      <c r="AKW233" s="98"/>
      <c r="AKX233" s="98"/>
      <c r="AKY233" s="98"/>
      <c r="AKZ233" s="98"/>
      <c r="ALA233" s="98"/>
      <c r="ALB233" s="98"/>
      <c r="ALC233" s="97"/>
      <c r="ALD233" s="98"/>
      <c r="ALE233" s="98"/>
      <c r="ALF233" s="98"/>
      <c r="ALG233" s="98"/>
      <c r="ALH233" s="98"/>
      <c r="ALI233" s="98"/>
      <c r="ALJ233" s="98"/>
      <c r="ALK233" s="98"/>
      <c r="ALL233" s="98"/>
      <c r="ALM233" s="98"/>
      <c r="ALN233" s="98"/>
      <c r="ALO233" s="98"/>
      <c r="ALP233" s="98"/>
      <c r="ALQ233" s="98"/>
      <c r="ALR233" s="98"/>
      <c r="ALS233" s="98"/>
      <c r="ALT233" s="98"/>
      <c r="ALU233" s="98"/>
      <c r="ALV233" s="98"/>
      <c r="ALW233" s="98"/>
      <c r="ALX233" s="98"/>
      <c r="ALY233" s="97"/>
      <c r="ALZ233" s="98"/>
      <c r="AMA233" s="98"/>
      <c r="AMB233" s="98"/>
      <c r="AMC233" s="98"/>
      <c r="AMD233" s="98"/>
      <c r="AME233" s="98"/>
      <c r="AMF233" s="98"/>
      <c r="AMG233" s="98"/>
      <c r="AMH233" s="98"/>
      <c r="AMI233" s="98"/>
      <c r="AMJ233" s="98"/>
      <c r="AMK233" s="98"/>
      <c r="AML233" s="98"/>
      <c r="AMM233" s="98"/>
      <c r="AMN233" s="98"/>
      <c r="AMO233" s="98"/>
      <c r="AMP233" s="98"/>
      <c r="AMQ233" s="98"/>
      <c r="AMR233" s="98"/>
      <c r="AMS233" s="98"/>
      <c r="AMT233" s="98"/>
      <c r="AMU233" s="97"/>
      <c r="AMV233" s="98"/>
      <c r="AMW233" s="98"/>
      <c r="AMX233" s="98"/>
      <c r="AMY233" s="98"/>
      <c r="AMZ233" s="98"/>
      <c r="ANA233" s="98"/>
      <c r="ANB233" s="98"/>
      <c r="ANC233" s="98"/>
      <c r="AND233" s="98"/>
      <c r="ANE233" s="98"/>
      <c r="ANF233" s="98"/>
      <c r="ANG233" s="98"/>
      <c r="ANH233" s="98"/>
      <c r="ANI233" s="98"/>
      <c r="ANJ233" s="98"/>
      <c r="ANK233" s="98"/>
      <c r="ANL233" s="98"/>
      <c r="ANM233" s="98"/>
      <c r="ANN233" s="98"/>
      <c r="ANO233" s="98"/>
      <c r="ANP233" s="98"/>
      <c r="ANQ233" s="97"/>
      <c r="ANR233" s="98"/>
      <c r="ANS233" s="98"/>
      <c r="ANT233" s="98"/>
      <c r="ANU233" s="98"/>
      <c r="ANV233" s="98"/>
      <c r="ANW233" s="98"/>
      <c r="ANX233" s="98"/>
      <c r="ANY233" s="98"/>
      <c r="ANZ233" s="98"/>
      <c r="AOA233" s="98"/>
      <c r="AOB233" s="98"/>
      <c r="AOC233" s="98"/>
      <c r="AOD233" s="98"/>
      <c r="AOE233" s="98"/>
      <c r="AOF233" s="98"/>
      <c r="AOG233" s="98"/>
      <c r="AOH233" s="98"/>
      <c r="AOI233" s="98"/>
      <c r="AOJ233" s="98"/>
      <c r="AOK233" s="98"/>
      <c r="AOL233" s="98"/>
      <c r="AOM233" s="97"/>
      <c r="AON233" s="98"/>
      <c r="AOO233" s="98"/>
      <c r="AOP233" s="98"/>
      <c r="AOQ233" s="98"/>
      <c r="AOR233" s="98"/>
      <c r="AOS233" s="98"/>
      <c r="AOT233" s="98"/>
      <c r="AOU233" s="98"/>
      <c r="AOV233" s="98"/>
      <c r="AOW233" s="98"/>
      <c r="AOX233" s="98"/>
      <c r="AOY233" s="98"/>
      <c r="AOZ233" s="98"/>
      <c r="APA233" s="98"/>
      <c r="APB233" s="98"/>
      <c r="APC233" s="98"/>
      <c r="APD233" s="98"/>
      <c r="APE233" s="98"/>
      <c r="APF233" s="98"/>
      <c r="APG233" s="98"/>
      <c r="APH233" s="98"/>
      <c r="API233" s="97"/>
      <c r="APJ233" s="98"/>
      <c r="APK233" s="98"/>
      <c r="APL233" s="98"/>
      <c r="APM233" s="98"/>
      <c r="APN233" s="98"/>
      <c r="APO233" s="98"/>
      <c r="APP233" s="98"/>
      <c r="APQ233" s="98"/>
      <c r="APR233" s="98"/>
      <c r="APS233" s="98"/>
      <c r="APT233" s="98"/>
      <c r="APU233" s="98"/>
      <c r="APV233" s="98"/>
      <c r="APW233" s="98"/>
      <c r="APX233" s="98"/>
      <c r="APY233" s="98"/>
      <c r="APZ233" s="98"/>
      <c r="AQA233" s="98"/>
      <c r="AQB233" s="98"/>
      <c r="AQC233" s="98"/>
      <c r="AQD233" s="98"/>
      <c r="AQE233" s="97"/>
      <c r="AQF233" s="98"/>
      <c r="AQG233" s="98"/>
      <c r="AQH233" s="98"/>
      <c r="AQI233" s="98"/>
      <c r="AQJ233" s="98"/>
      <c r="AQK233" s="98"/>
      <c r="AQL233" s="98"/>
      <c r="AQM233" s="98"/>
      <c r="AQN233" s="98"/>
      <c r="AQO233" s="98"/>
      <c r="AQP233" s="98"/>
      <c r="AQQ233" s="98"/>
      <c r="AQR233" s="98"/>
      <c r="AQS233" s="98"/>
      <c r="AQT233" s="98"/>
      <c r="AQU233" s="98"/>
      <c r="AQV233" s="98"/>
      <c r="AQW233" s="98"/>
      <c r="AQX233" s="98"/>
      <c r="AQY233" s="98"/>
      <c r="AQZ233" s="98"/>
      <c r="ARA233" s="97"/>
      <c r="ARB233" s="98"/>
      <c r="ARC233" s="98"/>
      <c r="ARD233" s="98"/>
      <c r="ARE233" s="98"/>
      <c r="ARF233" s="98"/>
      <c r="ARG233" s="98"/>
      <c r="ARH233" s="98"/>
      <c r="ARI233" s="98"/>
      <c r="ARJ233" s="98"/>
      <c r="ARK233" s="98"/>
      <c r="ARL233" s="98"/>
      <c r="ARM233" s="98"/>
      <c r="ARN233" s="98"/>
      <c r="ARO233" s="98"/>
      <c r="ARP233" s="98"/>
      <c r="ARQ233" s="98"/>
      <c r="ARR233" s="98"/>
      <c r="ARS233" s="98"/>
      <c r="ART233" s="98"/>
      <c r="ARU233" s="98"/>
      <c r="ARV233" s="98"/>
      <c r="ARW233" s="97"/>
      <c r="ARX233" s="98"/>
      <c r="ARY233" s="98"/>
      <c r="ARZ233" s="98"/>
      <c r="ASA233" s="98"/>
      <c r="ASB233" s="98"/>
      <c r="ASC233" s="98"/>
      <c r="ASD233" s="98"/>
      <c r="ASE233" s="98"/>
      <c r="ASF233" s="98"/>
      <c r="ASG233" s="98"/>
      <c r="ASH233" s="98"/>
      <c r="ASI233" s="98"/>
      <c r="ASJ233" s="98"/>
      <c r="ASK233" s="98"/>
      <c r="ASL233" s="98"/>
      <c r="ASM233" s="98"/>
      <c r="ASN233" s="98"/>
      <c r="ASO233" s="98"/>
      <c r="ASP233" s="98"/>
      <c r="ASQ233" s="98"/>
      <c r="ASR233" s="98"/>
      <c r="ASS233" s="97"/>
      <c r="AST233" s="98"/>
      <c r="ASU233" s="98"/>
      <c r="ASV233" s="98"/>
      <c r="ASW233" s="98"/>
      <c r="ASX233" s="98"/>
      <c r="ASY233" s="98"/>
      <c r="ASZ233" s="98"/>
      <c r="ATA233" s="98"/>
      <c r="ATB233" s="98"/>
      <c r="ATC233" s="98"/>
      <c r="ATD233" s="98"/>
      <c r="ATE233" s="98"/>
      <c r="ATF233" s="98"/>
      <c r="ATG233" s="98"/>
      <c r="ATH233" s="98"/>
      <c r="ATI233" s="98"/>
      <c r="ATJ233" s="98"/>
      <c r="ATK233" s="98"/>
      <c r="ATL233" s="98"/>
      <c r="ATM233" s="98"/>
      <c r="ATN233" s="98"/>
      <c r="ATO233" s="97"/>
      <c r="ATP233" s="98"/>
      <c r="ATQ233" s="98"/>
      <c r="ATR233" s="98"/>
      <c r="ATS233" s="98"/>
      <c r="ATT233" s="98"/>
      <c r="ATU233" s="98"/>
      <c r="ATV233" s="98"/>
      <c r="ATW233" s="98"/>
      <c r="ATX233" s="98"/>
      <c r="ATY233" s="98"/>
      <c r="ATZ233" s="98"/>
      <c r="AUA233" s="98"/>
      <c r="AUB233" s="98"/>
      <c r="AUC233" s="98"/>
      <c r="AUD233" s="98"/>
      <c r="AUE233" s="98"/>
      <c r="AUF233" s="98"/>
      <c r="AUG233" s="98"/>
      <c r="AUH233" s="98"/>
      <c r="AUI233" s="98"/>
      <c r="AUJ233" s="98"/>
      <c r="AUK233" s="97"/>
      <c r="AUL233" s="98"/>
      <c r="AUM233" s="98"/>
      <c r="AUN233" s="98"/>
      <c r="AUO233" s="98"/>
      <c r="AUP233" s="98"/>
      <c r="AUQ233" s="98"/>
      <c r="AUR233" s="98"/>
      <c r="AUS233" s="98"/>
      <c r="AUT233" s="98"/>
      <c r="AUU233" s="98"/>
      <c r="AUV233" s="98"/>
      <c r="AUW233" s="98"/>
      <c r="AUX233" s="98"/>
      <c r="AUY233" s="98"/>
      <c r="AUZ233" s="98"/>
      <c r="AVA233" s="98"/>
      <c r="AVB233" s="98"/>
      <c r="AVC233" s="98"/>
      <c r="AVD233" s="98"/>
      <c r="AVE233" s="98"/>
      <c r="AVF233" s="98"/>
      <c r="AVG233" s="97"/>
      <c r="AVH233" s="98"/>
      <c r="AVI233" s="98"/>
      <c r="AVJ233" s="98"/>
      <c r="AVK233" s="98"/>
      <c r="AVL233" s="98"/>
      <c r="AVM233" s="98"/>
      <c r="AVN233" s="98"/>
      <c r="AVO233" s="98"/>
      <c r="AVP233" s="98"/>
      <c r="AVQ233" s="98"/>
      <c r="AVR233" s="98"/>
      <c r="AVS233" s="98"/>
      <c r="AVT233" s="98"/>
      <c r="AVU233" s="98"/>
      <c r="AVV233" s="98"/>
      <c r="AVW233" s="98"/>
      <c r="AVX233" s="98"/>
      <c r="AVY233" s="98"/>
      <c r="AVZ233" s="98"/>
      <c r="AWA233" s="98"/>
      <c r="AWB233" s="98"/>
      <c r="AWC233" s="97"/>
      <c r="AWD233" s="98"/>
      <c r="AWE233" s="98"/>
      <c r="AWF233" s="98"/>
      <c r="AWG233" s="98"/>
      <c r="AWH233" s="98"/>
      <c r="AWI233" s="98"/>
      <c r="AWJ233" s="98"/>
      <c r="AWK233" s="98"/>
      <c r="AWL233" s="98"/>
      <c r="AWM233" s="98"/>
      <c r="AWN233" s="98"/>
      <c r="AWO233" s="98"/>
      <c r="AWP233" s="98"/>
      <c r="AWQ233" s="98"/>
      <c r="AWR233" s="98"/>
      <c r="AWS233" s="98"/>
      <c r="AWT233" s="98"/>
      <c r="AWU233" s="98"/>
      <c r="AWV233" s="98"/>
      <c r="AWW233" s="98"/>
      <c r="AWX233" s="98"/>
      <c r="AWY233" s="97"/>
      <c r="AWZ233" s="98"/>
      <c r="AXA233" s="98"/>
      <c r="AXB233" s="98"/>
      <c r="AXC233" s="98"/>
      <c r="AXD233" s="98"/>
      <c r="AXE233" s="98"/>
      <c r="AXF233" s="98"/>
      <c r="AXG233" s="98"/>
      <c r="AXH233" s="98"/>
      <c r="AXI233" s="98"/>
      <c r="AXJ233" s="98"/>
      <c r="AXK233" s="98"/>
      <c r="AXL233" s="98"/>
      <c r="AXM233" s="98"/>
      <c r="AXN233" s="98"/>
      <c r="AXO233" s="98"/>
      <c r="AXP233" s="98"/>
      <c r="AXQ233" s="98"/>
      <c r="AXR233" s="98"/>
      <c r="AXS233" s="98"/>
      <c r="AXT233" s="98"/>
      <c r="AXU233" s="97"/>
      <c r="AXV233" s="98"/>
      <c r="AXW233" s="98"/>
      <c r="AXX233" s="98"/>
      <c r="AXY233" s="98"/>
      <c r="AXZ233" s="98"/>
      <c r="AYA233" s="98"/>
      <c r="AYB233" s="98"/>
      <c r="AYC233" s="98"/>
      <c r="AYD233" s="98"/>
      <c r="AYE233" s="98"/>
      <c r="AYF233" s="98"/>
      <c r="AYG233" s="98"/>
      <c r="AYH233" s="98"/>
      <c r="AYI233" s="98"/>
      <c r="AYJ233" s="98"/>
      <c r="AYK233" s="98"/>
      <c r="AYL233" s="98"/>
      <c r="AYM233" s="98"/>
      <c r="AYN233" s="98"/>
      <c r="AYO233" s="98"/>
      <c r="AYP233" s="98"/>
      <c r="AYQ233" s="97"/>
      <c r="AYR233" s="98"/>
      <c r="AYS233" s="98"/>
      <c r="AYT233" s="98"/>
      <c r="AYU233" s="98"/>
      <c r="AYV233" s="98"/>
      <c r="AYW233" s="98"/>
      <c r="AYX233" s="98"/>
      <c r="AYY233" s="98"/>
      <c r="AYZ233" s="98"/>
      <c r="AZA233" s="98"/>
      <c r="AZB233" s="98"/>
      <c r="AZC233" s="98"/>
      <c r="AZD233" s="98"/>
      <c r="AZE233" s="98"/>
      <c r="AZF233" s="98"/>
      <c r="AZG233" s="98"/>
      <c r="AZH233" s="98"/>
      <c r="AZI233" s="98"/>
      <c r="AZJ233" s="98"/>
      <c r="AZK233" s="98"/>
      <c r="AZL233" s="98"/>
      <c r="AZM233" s="97"/>
      <c r="AZN233" s="98"/>
      <c r="AZO233" s="98"/>
      <c r="AZP233" s="98"/>
      <c r="AZQ233" s="98"/>
      <c r="AZR233" s="98"/>
      <c r="AZS233" s="98"/>
      <c r="AZT233" s="98"/>
      <c r="AZU233" s="98"/>
      <c r="AZV233" s="98"/>
      <c r="AZW233" s="98"/>
      <c r="AZX233" s="98"/>
      <c r="AZY233" s="98"/>
      <c r="AZZ233" s="98"/>
      <c r="BAA233" s="98"/>
      <c r="BAB233" s="98"/>
      <c r="BAC233" s="98"/>
      <c r="BAD233" s="98"/>
      <c r="BAE233" s="98"/>
      <c r="BAF233" s="98"/>
      <c r="BAG233" s="98"/>
      <c r="BAH233" s="98"/>
      <c r="BAI233" s="97"/>
      <c r="BAJ233" s="98"/>
      <c r="BAK233" s="98"/>
      <c r="BAL233" s="98"/>
      <c r="BAM233" s="98"/>
      <c r="BAN233" s="98"/>
      <c r="BAO233" s="98"/>
      <c r="BAP233" s="98"/>
      <c r="BAQ233" s="98"/>
      <c r="BAR233" s="98"/>
      <c r="BAS233" s="98"/>
      <c r="BAT233" s="98"/>
      <c r="BAU233" s="98"/>
      <c r="BAV233" s="98"/>
      <c r="BAW233" s="98"/>
      <c r="BAX233" s="98"/>
      <c r="BAY233" s="98"/>
      <c r="BAZ233" s="98"/>
      <c r="BBA233" s="98"/>
      <c r="BBB233" s="98"/>
      <c r="BBC233" s="98"/>
      <c r="BBD233" s="98"/>
      <c r="BBE233" s="97"/>
      <c r="BBF233" s="98"/>
      <c r="BBG233" s="98"/>
      <c r="BBH233" s="98"/>
      <c r="BBI233" s="98"/>
      <c r="BBJ233" s="98"/>
      <c r="BBK233" s="98"/>
      <c r="BBL233" s="98"/>
      <c r="BBM233" s="98"/>
      <c r="BBN233" s="98"/>
      <c r="BBO233" s="98"/>
      <c r="BBP233" s="98"/>
      <c r="BBQ233" s="98"/>
      <c r="BBR233" s="98"/>
      <c r="BBS233" s="98"/>
      <c r="BBT233" s="98"/>
      <c r="BBU233" s="98"/>
      <c r="BBV233" s="98"/>
      <c r="BBW233" s="98"/>
      <c r="BBX233" s="98"/>
      <c r="BBY233" s="98"/>
      <c r="BBZ233" s="98"/>
      <c r="BCA233" s="97"/>
      <c r="BCB233" s="98"/>
      <c r="BCC233" s="98"/>
      <c r="BCD233" s="98"/>
      <c r="BCE233" s="98"/>
      <c r="BCF233" s="98"/>
      <c r="BCG233" s="98"/>
      <c r="BCH233" s="98"/>
      <c r="BCI233" s="98"/>
      <c r="BCJ233" s="98"/>
      <c r="BCK233" s="98"/>
      <c r="BCL233" s="98"/>
      <c r="BCM233" s="98"/>
      <c r="BCN233" s="98"/>
      <c r="BCO233" s="98"/>
      <c r="BCP233" s="98"/>
      <c r="BCQ233" s="98"/>
      <c r="BCR233" s="98"/>
      <c r="BCS233" s="98"/>
      <c r="BCT233" s="98"/>
      <c r="BCU233" s="98"/>
      <c r="BCV233" s="98"/>
      <c r="BCW233" s="97"/>
      <c r="BCX233" s="98"/>
      <c r="BCY233" s="98"/>
      <c r="BCZ233" s="98"/>
      <c r="BDA233" s="98"/>
      <c r="BDB233" s="98"/>
      <c r="BDC233" s="98"/>
      <c r="BDD233" s="98"/>
      <c r="BDE233" s="98"/>
      <c r="BDF233" s="98"/>
      <c r="BDG233" s="98"/>
      <c r="BDH233" s="98"/>
      <c r="BDI233" s="98"/>
      <c r="BDJ233" s="98"/>
      <c r="BDK233" s="98"/>
      <c r="BDL233" s="98"/>
      <c r="BDM233" s="98"/>
      <c r="BDN233" s="98"/>
      <c r="BDO233" s="98"/>
      <c r="BDP233" s="98"/>
      <c r="BDQ233" s="98"/>
      <c r="BDR233" s="98"/>
      <c r="BDS233" s="97"/>
      <c r="BDT233" s="98"/>
      <c r="BDU233" s="98"/>
      <c r="BDV233" s="98"/>
      <c r="BDW233" s="98"/>
      <c r="BDX233" s="98"/>
      <c r="BDY233" s="98"/>
      <c r="BDZ233" s="98"/>
      <c r="BEA233" s="98"/>
      <c r="BEB233" s="98"/>
      <c r="BEC233" s="98"/>
      <c r="BED233" s="98"/>
      <c r="BEE233" s="98"/>
      <c r="BEF233" s="98"/>
      <c r="BEG233" s="98"/>
      <c r="BEH233" s="98"/>
      <c r="BEI233" s="98"/>
      <c r="BEJ233" s="98"/>
      <c r="BEK233" s="98"/>
      <c r="BEL233" s="98"/>
      <c r="BEM233" s="98"/>
      <c r="BEN233" s="98"/>
      <c r="BEO233" s="97"/>
      <c r="BEP233" s="98"/>
      <c r="BEQ233" s="98"/>
      <c r="BER233" s="98"/>
      <c r="BES233" s="98"/>
      <c r="BET233" s="98"/>
      <c r="BEU233" s="98"/>
      <c r="BEV233" s="98"/>
      <c r="BEW233" s="98"/>
      <c r="BEX233" s="98"/>
      <c r="BEY233" s="98"/>
      <c r="BEZ233" s="98"/>
      <c r="BFA233" s="98"/>
      <c r="BFB233" s="98"/>
      <c r="BFC233" s="98"/>
      <c r="BFD233" s="98"/>
      <c r="BFE233" s="98"/>
      <c r="BFF233" s="98"/>
      <c r="BFG233" s="98"/>
      <c r="BFH233" s="98"/>
      <c r="BFI233" s="98"/>
      <c r="BFJ233" s="98"/>
      <c r="BFK233" s="97"/>
      <c r="BFL233" s="98"/>
      <c r="BFM233" s="98"/>
      <c r="BFN233" s="98"/>
      <c r="BFO233" s="98"/>
      <c r="BFP233" s="98"/>
      <c r="BFQ233" s="98"/>
      <c r="BFR233" s="98"/>
      <c r="BFS233" s="98"/>
      <c r="BFT233" s="98"/>
      <c r="BFU233" s="98"/>
      <c r="BFV233" s="98"/>
      <c r="BFW233" s="98"/>
      <c r="BFX233" s="98"/>
      <c r="BFY233" s="98"/>
      <c r="BFZ233" s="98"/>
      <c r="BGA233" s="98"/>
      <c r="BGB233" s="98"/>
      <c r="BGC233" s="98"/>
      <c r="BGD233" s="98"/>
      <c r="BGE233" s="98"/>
      <c r="BGF233" s="98"/>
      <c r="BGG233" s="97"/>
      <c r="BGH233" s="98"/>
      <c r="BGI233" s="98"/>
      <c r="BGJ233" s="98"/>
      <c r="BGK233" s="98"/>
      <c r="BGL233" s="98"/>
      <c r="BGM233" s="98"/>
      <c r="BGN233" s="98"/>
      <c r="BGO233" s="98"/>
      <c r="BGP233" s="98"/>
      <c r="BGQ233" s="98"/>
      <c r="BGR233" s="98"/>
      <c r="BGS233" s="98"/>
      <c r="BGT233" s="98"/>
      <c r="BGU233" s="98"/>
      <c r="BGV233" s="98"/>
      <c r="BGW233" s="98"/>
      <c r="BGX233" s="98"/>
      <c r="BGY233" s="98"/>
      <c r="BGZ233" s="98"/>
      <c r="BHA233" s="98"/>
      <c r="BHB233" s="98"/>
      <c r="BHC233" s="97"/>
      <c r="BHD233" s="98"/>
      <c r="BHE233" s="98"/>
      <c r="BHF233" s="98"/>
      <c r="BHG233" s="98"/>
      <c r="BHH233" s="98"/>
      <c r="BHI233" s="98"/>
      <c r="BHJ233" s="98"/>
      <c r="BHK233" s="98"/>
      <c r="BHL233" s="98"/>
      <c r="BHM233" s="98"/>
      <c r="BHN233" s="98"/>
      <c r="BHO233" s="98"/>
      <c r="BHP233" s="98"/>
      <c r="BHQ233" s="98"/>
      <c r="BHR233" s="98"/>
      <c r="BHS233" s="98"/>
      <c r="BHT233" s="98"/>
      <c r="BHU233" s="98"/>
      <c r="BHV233" s="98"/>
      <c r="BHW233" s="98"/>
      <c r="BHX233" s="98"/>
      <c r="BHY233" s="97"/>
      <c r="BHZ233" s="98"/>
      <c r="BIA233" s="98"/>
      <c r="BIB233" s="98"/>
      <c r="BIC233" s="98"/>
      <c r="BID233" s="98"/>
      <c r="BIE233" s="98"/>
      <c r="BIF233" s="98"/>
      <c r="BIG233" s="98"/>
      <c r="BIH233" s="98"/>
      <c r="BII233" s="98"/>
      <c r="BIJ233" s="98"/>
      <c r="BIK233" s="98"/>
      <c r="BIL233" s="98"/>
      <c r="BIM233" s="98"/>
      <c r="BIN233" s="98"/>
      <c r="BIO233" s="98"/>
      <c r="BIP233" s="98"/>
      <c r="BIQ233" s="98"/>
      <c r="BIR233" s="98"/>
      <c r="BIS233" s="98"/>
      <c r="BIT233" s="98"/>
      <c r="BIU233" s="97"/>
      <c r="BIV233" s="98"/>
      <c r="BIW233" s="98"/>
      <c r="BIX233" s="98"/>
      <c r="BIY233" s="98"/>
      <c r="BIZ233" s="98"/>
      <c r="BJA233" s="98"/>
      <c r="BJB233" s="98"/>
      <c r="BJC233" s="98"/>
      <c r="BJD233" s="98"/>
      <c r="BJE233" s="98"/>
      <c r="BJF233" s="98"/>
      <c r="BJG233" s="98"/>
      <c r="BJH233" s="98"/>
      <c r="BJI233" s="98"/>
      <c r="BJJ233" s="98"/>
      <c r="BJK233" s="98"/>
      <c r="BJL233" s="98"/>
      <c r="BJM233" s="98"/>
      <c r="BJN233" s="98"/>
      <c r="BJO233" s="98"/>
      <c r="BJP233" s="98"/>
      <c r="BJQ233" s="97"/>
      <c r="BJR233" s="98"/>
      <c r="BJS233" s="98"/>
      <c r="BJT233" s="98"/>
      <c r="BJU233" s="98"/>
      <c r="BJV233" s="98"/>
      <c r="BJW233" s="98"/>
      <c r="BJX233" s="98"/>
      <c r="BJY233" s="98"/>
      <c r="BJZ233" s="98"/>
      <c r="BKA233" s="98"/>
      <c r="BKB233" s="98"/>
      <c r="BKC233" s="98"/>
      <c r="BKD233" s="98"/>
      <c r="BKE233" s="98"/>
      <c r="BKF233" s="98"/>
      <c r="BKG233" s="98"/>
      <c r="BKH233" s="98"/>
      <c r="BKI233" s="98"/>
      <c r="BKJ233" s="98"/>
      <c r="BKK233" s="98"/>
      <c r="BKL233" s="98"/>
      <c r="BKM233" s="97"/>
      <c r="BKN233" s="98"/>
      <c r="BKO233" s="98"/>
      <c r="BKP233" s="98"/>
      <c r="BKQ233" s="98"/>
      <c r="BKR233" s="98"/>
      <c r="BKS233" s="98"/>
      <c r="BKT233" s="98"/>
      <c r="BKU233" s="98"/>
      <c r="BKV233" s="98"/>
      <c r="BKW233" s="98"/>
      <c r="BKX233" s="98"/>
      <c r="BKY233" s="98"/>
      <c r="BKZ233" s="98"/>
      <c r="BLA233" s="98"/>
      <c r="BLB233" s="98"/>
      <c r="BLC233" s="98"/>
      <c r="BLD233" s="98"/>
      <c r="BLE233" s="98"/>
      <c r="BLF233" s="98"/>
      <c r="BLG233" s="98"/>
      <c r="BLH233" s="98"/>
      <c r="BLI233" s="97"/>
      <c r="BLJ233" s="98"/>
      <c r="BLK233" s="98"/>
      <c r="BLL233" s="98"/>
      <c r="BLM233" s="98"/>
      <c r="BLN233" s="98"/>
      <c r="BLO233" s="98"/>
      <c r="BLP233" s="98"/>
      <c r="BLQ233" s="98"/>
      <c r="BLR233" s="98"/>
      <c r="BLS233" s="98"/>
      <c r="BLT233" s="98"/>
      <c r="BLU233" s="98"/>
      <c r="BLV233" s="98"/>
      <c r="BLW233" s="98"/>
      <c r="BLX233" s="98"/>
      <c r="BLY233" s="98"/>
      <c r="BLZ233" s="98"/>
      <c r="BMA233" s="98"/>
      <c r="BMB233" s="98"/>
      <c r="BMC233" s="98"/>
      <c r="BMD233" s="98"/>
      <c r="BME233" s="97"/>
      <c r="BMF233" s="98"/>
      <c r="BMG233" s="98"/>
      <c r="BMH233" s="98"/>
      <c r="BMI233" s="98"/>
      <c r="BMJ233" s="98"/>
      <c r="BMK233" s="98"/>
      <c r="BML233" s="98"/>
      <c r="BMM233" s="98"/>
      <c r="BMN233" s="98"/>
      <c r="BMO233" s="98"/>
      <c r="BMP233" s="98"/>
      <c r="BMQ233" s="98"/>
      <c r="BMR233" s="98"/>
      <c r="BMS233" s="98"/>
      <c r="BMT233" s="98"/>
      <c r="BMU233" s="98"/>
      <c r="BMV233" s="98"/>
      <c r="BMW233" s="98"/>
      <c r="BMX233" s="98"/>
      <c r="BMY233" s="98"/>
      <c r="BMZ233" s="98"/>
      <c r="BNA233" s="97"/>
      <c r="BNB233" s="98"/>
      <c r="BNC233" s="98"/>
      <c r="BND233" s="98"/>
      <c r="BNE233" s="98"/>
      <c r="BNF233" s="98"/>
      <c r="BNG233" s="98"/>
      <c r="BNH233" s="98"/>
      <c r="BNI233" s="98"/>
      <c r="BNJ233" s="98"/>
      <c r="BNK233" s="98"/>
      <c r="BNL233" s="98"/>
      <c r="BNM233" s="98"/>
      <c r="BNN233" s="98"/>
      <c r="BNO233" s="98"/>
      <c r="BNP233" s="98"/>
      <c r="BNQ233" s="98"/>
      <c r="BNR233" s="98"/>
      <c r="BNS233" s="98"/>
      <c r="BNT233" s="98"/>
      <c r="BNU233" s="98"/>
      <c r="BNV233" s="98"/>
      <c r="BNW233" s="97"/>
      <c r="BNX233" s="98"/>
      <c r="BNY233" s="98"/>
      <c r="BNZ233" s="98"/>
      <c r="BOA233" s="98"/>
      <c r="BOB233" s="98"/>
      <c r="BOC233" s="98"/>
      <c r="BOD233" s="98"/>
      <c r="BOE233" s="98"/>
      <c r="BOF233" s="98"/>
      <c r="BOG233" s="98"/>
      <c r="BOH233" s="98"/>
      <c r="BOI233" s="98"/>
      <c r="BOJ233" s="98"/>
      <c r="BOK233" s="98"/>
      <c r="BOL233" s="98"/>
      <c r="BOM233" s="98"/>
      <c r="BON233" s="98"/>
      <c r="BOO233" s="98"/>
      <c r="BOP233" s="98"/>
      <c r="BOQ233" s="98"/>
      <c r="BOR233" s="98"/>
      <c r="BOS233" s="97"/>
      <c r="BOT233" s="98"/>
      <c r="BOU233" s="98"/>
      <c r="BOV233" s="98"/>
      <c r="BOW233" s="98"/>
      <c r="BOX233" s="98"/>
      <c r="BOY233" s="98"/>
      <c r="BOZ233" s="98"/>
      <c r="BPA233" s="98"/>
      <c r="BPB233" s="98"/>
      <c r="BPC233" s="98"/>
      <c r="BPD233" s="98"/>
      <c r="BPE233" s="98"/>
      <c r="BPF233" s="98"/>
      <c r="BPG233" s="98"/>
      <c r="BPH233" s="98"/>
      <c r="BPI233" s="98"/>
      <c r="BPJ233" s="98"/>
      <c r="BPK233" s="98"/>
      <c r="BPL233" s="98"/>
      <c r="BPM233" s="98"/>
      <c r="BPN233" s="98"/>
      <c r="BPO233" s="97"/>
      <c r="BPP233" s="98"/>
      <c r="BPQ233" s="98"/>
      <c r="BPR233" s="98"/>
      <c r="BPS233" s="98"/>
      <c r="BPT233" s="98"/>
      <c r="BPU233" s="98"/>
      <c r="BPV233" s="98"/>
      <c r="BPW233" s="98"/>
      <c r="BPX233" s="98"/>
      <c r="BPY233" s="98"/>
      <c r="BPZ233" s="98"/>
      <c r="BQA233" s="98"/>
      <c r="BQB233" s="98"/>
      <c r="BQC233" s="98"/>
      <c r="BQD233" s="98"/>
      <c r="BQE233" s="98"/>
      <c r="BQF233" s="98"/>
      <c r="BQG233" s="98"/>
      <c r="BQH233" s="98"/>
      <c r="BQI233" s="98"/>
      <c r="BQJ233" s="98"/>
      <c r="BQK233" s="97"/>
      <c r="BQL233" s="98"/>
      <c r="BQM233" s="98"/>
      <c r="BQN233" s="98"/>
      <c r="BQO233" s="98"/>
      <c r="BQP233" s="98"/>
      <c r="BQQ233" s="98"/>
      <c r="BQR233" s="98"/>
      <c r="BQS233" s="98"/>
      <c r="BQT233" s="98"/>
      <c r="BQU233" s="98"/>
      <c r="BQV233" s="98"/>
      <c r="BQW233" s="98"/>
      <c r="BQX233" s="98"/>
      <c r="BQY233" s="98"/>
      <c r="BQZ233" s="98"/>
      <c r="BRA233" s="98"/>
      <c r="BRB233" s="98"/>
      <c r="BRC233" s="98"/>
      <c r="BRD233" s="98"/>
      <c r="BRE233" s="98"/>
      <c r="BRF233" s="98"/>
      <c r="BRG233" s="97"/>
      <c r="BRH233" s="98"/>
      <c r="BRI233" s="98"/>
      <c r="BRJ233" s="98"/>
      <c r="BRK233" s="98"/>
      <c r="BRL233" s="98"/>
      <c r="BRM233" s="98"/>
      <c r="BRN233" s="98"/>
      <c r="BRO233" s="98"/>
      <c r="BRP233" s="98"/>
      <c r="BRQ233" s="98"/>
      <c r="BRR233" s="98"/>
      <c r="BRS233" s="98"/>
      <c r="BRT233" s="98"/>
      <c r="BRU233" s="98"/>
      <c r="BRV233" s="98"/>
      <c r="BRW233" s="98"/>
      <c r="BRX233" s="98"/>
      <c r="BRY233" s="98"/>
      <c r="BRZ233" s="98"/>
      <c r="BSA233" s="98"/>
      <c r="BSB233" s="98"/>
      <c r="BSC233" s="97"/>
      <c r="BSD233" s="98"/>
      <c r="BSE233" s="98"/>
      <c r="BSF233" s="98"/>
      <c r="BSG233" s="98"/>
      <c r="BSH233" s="98"/>
      <c r="BSI233" s="98"/>
      <c r="BSJ233" s="98"/>
      <c r="BSK233" s="98"/>
      <c r="BSL233" s="98"/>
      <c r="BSM233" s="98"/>
      <c r="BSN233" s="98"/>
      <c r="BSO233" s="98"/>
      <c r="BSP233" s="98"/>
      <c r="BSQ233" s="98"/>
      <c r="BSR233" s="98"/>
      <c r="BSS233" s="98"/>
      <c r="BST233" s="98"/>
      <c r="BSU233" s="98"/>
      <c r="BSV233" s="98"/>
      <c r="BSW233" s="98"/>
      <c r="BSX233" s="98"/>
      <c r="BSY233" s="97"/>
      <c r="BSZ233" s="98"/>
      <c r="BTA233" s="98"/>
      <c r="BTB233" s="98"/>
      <c r="BTC233" s="98"/>
      <c r="BTD233" s="98"/>
      <c r="BTE233" s="98"/>
      <c r="BTF233" s="98"/>
      <c r="BTG233" s="98"/>
      <c r="BTH233" s="98"/>
      <c r="BTI233" s="98"/>
      <c r="BTJ233" s="98"/>
      <c r="BTK233" s="98"/>
      <c r="BTL233" s="98"/>
      <c r="BTM233" s="98"/>
      <c r="BTN233" s="98"/>
      <c r="BTO233" s="98"/>
      <c r="BTP233" s="98"/>
      <c r="BTQ233" s="98"/>
      <c r="BTR233" s="98"/>
      <c r="BTS233" s="98"/>
      <c r="BTT233" s="98"/>
      <c r="BTU233" s="97"/>
      <c r="BTV233" s="98"/>
      <c r="BTW233" s="98"/>
      <c r="BTX233" s="98"/>
      <c r="BTY233" s="98"/>
      <c r="BTZ233" s="98"/>
      <c r="BUA233" s="98"/>
      <c r="BUB233" s="98"/>
      <c r="BUC233" s="98"/>
      <c r="BUD233" s="98"/>
      <c r="BUE233" s="98"/>
      <c r="BUF233" s="98"/>
      <c r="BUG233" s="98"/>
      <c r="BUH233" s="98"/>
      <c r="BUI233" s="98"/>
      <c r="BUJ233" s="98"/>
      <c r="BUK233" s="98"/>
      <c r="BUL233" s="98"/>
      <c r="BUM233" s="98"/>
      <c r="BUN233" s="98"/>
      <c r="BUO233" s="98"/>
      <c r="BUP233" s="98"/>
      <c r="BUQ233" s="97"/>
      <c r="BUR233" s="98"/>
      <c r="BUS233" s="98"/>
      <c r="BUT233" s="98"/>
      <c r="BUU233" s="98"/>
      <c r="BUV233" s="98"/>
      <c r="BUW233" s="98"/>
      <c r="BUX233" s="98"/>
      <c r="BUY233" s="98"/>
      <c r="BUZ233" s="98"/>
      <c r="BVA233" s="98"/>
      <c r="BVB233" s="98"/>
      <c r="BVC233" s="98"/>
      <c r="BVD233" s="98"/>
      <c r="BVE233" s="98"/>
      <c r="BVF233" s="98"/>
      <c r="BVG233" s="98"/>
      <c r="BVH233" s="98"/>
      <c r="BVI233" s="98"/>
      <c r="BVJ233" s="98"/>
      <c r="BVK233" s="98"/>
      <c r="BVL233" s="98"/>
      <c r="BVM233" s="97"/>
      <c r="BVN233" s="98"/>
      <c r="BVO233" s="98"/>
      <c r="BVP233" s="98"/>
      <c r="BVQ233" s="98"/>
      <c r="BVR233" s="98"/>
      <c r="BVS233" s="98"/>
      <c r="BVT233" s="98"/>
      <c r="BVU233" s="98"/>
      <c r="BVV233" s="98"/>
      <c r="BVW233" s="98"/>
      <c r="BVX233" s="98"/>
      <c r="BVY233" s="98"/>
      <c r="BVZ233" s="98"/>
      <c r="BWA233" s="98"/>
      <c r="BWB233" s="98"/>
      <c r="BWC233" s="98"/>
      <c r="BWD233" s="98"/>
      <c r="BWE233" s="98"/>
      <c r="BWF233" s="98"/>
      <c r="BWG233" s="98"/>
      <c r="BWH233" s="98"/>
      <c r="BWI233" s="97"/>
      <c r="BWJ233" s="98"/>
      <c r="BWK233" s="98"/>
      <c r="BWL233" s="98"/>
      <c r="BWM233" s="98"/>
      <c r="BWN233" s="98"/>
      <c r="BWO233" s="98"/>
      <c r="BWP233" s="98"/>
      <c r="BWQ233" s="98"/>
      <c r="BWR233" s="98"/>
      <c r="BWS233" s="98"/>
      <c r="BWT233" s="98"/>
      <c r="BWU233" s="98"/>
      <c r="BWV233" s="98"/>
      <c r="BWW233" s="98"/>
      <c r="BWX233" s="98"/>
      <c r="BWY233" s="98"/>
      <c r="BWZ233" s="98"/>
      <c r="BXA233" s="98"/>
      <c r="BXB233" s="98"/>
      <c r="BXC233" s="98"/>
      <c r="BXD233" s="98"/>
      <c r="BXE233" s="97"/>
      <c r="BXF233" s="98"/>
      <c r="BXG233" s="98"/>
      <c r="BXH233" s="98"/>
      <c r="BXI233" s="98"/>
      <c r="BXJ233" s="98"/>
      <c r="BXK233" s="98"/>
      <c r="BXL233" s="98"/>
      <c r="BXM233" s="98"/>
      <c r="BXN233" s="98"/>
      <c r="BXO233" s="98"/>
      <c r="BXP233" s="98"/>
      <c r="BXQ233" s="98"/>
      <c r="BXR233" s="98"/>
      <c r="BXS233" s="98"/>
      <c r="BXT233" s="98"/>
      <c r="BXU233" s="98"/>
      <c r="BXV233" s="98"/>
      <c r="BXW233" s="98"/>
      <c r="BXX233" s="98"/>
      <c r="BXY233" s="98"/>
      <c r="BXZ233" s="98"/>
      <c r="BYA233" s="97"/>
      <c r="BYB233" s="98"/>
      <c r="BYC233" s="98"/>
      <c r="BYD233" s="98"/>
      <c r="BYE233" s="98"/>
      <c r="BYF233" s="98"/>
      <c r="BYG233" s="98"/>
      <c r="BYH233" s="98"/>
      <c r="BYI233" s="98"/>
      <c r="BYJ233" s="98"/>
      <c r="BYK233" s="98"/>
      <c r="BYL233" s="98"/>
      <c r="BYM233" s="98"/>
      <c r="BYN233" s="98"/>
      <c r="BYO233" s="98"/>
      <c r="BYP233" s="98"/>
      <c r="BYQ233" s="98"/>
      <c r="BYR233" s="98"/>
      <c r="BYS233" s="98"/>
      <c r="BYT233" s="98"/>
      <c r="BYU233" s="98"/>
      <c r="BYV233" s="98"/>
      <c r="BYW233" s="97"/>
      <c r="BYX233" s="98"/>
      <c r="BYY233" s="98"/>
      <c r="BYZ233" s="98"/>
      <c r="BZA233" s="98"/>
      <c r="BZB233" s="98"/>
      <c r="BZC233" s="98"/>
      <c r="BZD233" s="98"/>
      <c r="BZE233" s="98"/>
      <c r="BZF233" s="98"/>
      <c r="BZG233" s="98"/>
      <c r="BZH233" s="98"/>
      <c r="BZI233" s="98"/>
      <c r="BZJ233" s="98"/>
      <c r="BZK233" s="98"/>
      <c r="BZL233" s="98"/>
      <c r="BZM233" s="98"/>
      <c r="BZN233" s="98"/>
      <c r="BZO233" s="98"/>
      <c r="BZP233" s="98"/>
      <c r="BZQ233" s="98"/>
      <c r="BZR233" s="98"/>
      <c r="BZS233" s="97"/>
      <c r="BZT233" s="98"/>
      <c r="BZU233" s="98"/>
      <c r="BZV233" s="98"/>
      <c r="BZW233" s="98"/>
      <c r="BZX233" s="98"/>
      <c r="BZY233" s="98"/>
      <c r="BZZ233" s="98"/>
      <c r="CAA233" s="98"/>
      <c r="CAB233" s="98"/>
      <c r="CAC233" s="98"/>
      <c r="CAD233" s="98"/>
      <c r="CAE233" s="98"/>
      <c r="CAF233" s="98"/>
      <c r="CAG233" s="98"/>
      <c r="CAH233" s="98"/>
      <c r="CAI233" s="98"/>
      <c r="CAJ233" s="98"/>
      <c r="CAK233" s="98"/>
      <c r="CAL233" s="98"/>
      <c r="CAM233" s="98"/>
      <c r="CAN233" s="98"/>
      <c r="CAO233" s="97"/>
      <c r="CAP233" s="98"/>
      <c r="CAQ233" s="98"/>
      <c r="CAR233" s="98"/>
      <c r="CAS233" s="98"/>
      <c r="CAT233" s="98"/>
      <c r="CAU233" s="98"/>
      <c r="CAV233" s="98"/>
      <c r="CAW233" s="98"/>
      <c r="CAX233" s="98"/>
      <c r="CAY233" s="98"/>
      <c r="CAZ233" s="98"/>
      <c r="CBA233" s="98"/>
      <c r="CBB233" s="98"/>
      <c r="CBC233" s="98"/>
      <c r="CBD233" s="98"/>
      <c r="CBE233" s="98"/>
      <c r="CBF233" s="98"/>
      <c r="CBG233" s="98"/>
      <c r="CBH233" s="98"/>
      <c r="CBI233" s="98"/>
      <c r="CBJ233" s="98"/>
      <c r="CBK233" s="97"/>
      <c r="CBL233" s="98"/>
      <c r="CBM233" s="98"/>
      <c r="CBN233" s="98"/>
      <c r="CBO233" s="98"/>
      <c r="CBP233" s="98"/>
      <c r="CBQ233" s="98"/>
      <c r="CBR233" s="98"/>
      <c r="CBS233" s="98"/>
      <c r="CBT233" s="98"/>
      <c r="CBU233" s="98"/>
      <c r="CBV233" s="98"/>
      <c r="CBW233" s="98"/>
      <c r="CBX233" s="98"/>
      <c r="CBY233" s="98"/>
      <c r="CBZ233" s="98"/>
      <c r="CCA233" s="98"/>
      <c r="CCB233" s="98"/>
      <c r="CCC233" s="98"/>
      <c r="CCD233" s="98"/>
      <c r="CCE233" s="98"/>
      <c r="CCF233" s="98"/>
      <c r="CCG233" s="97"/>
      <c r="CCH233" s="98"/>
      <c r="CCI233" s="98"/>
      <c r="CCJ233" s="98"/>
      <c r="CCK233" s="98"/>
      <c r="CCL233" s="98"/>
      <c r="CCM233" s="98"/>
      <c r="CCN233" s="98"/>
      <c r="CCO233" s="98"/>
      <c r="CCP233" s="98"/>
      <c r="CCQ233" s="98"/>
      <c r="CCR233" s="98"/>
      <c r="CCS233" s="98"/>
      <c r="CCT233" s="98"/>
      <c r="CCU233" s="98"/>
      <c r="CCV233" s="98"/>
      <c r="CCW233" s="98"/>
      <c r="CCX233" s="98"/>
      <c r="CCY233" s="98"/>
      <c r="CCZ233" s="98"/>
      <c r="CDA233" s="98"/>
      <c r="CDB233" s="98"/>
      <c r="CDC233" s="97"/>
      <c r="CDD233" s="98"/>
      <c r="CDE233" s="98"/>
      <c r="CDF233" s="98"/>
      <c r="CDG233" s="98"/>
      <c r="CDH233" s="98"/>
      <c r="CDI233" s="98"/>
      <c r="CDJ233" s="98"/>
      <c r="CDK233" s="98"/>
      <c r="CDL233" s="98"/>
      <c r="CDM233" s="98"/>
      <c r="CDN233" s="98"/>
      <c r="CDO233" s="98"/>
      <c r="CDP233" s="98"/>
      <c r="CDQ233" s="98"/>
      <c r="CDR233" s="98"/>
      <c r="CDS233" s="98"/>
      <c r="CDT233" s="98"/>
      <c r="CDU233" s="98"/>
      <c r="CDV233" s="98"/>
      <c r="CDW233" s="98"/>
      <c r="CDX233" s="98"/>
      <c r="CDY233" s="97"/>
      <c r="CDZ233" s="98"/>
      <c r="CEA233" s="98"/>
      <c r="CEB233" s="98"/>
      <c r="CEC233" s="98"/>
      <c r="CED233" s="98"/>
      <c r="CEE233" s="98"/>
      <c r="CEF233" s="98"/>
      <c r="CEG233" s="98"/>
      <c r="CEH233" s="98"/>
      <c r="CEI233" s="98"/>
      <c r="CEJ233" s="98"/>
      <c r="CEK233" s="98"/>
      <c r="CEL233" s="98"/>
      <c r="CEM233" s="98"/>
      <c r="CEN233" s="98"/>
      <c r="CEO233" s="98"/>
      <c r="CEP233" s="98"/>
      <c r="CEQ233" s="98"/>
      <c r="CER233" s="98"/>
      <c r="CES233" s="98"/>
      <c r="CET233" s="98"/>
      <c r="CEU233" s="97"/>
      <c r="CEV233" s="98"/>
      <c r="CEW233" s="98"/>
      <c r="CEX233" s="98"/>
      <c r="CEY233" s="98"/>
      <c r="CEZ233" s="98"/>
      <c r="CFA233" s="98"/>
      <c r="CFB233" s="98"/>
      <c r="CFC233" s="98"/>
      <c r="CFD233" s="98"/>
      <c r="CFE233" s="98"/>
      <c r="CFF233" s="98"/>
      <c r="CFG233" s="98"/>
      <c r="CFH233" s="98"/>
      <c r="CFI233" s="98"/>
      <c r="CFJ233" s="98"/>
      <c r="CFK233" s="98"/>
      <c r="CFL233" s="98"/>
      <c r="CFM233" s="98"/>
      <c r="CFN233" s="98"/>
      <c r="CFO233" s="98"/>
      <c r="CFP233" s="98"/>
      <c r="CFQ233" s="97"/>
      <c r="CFR233" s="98"/>
      <c r="CFS233" s="98"/>
      <c r="CFT233" s="98"/>
      <c r="CFU233" s="98"/>
      <c r="CFV233" s="98"/>
      <c r="CFW233" s="98"/>
      <c r="CFX233" s="98"/>
      <c r="CFY233" s="98"/>
      <c r="CFZ233" s="98"/>
      <c r="CGA233" s="98"/>
      <c r="CGB233" s="98"/>
      <c r="CGC233" s="98"/>
      <c r="CGD233" s="98"/>
      <c r="CGE233" s="98"/>
      <c r="CGF233" s="98"/>
      <c r="CGG233" s="98"/>
      <c r="CGH233" s="98"/>
      <c r="CGI233" s="98"/>
      <c r="CGJ233" s="98"/>
      <c r="CGK233" s="98"/>
      <c r="CGL233" s="98"/>
      <c r="CGM233" s="97"/>
      <c r="CGN233" s="98"/>
      <c r="CGO233" s="98"/>
      <c r="CGP233" s="98"/>
      <c r="CGQ233" s="98"/>
      <c r="CGR233" s="98"/>
      <c r="CGS233" s="98"/>
      <c r="CGT233" s="98"/>
      <c r="CGU233" s="98"/>
      <c r="CGV233" s="98"/>
      <c r="CGW233" s="98"/>
      <c r="CGX233" s="98"/>
      <c r="CGY233" s="98"/>
      <c r="CGZ233" s="98"/>
      <c r="CHA233" s="98"/>
      <c r="CHB233" s="98"/>
      <c r="CHC233" s="98"/>
      <c r="CHD233" s="98"/>
      <c r="CHE233" s="98"/>
      <c r="CHF233" s="98"/>
      <c r="CHG233" s="98"/>
      <c r="CHH233" s="98"/>
      <c r="CHI233" s="97"/>
      <c r="CHJ233" s="98"/>
      <c r="CHK233" s="98"/>
      <c r="CHL233" s="98"/>
      <c r="CHM233" s="98"/>
      <c r="CHN233" s="98"/>
      <c r="CHO233" s="98"/>
      <c r="CHP233" s="98"/>
      <c r="CHQ233" s="98"/>
      <c r="CHR233" s="98"/>
      <c r="CHS233" s="98"/>
      <c r="CHT233" s="98"/>
      <c r="CHU233" s="98"/>
      <c r="CHV233" s="98"/>
      <c r="CHW233" s="98"/>
      <c r="CHX233" s="98"/>
      <c r="CHY233" s="98"/>
      <c r="CHZ233" s="98"/>
      <c r="CIA233" s="98"/>
      <c r="CIB233" s="98"/>
      <c r="CIC233" s="98"/>
      <c r="CID233" s="98"/>
      <c r="CIE233" s="97"/>
      <c r="CIF233" s="98"/>
      <c r="CIG233" s="98"/>
      <c r="CIH233" s="98"/>
      <c r="CII233" s="98"/>
      <c r="CIJ233" s="98"/>
      <c r="CIK233" s="98"/>
      <c r="CIL233" s="98"/>
      <c r="CIM233" s="98"/>
      <c r="CIN233" s="98"/>
      <c r="CIO233" s="98"/>
      <c r="CIP233" s="98"/>
      <c r="CIQ233" s="98"/>
      <c r="CIR233" s="98"/>
      <c r="CIS233" s="98"/>
      <c r="CIT233" s="98"/>
      <c r="CIU233" s="98"/>
      <c r="CIV233" s="98"/>
      <c r="CIW233" s="98"/>
      <c r="CIX233" s="98"/>
      <c r="CIY233" s="98"/>
      <c r="CIZ233" s="98"/>
      <c r="CJA233" s="97"/>
      <c r="CJB233" s="98"/>
      <c r="CJC233" s="98"/>
      <c r="CJD233" s="98"/>
      <c r="CJE233" s="98"/>
      <c r="CJF233" s="98"/>
      <c r="CJG233" s="98"/>
      <c r="CJH233" s="98"/>
      <c r="CJI233" s="98"/>
      <c r="CJJ233" s="98"/>
      <c r="CJK233" s="98"/>
      <c r="CJL233" s="98"/>
      <c r="CJM233" s="98"/>
      <c r="CJN233" s="98"/>
      <c r="CJO233" s="98"/>
      <c r="CJP233" s="98"/>
      <c r="CJQ233" s="98"/>
      <c r="CJR233" s="98"/>
      <c r="CJS233" s="98"/>
      <c r="CJT233" s="98"/>
      <c r="CJU233" s="98"/>
      <c r="CJV233" s="98"/>
      <c r="CJW233" s="97"/>
      <c r="CJX233" s="98"/>
      <c r="CJY233" s="98"/>
      <c r="CJZ233" s="98"/>
      <c r="CKA233" s="98"/>
      <c r="CKB233" s="98"/>
      <c r="CKC233" s="98"/>
      <c r="CKD233" s="98"/>
      <c r="CKE233" s="98"/>
      <c r="CKF233" s="98"/>
      <c r="CKG233" s="98"/>
      <c r="CKH233" s="98"/>
      <c r="CKI233" s="98"/>
      <c r="CKJ233" s="98"/>
      <c r="CKK233" s="98"/>
      <c r="CKL233" s="98"/>
      <c r="CKM233" s="98"/>
      <c r="CKN233" s="98"/>
      <c r="CKO233" s="98"/>
      <c r="CKP233" s="98"/>
      <c r="CKQ233" s="98"/>
      <c r="CKR233" s="98"/>
      <c r="CKS233" s="97"/>
      <c r="CKT233" s="98"/>
      <c r="CKU233" s="98"/>
      <c r="CKV233" s="98"/>
      <c r="CKW233" s="98"/>
      <c r="CKX233" s="98"/>
      <c r="CKY233" s="98"/>
      <c r="CKZ233" s="98"/>
      <c r="CLA233" s="98"/>
      <c r="CLB233" s="98"/>
      <c r="CLC233" s="98"/>
      <c r="CLD233" s="98"/>
      <c r="CLE233" s="98"/>
      <c r="CLF233" s="98"/>
      <c r="CLG233" s="98"/>
      <c r="CLH233" s="98"/>
      <c r="CLI233" s="98"/>
      <c r="CLJ233" s="98"/>
      <c r="CLK233" s="98"/>
      <c r="CLL233" s="98"/>
      <c r="CLM233" s="98"/>
      <c r="CLN233" s="98"/>
      <c r="CLO233" s="97"/>
      <c r="CLP233" s="98"/>
      <c r="CLQ233" s="98"/>
      <c r="CLR233" s="98"/>
      <c r="CLS233" s="98"/>
      <c r="CLT233" s="98"/>
      <c r="CLU233" s="98"/>
      <c r="CLV233" s="98"/>
      <c r="CLW233" s="98"/>
      <c r="CLX233" s="98"/>
      <c r="CLY233" s="98"/>
      <c r="CLZ233" s="98"/>
      <c r="CMA233" s="98"/>
      <c r="CMB233" s="98"/>
      <c r="CMC233" s="98"/>
      <c r="CMD233" s="98"/>
      <c r="CME233" s="98"/>
      <c r="CMF233" s="98"/>
      <c r="CMG233" s="98"/>
      <c r="CMH233" s="98"/>
      <c r="CMI233" s="98"/>
      <c r="CMJ233" s="98"/>
      <c r="CMK233" s="97"/>
      <c r="CML233" s="98"/>
      <c r="CMM233" s="98"/>
      <c r="CMN233" s="98"/>
      <c r="CMO233" s="98"/>
      <c r="CMP233" s="98"/>
      <c r="CMQ233" s="98"/>
      <c r="CMR233" s="98"/>
      <c r="CMS233" s="98"/>
      <c r="CMT233" s="98"/>
      <c r="CMU233" s="98"/>
      <c r="CMV233" s="98"/>
      <c r="CMW233" s="98"/>
      <c r="CMX233" s="98"/>
      <c r="CMY233" s="98"/>
      <c r="CMZ233" s="98"/>
      <c r="CNA233" s="98"/>
      <c r="CNB233" s="98"/>
      <c r="CNC233" s="98"/>
      <c r="CND233" s="98"/>
      <c r="CNE233" s="98"/>
      <c r="CNF233" s="98"/>
      <c r="CNG233" s="97"/>
      <c r="CNH233" s="98"/>
      <c r="CNI233" s="98"/>
      <c r="CNJ233" s="98"/>
      <c r="CNK233" s="98"/>
      <c r="CNL233" s="98"/>
      <c r="CNM233" s="98"/>
      <c r="CNN233" s="98"/>
      <c r="CNO233" s="98"/>
      <c r="CNP233" s="98"/>
      <c r="CNQ233" s="98"/>
      <c r="CNR233" s="98"/>
      <c r="CNS233" s="98"/>
      <c r="CNT233" s="98"/>
      <c r="CNU233" s="98"/>
      <c r="CNV233" s="98"/>
      <c r="CNW233" s="98"/>
      <c r="CNX233" s="98"/>
      <c r="CNY233" s="98"/>
      <c r="CNZ233" s="98"/>
      <c r="COA233" s="98"/>
      <c r="COB233" s="98"/>
      <c r="COC233" s="97"/>
      <c r="COD233" s="98"/>
      <c r="COE233" s="98"/>
      <c r="COF233" s="98"/>
      <c r="COG233" s="98"/>
      <c r="COH233" s="98"/>
      <c r="COI233" s="98"/>
      <c r="COJ233" s="98"/>
      <c r="COK233" s="98"/>
      <c r="COL233" s="98"/>
      <c r="COM233" s="98"/>
      <c r="CON233" s="98"/>
      <c r="COO233" s="98"/>
      <c r="COP233" s="98"/>
      <c r="COQ233" s="98"/>
      <c r="COR233" s="98"/>
      <c r="COS233" s="98"/>
      <c r="COT233" s="98"/>
      <c r="COU233" s="98"/>
      <c r="COV233" s="98"/>
      <c r="COW233" s="98"/>
      <c r="COX233" s="98"/>
      <c r="COY233" s="97"/>
      <c r="COZ233" s="98"/>
      <c r="CPA233" s="98"/>
      <c r="CPB233" s="98"/>
      <c r="CPC233" s="98"/>
      <c r="CPD233" s="98"/>
      <c r="CPE233" s="98"/>
      <c r="CPF233" s="98"/>
      <c r="CPG233" s="98"/>
      <c r="CPH233" s="98"/>
      <c r="CPI233" s="98"/>
      <c r="CPJ233" s="98"/>
      <c r="CPK233" s="98"/>
      <c r="CPL233" s="98"/>
      <c r="CPM233" s="98"/>
      <c r="CPN233" s="98"/>
      <c r="CPO233" s="98"/>
      <c r="CPP233" s="98"/>
      <c r="CPQ233" s="98"/>
      <c r="CPR233" s="98"/>
      <c r="CPS233" s="98"/>
      <c r="CPT233" s="98"/>
      <c r="CPU233" s="97"/>
      <c r="CPV233" s="98"/>
      <c r="CPW233" s="98"/>
      <c r="CPX233" s="98"/>
      <c r="CPY233" s="98"/>
      <c r="CPZ233" s="98"/>
      <c r="CQA233" s="98"/>
      <c r="CQB233" s="98"/>
      <c r="CQC233" s="98"/>
      <c r="CQD233" s="98"/>
      <c r="CQE233" s="98"/>
      <c r="CQF233" s="98"/>
      <c r="CQG233" s="98"/>
      <c r="CQH233" s="98"/>
      <c r="CQI233" s="98"/>
      <c r="CQJ233" s="98"/>
      <c r="CQK233" s="98"/>
      <c r="CQL233" s="98"/>
      <c r="CQM233" s="98"/>
      <c r="CQN233" s="98"/>
      <c r="CQO233" s="98"/>
      <c r="CQP233" s="98"/>
      <c r="CQQ233" s="97"/>
      <c r="CQR233" s="98"/>
      <c r="CQS233" s="98"/>
      <c r="CQT233" s="98"/>
      <c r="CQU233" s="98"/>
      <c r="CQV233" s="98"/>
      <c r="CQW233" s="98"/>
      <c r="CQX233" s="98"/>
      <c r="CQY233" s="98"/>
      <c r="CQZ233" s="98"/>
      <c r="CRA233" s="98"/>
      <c r="CRB233" s="98"/>
      <c r="CRC233" s="98"/>
      <c r="CRD233" s="98"/>
      <c r="CRE233" s="98"/>
      <c r="CRF233" s="98"/>
      <c r="CRG233" s="98"/>
      <c r="CRH233" s="98"/>
      <c r="CRI233" s="98"/>
      <c r="CRJ233" s="98"/>
      <c r="CRK233" s="98"/>
      <c r="CRL233" s="98"/>
      <c r="CRM233" s="97"/>
      <c r="CRN233" s="98"/>
      <c r="CRO233" s="98"/>
      <c r="CRP233" s="98"/>
      <c r="CRQ233" s="98"/>
      <c r="CRR233" s="98"/>
      <c r="CRS233" s="98"/>
      <c r="CRT233" s="98"/>
      <c r="CRU233" s="98"/>
      <c r="CRV233" s="98"/>
      <c r="CRW233" s="98"/>
      <c r="CRX233" s="98"/>
      <c r="CRY233" s="98"/>
      <c r="CRZ233" s="98"/>
      <c r="CSA233" s="98"/>
      <c r="CSB233" s="98"/>
      <c r="CSC233" s="98"/>
      <c r="CSD233" s="98"/>
      <c r="CSE233" s="98"/>
      <c r="CSF233" s="98"/>
      <c r="CSG233" s="98"/>
      <c r="CSH233" s="98"/>
      <c r="CSI233" s="97"/>
      <c r="CSJ233" s="98"/>
      <c r="CSK233" s="98"/>
      <c r="CSL233" s="98"/>
      <c r="CSM233" s="98"/>
      <c r="CSN233" s="98"/>
      <c r="CSO233" s="98"/>
      <c r="CSP233" s="98"/>
      <c r="CSQ233" s="98"/>
      <c r="CSR233" s="98"/>
      <c r="CSS233" s="98"/>
      <c r="CST233" s="98"/>
      <c r="CSU233" s="98"/>
      <c r="CSV233" s="98"/>
      <c r="CSW233" s="98"/>
      <c r="CSX233" s="98"/>
      <c r="CSY233" s="98"/>
      <c r="CSZ233" s="98"/>
      <c r="CTA233" s="98"/>
      <c r="CTB233" s="98"/>
      <c r="CTC233" s="98"/>
      <c r="CTD233" s="98"/>
      <c r="CTE233" s="97"/>
      <c r="CTF233" s="98"/>
      <c r="CTG233" s="98"/>
      <c r="CTH233" s="98"/>
      <c r="CTI233" s="98"/>
      <c r="CTJ233" s="98"/>
      <c r="CTK233" s="98"/>
      <c r="CTL233" s="98"/>
      <c r="CTM233" s="98"/>
      <c r="CTN233" s="98"/>
      <c r="CTO233" s="98"/>
      <c r="CTP233" s="98"/>
      <c r="CTQ233" s="98"/>
      <c r="CTR233" s="98"/>
      <c r="CTS233" s="98"/>
      <c r="CTT233" s="98"/>
      <c r="CTU233" s="98"/>
      <c r="CTV233" s="98"/>
      <c r="CTW233" s="98"/>
      <c r="CTX233" s="98"/>
      <c r="CTY233" s="98"/>
      <c r="CTZ233" s="98"/>
      <c r="CUA233" s="97"/>
      <c r="CUB233" s="98"/>
      <c r="CUC233" s="98"/>
      <c r="CUD233" s="98"/>
      <c r="CUE233" s="98"/>
      <c r="CUF233" s="98"/>
      <c r="CUG233" s="98"/>
      <c r="CUH233" s="98"/>
      <c r="CUI233" s="98"/>
      <c r="CUJ233" s="98"/>
      <c r="CUK233" s="98"/>
      <c r="CUL233" s="98"/>
      <c r="CUM233" s="98"/>
      <c r="CUN233" s="98"/>
      <c r="CUO233" s="98"/>
      <c r="CUP233" s="98"/>
      <c r="CUQ233" s="98"/>
      <c r="CUR233" s="98"/>
      <c r="CUS233" s="98"/>
      <c r="CUT233" s="98"/>
      <c r="CUU233" s="98"/>
      <c r="CUV233" s="98"/>
      <c r="CUW233" s="97"/>
      <c r="CUX233" s="98"/>
      <c r="CUY233" s="98"/>
      <c r="CUZ233" s="98"/>
      <c r="CVA233" s="98"/>
      <c r="CVB233" s="98"/>
      <c r="CVC233" s="98"/>
      <c r="CVD233" s="98"/>
      <c r="CVE233" s="98"/>
      <c r="CVF233" s="98"/>
      <c r="CVG233" s="98"/>
      <c r="CVH233" s="98"/>
      <c r="CVI233" s="98"/>
      <c r="CVJ233" s="98"/>
      <c r="CVK233" s="98"/>
      <c r="CVL233" s="98"/>
      <c r="CVM233" s="98"/>
      <c r="CVN233" s="98"/>
      <c r="CVO233" s="98"/>
      <c r="CVP233" s="98"/>
      <c r="CVQ233" s="98"/>
      <c r="CVR233" s="98"/>
      <c r="CVS233" s="97"/>
      <c r="CVT233" s="98"/>
      <c r="CVU233" s="98"/>
      <c r="CVV233" s="98"/>
      <c r="CVW233" s="98"/>
      <c r="CVX233" s="98"/>
      <c r="CVY233" s="98"/>
      <c r="CVZ233" s="98"/>
      <c r="CWA233" s="98"/>
      <c r="CWB233" s="98"/>
      <c r="CWC233" s="98"/>
      <c r="CWD233" s="98"/>
      <c r="CWE233" s="98"/>
      <c r="CWF233" s="98"/>
      <c r="CWG233" s="98"/>
      <c r="CWH233" s="98"/>
      <c r="CWI233" s="98"/>
      <c r="CWJ233" s="98"/>
      <c r="CWK233" s="98"/>
      <c r="CWL233" s="98"/>
      <c r="CWM233" s="98"/>
      <c r="CWN233" s="98"/>
      <c r="CWO233" s="97"/>
      <c r="CWP233" s="98"/>
      <c r="CWQ233" s="98"/>
      <c r="CWR233" s="98"/>
      <c r="CWS233" s="98"/>
      <c r="CWT233" s="98"/>
      <c r="CWU233" s="98"/>
      <c r="CWV233" s="98"/>
      <c r="CWW233" s="98"/>
      <c r="CWX233" s="98"/>
      <c r="CWY233" s="98"/>
      <c r="CWZ233" s="98"/>
      <c r="CXA233" s="98"/>
      <c r="CXB233" s="98"/>
      <c r="CXC233" s="98"/>
      <c r="CXD233" s="98"/>
      <c r="CXE233" s="98"/>
      <c r="CXF233" s="98"/>
      <c r="CXG233" s="98"/>
      <c r="CXH233" s="98"/>
      <c r="CXI233" s="98"/>
      <c r="CXJ233" s="98"/>
      <c r="CXK233" s="97"/>
      <c r="CXL233" s="98"/>
      <c r="CXM233" s="98"/>
      <c r="CXN233" s="98"/>
      <c r="CXO233" s="98"/>
      <c r="CXP233" s="98"/>
      <c r="CXQ233" s="98"/>
      <c r="CXR233" s="98"/>
      <c r="CXS233" s="98"/>
      <c r="CXT233" s="98"/>
      <c r="CXU233" s="98"/>
      <c r="CXV233" s="98"/>
      <c r="CXW233" s="98"/>
      <c r="CXX233" s="98"/>
      <c r="CXY233" s="98"/>
      <c r="CXZ233" s="98"/>
      <c r="CYA233" s="98"/>
      <c r="CYB233" s="98"/>
      <c r="CYC233" s="98"/>
      <c r="CYD233" s="98"/>
      <c r="CYE233" s="98"/>
      <c r="CYF233" s="98"/>
      <c r="CYG233" s="97"/>
      <c r="CYH233" s="98"/>
      <c r="CYI233" s="98"/>
      <c r="CYJ233" s="98"/>
      <c r="CYK233" s="98"/>
      <c r="CYL233" s="98"/>
      <c r="CYM233" s="98"/>
      <c r="CYN233" s="98"/>
      <c r="CYO233" s="98"/>
      <c r="CYP233" s="98"/>
      <c r="CYQ233" s="98"/>
      <c r="CYR233" s="98"/>
      <c r="CYS233" s="98"/>
      <c r="CYT233" s="98"/>
      <c r="CYU233" s="98"/>
      <c r="CYV233" s="98"/>
      <c r="CYW233" s="98"/>
      <c r="CYX233" s="98"/>
      <c r="CYY233" s="98"/>
      <c r="CYZ233" s="98"/>
      <c r="CZA233" s="98"/>
      <c r="CZB233" s="98"/>
      <c r="CZC233" s="97"/>
      <c r="CZD233" s="98"/>
      <c r="CZE233" s="98"/>
      <c r="CZF233" s="98"/>
      <c r="CZG233" s="98"/>
      <c r="CZH233" s="98"/>
      <c r="CZI233" s="98"/>
      <c r="CZJ233" s="98"/>
      <c r="CZK233" s="98"/>
      <c r="CZL233" s="98"/>
      <c r="CZM233" s="98"/>
      <c r="CZN233" s="98"/>
      <c r="CZO233" s="98"/>
      <c r="CZP233" s="98"/>
      <c r="CZQ233" s="98"/>
      <c r="CZR233" s="98"/>
      <c r="CZS233" s="98"/>
      <c r="CZT233" s="98"/>
      <c r="CZU233" s="98"/>
      <c r="CZV233" s="98"/>
      <c r="CZW233" s="98"/>
      <c r="CZX233" s="98"/>
      <c r="CZY233" s="97"/>
      <c r="CZZ233" s="98"/>
      <c r="DAA233" s="98"/>
      <c r="DAB233" s="98"/>
      <c r="DAC233" s="98"/>
      <c r="DAD233" s="98"/>
      <c r="DAE233" s="98"/>
      <c r="DAF233" s="98"/>
      <c r="DAG233" s="98"/>
      <c r="DAH233" s="98"/>
      <c r="DAI233" s="98"/>
      <c r="DAJ233" s="98"/>
      <c r="DAK233" s="98"/>
      <c r="DAL233" s="98"/>
      <c r="DAM233" s="98"/>
      <c r="DAN233" s="98"/>
      <c r="DAO233" s="98"/>
      <c r="DAP233" s="98"/>
      <c r="DAQ233" s="98"/>
      <c r="DAR233" s="98"/>
      <c r="DAS233" s="98"/>
      <c r="DAT233" s="98"/>
      <c r="DAU233" s="97"/>
      <c r="DAV233" s="98"/>
      <c r="DAW233" s="98"/>
      <c r="DAX233" s="98"/>
      <c r="DAY233" s="98"/>
      <c r="DAZ233" s="98"/>
      <c r="DBA233" s="98"/>
      <c r="DBB233" s="98"/>
      <c r="DBC233" s="98"/>
      <c r="DBD233" s="98"/>
      <c r="DBE233" s="98"/>
      <c r="DBF233" s="98"/>
      <c r="DBG233" s="98"/>
      <c r="DBH233" s="98"/>
      <c r="DBI233" s="98"/>
      <c r="DBJ233" s="98"/>
      <c r="DBK233" s="98"/>
      <c r="DBL233" s="98"/>
      <c r="DBM233" s="98"/>
      <c r="DBN233" s="98"/>
      <c r="DBO233" s="98"/>
      <c r="DBP233" s="98"/>
      <c r="DBQ233" s="97"/>
      <c r="DBR233" s="98"/>
      <c r="DBS233" s="98"/>
      <c r="DBT233" s="98"/>
      <c r="DBU233" s="98"/>
      <c r="DBV233" s="98"/>
      <c r="DBW233" s="98"/>
      <c r="DBX233" s="98"/>
      <c r="DBY233" s="98"/>
      <c r="DBZ233" s="98"/>
      <c r="DCA233" s="98"/>
      <c r="DCB233" s="98"/>
      <c r="DCC233" s="98"/>
      <c r="DCD233" s="98"/>
      <c r="DCE233" s="98"/>
      <c r="DCF233" s="98"/>
      <c r="DCG233" s="98"/>
      <c r="DCH233" s="98"/>
      <c r="DCI233" s="98"/>
      <c r="DCJ233" s="98"/>
      <c r="DCK233" s="98"/>
      <c r="DCL233" s="98"/>
      <c r="DCM233" s="97"/>
      <c r="DCN233" s="98"/>
      <c r="DCO233" s="98"/>
      <c r="DCP233" s="98"/>
      <c r="DCQ233" s="98"/>
      <c r="DCR233" s="98"/>
      <c r="DCS233" s="98"/>
      <c r="DCT233" s="98"/>
      <c r="DCU233" s="98"/>
      <c r="DCV233" s="98"/>
      <c r="DCW233" s="98"/>
      <c r="DCX233" s="98"/>
      <c r="DCY233" s="98"/>
      <c r="DCZ233" s="98"/>
      <c r="DDA233" s="98"/>
      <c r="DDB233" s="98"/>
      <c r="DDC233" s="98"/>
      <c r="DDD233" s="98"/>
      <c r="DDE233" s="98"/>
      <c r="DDF233" s="98"/>
      <c r="DDG233" s="98"/>
      <c r="DDH233" s="98"/>
      <c r="DDI233" s="97"/>
      <c r="DDJ233" s="98"/>
      <c r="DDK233" s="98"/>
      <c r="DDL233" s="98"/>
      <c r="DDM233" s="98"/>
      <c r="DDN233" s="98"/>
      <c r="DDO233" s="98"/>
      <c r="DDP233" s="98"/>
      <c r="DDQ233" s="98"/>
      <c r="DDR233" s="98"/>
      <c r="DDS233" s="98"/>
      <c r="DDT233" s="98"/>
      <c r="DDU233" s="98"/>
      <c r="DDV233" s="98"/>
      <c r="DDW233" s="98"/>
      <c r="DDX233" s="98"/>
      <c r="DDY233" s="98"/>
      <c r="DDZ233" s="98"/>
      <c r="DEA233" s="98"/>
      <c r="DEB233" s="98"/>
      <c r="DEC233" s="98"/>
      <c r="DED233" s="98"/>
      <c r="DEE233" s="97"/>
      <c r="DEF233" s="98"/>
      <c r="DEG233" s="98"/>
      <c r="DEH233" s="98"/>
      <c r="DEI233" s="98"/>
      <c r="DEJ233" s="98"/>
      <c r="DEK233" s="98"/>
      <c r="DEL233" s="98"/>
      <c r="DEM233" s="98"/>
      <c r="DEN233" s="98"/>
      <c r="DEO233" s="98"/>
      <c r="DEP233" s="98"/>
      <c r="DEQ233" s="98"/>
      <c r="DER233" s="98"/>
      <c r="DES233" s="98"/>
      <c r="DET233" s="98"/>
      <c r="DEU233" s="98"/>
      <c r="DEV233" s="98"/>
      <c r="DEW233" s="98"/>
      <c r="DEX233" s="98"/>
      <c r="DEY233" s="98"/>
      <c r="DEZ233" s="98"/>
      <c r="DFA233" s="97"/>
      <c r="DFB233" s="98"/>
      <c r="DFC233" s="98"/>
      <c r="DFD233" s="98"/>
      <c r="DFE233" s="98"/>
      <c r="DFF233" s="98"/>
      <c r="DFG233" s="98"/>
      <c r="DFH233" s="98"/>
      <c r="DFI233" s="98"/>
      <c r="DFJ233" s="98"/>
      <c r="DFK233" s="98"/>
      <c r="DFL233" s="98"/>
      <c r="DFM233" s="98"/>
      <c r="DFN233" s="98"/>
      <c r="DFO233" s="98"/>
      <c r="DFP233" s="98"/>
      <c r="DFQ233" s="98"/>
      <c r="DFR233" s="98"/>
      <c r="DFS233" s="98"/>
      <c r="DFT233" s="98"/>
      <c r="DFU233" s="98"/>
      <c r="DFV233" s="98"/>
      <c r="DFW233" s="97"/>
      <c r="DFX233" s="98"/>
      <c r="DFY233" s="98"/>
      <c r="DFZ233" s="98"/>
      <c r="DGA233" s="98"/>
      <c r="DGB233" s="98"/>
      <c r="DGC233" s="98"/>
      <c r="DGD233" s="98"/>
      <c r="DGE233" s="98"/>
      <c r="DGF233" s="98"/>
      <c r="DGG233" s="98"/>
      <c r="DGH233" s="98"/>
      <c r="DGI233" s="98"/>
      <c r="DGJ233" s="98"/>
      <c r="DGK233" s="98"/>
      <c r="DGL233" s="98"/>
      <c r="DGM233" s="98"/>
      <c r="DGN233" s="98"/>
      <c r="DGO233" s="98"/>
      <c r="DGP233" s="98"/>
      <c r="DGQ233" s="98"/>
      <c r="DGR233" s="98"/>
      <c r="DGS233" s="97"/>
      <c r="DGT233" s="98"/>
      <c r="DGU233" s="98"/>
      <c r="DGV233" s="98"/>
      <c r="DGW233" s="98"/>
      <c r="DGX233" s="98"/>
      <c r="DGY233" s="98"/>
      <c r="DGZ233" s="98"/>
      <c r="DHA233" s="98"/>
      <c r="DHB233" s="98"/>
      <c r="DHC233" s="98"/>
      <c r="DHD233" s="98"/>
      <c r="DHE233" s="98"/>
      <c r="DHF233" s="98"/>
      <c r="DHG233" s="98"/>
      <c r="DHH233" s="98"/>
      <c r="DHI233" s="98"/>
      <c r="DHJ233" s="98"/>
      <c r="DHK233" s="98"/>
      <c r="DHL233" s="98"/>
      <c r="DHM233" s="98"/>
      <c r="DHN233" s="98"/>
      <c r="DHO233" s="97"/>
      <c r="DHP233" s="98"/>
      <c r="DHQ233" s="98"/>
      <c r="DHR233" s="98"/>
      <c r="DHS233" s="98"/>
      <c r="DHT233" s="98"/>
      <c r="DHU233" s="98"/>
      <c r="DHV233" s="98"/>
      <c r="DHW233" s="98"/>
      <c r="DHX233" s="98"/>
      <c r="DHY233" s="98"/>
      <c r="DHZ233" s="98"/>
      <c r="DIA233" s="98"/>
      <c r="DIB233" s="98"/>
      <c r="DIC233" s="98"/>
      <c r="DID233" s="98"/>
      <c r="DIE233" s="98"/>
      <c r="DIF233" s="98"/>
      <c r="DIG233" s="98"/>
      <c r="DIH233" s="98"/>
      <c r="DII233" s="98"/>
      <c r="DIJ233" s="98"/>
      <c r="DIK233" s="97"/>
      <c r="DIL233" s="98"/>
      <c r="DIM233" s="98"/>
      <c r="DIN233" s="98"/>
      <c r="DIO233" s="98"/>
      <c r="DIP233" s="98"/>
      <c r="DIQ233" s="98"/>
      <c r="DIR233" s="98"/>
      <c r="DIS233" s="98"/>
      <c r="DIT233" s="98"/>
      <c r="DIU233" s="98"/>
      <c r="DIV233" s="98"/>
      <c r="DIW233" s="98"/>
      <c r="DIX233" s="98"/>
      <c r="DIY233" s="98"/>
      <c r="DIZ233" s="98"/>
      <c r="DJA233" s="98"/>
      <c r="DJB233" s="98"/>
      <c r="DJC233" s="98"/>
      <c r="DJD233" s="98"/>
      <c r="DJE233" s="98"/>
      <c r="DJF233" s="98"/>
      <c r="DJG233" s="97"/>
      <c r="DJH233" s="98"/>
      <c r="DJI233" s="98"/>
      <c r="DJJ233" s="98"/>
      <c r="DJK233" s="98"/>
      <c r="DJL233" s="98"/>
      <c r="DJM233" s="98"/>
      <c r="DJN233" s="98"/>
      <c r="DJO233" s="98"/>
      <c r="DJP233" s="98"/>
      <c r="DJQ233" s="98"/>
      <c r="DJR233" s="98"/>
      <c r="DJS233" s="98"/>
      <c r="DJT233" s="98"/>
      <c r="DJU233" s="98"/>
      <c r="DJV233" s="98"/>
      <c r="DJW233" s="98"/>
      <c r="DJX233" s="98"/>
      <c r="DJY233" s="98"/>
      <c r="DJZ233" s="98"/>
      <c r="DKA233" s="98"/>
      <c r="DKB233" s="98"/>
      <c r="DKC233" s="97"/>
      <c r="DKD233" s="98"/>
      <c r="DKE233" s="98"/>
      <c r="DKF233" s="98"/>
      <c r="DKG233" s="98"/>
      <c r="DKH233" s="98"/>
      <c r="DKI233" s="98"/>
      <c r="DKJ233" s="98"/>
      <c r="DKK233" s="98"/>
      <c r="DKL233" s="98"/>
      <c r="DKM233" s="98"/>
      <c r="DKN233" s="98"/>
      <c r="DKO233" s="98"/>
      <c r="DKP233" s="98"/>
      <c r="DKQ233" s="98"/>
      <c r="DKR233" s="98"/>
      <c r="DKS233" s="98"/>
      <c r="DKT233" s="98"/>
      <c r="DKU233" s="98"/>
      <c r="DKV233" s="98"/>
      <c r="DKW233" s="98"/>
      <c r="DKX233" s="98"/>
      <c r="DKY233" s="97"/>
      <c r="DKZ233" s="98"/>
      <c r="DLA233" s="98"/>
      <c r="DLB233" s="98"/>
      <c r="DLC233" s="98"/>
      <c r="DLD233" s="98"/>
      <c r="DLE233" s="98"/>
      <c r="DLF233" s="98"/>
      <c r="DLG233" s="98"/>
      <c r="DLH233" s="98"/>
      <c r="DLI233" s="98"/>
      <c r="DLJ233" s="98"/>
      <c r="DLK233" s="98"/>
      <c r="DLL233" s="98"/>
      <c r="DLM233" s="98"/>
      <c r="DLN233" s="98"/>
      <c r="DLO233" s="98"/>
      <c r="DLP233" s="98"/>
      <c r="DLQ233" s="98"/>
      <c r="DLR233" s="98"/>
      <c r="DLS233" s="98"/>
      <c r="DLT233" s="98"/>
      <c r="DLU233" s="97"/>
      <c r="DLV233" s="98"/>
      <c r="DLW233" s="98"/>
      <c r="DLX233" s="98"/>
      <c r="DLY233" s="98"/>
      <c r="DLZ233" s="98"/>
      <c r="DMA233" s="98"/>
      <c r="DMB233" s="98"/>
      <c r="DMC233" s="98"/>
      <c r="DMD233" s="98"/>
      <c r="DME233" s="98"/>
      <c r="DMF233" s="98"/>
      <c r="DMG233" s="98"/>
      <c r="DMH233" s="98"/>
      <c r="DMI233" s="98"/>
      <c r="DMJ233" s="98"/>
      <c r="DMK233" s="98"/>
      <c r="DML233" s="98"/>
      <c r="DMM233" s="98"/>
      <c r="DMN233" s="98"/>
      <c r="DMO233" s="98"/>
      <c r="DMP233" s="98"/>
      <c r="DMQ233" s="97"/>
      <c r="DMR233" s="98"/>
      <c r="DMS233" s="98"/>
      <c r="DMT233" s="98"/>
      <c r="DMU233" s="98"/>
      <c r="DMV233" s="98"/>
      <c r="DMW233" s="98"/>
      <c r="DMX233" s="98"/>
      <c r="DMY233" s="98"/>
      <c r="DMZ233" s="98"/>
      <c r="DNA233" s="98"/>
      <c r="DNB233" s="98"/>
      <c r="DNC233" s="98"/>
      <c r="DND233" s="98"/>
      <c r="DNE233" s="98"/>
      <c r="DNF233" s="98"/>
      <c r="DNG233" s="98"/>
      <c r="DNH233" s="98"/>
      <c r="DNI233" s="98"/>
      <c r="DNJ233" s="98"/>
      <c r="DNK233" s="98"/>
      <c r="DNL233" s="98"/>
      <c r="DNM233" s="97"/>
      <c r="DNN233" s="98"/>
      <c r="DNO233" s="98"/>
      <c r="DNP233" s="98"/>
      <c r="DNQ233" s="98"/>
      <c r="DNR233" s="98"/>
      <c r="DNS233" s="98"/>
      <c r="DNT233" s="98"/>
      <c r="DNU233" s="98"/>
      <c r="DNV233" s="98"/>
      <c r="DNW233" s="98"/>
      <c r="DNX233" s="98"/>
      <c r="DNY233" s="98"/>
      <c r="DNZ233" s="98"/>
      <c r="DOA233" s="98"/>
      <c r="DOB233" s="98"/>
      <c r="DOC233" s="98"/>
      <c r="DOD233" s="98"/>
      <c r="DOE233" s="98"/>
      <c r="DOF233" s="98"/>
      <c r="DOG233" s="98"/>
      <c r="DOH233" s="98"/>
      <c r="DOI233" s="97"/>
      <c r="DOJ233" s="98"/>
      <c r="DOK233" s="98"/>
      <c r="DOL233" s="98"/>
      <c r="DOM233" s="98"/>
      <c r="DON233" s="98"/>
      <c r="DOO233" s="98"/>
      <c r="DOP233" s="98"/>
      <c r="DOQ233" s="98"/>
      <c r="DOR233" s="98"/>
      <c r="DOS233" s="98"/>
      <c r="DOT233" s="98"/>
      <c r="DOU233" s="98"/>
      <c r="DOV233" s="98"/>
      <c r="DOW233" s="98"/>
      <c r="DOX233" s="98"/>
      <c r="DOY233" s="98"/>
      <c r="DOZ233" s="98"/>
      <c r="DPA233" s="98"/>
      <c r="DPB233" s="98"/>
      <c r="DPC233" s="98"/>
      <c r="DPD233" s="98"/>
      <c r="DPE233" s="97"/>
      <c r="DPF233" s="98"/>
      <c r="DPG233" s="98"/>
      <c r="DPH233" s="98"/>
      <c r="DPI233" s="98"/>
      <c r="DPJ233" s="98"/>
      <c r="DPK233" s="98"/>
      <c r="DPL233" s="98"/>
      <c r="DPM233" s="98"/>
      <c r="DPN233" s="98"/>
      <c r="DPO233" s="98"/>
      <c r="DPP233" s="98"/>
      <c r="DPQ233" s="98"/>
      <c r="DPR233" s="98"/>
      <c r="DPS233" s="98"/>
      <c r="DPT233" s="98"/>
      <c r="DPU233" s="98"/>
      <c r="DPV233" s="98"/>
      <c r="DPW233" s="98"/>
      <c r="DPX233" s="98"/>
      <c r="DPY233" s="98"/>
      <c r="DPZ233" s="98"/>
      <c r="DQA233" s="97"/>
      <c r="DQB233" s="98"/>
      <c r="DQC233" s="98"/>
      <c r="DQD233" s="98"/>
      <c r="DQE233" s="98"/>
      <c r="DQF233" s="98"/>
      <c r="DQG233" s="98"/>
      <c r="DQH233" s="98"/>
      <c r="DQI233" s="98"/>
      <c r="DQJ233" s="98"/>
      <c r="DQK233" s="98"/>
      <c r="DQL233" s="98"/>
      <c r="DQM233" s="98"/>
      <c r="DQN233" s="98"/>
      <c r="DQO233" s="98"/>
      <c r="DQP233" s="98"/>
      <c r="DQQ233" s="98"/>
      <c r="DQR233" s="98"/>
      <c r="DQS233" s="98"/>
      <c r="DQT233" s="98"/>
      <c r="DQU233" s="98"/>
      <c r="DQV233" s="98"/>
      <c r="DQW233" s="97"/>
      <c r="DQX233" s="98"/>
      <c r="DQY233" s="98"/>
      <c r="DQZ233" s="98"/>
      <c r="DRA233" s="98"/>
      <c r="DRB233" s="98"/>
      <c r="DRC233" s="98"/>
      <c r="DRD233" s="98"/>
      <c r="DRE233" s="98"/>
      <c r="DRF233" s="98"/>
      <c r="DRG233" s="98"/>
      <c r="DRH233" s="98"/>
      <c r="DRI233" s="98"/>
      <c r="DRJ233" s="98"/>
      <c r="DRK233" s="98"/>
      <c r="DRL233" s="98"/>
      <c r="DRM233" s="98"/>
      <c r="DRN233" s="98"/>
      <c r="DRO233" s="98"/>
      <c r="DRP233" s="98"/>
      <c r="DRQ233" s="98"/>
      <c r="DRR233" s="98"/>
      <c r="DRS233" s="97"/>
      <c r="DRT233" s="98"/>
      <c r="DRU233" s="98"/>
      <c r="DRV233" s="98"/>
      <c r="DRW233" s="98"/>
      <c r="DRX233" s="98"/>
      <c r="DRY233" s="98"/>
      <c r="DRZ233" s="98"/>
      <c r="DSA233" s="98"/>
      <c r="DSB233" s="98"/>
      <c r="DSC233" s="98"/>
      <c r="DSD233" s="98"/>
      <c r="DSE233" s="98"/>
      <c r="DSF233" s="98"/>
      <c r="DSG233" s="98"/>
      <c r="DSH233" s="98"/>
      <c r="DSI233" s="98"/>
      <c r="DSJ233" s="98"/>
      <c r="DSK233" s="98"/>
      <c r="DSL233" s="98"/>
      <c r="DSM233" s="98"/>
      <c r="DSN233" s="98"/>
      <c r="DSO233" s="97"/>
      <c r="DSP233" s="98"/>
      <c r="DSQ233" s="98"/>
      <c r="DSR233" s="98"/>
      <c r="DSS233" s="98"/>
      <c r="DST233" s="98"/>
      <c r="DSU233" s="98"/>
      <c r="DSV233" s="98"/>
      <c r="DSW233" s="98"/>
      <c r="DSX233" s="98"/>
      <c r="DSY233" s="98"/>
      <c r="DSZ233" s="98"/>
      <c r="DTA233" s="98"/>
      <c r="DTB233" s="98"/>
      <c r="DTC233" s="98"/>
      <c r="DTD233" s="98"/>
      <c r="DTE233" s="98"/>
      <c r="DTF233" s="98"/>
      <c r="DTG233" s="98"/>
      <c r="DTH233" s="98"/>
      <c r="DTI233" s="98"/>
      <c r="DTJ233" s="98"/>
      <c r="DTK233" s="97"/>
      <c r="DTL233" s="98"/>
      <c r="DTM233" s="98"/>
      <c r="DTN233" s="98"/>
      <c r="DTO233" s="98"/>
      <c r="DTP233" s="98"/>
      <c r="DTQ233" s="98"/>
      <c r="DTR233" s="98"/>
      <c r="DTS233" s="98"/>
      <c r="DTT233" s="98"/>
      <c r="DTU233" s="98"/>
      <c r="DTV233" s="98"/>
      <c r="DTW233" s="98"/>
      <c r="DTX233" s="98"/>
      <c r="DTY233" s="98"/>
      <c r="DTZ233" s="98"/>
      <c r="DUA233" s="98"/>
      <c r="DUB233" s="98"/>
      <c r="DUC233" s="98"/>
      <c r="DUD233" s="98"/>
      <c r="DUE233" s="98"/>
      <c r="DUF233" s="98"/>
      <c r="DUG233" s="97"/>
      <c r="DUH233" s="98"/>
      <c r="DUI233" s="98"/>
      <c r="DUJ233" s="98"/>
      <c r="DUK233" s="98"/>
      <c r="DUL233" s="98"/>
      <c r="DUM233" s="98"/>
      <c r="DUN233" s="98"/>
      <c r="DUO233" s="98"/>
      <c r="DUP233" s="98"/>
      <c r="DUQ233" s="98"/>
      <c r="DUR233" s="98"/>
      <c r="DUS233" s="98"/>
      <c r="DUT233" s="98"/>
      <c r="DUU233" s="98"/>
      <c r="DUV233" s="98"/>
      <c r="DUW233" s="98"/>
      <c r="DUX233" s="98"/>
      <c r="DUY233" s="98"/>
      <c r="DUZ233" s="98"/>
      <c r="DVA233" s="98"/>
      <c r="DVB233" s="98"/>
      <c r="DVC233" s="97"/>
      <c r="DVD233" s="98"/>
      <c r="DVE233" s="98"/>
      <c r="DVF233" s="98"/>
      <c r="DVG233" s="98"/>
      <c r="DVH233" s="98"/>
      <c r="DVI233" s="98"/>
      <c r="DVJ233" s="98"/>
      <c r="DVK233" s="98"/>
      <c r="DVL233" s="98"/>
      <c r="DVM233" s="98"/>
      <c r="DVN233" s="98"/>
      <c r="DVO233" s="98"/>
      <c r="DVP233" s="98"/>
      <c r="DVQ233" s="98"/>
      <c r="DVR233" s="98"/>
      <c r="DVS233" s="98"/>
      <c r="DVT233" s="98"/>
      <c r="DVU233" s="98"/>
      <c r="DVV233" s="98"/>
      <c r="DVW233" s="98"/>
      <c r="DVX233" s="98"/>
      <c r="DVY233" s="97"/>
      <c r="DVZ233" s="98"/>
      <c r="DWA233" s="98"/>
      <c r="DWB233" s="98"/>
      <c r="DWC233" s="98"/>
      <c r="DWD233" s="98"/>
      <c r="DWE233" s="98"/>
      <c r="DWF233" s="98"/>
      <c r="DWG233" s="98"/>
      <c r="DWH233" s="98"/>
      <c r="DWI233" s="98"/>
      <c r="DWJ233" s="98"/>
      <c r="DWK233" s="98"/>
      <c r="DWL233" s="98"/>
      <c r="DWM233" s="98"/>
      <c r="DWN233" s="98"/>
      <c r="DWO233" s="98"/>
      <c r="DWP233" s="98"/>
      <c r="DWQ233" s="98"/>
      <c r="DWR233" s="98"/>
      <c r="DWS233" s="98"/>
      <c r="DWT233" s="98"/>
      <c r="DWU233" s="97"/>
      <c r="DWV233" s="98"/>
      <c r="DWW233" s="98"/>
      <c r="DWX233" s="98"/>
      <c r="DWY233" s="98"/>
      <c r="DWZ233" s="98"/>
      <c r="DXA233" s="98"/>
      <c r="DXB233" s="98"/>
      <c r="DXC233" s="98"/>
      <c r="DXD233" s="98"/>
      <c r="DXE233" s="98"/>
      <c r="DXF233" s="98"/>
      <c r="DXG233" s="98"/>
      <c r="DXH233" s="98"/>
      <c r="DXI233" s="98"/>
      <c r="DXJ233" s="98"/>
      <c r="DXK233" s="98"/>
      <c r="DXL233" s="98"/>
      <c r="DXM233" s="98"/>
      <c r="DXN233" s="98"/>
      <c r="DXO233" s="98"/>
      <c r="DXP233" s="98"/>
      <c r="DXQ233" s="97"/>
      <c r="DXR233" s="98"/>
      <c r="DXS233" s="98"/>
      <c r="DXT233" s="98"/>
      <c r="DXU233" s="98"/>
      <c r="DXV233" s="98"/>
      <c r="DXW233" s="98"/>
      <c r="DXX233" s="98"/>
      <c r="DXY233" s="98"/>
      <c r="DXZ233" s="98"/>
      <c r="DYA233" s="98"/>
      <c r="DYB233" s="98"/>
      <c r="DYC233" s="98"/>
      <c r="DYD233" s="98"/>
      <c r="DYE233" s="98"/>
      <c r="DYF233" s="98"/>
      <c r="DYG233" s="98"/>
      <c r="DYH233" s="98"/>
      <c r="DYI233" s="98"/>
      <c r="DYJ233" s="98"/>
      <c r="DYK233" s="98"/>
      <c r="DYL233" s="98"/>
      <c r="DYM233" s="97"/>
      <c r="DYN233" s="98"/>
      <c r="DYO233" s="98"/>
      <c r="DYP233" s="98"/>
      <c r="DYQ233" s="98"/>
      <c r="DYR233" s="98"/>
      <c r="DYS233" s="98"/>
      <c r="DYT233" s="98"/>
      <c r="DYU233" s="98"/>
      <c r="DYV233" s="98"/>
      <c r="DYW233" s="98"/>
      <c r="DYX233" s="98"/>
      <c r="DYY233" s="98"/>
      <c r="DYZ233" s="98"/>
      <c r="DZA233" s="98"/>
      <c r="DZB233" s="98"/>
      <c r="DZC233" s="98"/>
      <c r="DZD233" s="98"/>
      <c r="DZE233" s="98"/>
      <c r="DZF233" s="98"/>
      <c r="DZG233" s="98"/>
      <c r="DZH233" s="98"/>
      <c r="DZI233" s="97"/>
      <c r="DZJ233" s="98"/>
      <c r="DZK233" s="98"/>
      <c r="DZL233" s="98"/>
      <c r="DZM233" s="98"/>
      <c r="DZN233" s="98"/>
      <c r="DZO233" s="98"/>
      <c r="DZP233" s="98"/>
      <c r="DZQ233" s="98"/>
      <c r="DZR233" s="98"/>
      <c r="DZS233" s="98"/>
      <c r="DZT233" s="98"/>
      <c r="DZU233" s="98"/>
      <c r="DZV233" s="98"/>
      <c r="DZW233" s="98"/>
      <c r="DZX233" s="98"/>
      <c r="DZY233" s="98"/>
      <c r="DZZ233" s="98"/>
      <c r="EAA233" s="98"/>
      <c r="EAB233" s="98"/>
      <c r="EAC233" s="98"/>
      <c r="EAD233" s="98"/>
      <c r="EAE233" s="97"/>
      <c r="EAF233" s="98"/>
      <c r="EAG233" s="98"/>
      <c r="EAH233" s="98"/>
      <c r="EAI233" s="98"/>
      <c r="EAJ233" s="98"/>
      <c r="EAK233" s="98"/>
      <c r="EAL233" s="98"/>
      <c r="EAM233" s="98"/>
      <c r="EAN233" s="98"/>
      <c r="EAO233" s="98"/>
      <c r="EAP233" s="98"/>
      <c r="EAQ233" s="98"/>
      <c r="EAR233" s="98"/>
      <c r="EAS233" s="98"/>
      <c r="EAT233" s="98"/>
      <c r="EAU233" s="98"/>
      <c r="EAV233" s="98"/>
      <c r="EAW233" s="98"/>
      <c r="EAX233" s="98"/>
      <c r="EAY233" s="98"/>
      <c r="EAZ233" s="98"/>
      <c r="EBA233" s="97"/>
      <c r="EBB233" s="98"/>
      <c r="EBC233" s="98"/>
      <c r="EBD233" s="98"/>
      <c r="EBE233" s="98"/>
      <c r="EBF233" s="98"/>
      <c r="EBG233" s="98"/>
      <c r="EBH233" s="98"/>
      <c r="EBI233" s="98"/>
      <c r="EBJ233" s="98"/>
      <c r="EBK233" s="98"/>
      <c r="EBL233" s="98"/>
      <c r="EBM233" s="98"/>
      <c r="EBN233" s="98"/>
      <c r="EBO233" s="98"/>
      <c r="EBP233" s="98"/>
      <c r="EBQ233" s="98"/>
      <c r="EBR233" s="98"/>
      <c r="EBS233" s="98"/>
      <c r="EBT233" s="98"/>
      <c r="EBU233" s="98"/>
      <c r="EBV233" s="98"/>
      <c r="EBW233" s="97"/>
      <c r="EBX233" s="98"/>
      <c r="EBY233" s="98"/>
      <c r="EBZ233" s="98"/>
      <c r="ECA233" s="98"/>
      <c r="ECB233" s="98"/>
      <c r="ECC233" s="98"/>
      <c r="ECD233" s="98"/>
      <c r="ECE233" s="98"/>
      <c r="ECF233" s="98"/>
      <c r="ECG233" s="98"/>
      <c r="ECH233" s="98"/>
      <c r="ECI233" s="98"/>
      <c r="ECJ233" s="98"/>
      <c r="ECK233" s="98"/>
      <c r="ECL233" s="98"/>
      <c r="ECM233" s="98"/>
      <c r="ECN233" s="98"/>
      <c r="ECO233" s="98"/>
      <c r="ECP233" s="98"/>
      <c r="ECQ233" s="98"/>
      <c r="ECR233" s="98"/>
      <c r="ECS233" s="97"/>
      <c r="ECT233" s="98"/>
      <c r="ECU233" s="98"/>
      <c r="ECV233" s="98"/>
      <c r="ECW233" s="98"/>
      <c r="ECX233" s="98"/>
      <c r="ECY233" s="98"/>
      <c r="ECZ233" s="98"/>
      <c r="EDA233" s="98"/>
      <c r="EDB233" s="98"/>
      <c r="EDC233" s="98"/>
      <c r="EDD233" s="98"/>
      <c r="EDE233" s="98"/>
      <c r="EDF233" s="98"/>
      <c r="EDG233" s="98"/>
      <c r="EDH233" s="98"/>
      <c r="EDI233" s="98"/>
      <c r="EDJ233" s="98"/>
      <c r="EDK233" s="98"/>
      <c r="EDL233" s="98"/>
      <c r="EDM233" s="98"/>
      <c r="EDN233" s="98"/>
      <c r="EDO233" s="97"/>
      <c r="EDP233" s="98"/>
      <c r="EDQ233" s="98"/>
      <c r="EDR233" s="98"/>
      <c r="EDS233" s="98"/>
      <c r="EDT233" s="98"/>
      <c r="EDU233" s="98"/>
      <c r="EDV233" s="98"/>
      <c r="EDW233" s="98"/>
      <c r="EDX233" s="98"/>
      <c r="EDY233" s="98"/>
      <c r="EDZ233" s="98"/>
      <c r="EEA233" s="98"/>
      <c r="EEB233" s="98"/>
      <c r="EEC233" s="98"/>
      <c r="EED233" s="98"/>
      <c r="EEE233" s="98"/>
      <c r="EEF233" s="98"/>
      <c r="EEG233" s="98"/>
      <c r="EEH233" s="98"/>
      <c r="EEI233" s="98"/>
      <c r="EEJ233" s="98"/>
      <c r="EEK233" s="97"/>
      <c r="EEL233" s="98"/>
      <c r="EEM233" s="98"/>
      <c r="EEN233" s="98"/>
      <c r="EEO233" s="98"/>
      <c r="EEP233" s="98"/>
      <c r="EEQ233" s="98"/>
      <c r="EER233" s="98"/>
      <c r="EES233" s="98"/>
      <c r="EET233" s="98"/>
      <c r="EEU233" s="98"/>
      <c r="EEV233" s="98"/>
      <c r="EEW233" s="98"/>
      <c r="EEX233" s="98"/>
      <c r="EEY233" s="98"/>
      <c r="EEZ233" s="98"/>
      <c r="EFA233" s="98"/>
      <c r="EFB233" s="98"/>
      <c r="EFC233" s="98"/>
      <c r="EFD233" s="98"/>
      <c r="EFE233" s="98"/>
      <c r="EFF233" s="98"/>
      <c r="EFG233" s="97"/>
      <c r="EFH233" s="98"/>
      <c r="EFI233" s="98"/>
      <c r="EFJ233" s="98"/>
      <c r="EFK233" s="98"/>
      <c r="EFL233" s="98"/>
      <c r="EFM233" s="98"/>
      <c r="EFN233" s="98"/>
      <c r="EFO233" s="98"/>
      <c r="EFP233" s="98"/>
      <c r="EFQ233" s="98"/>
      <c r="EFR233" s="98"/>
      <c r="EFS233" s="98"/>
      <c r="EFT233" s="98"/>
      <c r="EFU233" s="98"/>
      <c r="EFV233" s="98"/>
      <c r="EFW233" s="98"/>
      <c r="EFX233" s="98"/>
      <c r="EFY233" s="98"/>
      <c r="EFZ233" s="98"/>
      <c r="EGA233" s="98"/>
      <c r="EGB233" s="98"/>
      <c r="EGC233" s="97"/>
      <c r="EGD233" s="98"/>
      <c r="EGE233" s="98"/>
      <c r="EGF233" s="98"/>
      <c r="EGG233" s="98"/>
      <c r="EGH233" s="98"/>
      <c r="EGI233" s="98"/>
      <c r="EGJ233" s="98"/>
      <c r="EGK233" s="98"/>
      <c r="EGL233" s="98"/>
      <c r="EGM233" s="98"/>
      <c r="EGN233" s="98"/>
      <c r="EGO233" s="98"/>
      <c r="EGP233" s="98"/>
      <c r="EGQ233" s="98"/>
      <c r="EGR233" s="98"/>
      <c r="EGS233" s="98"/>
      <c r="EGT233" s="98"/>
      <c r="EGU233" s="98"/>
      <c r="EGV233" s="98"/>
      <c r="EGW233" s="98"/>
      <c r="EGX233" s="98"/>
      <c r="EGY233" s="97"/>
      <c r="EGZ233" s="98"/>
      <c r="EHA233" s="98"/>
      <c r="EHB233" s="98"/>
      <c r="EHC233" s="98"/>
      <c r="EHD233" s="98"/>
      <c r="EHE233" s="98"/>
      <c r="EHF233" s="98"/>
      <c r="EHG233" s="98"/>
      <c r="EHH233" s="98"/>
      <c r="EHI233" s="98"/>
      <c r="EHJ233" s="98"/>
      <c r="EHK233" s="98"/>
      <c r="EHL233" s="98"/>
      <c r="EHM233" s="98"/>
      <c r="EHN233" s="98"/>
      <c r="EHO233" s="98"/>
      <c r="EHP233" s="98"/>
      <c r="EHQ233" s="98"/>
      <c r="EHR233" s="98"/>
      <c r="EHS233" s="98"/>
      <c r="EHT233" s="98"/>
      <c r="EHU233" s="97"/>
      <c r="EHV233" s="98"/>
      <c r="EHW233" s="98"/>
      <c r="EHX233" s="98"/>
      <c r="EHY233" s="98"/>
      <c r="EHZ233" s="98"/>
      <c r="EIA233" s="98"/>
      <c r="EIB233" s="98"/>
      <c r="EIC233" s="98"/>
      <c r="EID233" s="98"/>
      <c r="EIE233" s="98"/>
      <c r="EIF233" s="98"/>
      <c r="EIG233" s="98"/>
      <c r="EIH233" s="98"/>
      <c r="EII233" s="98"/>
      <c r="EIJ233" s="98"/>
      <c r="EIK233" s="98"/>
      <c r="EIL233" s="98"/>
      <c r="EIM233" s="98"/>
      <c r="EIN233" s="98"/>
      <c r="EIO233" s="98"/>
      <c r="EIP233" s="98"/>
      <c r="EIQ233" s="97"/>
      <c r="EIR233" s="98"/>
      <c r="EIS233" s="98"/>
      <c r="EIT233" s="98"/>
      <c r="EIU233" s="98"/>
      <c r="EIV233" s="98"/>
      <c r="EIW233" s="98"/>
      <c r="EIX233" s="98"/>
      <c r="EIY233" s="98"/>
      <c r="EIZ233" s="98"/>
      <c r="EJA233" s="98"/>
      <c r="EJB233" s="98"/>
      <c r="EJC233" s="98"/>
      <c r="EJD233" s="98"/>
      <c r="EJE233" s="98"/>
      <c r="EJF233" s="98"/>
      <c r="EJG233" s="98"/>
      <c r="EJH233" s="98"/>
      <c r="EJI233" s="98"/>
      <c r="EJJ233" s="98"/>
      <c r="EJK233" s="98"/>
      <c r="EJL233" s="98"/>
      <c r="EJM233" s="97"/>
      <c r="EJN233" s="98"/>
      <c r="EJO233" s="98"/>
      <c r="EJP233" s="98"/>
      <c r="EJQ233" s="98"/>
      <c r="EJR233" s="98"/>
      <c r="EJS233" s="98"/>
      <c r="EJT233" s="98"/>
      <c r="EJU233" s="98"/>
      <c r="EJV233" s="98"/>
      <c r="EJW233" s="98"/>
      <c r="EJX233" s="98"/>
      <c r="EJY233" s="98"/>
      <c r="EJZ233" s="98"/>
      <c r="EKA233" s="98"/>
      <c r="EKB233" s="98"/>
      <c r="EKC233" s="98"/>
      <c r="EKD233" s="98"/>
      <c r="EKE233" s="98"/>
      <c r="EKF233" s="98"/>
      <c r="EKG233" s="98"/>
      <c r="EKH233" s="98"/>
      <c r="EKI233" s="97"/>
      <c r="EKJ233" s="98"/>
      <c r="EKK233" s="98"/>
      <c r="EKL233" s="98"/>
      <c r="EKM233" s="98"/>
      <c r="EKN233" s="98"/>
      <c r="EKO233" s="98"/>
      <c r="EKP233" s="98"/>
      <c r="EKQ233" s="98"/>
      <c r="EKR233" s="98"/>
      <c r="EKS233" s="98"/>
      <c r="EKT233" s="98"/>
      <c r="EKU233" s="98"/>
      <c r="EKV233" s="98"/>
      <c r="EKW233" s="98"/>
      <c r="EKX233" s="98"/>
      <c r="EKY233" s="98"/>
      <c r="EKZ233" s="98"/>
      <c r="ELA233" s="98"/>
      <c r="ELB233" s="98"/>
      <c r="ELC233" s="98"/>
      <c r="ELD233" s="98"/>
      <c r="ELE233" s="97"/>
      <c r="ELF233" s="98"/>
      <c r="ELG233" s="98"/>
      <c r="ELH233" s="98"/>
      <c r="ELI233" s="98"/>
      <c r="ELJ233" s="98"/>
      <c r="ELK233" s="98"/>
      <c r="ELL233" s="98"/>
      <c r="ELM233" s="98"/>
      <c r="ELN233" s="98"/>
      <c r="ELO233" s="98"/>
      <c r="ELP233" s="98"/>
      <c r="ELQ233" s="98"/>
      <c r="ELR233" s="98"/>
      <c r="ELS233" s="98"/>
      <c r="ELT233" s="98"/>
      <c r="ELU233" s="98"/>
      <c r="ELV233" s="98"/>
      <c r="ELW233" s="98"/>
      <c r="ELX233" s="98"/>
      <c r="ELY233" s="98"/>
      <c r="ELZ233" s="98"/>
      <c r="EMA233" s="97"/>
      <c r="EMB233" s="98"/>
      <c r="EMC233" s="98"/>
      <c r="EMD233" s="98"/>
      <c r="EME233" s="98"/>
      <c r="EMF233" s="98"/>
      <c r="EMG233" s="98"/>
      <c r="EMH233" s="98"/>
      <c r="EMI233" s="98"/>
      <c r="EMJ233" s="98"/>
      <c r="EMK233" s="98"/>
      <c r="EML233" s="98"/>
      <c r="EMM233" s="98"/>
      <c r="EMN233" s="98"/>
      <c r="EMO233" s="98"/>
      <c r="EMP233" s="98"/>
      <c r="EMQ233" s="98"/>
      <c r="EMR233" s="98"/>
      <c r="EMS233" s="98"/>
      <c r="EMT233" s="98"/>
      <c r="EMU233" s="98"/>
      <c r="EMV233" s="98"/>
      <c r="EMW233" s="97"/>
      <c r="EMX233" s="98"/>
      <c r="EMY233" s="98"/>
      <c r="EMZ233" s="98"/>
      <c r="ENA233" s="98"/>
      <c r="ENB233" s="98"/>
      <c r="ENC233" s="98"/>
      <c r="END233" s="98"/>
      <c r="ENE233" s="98"/>
      <c r="ENF233" s="98"/>
      <c r="ENG233" s="98"/>
      <c r="ENH233" s="98"/>
      <c r="ENI233" s="98"/>
      <c r="ENJ233" s="98"/>
      <c r="ENK233" s="98"/>
      <c r="ENL233" s="98"/>
      <c r="ENM233" s="98"/>
      <c r="ENN233" s="98"/>
      <c r="ENO233" s="98"/>
      <c r="ENP233" s="98"/>
      <c r="ENQ233" s="98"/>
      <c r="ENR233" s="98"/>
      <c r="ENS233" s="97"/>
      <c r="ENT233" s="98"/>
      <c r="ENU233" s="98"/>
      <c r="ENV233" s="98"/>
      <c r="ENW233" s="98"/>
      <c r="ENX233" s="98"/>
      <c r="ENY233" s="98"/>
      <c r="ENZ233" s="98"/>
      <c r="EOA233" s="98"/>
      <c r="EOB233" s="98"/>
      <c r="EOC233" s="98"/>
      <c r="EOD233" s="98"/>
      <c r="EOE233" s="98"/>
      <c r="EOF233" s="98"/>
      <c r="EOG233" s="98"/>
      <c r="EOH233" s="98"/>
      <c r="EOI233" s="98"/>
      <c r="EOJ233" s="98"/>
      <c r="EOK233" s="98"/>
      <c r="EOL233" s="98"/>
      <c r="EOM233" s="98"/>
      <c r="EON233" s="98"/>
      <c r="EOO233" s="97"/>
      <c r="EOP233" s="98"/>
      <c r="EOQ233" s="98"/>
      <c r="EOR233" s="98"/>
      <c r="EOS233" s="98"/>
      <c r="EOT233" s="98"/>
      <c r="EOU233" s="98"/>
      <c r="EOV233" s="98"/>
      <c r="EOW233" s="98"/>
      <c r="EOX233" s="98"/>
      <c r="EOY233" s="98"/>
      <c r="EOZ233" s="98"/>
      <c r="EPA233" s="98"/>
      <c r="EPB233" s="98"/>
      <c r="EPC233" s="98"/>
      <c r="EPD233" s="98"/>
      <c r="EPE233" s="98"/>
      <c r="EPF233" s="98"/>
      <c r="EPG233" s="98"/>
      <c r="EPH233" s="98"/>
      <c r="EPI233" s="98"/>
      <c r="EPJ233" s="98"/>
      <c r="EPK233" s="97"/>
      <c r="EPL233" s="98"/>
      <c r="EPM233" s="98"/>
      <c r="EPN233" s="98"/>
      <c r="EPO233" s="98"/>
      <c r="EPP233" s="98"/>
      <c r="EPQ233" s="98"/>
      <c r="EPR233" s="98"/>
      <c r="EPS233" s="98"/>
      <c r="EPT233" s="98"/>
      <c r="EPU233" s="98"/>
      <c r="EPV233" s="98"/>
      <c r="EPW233" s="98"/>
      <c r="EPX233" s="98"/>
      <c r="EPY233" s="98"/>
      <c r="EPZ233" s="98"/>
      <c r="EQA233" s="98"/>
      <c r="EQB233" s="98"/>
      <c r="EQC233" s="98"/>
      <c r="EQD233" s="98"/>
      <c r="EQE233" s="98"/>
      <c r="EQF233" s="98"/>
      <c r="EQG233" s="97"/>
      <c r="EQH233" s="98"/>
      <c r="EQI233" s="98"/>
      <c r="EQJ233" s="98"/>
      <c r="EQK233" s="98"/>
      <c r="EQL233" s="98"/>
      <c r="EQM233" s="98"/>
      <c r="EQN233" s="98"/>
      <c r="EQO233" s="98"/>
      <c r="EQP233" s="98"/>
      <c r="EQQ233" s="98"/>
      <c r="EQR233" s="98"/>
      <c r="EQS233" s="98"/>
      <c r="EQT233" s="98"/>
      <c r="EQU233" s="98"/>
      <c r="EQV233" s="98"/>
      <c r="EQW233" s="98"/>
      <c r="EQX233" s="98"/>
      <c r="EQY233" s="98"/>
      <c r="EQZ233" s="98"/>
      <c r="ERA233" s="98"/>
      <c r="ERB233" s="98"/>
      <c r="ERC233" s="97"/>
      <c r="ERD233" s="98"/>
      <c r="ERE233" s="98"/>
      <c r="ERF233" s="98"/>
      <c r="ERG233" s="98"/>
      <c r="ERH233" s="98"/>
      <c r="ERI233" s="98"/>
      <c r="ERJ233" s="98"/>
      <c r="ERK233" s="98"/>
      <c r="ERL233" s="98"/>
      <c r="ERM233" s="98"/>
      <c r="ERN233" s="98"/>
      <c r="ERO233" s="98"/>
      <c r="ERP233" s="98"/>
      <c r="ERQ233" s="98"/>
      <c r="ERR233" s="98"/>
      <c r="ERS233" s="98"/>
      <c r="ERT233" s="98"/>
      <c r="ERU233" s="98"/>
      <c r="ERV233" s="98"/>
      <c r="ERW233" s="98"/>
      <c r="ERX233" s="98"/>
      <c r="ERY233" s="97"/>
      <c r="ERZ233" s="98"/>
      <c r="ESA233" s="98"/>
      <c r="ESB233" s="98"/>
      <c r="ESC233" s="98"/>
      <c r="ESD233" s="98"/>
      <c r="ESE233" s="98"/>
      <c r="ESF233" s="98"/>
      <c r="ESG233" s="98"/>
      <c r="ESH233" s="98"/>
      <c r="ESI233" s="98"/>
      <c r="ESJ233" s="98"/>
      <c r="ESK233" s="98"/>
      <c r="ESL233" s="98"/>
      <c r="ESM233" s="98"/>
      <c r="ESN233" s="98"/>
      <c r="ESO233" s="98"/>
      <c r="ESP233" s="98"/>
      <c r="ESQ233" s="98"/>
      <c r="ESR233" s="98"/>
      <c r="ESS233" s="98"/>
      <c r="EST233" s="98"/>
      <c r="ESU233" s="97"/>
      <c r="ESV233" s="98"/>
      <c r="ESW233" s="98"/>
      <c r="ESX233" s="98"/>
      <c r="ESY233" s="98"/>
      <c r="ESZ233" s="98"/>
      <c r="ETA233" s="98"/>
      <c r="ETB233" s="98"/>
      <c r="ETC233" s="98"/>
      <c r="ETD233" s="98"/>
      <c r="ETE233" s="98"/>
      <c r="ETF233" s="98"/>
      <c r="ETG233" s="98"/>
      <c r="ETH233" s="98"/>
      <c r="ETI233" s="98"/>
      <c r="ETJ233" s="98"/>
      <c r="ETK233" s="98"/>
      <c r="ETL233" s="98"/>
      <c r="ETM233" s="98"/>
      <c r="ETN233" s="98"/>
      <c r="ETO233" s="98"/>
      <c r="ETP233" s="98"/>
      <c r="ETQ233" s="97"/>
      <c r="ETR233" s="98"/>
      <c r="ETS233" s="98"/>
      <c r="ETT233" s="98"/>
      <c r="ETU233" s="98"/>
      <c r="ETV233" s="98"/>
      <c r="ETW233" s="98"/>
      <c r="ETX233" s="98"/>
      <c r="ETY233" s="98"/>
      <c r="ETZ233" s="98"/>
      <c r="EUA233" s="98"/>
      <c r="EUB233" s="98"/>
      <c r="EUC233" s="98"/>
      <c r="EUD233" s="98"/>
      <c r="EUE233" s="98"/>
      <c r="EUF233" s="98"/>
      <c r="EUG233" s="98"/>
      <c r="EUH233" s="98"/>
      <c r="EUI233" s="98"/>
      <c r="EUJ233" s="98"/>
      <c r="EUK233" s="98"/>
      <c r="EUL233" s="98"/>
      <c r="EUM233" s="97"/>
      <c r="EUN233" s="98"/>
      <c r="EUO233" s="98"/>
      <c r="EUP233" s="98"/>
      <c r="EUQ233" s="98"/>
      <c r="EUR233" s="98"/>
      <c r="EUS233" s="98"/>
      <c r="EUT233" s="98"/>
      <c r="EUU233" s="98"/>
      <c r="EUV233" s="98"/>
      <c r="EUW233" s="98"/>
      <c r="EUX233" s="98"/>
      <c r="EUY233" s="98"/>
      <c r="EUZ233" s="98"/>
      <c r="EVA233" s="98"/>
      <c r="EVB233" s="98"/>
      <c r="EVC233" s="98"/>
      <c r="EVD233" s="98"/>
      <c r="EVE233" s="98"/>
      <c r="EVF233" s="98"/>
      <c r="EVG233" s="98"/>
      <c r="EVH233" s="98"/>
      <c r="EVI233" s="97"/>
      <c r="EVJ233" s="98"/>
      <c r="EVK233" s="98"/>
      <c r="EVL233" s="98"/>
      <c r="EVM233" s="98"/>
      <c r="EVN233" s="98"/>
      <c r="EVO233" s="98"/>
      <c r="EVP233" s="98"/>
      <c r="EVQ233" s="98"/>
      <c r="EVR233" s="98"/>
      <c r="EVS233" s="98"/>
      <c r="EVT233" s="98"/>
      <c r="EVU233" s="98"/>
      <c r="EVV233" s="98"/>
      <c r="EVW233" s="98"/>
      <c r="EVX233" s="98"/>
      <c r="EVY233" s="98"/>
      <c r="EVZ233" s="98"/>
      <c r="EWA233" s="98"/>
      <c r="EWB233" s="98"/>
      <c r="EWC233" s="98"/>
      <c r="EWD233" s="98"/>
      <c r="EWE233" s="97"/>
      <c r="EWF233" s="98"/>
      <c r="EWG233" s="98"/>
      <c r="EWH233" s="98"/>
      <c r="EWI233" s="98"/>
      <c r="EWJ233" s="98"/>
      <c r="EWK233" s="98"/>
      <c r="EWL233" s="98"/>
      <c r="EWM233" s="98"/>
      <c r="EWN233" s="98"/>
      <c r="EWO233" s="98"/>
      <c r="EWP233" s="98"/>
      <c r="EWQ233" s="98"/>
      <c r="EWR233" s="98"/>
      <c r="EWS233" s="98"/>
      <c r="EWT233" s="98"/>
      <c r="EWU233" s="98"/>
      <c r="EWV233" s="98"/>
      <c r="EWW233" s="98"/>
      <c r="EWX233" s="98"/>
      <c r="EWY233" s="98"/>
      <c r="EWZ233" s="98"/>
      <c r="EXA233" s="97"/>
      <c r="EXB233" s="98"/>
      <c r="EXC233" s="98"/>
      <c r="EXD233" s="98"/>
      <c r="EXE233" s="98"/>
      <c r="EXF233" s="98"/>
      <c r="EXG233" s="98"/>
      <c r="EXH233" s="98"/>
      <c r="EXI233" s="98"/>
      <c r="EXJ233" s="98"/>
      <c r="EXK233" s="98"/>
      <c r="EXL233" s="98"/>
      <c r="EXM233" s="98"/>
      <c r="EXN233" s="98"/>
      <c r="EXO233" s="98"/>
      <c r="EXP233" s="98"/>
      <c r="EXQ233" s="98"/>
      <c r="EXR233" s="98"/>
      <c r="EXS233" s="98"/>
      <c r="EXT233" s="98"/>
      <c r="EXU233" s="98"/>
      <c r="EXV233" s="98"/>
      <c r="EXW233" s="97"/>
      <c r="EXX233" s="98"/>
      <c r="EXY233" s="98"/>
      <c r="EXZ233" s="98"/>
      <c r="EYA233" s="98"/>
      <c r="EYB233" s="98"/>
      <c r="EYC233" s="98"/>
      <c r="EYD233" s="98"/>
      <c r="EYE233" s="98"/>
      <c r="EYF233" s="98"/>
      <c r="EYG233" s="98"/>
      <c r="EYH233" s="98"/>
      <c r="EYI233" s="98"/>
      <c r="EYJ233" s="98"/>
      <c r="EYK233" s="98"/>
      <c r="EYL233" s="98"/>
      <c r="EYM233" s="98"/>
      <c r="EYN233" s="98"/>
      <c r="EYO233" s="98"/>
      <c r="EYP233" s="98"/>
      <c r="EYQ233" s="98"/>
      <c r="EYR233" s="98"/>
      <c r="EYS233" s="97"/>
      <c r="EYT233" s="98"/>
      <c r="EYU233" s="98"/>
      <c r="EYV233" s="98"/>
      <c r="EYW233" s="98"/>
      <c r="EYX233" s="98"/>
      <c r="EYY233" s="98"/>
      <c r="EYZ233" s="98"/>
      <c r="EZA233" s="98"/>
      <c r="EZB233" s="98"/>
      <c r="EZC233" s="98"/>
      <c r="EZD233" s="98"/>
      <c r="EZE233" s="98"/>
      <c r="EZF233" s="98"/>
      <c r="EZG233" s="98"/>
      <c r="EZH233" s="98"/>
      <c r="EZI233" s="98"/>
      <c r="EZJ233" s="98"/>
      <c r="EZK233" s="98"/>
      <c r="EZL233" s="98"/>
      <c r="EZM233" s="98"/>
      <c r="EZN233" s="98"/>
      <c r="EZO233" s="97"/>
      <c r="EZP233" s="98"/>
      <c r="EZQ233" s="98"/>
      <c r="EZR233" s="98"/>
      <c r="EZS233" s="98"/>
      <c r="EZT233" s="98"/>
      <c r="EZU233" s="98"/>
      <c r="EZV233" s="98"/>
      <c r="EZW233" s="98"/>
      <c r="EZX233" s="98"/>
      <c r="EZY233" s="98"/>
      <c r="EZZ233" s="98"/>
      <c r="FAA233" s="98"/>
      <c r="FAB233" s="98"/>
      <c r="FAC233" s="98"/>
      <c r="FAD233" s="98"/>
      <c r="FAE233" s="98"/>
      <c r="FAF233" s="98"/>
      <c r="FAG233" s="98"/>
      <c r="FAH233" s="98"/>
      <c r="FAI233" s="98"/>
      <c r="FAJ233" s="98"/>
      <c r="FAK233" s="97"/>
      <c r="FAL233" s="98"/>
      <c r="FAM233" s="98"/>
      <c r="FAN233" s="98"/>
      <c r="FAO233" s="98"/>
      <c r="FAP233" s="98"/>
      <c r="FAQ233" s="98"/>
      <c r="FAR233" s="98"/>
      <c r="FAS233" s="98"/>
      <c r="FAT233" s="98"/>
      <c r="FAU233" s="98"/>
      <c r="FAV233" s="98"/>
      <c r="FAW233" s="98"/>
      <c r="FAX233" s="98"/>
      <c r="FAY233" s="98"/>
      <c r="FAZ233" s="98"/>
      <c r="FBA233" s="98"/>
      <c r="FBB233" s="98"/>
      <c r="FBC233" s="98"/>
      <c r="FBD233" s="98"/>
      <c r="FBE233" s="98"/>
      <c r="FBF233" s="98"/>
      <c r="FBG233" s="97"/>
      <c r="FBH233" s="98"/>
      <c r="FBI233" s="98"/>
      <c r="FBJ233" s="98"/>
      <c r="FBK233" s="98"/>
      <c r="FBL233" s="98"/>
      <c r="FBM233" s="98"/>
      <c r="FBN233" s="98"/>
      <c r="FBO233" s="98"/>
      <c r="FBP233" s="98"/>
      <c r="FBQ233" s="98"/>
      <c r="FBR233" s="98"/>
      <c r="FBS233" s="98"/>
      <c r="FBT233" s="98"/>
      <c r="FBU233" s="98"/>
      <c r="FBV233" s="98"/>
      <c r="FBW233" s="98"/>
      <c r="FBX233" s="98"/>
      <c r="FBY233" s="98"/>
      <c r="FBZ233" s="98"/>
      <c r="FCA233" s="98"/>
      <c r="FCB233" s="98"/>
      <c r="FCC233" s="97"/>
      <c r="FCD233" s="98"/>
      <c r="FCE233" s="98"/>
      <c r="FCF233" s="98"/>
      <c r="FCG233" s="98"/>
      <c r="FCH233" s="98"/>
      <c r="FCI233" s="98"/>
      <c r="FCJ233" s="98"/>
      <c r="FCK233" s="98"/>
      <c r="FCL233" s="98"/>
      <c r="FCM233" s="98"/>
      <c r="FCN233" s="98"/>
      <c r="FCO233" s="98"/>
      <c r="FCP233" s="98"/>
      <c r="FCQ233" s="98"/>
      <c r="FCR233" s="98"/>
      <c r="FCS233" s="98"/>
      <c r="FCT233" s="98"/>
      <c r="FCU233" s="98"/>
      <c r="FCV233" s="98"/>
      <c r="FCW233" s="98"/>
      <c r="FCX233" s="98"/>
      <c r="FCY233" s="97"/>
      <c r="FCZ233" s="98"/>
      <c r="FDA233" s="98"/>
      <c r="FDB233" s="98"/>
      <c r="FDC233" s="98"/>
      <c r="FDD233" s="98"/>
      <c r="FDE233" s="98"/>
      <c r="FDF233" s="98"/>
      <c r="FDG233" s="98"/>
      <c r="FDH233" s="98"/>
      <c r="FDI233" s="98"/>
      <c r="FDJ233" s="98"/>
      <c r="FDK233" s="98"/>
      <c r="FDL233" s="98"/>
      <c r="FDM233" s="98"/>
      <c r="FDN233" s="98"/>
      <c r="FDO233" s="98"/>
      <c r="FDP233" s="98"/>
      <c r="FDQ233" s="98"/>
      <c r="FDR233" s="98"/>
      <c r="FDS233" s="98"/>
      <c r="FDT233" s="98"/>
      <c r="FDU233" s="97"/>
      <c r="FDV233" s="98"/>
      <c r="FDW233" s="98"/>
      <c r="FDX233" s="98"/>
      <c r="FDY233" s="98"/>
      <c r="FDZ233" s="98"/>
      <c r="FEA233" s="98"/>
      <c r="FEB233" s="98"/>
      <c r="FEC233" s="98"/>
      <c r="FED233" s="98"/>
      <c r="FEE233" s="98"/>
      <c r="FEF233" s="98"/>
      <c r="FEG233" s="98"/>
      <c r="FEH233" s="98"/>
      <c r="FEI233" s="98"/>
      <c r="FEJ233" s="98"/>
      <c r="FEK233" s="98"/>
      <c r="FEL233" s="98"/>
      <c r="FEM233" s="98"/>
      <c r="FEN233" s="98"/>
      <c r="FEO233" s="98"/>
      <c r="FEP233" s="98"/>
      <c r="FEQ233" s="97"/>
      <c r="FER233" s="98"/>
      <c r="FES233" s="98"/>
      <c r="FET233" s="98"/>
      <c r="FEU233" s="98"/>
      <c r="FEV233" s="98"/>
      <c r="FEW233" s="98"/>
      <c r="FEX233" s="98"/>
      <c r="FEY233" s="98"/>
      <c r="FEZ233" s="98"/>
      <c r="FFA233" s="98"/>
      <c r="FFB233" s="98"/>
      <c r="FFC233" s="98"/>
      <c r="FFD233" s="98"/>
      <c r="FFE233" s="98"/>
      <c r="FFF233" s="98"/>
      <c r="FFG233" s="98"/>
      <c r="FFH233" s="98"/>
      <c r="FFI233" s="98"/>
      <c r="FFJ233" s="98"/>
      <c r="FFK233" s="98"/>
      <c r="FFL233" s="98"/>
      <c r="FFM233" s="97"/>
      <c r="FFN233" s="98"/>
      <c r="FFO233" s="98"/>
      <c r="FFP233" s="98"/>
      <c r="FFQ233" s="98"/>
      <c r="FFR233" s="98"/>
      <c r="FFS233" s="98"/>
      <c r="FFT233" s="98"/>
      <c r="FFU233" s="98"/>
      <c r="FFV233" s="98"/>
      <c r="FFW233" s="98"/>
      <c r="FFX233" s="98"/>
      <c r="FFY233" s="98"/>
      <c r="FFZ233" s="98"/>
      <c r="FGA233" s="98"/>
      <c r="FGB233" s="98"/>
      <c r="FGC233" s="98"/>
      <c r="FGD233" s="98"/>
      <c r="FGE233" s="98"/>
      <c r="FGF233" s="98"/>
      <c r="FGG233" s="98"/>
      <c r="FGH233" s="98"/>
      <c r="FGI233" s="97"/>
      <c r="FGJ233" s="98"/>
      <c r="FGK233" s="98"/>
      <c r="FGL233" s="98"/>
      <c r="FGM233" s="98"/>
      <c r="FGN233" s="98"/>
      <c r="FGO233" s="98"/>
      <c r="FGP233" s="98"/>
      <c r="FGQ233" s="98"/>
      <c r="FGR233" s="98"/>
      <c r="FGS233" s="98"/>
      <c r="FGT233" s="98"/>
      <c r="FGU233" s="98"/>
      <c r="FGV233" s="98"/>
      <c r="FGW233" s="98"/>
      <c r="FGX233" s="98"/>
      <c r="FGY233" s="98"/>
      <c r="FGZ233" s="98"/>
      <c r="FHA233" s="98"/>
      <c r="FHB233" s="98"/>
      <c r="FHC233" s="98"/>
      <c r="FHD233" s="98"/>
      <c r="FHE233" s="97"/>
      <c r="FHF233" s="98"/>
      <c r="FHG233" s="98"/>
      <c r="FHH233" s="98"/>
      <c r="FHI233" s="98"/>
      <c r="FHJ233" s="98"/>
      <c r="FHK233" s="98"/>
      <c r="FHL233" s="98"/>
      <c r="FHM233" s="98"/>
      <c r="FHN233" s="98"/>
      <c r="FHO233" s="98"/>
      <c r="FHP233" s="98"/>
      <c r="FHQ233" s="98"/>
      <c r="FHR233" s="98"/>
      <c r="FHS233" s="98"/>
      <c r="FHT233" s="98"/>
      <c r="FHU233" s="98"/>
      <c r="FHV233" s="98"/>
      <c r="FHW233" s="98"/>
      <c r="FHX233" s="98"/>
      <c r="FHY233" s="98"/>
      <c r="FHZ233" s="98"/>
      <c r="FIA233" s="97"/>
      <c r="FIB233" s="98"/>
      <c r="FIC233" s="98"/>
      <c r="FID233" s="98"/>
      <c r="FIE233" s="98"/>
      <c r="FIF233" s="98"/>
      <c r="FIG233" s="98"/>
      <c r="FIH233" s="98"/>
      <c r="FII233" s="98"/>
      <c r="FIJ233" s="98"/>
      <c r="FIK233" s="98"/>
      <c r="FIL233" s="98"/>
      <c r="FIM233" s="98"/>
      <c r="FIN233" s="98"/>
      <c r="FIO233" s="98"/>
      <c r="FIP233" s="98"/>
      <c r="FIQ233" s="98"/>
      <c r="FIR233" s="98"/>
      <c r="FIS233" s="98"/>
      <c r="FIT233" s="98"/>
      <c r="FIU233" s="98"/>
      <c r="FIV233" s="98"/>
      <c r="FIW233" s="97"/>
      <c r="FIX233" s="98"/>
      <c r="FIY233" s="98"/>
      <c r="FIZ233" s="98"/>
      <c r="FJA233" s="98"/>
      <c r="FJB233" s="98"/>
      <c r="FJC233" s="98"/>
      <c r="FJD233" s="98"/>
      <c r="FJE233" s="98"/>
      <c r="FJF233" s="98"/>
      <c r="FJG233" s="98"/>
      <c r="FJH233" s="98"/>
      <c r="FJI233" s="98"/>
      <c r="FJJ233" s="98"/>
      <c r="FJK233" s="98"/>
      <c r="FJL233" s="98"/>
      <c r="FJM233" s="98"/>
      <c r="FJN233" s="98"/>
      <c r="FJO233" s="98"/>
      <c r="FJP233" s="98"/>
      <c r="FJQ233" s="98"/>
      <c r="FJR233" s="98"/>
      <c r="FJS233" s="97"/>
      <c r="FJT233" s="98"/>
      <c r="FJU233" s="98"/>
      <c r="FJV233" s="98"/>
      <c r="FJW233" s="98"/>
      <c r="FJX233" s="98"/>
      <c r="FJY233" s="98"/>
      <c r="FJZ233" s="98"/>
      <c r="FKA233" s="98"/>
      <c r="FKB233" s="98"/>
      <c r="FKC233" s="98"/>
      <c r="FKD233" s="98"/>
      <c r="FKE233" s="98"/>
      <c r="FKF233" s="98"/>
      <c r="FKG233" s="98"/>
      <c r="FKH233" s="98"/>
      <c r="FKI233" s="98"/>
      <c r="FKJ233" s="98"/>
      <c r="FKK233" s="98"/>
      <c r="FKL233" s="98"/>
      <c r="FKM233" s="98"/>
      <c r="FKN233" s="98"/>
      <c r="FKO233" s="97"/>
      <c r="FKP233" s="98"/>
      <c r="FKQ233" s="98"/>
      <c r="FKR233" s="98"/>
      <c r="FKS233" s="98"/>
      <c r="FKT233" s="98"/>
      <c r="FKU233" s="98"/>
      <c r="FKV233" s="98"/>
      <c r="FKW233" s="98"/>
      <c r="FKX233" s="98"/>
      <c r="FKY233" s="98"/>
      <c r="FKZ233" s="98"/>
      <c r="FLA233" s="98"/>
      <c r="FLB233" s="98"/>
      <c r="FLC233" s="98"/>
      <c r="FLD233" s="98"/>
      <c r="FLE233" s="98"/>
      <c r="FLF233" s="98"/>
      <c r="FLG233" s="98"/>
      <c r="FLH233" s="98"/>
      <c r="FLI233" s="98"/>
      <c r="FLJ233" s="98"/>
      <c r="FLK233" s="97"/>
      <c r="FLL233" s="98"/>
      <c r="FLM233" s="98"/>
      <c r="FLN233" s="98"/>
      <c r="FLO233" s="98"/>
      <c r="FLP233" s="98"/>
      <c r="FLQ233" s="98"/>
      <c r="FLR233" s="98"/>
      <c r="FLS233" s="98"/>
      <c r="FLT233" s="98"/>
      <c r="FLU233" s="98"/>
      <c r="FLV233" s="98"/>
      <c r="FLW233" s="98"/>
      <c r="FLX233" s="98"/>
      <c r="FLY233" s="98"/>
      <c r="FLZ233" s="98"/>
      <c r="FMA233" s="98"/>
      <c r="FMB233" s="98"/>
      <c r="FMC233" s="98"/>
      <c r="FMD233" s="98"/>
      <c r="FME233" s="98"/>
      <c r="FMF233" s="98"/>
      <c r="FMG233" s="97"/>
      <c r="FMH233" s="98"/>
      <c r="FMI233" s="98"/>
      <c r="FMJ233" s="98"/>
      <c r="FMK233" s="98"/>
      <c r="FML233" s="98"/>
      <c r="FMM233" s="98"/>
      <c r="FMN233" s="98"/>
      <c r="FMO233" s="98"/>
      <c r="FMP233" s="98"/>
      <c r="FMQ233" s="98"/>
      <c r="FMR233" s="98"/>
      <c r="FMS233" s="98"/>
      <c r="FMT233" s="98"/>
      <c r="FMU233" s="98"/>
      <c r="FMV233" s="98"/>
      <c r="FMW233" s="98"/>
      <c r="FMX233" s="98"/>
      <c r="FMY233" s="98"/>
      <c r="FMZ233" s="98"/>
      <c r="FNA233" s="98"/>
      <c r="FNB233" s="98"/>
      <c r="FNC233" s="97"/>
      <c r="FND233" s="98"/>
      <c r="FNE233" s="98"/>
      <c r="FNF233" s="98"/>
      <c r="FNG233" s="98"/>
      <c r="FNH233" s="98"/>
      <c r="FNI233" s="98"/>
      <c r="FNJ233" s="98"/>
      <c r="FNK233" s="98"/>
      <c r="FNL233" s="98"/>
      <c r="FNM233" s="98"/>
      <c r="FNN233" s="98"/>
      <c r="FNO233" s="98"/>
      <c r="FNP233" s="98"/>
      <c r="FNQ233" s="98"/>
      <c r="FNR233" s="98"/>
      <c r="FNS233" s="98"/>
      <c r="FNT233" s="98"/>
      <c r="FNU233" s="98"/>
      <c r="FNV233" s="98"/>
      <c r="FNW233" s="98"/>
      <c r="FNX233" s="98"/>
      <c r="FNY233" s="97"/>
      <c r="FNZ233" s="98"/>
      <c r="FOA233" s="98"/>
      <c r="FOB233" s="98"/>
      <c r="FOC233" s="98"/>
      <c r="FOD233" s="98"/>
      <c r="FOE233" s="98"/>
      <c r="FOF233" s="98"/>
      <c r="FOG233" s="98"/>
      <c r="FOH233" s="98"/>
      <c r="FOI233" s="98"/>
      <c r="FOJ233" s="98"/>
      <c r="FOK233" s="98"/>
      <c r="FOL233" s="98"/>
      <c r="FOM233" s="98"/>
      <c r="FON233" s="98"/>
      <c r="FOO233" s="98"/>
      <c r="FOP233" s="98"/>
      <c r="FOQ233" s="98"/>
      <c r="FOR233" s="98"/>
      <c r="FOS233" s="98"/>
      <c r="FOT233" s="98"/>
      <c r="FOU233" s="97"/>
      <c r="FOV233" s="98"/>
      <c r="FOW233" s="98"/>
      <c r="FOX233" s="98"/>
      <c r="FOY233" s="98"/>
      <c r="FOZ233" s="98"/>
      <c r="FPA233" s="98"/>
      <c r="FPB233" s="98"/>
      <c r="FPC233" s="98"/>
      <c r="FPD233" s="98"/>
      <c r="FPE233" s="98"/>
      <c r="FPF233" s="98"/>
      <c r="FPG233" s="98"/>
      <c r="FPH233" s="98"/>
      <c r="FPI233" s="98"/>
      <c r="FPJ233" s="98"/>
      <c r="FPK233" s="98"/>
      <c r="FPL233" s="98"/>
      <c r="FPM233" s="98"/>
      <c r="FPN233" s="98"/>
      <c r="FPO233" s="98"/>
      <c r="FPP233" s="98"/>
      <c r="FPQ233" s="97"/>
      <c r="FPR233" s="98"/>
      <c r="FPS233" s="98"/>
      <c r="FPT233" s="98"/>
      <c r="FPU233" s="98"/>
      <c r="FPV233" s="98"/>
      <c r="FPW233" s="98"/>
      <c r="FPX233" s="98"/>
      <c r="FPY233" s="98"/>
      <c r="FPZ233" s="98"/>
      <c r="FQA233" s="98"/>
      <c r="FQB233" s="98"/>
      <c r="FQC233" s="98"/>
      <c r="FQD233" s="98"/>
      <c r="FQE233" s="98"/>
      <c r="FQF233" s="98"/>
      <c r="FQG233" s="98"/>
      <c r="FQH233" s="98"/>
      <c r="FQI233" s="98"/>
      <c r="FQJ233" s="98"/>
      <c r="FQK233" s="98"/>
      <c r="FQL233" s="98"/>
      <c r="FQM233" s="97"/>
      <c r="FQN233" s="98"/>
      <c r="FQO233" s="98"/>
      <c r="FQP233" s="98"/>
      <c r="FQQ233" s="98"/>
      <c r="FQR233" s="98"/>
      <c r="FQS233" s="98"/>
      <c r="FQT233" s="98"/>
      <c r="FQU233" s="98"/>
      <c r="FQV233" s="98"/>
      <c r="FQW233" s="98"/>
      <c r="FQX233" s="98"/>
      <c r="FQY233" s="98"/>
      <c r="FQZ233" s="98"/>
      <c r="FRA233" s="98"/>
      <c r="FRB233" s="98"/>
      <c r="FRC233" s="98"/>
      <c r="FRD233" s="98"/>
      <c r="FRE233" s="98"/>
      <c r="FRF233" s="98"/>
      <c r="FRG233" s="98"/>
      <c r="FRH233" s="98"/>
      <c r="FRI233" s="97"/>
      <c r="FRJ233" s="98"/>
      <c r="FRK233" s="98"/>
      <c r="FRL233" s="98"/>
      <c r="FRM233" s="98"/>
      <c r="FRN233" s="98"/>
      <c r="FRO233" s="98"/>
      <c r="FRP233" s="98"/>
      <c r="FRQ233" s="98"/>
      <c r="FRR233" s="98"/>
      <c r="FRS233" s="98"/>
      <c r="FRT233" s="98"/>
      <c r="FRU233" s="98"/>
      <c r="FRV233" s="98"/>
      <c r="FRW233" s="98"/>
      <c r="FRX233" s="98"/>
      <c r="FRY233" s="98"/>
      <c r="FRZ233" s="98"/>
      <c r="FSA233" s="98"/>
      <c r="FSB233" s="98"/>
      <c r="FSC233" s="98"/>
      <c r="FSD233" s="98"/>
      <c r="FSE233" s="97"/>
      <c r="FSF233" s="98"/>
      <c r="FSG233" s="98"/>
      <c r="FSH233" s="98"/>
      <c r="FSI233" s="98"/>
      <c r="FSJ233" s="98"/>
      <c r="FSK233" s="98"/>
      <c r="FSL233" s="98"/>
      <c r="FSM233" s="98"/>
      <c r="FSN233" s="98"/>
      <c r="FSO233" s="98"/>
      <c r="FSP233" s="98"/>
      <c r="FSQ233" s="98"/>
      <c r="FSR233" s="98"/>
      <c r="FSS233" s="98"/>
      <c r="FST233" s="98"/>
      <c r="FSU233" s="98"/>
      <c r="FSV233" s="98"/>
      <c r="FSW233" s="98"/>
      <c r="FSX233" s="98"/>
      <c r="FSY233" s="98"/>
      <c r="FSZ233" s="98"/>
      <c r="FTA233" s="97"/>
      <c r="FTB233" s="98"/>
      <c r="FTC233" s="98"/>
      <c r="FTD233" s="98"/>
      <c r="FTE233" s="98"/>
      <c r="FTF233" s="98"/>
      <c r="FTG233" s="98"/>
      <c r="FTH233" s="98"/>
      <c r="FTI233" s="98"/>
      <c r="FTJ233" s="98"/>
      <c r="FTK233" s="98"/>
      <c r="FTL233" s="98"/>
      <c r="FTM233" s="98"/>
      <c r="FTN233" s="98"/>
      <c r="FTO233" s="98"/>
      <c r="FTP233" s="98"/>
      <c r="FTQ233" s="98"/>
      <c r="FTR233" s="98"/>
      <c r="FTS233" s="98"/>
      <c r="FTT233" s="98"/>
      <c r="FTU233" s="98"/>
      <c r="FTV233" s="98"/>
      <c r="FTW233" s="97"/>
      <c r="FTX233" s="98"/>
      <c r="FTY233" s="98"/>
      <c r="FTZ233" s="98"/>
      <c r="FUA233" s="98"/>
      <c r="FUB233" s="98"/>
      <c r="FUC233" s="98"/>
      <c r="FUD233" s="98"/>
      <c r="FUE233" s="98"/>
      <c r="FUF233" s="98"/>
      <c r="FUG233" s="98"/>
      <c r="FUH233" s="98"/>
      <c r="FUI233" s="98"/>
      <c r="FUJ233" s="98"/>
      <c r="FUK233" s="98"/>
      <c r="FUL233" s="98"/>
      <c r="FUM233" s="98"/>
      <c r="FUN233" s="98"/>
      <c r="FUO233" s="98"/>
      <c r="FUP233" s="98"/>
      <c r="FUQ233" s="98"/>
      <c r="FUR233" s="98"/>
      <c r="FUS233" s="97"/>
      <c r="FUT233" s="98"/>
      <c r="FUU233" s="98"/>
      <c r="FUV233" s="98"/>
      <c r="FUW233" s="98"/>
      <c r="FUX233" s="98"/>
      <c r="FUY233" s="98"/>
      <c r="FUZ233" s="98"/>
      <c r="FVA233" s="98"/>
      <c r="FVB233" s="98"/>
      <c r="FVC233" s="98"/>
      <c r="FVD233" s="98"/>
      <c r="FVE233" s="98"/>
      <c r="FVF233" s="98"/>
      <c r="FVG233" s="98"/>
      <c r="FVH233" s="98"/>
      <c r="FVI233" s="98"/>
      <c r="FVJ233" s="98"/>
      <c r="FVK233" s="98"/>
      <c r="FVL233" s="98"/>
      <c r="FVM233" s="98"/>
      <c r="FVN233" s="98"/>
      <c r="FVO233" s="97"/>
      <c r="FVP233" s="98"/>
      <c r="FVQ233" s="98"/>
      <c r="FVR233" s="98"/>
      <c r="FVS233" s="98"/>
      <c r="FVT233" s="98"/>
      <c r="FVU233" s="98"/>
      <c r="FVV233" s="98"/>
      <c r="FVW233" s="98"/>
      <c r="FVX233" s="98"/>
      <c r="FVY233" s="98"/>
      <c r="FVZ233" s="98"/>
      <c r="FWA233" s="98"/>
      <c r="FWB233" s="98"/>
      <c r="FWC233" s="98"/>
      <c r="FWD233" s="98"/>
      <c r="FWE233" s="98"/>
      <c r="FWF233" s="98"/>
      <c r="FWG233" s="98"/>
      <c r="FWH233" s="98"/>
      <c r="FWI233" s="98"/>
      <c r="FWJ233" s="98"/>
      <c r="FWK233" s="97"/>
      <c r="FWL233" s="98"/>
      <c r="FWM233" s="98"/>
      <c r="FWN233" s="98"/>
      <c r="FWO233" s="98"/>
      <c r="FWP233" s="98"/>
      <c r="FWQ233" s="98"/>
      <c r="FWR233" s="98"/>
      <c r="FWS233" s="98"/>
      <c r="FWT233" s="98"/>
      <c r="FWU233" s="98"/>
      <c r="FWV233" s="98"/>
      <c r="FWW233" s="98"/>
      <c r="FWX233" s="98"/>
      <c r="FWY233" s="98"/>
      <c r="FWZ233" s="98"/>
      <c r="FXA233" s="98"/>
      <c r="FXB233" s="98"/>
      <c r="FXC233" s="98"/>
      <c r="FXD233" s="98"/>
      <c r="FXE233" s="98"/>
      <c r="FXF233" s="98"/>
      <c r="FXG233" s="97"/>
      <c r="FXH233" s="98"/>
      <c r="FXI233" s="98"/>
      <c r="FXJ233" s="98"/>
      <c r="FXK233" s="98"/>
      <c r="FXL233" s="98"/>
      <c r="FXM233" s="98"/>
      <c r="FXN233" s="98"/>
      <c r="FXO233" s="98"/>
      <c r="FXP233" s="98"/>
      <c r="FXQ233" s="98"/>
      <c r="FXR233" s="98"/>
      <c r="FXS233" s="98"/>
      <c r="FXT233" s="98"/>
      <c r="FXU233" s="98"/>
      <c r="FXV233" s="98"/>
      <c r="FXW233" s="98"/>
      <c r="FXX233" s="98"/>
      <c r="FXY233" s="98"/>
      <c r="FXZ233" s="98"/>
      <c r="FYA233" s="98"/>
      <c r="FYB233" s="98"/>
      <c r="FYC233" s="97"/>
      <c r="FYD233" s="98"/>
      <c r="FYE233" s="98"/>
      <c r="FYF233" s="98"/>
      <c r="FYG233" s="98"/>
      <c r="FYH233" s="98"/>
      <c r="FYI233" s="98"/>
      <c r="FYJ233" s="98"/>
      <c r="FYK233" s="98"/>
      <c r="FYL233" s="98"/>
      <c r="FYM233" s="98"/>
      <c r="FYN233" s="98"/>
      <c r="FYO233" s="98"/>
      <c r="FYP233" s="98"/>
      <c r="FYQ233" s="98"/>
      <c r="FYR233" s="98"/>
      <c r="FYS233" s="98"/>
      <c r="FYT233" s="98"/>
      <c r="FYU233" s="98"/>
      <c r="FYV233" s="98"/>
      <c r="FYW233" s="98"/>
      <c r="FYX233" s="98"/>
      <c r="FYY233" s="97"/>
      <c r="FYZ233" s="98"/>
      <c r="FZA233" s="98"/>
      <c r="FZB233" s="98"/>
      <c r="FZC233" s="98"/>
      <c r="FZD233" s="98"/>
      <c r="FZE233" s="98"/>
      <c r="FZF233" s="98"/>
      <c r="FZG233" s="98"/>
      <c r="FZH233" s="98"/>
      <c r="FZI233" s="98"/>
      <c r="FZJ233" s="98"/>
      <c r="FZK233" s="98"/>
      <c r="FZL233" s="98"/>
      <c r="FZM233" s="98"/>
      <c r="FZN233" s="98"/>
      <c r="FZO233" s="98"/>
      <c r="FZP233" s="98"/>
      <c r="FZQ233" s="98"/>
      <c r="FZR233" s="98"/>
      <c r="FZS233" s="98"/>
      <c r="FZT233" s="98"/>
      <c r="FZU233" s="97"/>
      <c r="FZV233" s="98"/>
      <c r="FZW233" s="98"/>
      <c r="FZX233" s="98"/>
      <c r="FZY233" s="98"/>
      <c r="FZZ233" s="98"/>
      <c r="GAA233" s="98"/>
      <c r="GAB233" s="98"/>
      <c r="GAC233" s="98"/>
      <c r="GAD233" s="98"/>
      <c r="GAE233" s="98"/>
      <c r="GAF233" s="98"/>
      <c r="GAG233" s="98"/>
      <c r="GAH233" s="98"/>
      <c r="GAI233" s="98"/>
      <c r="GAJ233" s="98"/>
      <c r="GAK233" s="98"/>
      <c r="GAL233" s="98"/>
      <c r="GAM233" s="98"/>
      <c r="GAN233" s="98"/>
      <c r="GAO233" s="98"/>
      <c r="GAP233" s="98"/>
      <c r="GAQ233" s="97"/>
      <c r="GAR233" s="98"/>
      <c r="GAS233" s="98"/>
      <c r="GAT233" s="98"/>
      <c r="GAU233" s="98"/>
      <c r="GAV233" s="98"/>
      <c r="GAW233" s="98"/>
      <c r="GAX233" s="98"/>
      <c r="GAY233" s="98"/>
      <c r="GAZ233" s="98"/>
      <c r="GBA233" s="98"/>
      <c r="GBB233" s="98"/>
      <c r="GBC233" s="98"/>
      <c r="GBD233" s="98"/>
      <c r="GBE233" s="98"/>
      <c r="GBF233" s="98"/>
      <c r="GBG233" s="98"/>
      <c r="GBH233" s="98"/>
      <c r="GBI233" s="98"/>
      <c r="GBJ233" s="98"/>
      <c r="GBK233" s="98"/>
      <c r="GBL233" s="98"/>
      <c r="GBM233" s="97"/>
      <c r="GBN233" s="98"/>
      <c r="GBO233" s="98"/>
      <c r="GBP233" s="98"/>
      <c r="GBQ233" s="98"/>
      <c r="GBR233" s="98"/>
      <c r="GBS233" s="98"/>
      <c r="GBT233" s="98"/>
      <c r="GBU233" s="98"/>
      <c r="GBV233" s="98"/>
      <c r="GBW233" s="98"/>
      <c r="GBX233" s="98"/>
      <c r="GBY233" s="98"/>
      <c r="GBZ233" s="98"/>
      <c r="GCA233" s="98"/>
      <c r="GCB233" s="98"/>
      <c r="GCC233" s="98"/>
      <c r="GCD233" s="98"/>
      <c r="GCE233" s="98"/>
      <c r="GCF233" s="98"/>
      <c r="GCG233" s="98"/>
      <c r="GCH233" s="98"/>
      <c r="GCI233" s="97"/>
      <c r="GCJ233" s="98"/>
      <c r="GCK233" s="98"/>
      <c r="GCL233" s="98"/>
      <c r="GCM233" s="98"/>
      <c r="GCN233" s="98"/>
      <c r="GCO233" s="98"/>
      <c r="GCP233" s="98"/>
      <c r="GCQ233" s="98"/>
      <c r="GCR233" s="98"/>
      <c r="GCS233" s="98"/>
      <c r="GCT233" s="98"/>
      <c r="GCU233" s="98"/>
      <c r="GCV233" s="98"/>
      <c r="GCW233" s="98"/>
      <c r="GCX233" s="98"/>
      <c r="GCY233" s="98"/>
      <c r="GCZ233" s="98"/>
      <c r="GDA233" s="98"/>
      <c r="GDB233" s="98"/>
      <c r="GDC233" s="98"/>
      <c r="GDD233" s="98"/>
      <c r="GDE233" s="97"/>
      <c r="GDF233" s="98"/>
      <c r="GDG233" s="98"/>
      <c r="GDH233" s="98"/>
      <c r="GDI233" s="98"/>
      <c r="GDJ233" s="98"/>
      <c r="GDK233" s="98"/>
      <c r="GDL233" s="98"/>
      <c r="GDM233" s="98"/>
      <c r="GDN233" s="98"/>
      <c r="GDO233" s="98"/>
      <c r="GDP233" s="98"/>
      <c r="GDQ233" s="98"/>
      <c r="GDR233" s="98"/>
      <c r="GDS233" s="98"/>
      <c r="GDT233" s="98"/>
      <c r="GDU233" s="98"/>
      <c r="GDV233" s="98"/>
      <c r="GDW233" s="98"/>
      <c r="GDX233" s="98"/>
      <c r="GDY233" s="98"/>
      <c r="GDZ233" s="98"/>
      <c r="GEA233" s="97"/>
      <c r="GEB233" s="98"/>
      <c r="GEC233" s="98"/>
      <c r="GED233" s="98"/>
      <c r="GEE233" s="98"/>
      <c r="GEF233" s="98"/>
      <c r="GEG233" s="98"/>
      <c r="GEH233" s="98"/>
      <c r="GEI233" s="98"/>
      <c r="GEJ233" s="98"/>
      <c r="GEK233" s="98"/>
      <c r="GEL233" s="98"/>
      <c r="GEM233" s="98"/>
      <c r="GEN233" s="98"/>
      <c r="GEO233" s="98"/>
      <c r="GEP233" s="98"/>
      <c r="GEQ233" s="98"/>
      <c r="GER233" s="98"/>
      <c r="GES233" s="98"/>
      <c r="GET233" s="98"/>
      <c r="GEU233" s="98"/>
      <c r="GEV233" s="98"/>
      <c r="GEW233" s="97"/>
      <c r="GEX233" s="98"/>
      <c r="GEY233" s="98"/>
      <c r="GEZ233" s="98"/>
      <c r="GFA233" s="98"/>
      <c r="GFB233" s="98"/>
      <c r="GFC233" s="98"/>
      <c r="GFD233" s="98"/>
      <c r="GFE233" s="98"/>
      <c r="GFF233" s="98"/>
      <c r="GFG233" s="98"/>
      <c r="GFH233" s="98"/>
      <c r="GFI233" s="98"/>
      <c r="GFJ233" s="98"/>
      <c r="GFK233" s="98"/>
      <c r="GFL233" s="98"/>
      <c r="GFM233" s="98"/>
      <c r="GFN233" s="98"/>
      <c r="GFO233" s="98"/>
      <c r="GFP233" s="98"/>
      <c r="GFQ233" s="98"/>
      <c r="GFR233" s="98"/>
      <c r="GFS233" s="97"/>
      <c r="GFT233" s="98"/>
      <c r="GFU233" s="98"/>
      <c r="GFV233" s="98"/>
      <c r="GFW233" s="98"/>
      <c r="GFX233" s="98"/>
      <c r="GFY233" s="98"/>
      <c r="GFZ233" s="98"/>
      <c r="GGA233" s="98"/>
      <c r="GGB233" s="98"/>
      <c r="GGC233" s="98"/>
      <c r="GGD233" s="98"/>
      <c r="GGE233" s="98"/>
      <c r="GGF233" s="98"/>
      <c r="GGG233" s="98"/>
      <c r="GGH233" s="98"/>
      <c r="GGI233" s="98"/>
      <c r="GGJ233" s="98"/>
      <c r="GGK233" s="98"/>
      <c r="GGL233" s="98"/>
      <c r="GGM233" s="98"/>
      <c r="GGN233" s="98"/>
      <c r="GGO233" s="97"/>
      <c r="GGP233" s="98"/>
      <c r="GGQ233" s="98"/>
      <c r="GGR233" s="98"/>
      <c r="GGS233" s="98"/>
      <c r="GGT233" s="98"/>
      <c r="GGU233" s="98"/>
      <c r="GGV233" s="98"/>
      <c r="GGW233" s="98"/>
      <c r="GGX233" s="98"/>
      <c r="GGY233" s="98"/>
      <c r="GGZ233" s="98"/>
      <c r="GHA233" s="98"/>
      <c r="GHB233" s="98"/>
      <c r="GHC233" s="98"/>
      <c r="GHD233" s="98"/>
      <c r="GHE233" s="98"/>
      <c r="GHF233" s="98"/>
      <c r="GHG233" s="98"/>
      <c r="GHH233" s="98"/>
      <c r="GHI233" s="98"/>
      <c r="GHJ233" s="98"/>
      <c r="GHK233" s="97"/>
      <c r="GHL233" s="98"/>
      <c r="GHM233" s="98"/>
      <c r="GHN233" s="98"/>
      <c r="GHO233" s="98"/>
      <c r="GHP233" s="98"/>
      <c r="GHQ233" s="98"/>
      <c r="GHR233" s="98"/>
      <c r="GHS233" s="98"/>
      <c r="GHT233" s="98"/>
      <c r="GHU233" s="98"/>
      <c r="GHV233" s="98"/>
      <c r="GHW233" s="98"/>
      <c r="GHX233" s="98"/>
      <c r="GHY233" s="98"/>
      <c r="GHZ233" s="98"/>
      <c r="GIA233" s="98"/>
      <c r="GIB233" s="98"/>
      <c r="GIC233" s="98"/>
      <c r="GID233" s="98"/>
      <c r="GIE233" s="98"/>
      <c r="GIF233" s="98"/>
      <c r="GIG233" s="97"/>
      <c r="GIH233" s="98"/>
      <c r="GII233" s="98"/>
      <c r="GIJ233" s="98"/>
      <c r="GIK233" s="98"/>
      <c r="GIL233" s="98"/>
      <c r="GIM233" s="98"/>
      <c r="GIN233" s="98"/>
      <c r="GIO233" s="98"/>
      <c r="GIP233" s="98"/>
      <c r="GIQ233" s="98"/>
      <c r="GIR233" s="98"/>
      <c r="GIS233" s="98"/>
      <c r="GIT233" s="98"/>
      <c r="GIU233" s="98"/>
      <c r="GIV233" s="98"/>
      <c r="GIW233" s="98"/>
      <c r="GIX233" s="98"/>
      <c r="GIY233" s="98"/>
      <c r="GIZ233" s="98"/>
      <c r="GJA233" s="98"/>
      <c r="GJB233" s="98"/>
      <c r="GJC233" s="97"/>
      <c r="GJD233" s="98"/>
      <c r="GJE233" s="98"/>
      <c r="GJF233" s="98"/>
      <c r="GJG233" s="98"/>
      <c r="GJH233" s="98"/>
      <c r="GJI233" s="98"/>
      <c r="GJJ233" s="98"/>
      <c r="GJK233" s="98"/>
      <c r="GJL233" s="98"/>
      <c r="GJM233" s="98"/>
      <c r="GJN233" s="98"/>
      <c r="GJO233" s="98"/>
      <c r="GJP233" s="98"/>
      <c r="GJQ233" s="98"/>
      <c r="GJR233" s="98"/>
      <c r="GJS233" s="98"/>
      <c r="GJT233" s="98"/>
      <c r="GJU233" s="98"/>
      <c r="GJV233" s="98"/>
      <c r="GJW233" s="98"/>
      <c r="GJX233" s="98"/>
      <c r="GJY233" s="97"/>
      <c r="GJZ233" s="98"/>
      <c r="GKA233" s="98"/>
      <c r="GKB233" s="98"/>
      <c r="GKC233" s="98"/>
      <c r="GKD233" s="98"/>
      <c r="GKE233" s="98"/>
      <c r="GKF233" s="98"/>
      <c r="GKG233" s="98"/>
      <c r="GKH233" s="98"/>
      <c r="GKI233" s="98"/>
      <c r="GKJ233" s="98"/>
      <c r="GKK233" s="98"/>
      <c r="GKL233" s="98"/>
      <c r="GKM233" s="98"/>
      <c r="GKN233" s="98"/>
      <c r="GKO233" s="98"/>
      <c r="GKP233" s="98"/>
      <c r="GKQ233" s="98"/>
      <c r="GKR233" s="98"/>
      <c r="GKS233" s="98"/>
      <c r="GKT233" s="98"/>
      <c r="GKU233" s="97"/>
      <c r="GKV233" s="98"/>
      <c r="GKW233" s="98"/>
      <c r="GKX233" s="98"/>
      <c r="GKY233" s="98"/>
      <c r="GKZ233" s="98"/>
      <c r="GLA233" s="98"/>
      <c r="GLB233" s="98"/>
      <c r="GLC233" s="98"/>
      <c r="GLD233" s="98"/>
      <c r="GLE233" s="98"/>
      <c r="GLF233" s="98"/>
      <c r="GLG233" s="98"/>
      <c r="GLH233" s="98"/>
      <c r="GLI233" s="98"/>
      <c r="GLJ233" s="98"/>
      <c r="GLK233" s="98"/>
      <c r="GLL233" s="98"/>
      <c r="GLM233" s="98"/>
      <c r="GLN233" s="98"/>
      <c r="GLO233" s="98"/>
      <c r="GLP233" s="98"/>
      <c r="GLQ233" s="97"/>
      <c r="GLR233" s="98"/>
      <c r="GLS233" s="98"/>
      <c r="GLT233" s="98"/>
      <c r="GLU233" s="98"/>
      <c r="GLV233" s="98"/>
      <c r="GLW233" s="98"/>
      <c r="GLX233" s="98"/>
      <c r="GLY233" s="98"/>
      <c r="GLZ233" s="98"/>
      <c r="GMA233" s="98"/>
      <c r="GMB233" s="98"/>
      <c r="GMC233" s="98"/>
      <c r="GMD233" s="98"/>
      <c r="GME233" s="98"/>
      <c r="GMF233" s="98"/>
      <c r="GMG233" s="98"/>
      <c r="GMH233" s="98"/>
      <c r="GMI233" s="98"/>
      <c r="GMJ233" s="98"/>
      <c r="GMK233" s="98"/>
      <c r="GML233" s="98"/>
      <c r="GMM233" s="97"/>
      <c r="GMN233" s="98"/>
      <c r="GMO233" s="98"/>
      <c r="GMP233" s="98"/>
      <c r="GMQ233" s="98"/>
      <c r="GMR233" s="98"/>
      <c r="GMS233" s="98"/>
      <c r="GMT233" s="98"/>
      <c r="GMU233" s="98"/>
      <c r="GMV233" s="98"/>
      <c r="GMW233" s="98"/>
      <c r="GMX233" s="98"/>
      <c r="GMY233" s="98"/>
      <c r="GMZ233" s="98"/>
      <c r="GNA233" s="98"/>
      <c r="GNB233" s="98"/>
      <c r="GNC233" s="98"/>
      <c r="GND233" s="98"/>
      <c r="GNE233" s="98"/>
      <c r="GNF233" s="98"/>
      <c r="GNG233" s="98"/>
      <c r="GNH233" s="98"/>
      <c r="GNI233" s="97"/>
      <c r="GNJ233" s="98"/>
      <c r="GNK233" s="98"/>
      <c r="GNL233" s="98"/>
      <c r="GNM233" s="98"/>
      <c r="GNN233" s="98"/>
      <c r="GNO233" s="98"/>
      <c r="GNP233" s="98"/>
      <c r="GNQ233" s="98"/>
      <c r="GNR233" s="98"/>
      <c r="GNS233" s="98"/>
      <c r="GNT233" s="98"/>
      <c r="GNU233" s="98"/>
      <c r="GNV233" s="98"/>
      <c r="GNW233" s="98"/>
      <c r="GNX233" s="98"/>
      <c r="GNY233" s="98"/>
      <c r="GNZ233" s="98"/>
      <c r="GOA233" s="98"/>
      <c r="GOB233" s="98"/>
      <c r="GOC233" s="98"/>
      <c r="GOD233" s="98"/>
      <c r="GOE233" s="97"/>
      <c r="GOF233" s="98"/>
      <c r="GOG233" s="98"/>
      <c r="GOH233" s="98"/>
      <c r="GOI233" s="98"/>
      <c r="GOJ233" s="98"/>
      <c r="GOK233" s="98"/>
      <c r="GOL233" s="98"/>
      <c r="GOM233" s="98"/>
      <c r="GON233" s="98"/>
      <c r="GOO233" s="98"/>
      <c r="GOP233" s="98"/>
      <c r="GOQ233" s="98"/>
      <c r="GOR233" s="98"/>
      <c r="GOS233" s="98"/>
      <c r="GOT233" s="98"/>
      <c r="GOU233" s="98"/>
      <c r="GOV233" s="98"/>
      <c r="GOW233" s="98"/>
      <c r="GOX233" s="98"/>
      <c r="GOY233" s="98"/>
      <c r="GOZ233" s="98"/>
      <c r="GPA233" s="97"/>
      <c r="GPB233" s="98"/>
      <c r="GPC233" s="98"/>
      <c r="GPD233" s="98"/>
      <c r="GPE233" s="98"/>
      <c r="GPF233" s="98"/>
      <c r="GPG233" s="98"/>
      <c r="GPH233" s="98"/>
      <c r="GPI233" s="98"/>
      <c r="GPJ233" s="98"/>
      <c r="GPK233" s="98"/>
      <c r="GPL233" s="98"/>
      <c r="GPM233" s="98"/>
      <c r="GPN233" s="98"/>
      <c r="GPO233" s="98"/>
      <c r="GPP233" s="98"/>
      <c r="GPQ233" s="98"/>
      <c r="GPR233" s="98"/>
      <c r="GPS233" s="98"/>
      <c r="GPT233" s="98"/>
      <c r="GPU233" s="98"/>
      <c r="GPV233" s="98"/>
      <c r="GPW233" s="97"/>
      <c r="GPX233" s="98"/>
      <c r="GPY233" s="98"/>
      <c r="GPZ233" s="98"/>
      <c r="GQA233" s="98"/>
      <c r="GQB233" s="98"/>
      <c r="GQC233" s="98"/>
      <c r="GQD233" s="98"/>
      <c r="GQE233" s="98"/>
      <c r="GQF233" s="98"/>
      <c r="GQG233" s="98"/>
      <c r="GQH233" s="98"/>
      <c r="GQI233" s="98"/>
      <c r="GQJ233" s="98"/>
      <c r="GQK233" s="98"/>
      <c r="GQL233" s="98"/>
      <c r="GQM233" s="98"/>
      <c r="GQN233" s="98"/>
      <c r="GQO233" s="98"/>
      <c r="GQP233" s="98"/>
      <c r="GQQ233" s="98"/>
      <c r="GQR233" s="98"/>
      <c r="GQS233" s="97"/>
      <c r="GQT233" s="98"/>
      <c r="GQU233" s="98"/>
      <c r="GQV233" s="98"/>
      <c r="GQW233" s="98"/>
      <c r="GQX233" s="98"/>
      <c r="GQY233" s="98"/>
      <c r="GQZ233" s="98"/>
      <c r="GRA233" s="98"/>
      <c r="GRB233" s="98"/>
      <c r="GRC233" s="98"/>
      <c r="GRD233" s="98"/>
      <c r="GRE233" s="98"/>
      <c r="GRF233" s="98"/>
      <c r="GRG233" s="98"/>
      <c r="GRH233" s="98"/>
      <c r="GRI233" s="98"/>
      <c r="GRJ233" s="98"/>
      <c r="GRK233" s="98"/>
      <c r="GRL233" s="98"/>
      <c r="GRM233" s="98"/>
      <c r="GRN233" s="98"/>
      <c r="GRO233" s="97"/>
      <c r="GRP233" s="98"/>
      <c r="GRQ233" s="98"/>
      <c r="GRR233" s="98"/>
      <c r="GRS233" s="98"/>
      <c r="GRT233" s="98"/>
      <c r="GRU233" s="98"/>
      <c r="GRV233" s="98"/>
      <c r="GRW233" s="98"/>
      <c r="GRX233" s="98"/>
      <c r="GRY233" s="98"/>
      <c r="GRZ233" s="98"/>
      <c r="GSA233" s="98"/>
      <c r="GSB233" s="98"/>
      <c r="GSC233" s="98"/>
      <c r="GSD233" s="98"/>
      <c r="GSE233" s="98"/>
      <c r="GSF233" s="98"/>
      <c r="GSG233" s="98"/>
      <c r="GSH233" s="98"/>
      <c r="GSI233" s="98"/>
      <c r="GSJ233" s="98"/>
      <c r="GSK233" s="97"/>
      <c r="GSL233" s="98"/>
      <c r="GSM233" s="98"/>
      <c r="GSN233" s="98"/>
      <c r="GSO233" s="98"/>
      <c r="GSP233" s="98"/>
      <c r="GSQ233" s="98"/>
      <c r="GSR233" s="98"/>
      <c r="GSS233" s="98"/>
      <c r="GST233" s="98"/>
      <c r="GSU233" s="98"/>
      <c r="GSV233" s="98"/>
      <c r="GSW233" s="98"/>
      <c r="GSX233" s="98"/>
      <c r="GSY233" s="98"/>
      <c r="GSZ233" s="98"/>
      <c r="GTA233" s="98"/>
      <c r="GTB233" s="98"/>
      <c r="GTC233" s="98"/>
      <c r="GTD233" s="98"/>
      <c r="GTE233" s="98"/>
      <c r="GTF233" s="98"/>
      <c r="GTG233" s="97"/>
      <c r="GTH233" s="98"/>
      <c r="GTI233" s="98"/>
      <c r="GTJ233" s="98"/>
      <c r="GTK233" s="98"/>
      <c r="GTL233" s="98"/>
      <c r="GTM233" s="98"/>
      <c r="GTN233" s="98"/>
      <c r="GTO233" s="98"/>
      <c r="GTP233" s="98"/>
      <c r="GTQ233" s="98"/>
      <c r="GTR233" s="98"/>
      <c r="GTS233" s="98"/>
      <c r="GTT233" s="98"/>
      <c r="GTU233" s="98"/>
      <c r="GTV233" s="98"/>
      <c r="GTW233" s="98"/>
      <c r="GTX233" s="98"/>
      <c r="GTY233" s="98"/>
      <c r="GTZ233" s="98"/>
      <c r="GUA233" s="98"/>
      <c r="GUB233" s="98"/>
      <c r="GUC233" s="97"/>
      <c r="GUD233" s="98"/>
      <c r="GUE233" s="98"/>
      <c r="GUF233" s="98"/>
      <c r="GUG233" s="98"/>
      <c r="GUH233" s="98"/>
      <c r="GUI233" s="98"/>
      <c r="GUJ233" s="98"/>
      <c r="GUK233" s="98"/>
      <c r="GUL233" s="98"/>
      <c r="GUM233" s="98"/>
      <c r="GUN233" s="98"/>
      <c r="GUO233" s="98"/>
      <c r="GUP233" s="98"/>
      <c r="GUQ233" s="98"/>
      <c r="GUR233" s="98"/>
      <c r="GUS233" s="98"/>
      <c r="GUT233" s="98"/>
      <c r="GUU233" s="98"/>
      <c r="GUV233" s="98"/>
      <c r="GUW233" s="98"/>
      <c r="GUX233" s="98"/>
      <c r="GUY233" s="97"/>
      <c r="GUZ233" s="98"/>
      <c r="GVA233" s="98"/>
      <c r="GVB233" s="98"/>
      <c r="GVC233" s="98"/>
      <c r="GVD233" s="98"/>
      <c r="GVE233" s="98"/>
      <c r="GVF233" s="98"/>
      <c r="GVG233" s="98"/>
      <c r="GVH233" s="98"/>
      <c r="GVI233" s="98"/>
      <c r="GVJ233" s="98"/>
      <c r="GVK233" s="98"/>
      <c r="GVL233" s="98"/>
      <c r="GVM233" s="98"/>
      <c r="GVN233" s="98"/>
      <c r="GVO233" s="98"/>
      <c r="GVP233" s="98"/>
      <c r="GVQ233" s="98"/>
      <c r="GVR233" s="98"/>
      <c r="GVS233" s="98"/>
      <c r="GVT233" s="98"/>
      <c r="GVU233" s="97"/>
      <c r="GVV233" s="98"/>
      <c r="GVW233" s="98"/>
      <c r="GVX233" s="98"/>
      <c r="GVY233" s="98"/>
      <c r="GVZ233" s="98"/>
      <c r="GWA233" s="98"/>
      <c r="GWB233" s="98"/>
      <c r="GWC233" s="98"/>
      <c r="GWD233" s="98"/>
      <c r="GWE233" s="98"/>
      <c r="GWF233" s="98"/>
      <c r="GWG233" s="98"/>
      <c r="GWH233" s="98"/>
      <c r="GWI233" s="98"/>
      <c r="GWJ233" s="98"/>
      <c r="GWK233" s="98"/>
      <c r="GWL233" s="98"/>
      <c r="GWM233" s="98"/>
      <c r="GWN233" s="98"/>
      <c r="GWO233" s="98"/>
      <c r="GWP233" s="98"/>
      <c r="GWQ233" s="97"/>
      <c r="GWR233" s="98"/>
      <c r="GWS233" s="98"/>
      <c r="GWT233" s="98"/>
      <c r="GWU233" s="98"/>
      <c r="GWV233" s="98"/>
      <c r="GWW233" s="98"/>
      <c r="GWX233" s="98"/>
      <c r="GWY233" s="98"/>
      <c r="GWZ233" s="98"/>
      <c r="GXA233" s="98"/>
      <c r="GXB233" s="98"/>
      <c r="GXC233" s="98"/>
      <c r="GXD233" s="98"/>
      <c r="GXE233" s="98"/>
      <c r="GXF233" s="98"/>
      <c r="GXG233" s="98"/>
      <c r="GXH233" s="98"/>
      <c r="GXI233" s="98"/>
      <c r="GXJ233" s="98"/>
      <c r="GXK233" s="98"/>
      <c r="GXL233" s="98"/>
      <c r="GXM233" s="97"/>
      <c r="GXN233" s="98"/>
      <c r="GXO233" s="98"/>
      <c r="GXP233" s="98"/>
      <c r="GXQ233" s="98"/>
      <c r="GXR233" s="98"/>
      <c r="GXS233" s="98"/>
      <c r="GXT233" s="98"/>
      <c r="GXU233" s="98"/>
      <c r="GXV233" s="98"/>
      <c r="GXW233" s="98"/>
      <c r="GXX233" s="98"/>
      <c r="GXY233" s="98"/>
      <c r="GXZ233" s="98"/>
      <c r="GYA233" s="98"/>
      <c r="GYB233" s="98"/>
      <c r="GYC233" s="98"/>
      <c r="GYD233" s="98"/>
      <c r="GYE233" s="98"/>
      <c r="GYF233" s="98"/>
      <c r="GYG233" s="98"/>
      <c r="GYH233" s="98"/>
      <c r="GYI233" s="97"/>
      <c r="GYJ233" s="98"/>
      <c r="GYK233" s="98"/>
      <c r="GYL233" s="98"/>
      <c r="GYM233" s="98"/>
      <c r="GYN233" s="98"/>
      <c r="GYO233" s="98"/>
      <c r="GYP233" s="98"/>
      <c r="GYQ233" s="98"/>
      <c r="GYR233" s="98"/>
      <c r="GYS233" s="98"/>
      <c r="GYT233" s="98"/>
      <c r="GYU233" s="98"/>
      <c r="GYV233" s="98"/>
      <c r="GYW233" s="98"/>
      <c r="GYX233" s="98"/>
      <c r="GYY233" s="98"/>
      <c r="GYZ233" s="98"/>
      <c r="GZA233" s="98"/>
      <c r="GZB233" s="98"/>
      <c r="GZC233" s="98"/>
      <c r="GZD233" s="98"/>
      <c r="GZE233" s="97"/>
      <c r="GZF233" s="98"/>
      <c r="GZG233" s="98"/>
      <c r="GZH233" s="98"/>
      <c r="GZI233" s="98"/>
      <c r="GZJ233" s="98"/>
      <c r="GZK233" s="98"/>
      <c r="GZL233" s="98"/>
      <c r="GZM233" s="98"/>
      <c r="GZN233" s="98"/>
      <c r="GZO233" s="98"/>
      <c r="GZP233" s="98"/>
      <c r="GZQ233" s="98"/>
      <c r="GZR233" s="98"/>
      <c r="GZS233" s="98"/>
      <c r="GZT233" s="98"/>
      <c r="GZU233" s="98"/>
      <c r="GZV233" s="98"/>
      <c r="GZW233" s="98"/>
      <c r="GZX233" s="98"/>
      <c r="GZY233" s="98"/>
      <c r="GZZ233" s="98"/>
      <c r="HAA233" s="97"/>
      <c r="HAB233" s="98"/>
      <c r="HAC233" s="98"/>
      <c r="HAD233" s="98"/>
      <c r="HAE233" s="98"/>
      <c r="HAF233" s="98"/>
      <c r="HAG233" s="98"/>
      <c r="HAH233" s="98"/>
      <c r="HAI233" s="98"/>
      <c r="HAJ233" s="98"/>
      <c r="HAK233" s="98"/>
      <c r="HAL233" s="98"/>
      <c r="HAM233" s="98"/>
      <c r="HAN233" s="98"/>
      <c r="HAO233" s="98"/>
      <c r="HAP233" s="98"/>
      <c r="HAQ233" s="98"/>
      <c r="HAR233" s="98"/>
      <c r="HAS233" s="98"/>
      <c r="HAT233" s="98"/>
      <c r="HAU233" s="98"/>
      <c r="HAV233" s="98"/>
      <c r="HAW233" s="97"/>
      <c r="HAX233" s="98"/>
      <c r="HAY233" s="98"/>
      <c r="HAZ233" s="98"/>
      <c r="HBA233" s="98"/>
      <c r="HBB233" s="98"/>
      <c r="HBC233" s="98"/>
      <c r="HBD233" s="98"/>
      <c r="HBE233" s="98"/>
      <c r="HBF233" s="98"/>
      <c r="HBG233" s="98"/>
      <c r="HBH233" s="98"/>
      <c r="HBI233" s="98"/>
      <c r="HBJ233" s="98"/>
      <c r="HBK233" s="98"/>
      <c r="HBL233" s="98"/>
      <c r="HBM233" s="98"/>
      <c r="HBN233" s="98"/>
      <c r="HBO233" s="98"/>
      <c r="HBP233" s="98"/>
      <c r="HBQ233" s="98"/>
      <c r="HBR233" s="98"/>
      <c r="HBS233" s="97"/>
      <c r="HBT233" s="98"/>
      <c r="HBU233" s="98"/>
      <c r="HBV233" s="98"/>
      <c r="HBW233" s="98"/>
      <c r="HBX233" s="98"/>
      <c r="HBY233" s="98"/>
      <c r="HBZ233" s="98"/>
      <c r="HCA233" s="98"/>
      <c r="HCB233" s="98"/>
      <c r="HCC233" s="98"/>
      <c r="HCD233" s="98"/>
      <c r="HCE233" s="98"/>
      <c r="HCF233" s="98"/>
      <c r="HCG233" s="98"/>
      <c r="HCH233" s="98"/>
      <c r="HCI233" s="98"/>
      <c r="HCJ233" s="98"/>
      <c r="HCK233" s="98"/>
      <c r="HCL233" s="98"/>
      <c r="HCM233" s="98"/>
      <c r="HCN233" s="98"/>
      <c r="HCO233" s="97"/>
      <c r="HCP233" s="98"/>
      <c r="HCQ233" s="98"/>
      <c r="HCR233" s="98"/>
      <c r="HCS233" s="98"/>
      <c r="HCT233" s="98"/>
      <c r="HCU233" s="98"/>
      <c r="HCV233" s="98"/>
      <c r="HCW233" s="98"/>
      <c r="HCX233" s="98"/>
      <c r="HCY233" s="98"/>
      <c r="HCZ233" s="98"/>
      <c r="HDA233" s="98"/>
      <c r="HDB233" s="98"/>
      <c r="HDC233" s="98"/>
      <c r="HDD233" s="98"/>
      <c r="HDE233" s="98"/>
      <c r="HDF233" s="98"/>
      <c r="HDG233" s="98"/>
      <c r="HDH233" s="98"/>
      <c r="HDI233" s="98"/>
      <c r="HDJ233" s="98"/>
      <c r="HDK233" s="97"/>
      <c r="HDL233" s="98"/>
      <c r="HDM233" s="98"/>
      <c r="HDN233" s="98"/>
      <c r="HDO233" s="98"/>
      <c r="HDP233" s="98"/>
      <c r="HDQ233" s="98"/>
      <c r="HDR233" s="98"/>
      <c r="HDS233" s="98"/>
      <c r="HDT233" s="98"/>
      <c r="HDU233" s="98"/>
      <c r="HDV233" s="98"/>
      <c r="HDW233" s="98"/>
      <c r="HDX233" s="98"/>
      <c r="HDY233" s="98"/>
      <c r="HDZ233" s="98"/>
      <c r="HEA233" s="98"/>
      <c r="HEB233" s="98"/>
      <c r="HEC233" s="98"/>
      <c r="HED233" s="98"/>
      <c r="HEE233" s="98"/>
      <c r="HEF233" s="98"/>
      <c r="HEG233" s="97"/>
      <c r="HEH233" s="98"/>
      <c r="HEI233" s="98"/>
      <c r="HEJ233" s="98"/>
      <c r="HEK233" s="98"/>
      <c r="HEL233" s="98"/>
      <c r="HEM233" s="98"/>
      <c r="HEN233" s="98"/>
      <c r="HEO233" s="98"/>
      <c r="HEP233" s="98"/>
      <c r="HEQ233" s="98"/>
      <c r="HER233" s="98"/>
      <c r="HES233" s="98"/>
      <c r="HET233" s="98"/>
      <c r="HEU233" s="98"/>
      <c r="HEV233" s="98"/>
      <c r="HEW233" s="98"/>
      <c r="HEX233" s="98"/>
      <c r="HEY233" s="98"/>
      <c r="HEZ233" s="98"/>
      <c r="HFA233" s="98"/>
      <c r="HFB233" s="98"/>
      <c r="HFC233" s="97"/>
      <c r="HFD233" s="98"/>
      <c r="HFE233" s="98"/>
      <c r="HFF233" s="98"/>
      <c r="HFG233" s="98"/>
      <c r="HFH233" s="98"/>
      <c r="HFI233" s="98"/>
      <c r="HFJ233" s="98"/>
      <c r="HFK233" s="98"/>
      <c r="HFL233" s="98"/>
      <c r="HFM233" s="98"/>
      <c r="HFN233" s="98"/>
      <c r="HFO233" s="98"/>
      <c r="HFP233" s="98"/>
      <c r="HFQ233" s="98"/>
      <c r="HFR233" s="98"/>
      <c r="HFS233" s="98"/>
      <c r="HFT233" s="98"/>
      <c r="HFU233" s="98"/>
      <c r="HFV233" s="98"/>
      <c r="HFW233" s="98"/>
      <c r="HFX233" s="98"/>
      <c r="HFY233" s="97"/>
      <c r="HFZ233" s="98"/>
      <c r="HGA233" s="98"/>
      <c r="HGB233" s="98"/>
      <c r="HGC233" s="98"/>
      <c r="HGD233" s="98"/>
      <c r="HGE233" s="98"/>
      <c r="HGF233" s="98"/>
      <c r="HGG233" s="98"/>
      <c r="HGH233" s="98"/>
      <c r="HGI233" s="98"/>
      <c r="HGJ233" s="98"/>
      <c r="HGK233" s="98"/>
      <c r="HGL233" s="98"/>
      <c r="HGM233" s="98"/>
      <c r="HGN233" s="98"/>
      <c r="HGO233" s="98"/>
      <c r="HGP233" s="98"/>
      <c r="HGQ233" s="98"/>
      <c r="HGR233" s="98"/>
      <c r="HGS233" s="98"/>
      <c r="HGT233" s="98"/>
      <c r="HGU233" s="97"/>
      <c r="HGV233" s="98"/>
      <c r="HGW233" s="98"/>
      <c r="HGX233" s="98"/>
      <c r="HGY233" s="98"/>
      <c r="HGZ233" s="98"/>
      <c r="HHA233" s="98"/>
      <c r="HHB233" s="98"/>
      <c r="HHC233" s="98"/>
      <c r="HHD233" s="98"/>
      <c r="HHE233" s="98"/>
      <c r="HHF233" s="98"/>
      <c r="HHG233" s="98"/>
      <c r="HHH233" s="98"/>
      <c r="HHI233" s="98"/>
      <c r="HHJ233" s="98"/>
      <c r="HHK233" s="98"/>
      <c r="HHL233" s="98"/>
      <c r="HHM233" s="98"/>
      <c r="HHN233" s="98"/>
      <c r="HHO233" s="98"/>
      <c r="HHP233" s="98"/>
      <c r="HHQ233" s="97"/>
      <c r="HHR233" s="98"/>
      <c r="HHS233" s="98"/>
      <c r="HHT233" s="98"/>
      <c r="HHU233" s="98"/>
      <c r="HHV233" s="98"/>
      <c r="HHW233" s="98"/>
      <c r="HHX233" s="98"/>
      <c r="HHY233" s="98"/>
      <c r="HHZ233" s="98"/>
      <c r="HIA233" s="98"/>
      <c r="HIB233" s="98"/>
      <c r="HIC233" s="98"/>
      <c r="HID233" s="98"/>
      <c r="HIE233" s="98"/>
      <c r="HIF233" s="98"/>
      <c r="HIG233" s="98"/>
      <c r="HIH233" s="98"/>
      <c r="HII233" s="98"/>
      <c r="HIJ233" s="98"/>
      <c r="HIK233" s="98"/>
      <c r="HIL233" s="98"/>
      <c r="HIM233" s="97"/>
      <c r="HIN233" s="98"/>
      <c r="HIO233" s="98"/>
      <c r="HIP233" s="98"/>
      <c r="HIQ233" s="98"/>
      <c r="HIR233" s="98"/>
      <c r="HIS233" s="98"/>
      <c r="HIT233" s="98"/>
      <c r="HIU233" s="98"/>
      <c r="HIV233" s="98"/>
      <c r="HIW233" s="98"/>
      <c r="HIX233" s="98"/>
      <c r="HIY233" s="98"/>
      <c r="HIZ233" s="98"/>
      <c r="HJA233" s="98"/>
      <c r="HJB233" s="98"/>
      <c r="HJC233" s="98"/>
      <c r="HJD233" s="98"/>
      <c r="HJE233" s="98"/>
      <c r="HJF233" s="98"/>
      <c r="HJG233" s="98"/>
      <c r="HJH233" s="98"/>
      <c r="HJI233" s="97"/>
      <c r="HJJ233" s="98"/>
      <c r="HJK233" s="98"/>
      <c r="HJL233" s="98"/>
      <c r="HJM233" s="98"/>
      <c r="HJN233" s="98"/>
      <c r="HJO233" s="98"/>
      <c r="HJP233" s="98"/>
      <c r="HJQ233" s="98"/>
      <c r="HJR233" s="98"/>
      <c r="HJS233" s="98"/>
      <c r="HJT233" s="98"/>
      <c r="HJU233" s="98"/>
      <c r="HJV233" s="98"/>
      <c r="HJW233" s="98"/>
      <c r="HJX233" s="98"/>
      <c r="HJY233" s="98"/>
      <c r="HJZ233" s="98"/>
      <c r="HKA233" s="98"/>
      <c r="HKB233" s="98"/>
      <c r="HKC233" s="98"/>
      <c r="HKD233" s="98"/>
      <c r="HKE233" s="97"/>
      <c r="HKF233" s="98"/>
      <c r="HKG233" s="98"/>
      <c r="HKH233" s="98"/>
      <c r="HKI233" s="98"/>
      <c r="HKJ233" s="98"/>
      <c r="HKK233" s="98"/>
      <c r="HKL233" s="98"/>
      <c r="HKM233" s="98"/>
      <c r="HKN233" s="98"/>
      <c r="HKO233" s="98"/>
      <c r="HKP233" s="98"/>
      <c r="HKQ233" s="98"/>
      <c r="HKR233" s="98"/>
      <c r="HKS233" s="98"/>
      <c r="HKT233" s="98"/>
      <c r="HKU233" s="98"/>
      <c r="HKV233" s="98"/>
      <c r="HKW233" s="98"/>
      <c r="HKX233" s="98"/>
      <c r="HKY233" s="98"/>
      <c r="HKZ233" s="98"/>
      <c r="HLA233" s="97"/>
      <c r="HLB233" s="98"/>
      <c r="HLC233" s="98"/>
      <c r="HLD233" s="98"/>
      <c r="HLE233" s="98"/>
      <c r="HLF233" s="98"/>
      <c r="HLG233" s="98"/>
      <c r="HLH233" s="98"/>
      <c r="HLI233" s="98"/>
      <c r="HLJ233" s="98"/>
      <c r="HLK233" s="98"/>
      <c r="HLL233" s="98"/>
      <c r="HLM233" s="98"/>
      <c r="HLN233" s="98"/>
      <c r="HLO233" s="98"/>
      <c r="HLP233" s="98"/>
      <c r="HLQ233" s="98"/>
      <c r="HLR233" s="98"/>
      <c r="HLS233" s="98"/>
      <c r="HLT233" s="98"/>
      <c r="HLU233" s="98"/>
      <c r="HLV233" s="98"/>
      <c r="HLW233" s="97"/>
      <c r="HLX233" s="98"/>
      <c r="HLY233" s="98"/>
      <c r="HLZ233" s="98"/>
      <c r="HMA233" s="98"/>
      <c r="HMB233" s="98"/>
      <c r="HMC233" s="98"/>
      <c r="HMD233" s="98"/>
      <c r="HME233" s="98"/>
      <c r="HMF233" s="98"/>
      <c r="HMG233" s="98"/>
      <c r="HMH233" s="98"/>
      <c r="HMI233" s="98"/>
      <c r="HMJ233" s="98"/>
      <c r="HMK233" s="98"/>
      <c r="HML233" s="98"/>
      <c r="HMM233" s="98"/>
      <c r="HMN233" s="98"/>
      <c r="HMO233" s="98"/>
      <c r="HMP233" s="98"/>
      <c r="HMQ233" s="98"/>
      <c r="HMR233" s="98"/>
      <c r="HMS233" s="97"/>
      <c r="HMT233" s="98"/>
      <c r="HMU233" s="98"/>
      <c r="HMV233" s="98"/>
      <c r="HMW233" s="98"/>
      <c r="HMX233" s="98"/>
      <c r="HMY233" s="98"/>
      <c r="HMZ233" s="98"/>
      <c r="HNA233" s="98"/>
      <c r="HNB233" s="98"/>
      <c r="HNC233" s="98"/>
      <c r="HND233" s="98"/>
      <c r="HNE233" s="98"/>
      <c r="HNF233" s="98"/>
      <c r="HNG233" s="98"/>
      <c r="HNH233" s="98"/>
      <c r="HNI233" s="98"/>
      <c r="HNJ233" s="98"/>
      <c r="HNK233" s="98"/>
      <c r="HNL233" s="98"/>
      <c r="HNM233" s="98"/>
      <c r="HNN233" s="98"/>
      <c r="HNO233" s="97"/>
      <c r="HNP233" s="98"/>
      <c r="HNQ233" s="98"/>
      <c r="HNR233" s="98"/>
      <c r="HNS233" s="98"/>
      <c r="HNT233" s="98"/>
      <c r="HNU233" s="98"/>
      <c r="HNV233" s="98"/>
      <c r="HNW233" s="98"/>
      <c r="HNX233" s="98"/>
      <c r="HNY233" s="98"/>
      <c r="HNZ233" s="98"/>
      <c r="HOA233" s="98"/>
      <c r="HOB233" s="98"/>
      <c r="HOC233" s="98"/>
      <c r="HOD233" s="98"/>
      <c r="HOE233" s="98"/>
      <c r="HOF233" s="98"/>
      <c r="HOG233" s="98"/>
      <c r="HOH233" s="98"/>
      <c r="HOI233" s="98"/>
      <c r="HOJ233" s="98"/>
      <c r="HOK233" s="97"/>
      <c r="HOL233" s="98"/>
      <c r="HOM233" s="98"/>
      <c r="HON233" s="98"/>
      <c r="HOO233" s="98"/>
      <c r="HOP233" s="98"/>
      <c r="HOQ233" s="98"/>
      <c r="HOR233" s="98"/>
      <c r="HOS233" s="98"/>
      <c r="HOT233" s="98"/>
      <c r="HOU233" s="98"/>
      <c r="HOV233" s="98"/>
      <c r="HOW233" s="98"/>
      <c r="HOX233" s="98"/>
      <c r="HOY233" s="98"/>
      <c r="HOZ233" s="98"/>
      <c r="HPA233" s="98"/>
      <c r="HPB233" s="98"/>
      <c r="HPC233" s="98"/>
      <c r="HPD233" s="98"/>
      <c r="HPE233" s="98"/>
      <c r="HPF233" s="98"/>
      <c r="HPG233" s="97"/>
      <c r="HPH233" s="98"/>
      <c r="HPI233" s="98"/>
      <c r="HPJ233" s="98"/>
      <c r="HPK233" s="98"/>
      <c r="HPL233" s="98"/>
      <c r="HPM233" s="98"/>
      <c r="HPN233" s="98"/>
      <c r="HPO233" s="98"/>
      <c r="HPP233" s="98"/>
      <c r="HPQ233" s="98"/>
      <c r="HPR233" s="98"/>
      <c r="HPS233" s="98"/>
      <c r="HPT233" s="98"/>
      <c r="HPU233" s="98"/>
      <c r="HPV233" s="98"/>
      <c r="HPW233" s="98"/>
      <c r="HPX233" s="98"/>
      <c r="HPY233" s="98"/>
      <c r="HPZ233" s="98"/>
      <c r="HQA233" s="98"/>
      <c r="HQB233" s="98"/>
      <c r="HQC233" s="97"/>
      <c r="HQD233" s="98"/>
      <c r="HQE233" s="98"/>
      <c r="HQF233" s="98"/>
      <c r="HQG233" s="98"/>
      <c r="HQH233" s="98"/>
      <c r="HQI233" s="98"/>
      <c r="HQJ233" s="98"/>
      <c r="HQK233" s="98"/>
      <c r="HQL233" s="98"/>
      <c r="HQM233" s="98"/>
      <c r="HQN233" s="98"/>
      <c r="HQO233" s="98"/>
      <c r="HQP233" s="98"/>
      <c r="HQQ233" s="98"/>
      <c r="HQR233" s="98"/>
      <c r="HQS233" s="98"/>
      <c r="HQT233" s="98"/>
      <c r="HQU233" s="98"/>
      <c r="HQV233" s="98"/>
      <c r="HQW233" s="98"/>
      <c r="HQX233" s="98"/>
      <c r="HQY233" s="97"/>
      <c r="HQZ233" s="98"/>
      <c r="HRA233" s="98"/>
      <c r="HRB233" s="98"/>
      <c r="HRC233" s="98"/>
      <c r="HRD233" s="98"/>
      <c r="HRE233" s="98"/>
      <c r="HRF233" s="98"/>
      <c r="HRG233" s="98"/>
      <c r="HRH233" s="98"/>
      <c r="HRI233" s="98"/>
      <c r="HRJ233" s="98"/>
      <c r="HRK233" s="98"/>
      <c r="HRL233" s="98"/>
      <c r="HRM233" s="98"/>
      <c r="HRN233" s="98"/>
      <c r="HRO233" s="98"/>
      <c r="HRP233" s="98"/>
      <c r="HRQ233" s="98"/>
      <c r="HRR233" s="98"/>
      <c r="HRS233" s="98"/>
      <c r="HRT233" s="98"/>
      <c r="HRU233" s="97"/>
      <c r="HRV233" s="98"/>
      <c r="HRW233" s="98"/>
      <c r="HRX233" s="98"/>
      <c r="HRY233" s="98"/>
      <c r="HRZ233" s="98"/>
      <c r="HSA233" s="98"/>
      <c r="HSB233" s="98"/>
      <c r="HSC233" s="98"/>
      <c r="HSD233" s="98"/>
      <c r="HSE233" s="98"/>
      <c r="HSF233" s="98"/>
      <c r="HSG233" s="98"/>
      <c r="HSH233" s="98"/>
      <c r="HSI233" s="98"/>
      <c r="HSJ233" s="98"/>
      <c r="HSK233" s="98"/>
      <c r="HSL233" s="98"/>
      <c r="HSM233" s="98"/>
      <c r="HSN233" s="98"/>
      <c r="HSO233" s="98"/>
      <c r="HSP233" s="98"/>
      <c r="HSQ233" s="97"/>
      <c r="HSR233" s="98"/>
      <c r="HSS233" s="98"/>
      <c r="HST233" s="98"/>
      <c r="HSU233" s="98"/>
      <c r="HSV233" s="98"/>
      <c r="HSW233" s="98"/>
      <c r="HSX233" s="98"/>
      <c r="HSY233" s="98"/>
      <c r="HSZ233" s="98"/>
      <c r="HTA233" s="98"/>
      <c r="HTB233" s="98"/>
      <c r="HTC233" s="98"/>
      <c r="HTD233" s="98"/>
      <c r="HTE233" s="98"/>
      <c r="HTF233" s="98"/>
      <c r="HTG233" s="98"/>
      <c r="HTH233" s="98"/>
      <c r="HTI233" s="98"/>
      <c r="HTJ233" s="98"/>
      <c r="HTK233" s="98"/>
      <c r="HTL233" s="98"/>
      <c r="HTM233" s="97"/>
      <c r="HTN233" s="98"/>
      <c r="HTO233" s="98"/>
      <c r="HTP233" s="98"/>
      <c r="HTQ233" s="98"/>
      <c r="HTR233" s="98"/>
      <c r="HTS233" s="98"/>
      <c r="HTT233" s="98"/>
      <c r="HTU233" s="98"/>
      <c r="HTV233" s="98"/>
      <c r="HTW233" s="98"/>
      <c r="HTX233" s="98"/>
      <c r="HTY233" s="98"/>
      <c r="HTZ233" s="98"/>
      <c r="HUA233" s="98"/>
      <c r="HUB233" s="98"/>
      <c r="HUC233" s="98"/>
      <c r="HUD233" s="98"/>
      <c r="HUE233" s="98"/>
      <c r="HUF233" s="98"/>
      <c r="HUG233" s="98"/>
      <c r="HUH233" s="98"/>
      <c r="HUI233" s="97"/>
      <c r="HUJ233" s="98"/>
      <c r="HUK233" s="98"/>
      <c r="HUL233" s="98"/>
      <c r="HUM233" s="98"/>
      <c r="HUN233" s="98"/>
      <c r="HUO233" s="98"/>
      <c r="HUP233" s="98"/>
      <c r="HUQ233" s="98"/>
      <c r="HUR233" s="98"/>
      <c r="HUS233" s="98"/>
      <c r="HUT233" s="98"/>
      <c r="HUU233" s="98"/>
      <c r="HUV233" s="98"/>
      <c r="HUW233" s="98"/>
      <c r="HUX233" s="98"/>
      <c r="HUY233" s="98"/>
      <c r="HUZ233" s="98"/>
      <c r="HVA233" s="98"/>
      <c r="HVB233" s="98"/>
      <c r="HVC233" s="98"/>
      <c r="HVD233" s="98"/>
      <c r="HVE233" s="97"/>
      <c r="HVF233" s="98"/>
      <c r="HVG233" s="98"/>
      <c r="HVH233" s="98"/>
      <c r="HVI233" s="98"/>
      <c r="HVJ233" s="98"/>
      <c r="HVK233" s="98"/>
      <c r="HVL233" s="98"/>
      <c r="HVM233" s="98"/>
      <c r="HVN233" s="98"/>
      <c r="HVO233" s="98"/>
      <c r="HVP233" s="98"/>
      <c r="HVQ233" s="98"/>
      <c r="HVR233" s="98"/>
      <c r="HVS233" s="98"/>
      <c r="HVT233" s="98"/>
      <c r="HVU233" s="98"/>
      <c r="HVV233" s="98"/>
      <c r="HVW233" s="98"/>
      <c r="HVX233" s="98"/>
      <c r="HVY233" s="98"/>
      <c r="HVZ233" s="98"/>
      <c r="HWA233" s="97"/>
      <c r="HWB233" s="98"/>
      <c r="HWC233" s="98"/>
      <c r="HWD233" s="98"/>
      <c r="HWE233" s="98"/>
      <c r="HWF233" s="98"/>
      <c r="HWG233" s="98"/>
      <c r="HWH233" s="98"/>
      <c r="HWI233" s="98"/>
      <c r="HWJ233" s="98"/>
      <c r="HWK233" s="98"/>
      <c r="HWL233" s="98"/>
      <c r="HWM233" s="98"/>
      <c r="HWN233" s="98"/>
      <c r="HWO233" s="98"/>
      <c r="HWP233" s="98"/>
      <c r="HWQ233" s="98"/>
      <c r="HWR233" s="98"/>
      <c r="HWS233" s="98"/>
      <c r="HWT233" s="98"/>
      <c r="HWU233" s="98"/>
      <c r="HWV233" s="98"/>
      <c r="HWW233" s="97"/>
      <c r="HWX233" s="98"/>
      <c r="HWY233" s="98"/>
      <c r="HWZ233" s="98"/>
      <c r="HXA233" s="98"/>
      <c r="HXB233" s="98"/>
      <c r="HXC233" s="98"/>
      <c r="HXD233" s="98"/>
      <c r="HXE233" s="98"/>
      <c r="HXF233" s="98"/>
      <c r="HXG233" s="98"/>
      <c r="HXH233" s="98"/>
      <c r="HXI233" s="98"/>
      <c r="HXJ233" s="98"/>
      <c r="HXK233" s="98"/>
      <c r="HXL233" s="98"/>
      <c r="HXM233" s="98"/>
      <c r="HXN233" s="98"/>
      <c r="HXO233" s="98"/>
      <c r="HXP233" s="98"/>
      <c r="HXQ233" s="98"/>
      <c r="HXR233" s="98"/>
      <c r="HXS233" s="97"/>
      <c r="HXT233" s="98"/>
      <c r="HXU233" s="98"/>
      <c r="HXV233" s="98"/>
      <c r="HXW233" s="98"/>
      <c r="HXX233" s="98"/>
      <c r="HXY233" s="98"/>
      <c r="HXZ233" s="98"/>
      <c r="HYA233" s="98"/>
      <c r="HYB233" s="98"/>
      <c r="HYC233" s="98"/>
      <c r="HYD233" s="98"/>
      <c r="HYE233" s="98"/>
      <c r="HYF233" s="98"/>
      <c r="HYG233" s="98"/>
      <c r="HYH233" s="98"/>
      <c r="HYI233" s="98"/>
      <c r="HYJ233" s="98"/>
      <c r="HYK233" s="98"/>
      <c r="HYL233" s="98"/>
      <c r="HYM233" s="98"/>
      <c r="HYN233" s="98"/>
      <c r="HYO233" s="97"/>
      <c r="HYP233" s="98"/>
      <c r="HYQ233" s="98"/>
      <c r="HYR233" s="98"/>
      <c r="HYS233" s="98"/>
      <c r="HYT233" s="98"/>
      <c r="HYU233" s="98"/>
      <c r="HYV233" s="98"/>
      <c r="HYW233" s="98"/>
      <c r="HYX233" s="98"/>
      <c r="HYY233" s="98"/>
      <c r="HYZ233" s="98"/>
      <c r="HZA233" s="98"/>
      <c r="HZB233" s="98"/>
      <c r="HZC233" s="98"/>
      <c r="HZD233" s="98"/>
      <c r="HZE233" s="98"/>
      <c r="HZF233" s="98"/>
      <c r="HZG233" s="98"/>
      <c r="HZH233" s="98"/>
      <c r="HZI233" s="98"/>
      <c r="HZJ233" s="98"/>
      <c r="HZK233" s="97"/>
      <c r="HZL233" s="98"/>
      <c r="HZM233" s="98"/>
      <c r="HZN233" s="98"/>
      <c r="HZO233" s="98"/>
      <c r="HZP233" s="98"/>
      <c r="HZQ233" s="98"/>
      <c r="HZR233" s="98"/>
      <c r="HZS233" s="98"/>
      <c r="HZT233" s="98"/>
      <c r="HZU233" s="98"/>
      <c r="HZV233" s="98"/>
      <c r="HZW233" s="98"/>
      <c r="HZX233" s="98"/>
      <c r="HZY233" s="98"/>
      <c r="HZZ233" s="98"/>
      <c r="IAA233" s="98"/>
      <c r="IAB233" s="98"/>
      <c r="IAC233" s="98"/>
      <c r="IAD233" s="98"/>
      <c r="IAE233" s="98"/>
      <c r="IAF233" s="98"/>
      <c r="IAG233" s="97"/>
      <c r="IAH233" s="98"/>
      <c r="IAI233" s="98"/>
      <c r="IAJ233" s="98"/>
      <c r="IAK233" s="98"/>
      <c r="IAL233" s="98"/>
      <c r="IAM233" s="98"/>
      <c r="IAN233" s="98"/>
      <c r="IAO233" s="98"/>
      <c r="IAP233" s="98"/>
      <c r="IAQ233" s="98"/>
      <c r="IAR233" s="98"/>
      <c r="IAS233" s="98"/>
      <c r="IAT233" s="98"/>
      <c r="IAU233" s="98"/>
      <c r="IAV233" s="98"/>
      <c r="IAW233" s="98"/>
      <c r="IAX233" s="98"/>
      <c r="IAY233" s="98"/>
      <c r="IAZ233" s="98"/>
      <c r="IBA233" s="98"/>
      <c r="IBB233" s="98"/>
      <c r="IBC233" s="97"/>
      <c r="IBD233" s="98"/>
      <c r="IBE233" s="98"/>
      <c r="IBF233" s="98"/>
      <c r="IBG233" s="98"/>
      <c r="IBH233" s="98"/>
      <c r="IBI233" s="98"/>
      <c r="IBJ233" s="98"/>
      <c r="IBK233" s="98"/>
      <c r="IBL233" s="98"/>
      <c r="IBM233" s="98"/>
      <c r="IBN233" s="98"/>
      <c r="IBO233" s="98"/>
      <c r="IBP233" s="98"/>
      <c r="IBQ233" s="98"/>
      <c r="IBR233" s="98"/>
      <c r="IBS233" s="98"/>
      <c r="IBT233" s="98"/>
      <c r="IBU233" s="98"/>
      <c r="IBV233" s="98"/>
      <c r="IBW233" s="98"/>
      <c r="IBX233" s="98"/>
      <c r="IBY233" s="97"/>
      <c r="IBZ233" s="98"/>
      <c r="ICA233" s="98"/>
      <c r="ICB233" s="98"/>
      <c r="ICC233" s="98"/>
      <c r="ICD233" s="98"/>
      <c r="ICE233" s="98"/>
      <c r="ICF233" s="98"/>
      <c r="ICG233" s="98"/>
      <c r="ICH233" s="98"/>
      <c r="ICI233" s="98"/>
      <c r="ICJ233" s="98"/>
      <c r="ICK233" s="98"/>
      <c r="ICL233" s="98"/>
      <c r="ICM233" s="98"/>
      <c r="ICN233" s="98"/>
      <c r="ICO233" s="98"/>
      <c r="ICP233" s="98"/>
      <c r="ICQ233" s="98"/>
      <c r="ICR233" s="98"/>
      <c r="ICS233" s="98"/>
      <c r="ICT233" s="98"/>
      <c r="ICU233" s="97"/>
      <c r="ICV233" s="98"/>
      <c r="ICW233" s="98"/>
      <c r="ICX233" s="98"/>
      <c r="ICY233" s="98"/>
      <c r="ICZ233" s="98"/>
      <c r="IDA233" s="98"/>
      <c r="IDB233" s="98"/>
      <c r="IDC233" s="98"/>
      <c r="IDD233" s="98"/>
      <c r="IDE233" s="98"/>
      <c r="IDF233" s="98"/>
      <c r="IDG233" s="98"/>
      <c r="IDH233" s="98"/>
      <c r="IDI233" s="98"/>
      <c r="IDJ233" s="98"/>
      <c r="IDK233" s="98"/>
      <c r="IDL233" s="98"/>
      <c r="IDM233" s="98"/>
      <c r="IDN233" s="98"/>
      <c r="IDO233" s="98"/>
      <c r="IDP233" s="98"/>
      <c r="IDQ233" s="97"/>
      <c r="IDR233" s="98"/>
      <c r="IDS233" s="98"/>
      <c r="IDT233" s="98"/>
      <c r="IDU233" s="98"/>
      <c r="IDV233" s="98"/>
      <c r="IDW233" s="98"/>
      <c r="IDX233" s="98"/>
      <c r="IDY233" s="98"/>
      <c r="IDZ233" s="98"/>
      <c r="IEA233" s="98"/>
      <c r="IEB233" s="98"/>
      <c r="IEC233" s="98"/>
      <c r="IED233" s="98"/>
      <c r="IEE233" s="98"/>
      <c r="IEF233" s="98"/>
      <c r="IEG233" s="98"/>
      <c r="IEH233" s="98"/>
      <c r="IEI233" s="98"/>
      <c r="IEJ233" s="98"/>
      <c r="IEK233" s="98"/>
      <c r="IEL233" s="98"/>
      <c r="IEM233" s="97"/>
      <c r="IEN233" s="98"/>
      <c r="IEO233" s="98"/>
      <c r="IEP233" s="98"/>
      <c r="IEQ233" s="98"/>
      <c r="IER233" s="98"/>
      <c r="IES233" s="98"/>
      <c r="IET233" s="98"/>
      <c r="IEU233" s="98"/>
      <c r="IEV233" s="98"/>
      <c r="IEW233" s="98"/>
      <c r="IEX233" s="98"/>
      <c r="IEY233" s="98"/>
      <c r="IEZ233" s="98"/>
      <c r="IFA233" s="98"/>
      <c r="IFB233" s="98"/>
      <c r="IFC233" s="98"/>
      <c r="IFD233" s="98"/>
      <c r="IFE233" s="98"/>
      <c r="IFF233" s="98"/>
      <c r="IFG233" s="98"/>
      <c r="IFH233" s="98"/>
      <c r="IFI233" s="97"/>
      <c r="IFJ233" s="98"/>
      <c r="IFK233" s="98"/>
      <c r="IFL233" s="98"/>
      <c r="IFM233" s="98"/>
      <c r="IFN233" s="98"/>
      <c r="IFO233" s="98"/>
      <c r="IFP233" s="98"/>
      <c r="IFQ233" s="98"/>
      <c r="IFR233" s="98"/>
      <c r="IFS233" s="98"/>
      <c r="IFT233" s="98"/>
      <c r="IFU233" s="98"/>
      <c r="IFV233" s="98"/>
      <c r="IFW233" s="98"/>
      <c r="IFX233" s="98"/>
      <c r="IFY233" s="98"/>
      <c r="IFZ233" s="98"/>
      <c r="IGA233" s="98"/>
      <c r="IGB233" s="98"/>
      <c r="IGC233" s="98"/>
      <c r="IGD233" s="98"/>
      <c r="IGE233" s="97"/>
      <c r="IGF233" s="98"/>
      <c r="IGG233" s="98"/>
      <c r="IGH233" s="98"/>
      <c r="IGI233" s="98"/>
      <c r="IGJ233" s="98"/>
      <c r="IGK233" s="98"/>
      <c r="IGL233" s="98"/>
      <c r="IGM233" s="98"/>
      <c r="IGN233" s="98"/>
      <c r="IGO233" s="98"/>
      <c r="IGP233" s="98"/>
      <c r="IGQ233" s="98"/>
      <c r="IGR233" s="98"/>
      <c r="IGS233" s="98"/>
      <c r="IGT233" s="98"/>
      <c r="IGU233" s="98"/>
      <c r="IGV233" s="98"/>
      <c r="IGW233" s="98"/>
      <c r="IGX233" s="98"/>
      <c r="IGY233" s="98"/>
      <c r="IGZ233" s="98"/>
      <c r="IHA233" s="97"/>
      <c r="IHB233" s="98"/>
      <c r="IHC233" s="98"/>
      <c r="IHD233" s="98"/>
      <c r="IHE233" s="98"/>
      <c r="IHF233" s="98"/>
      <c r="IHG233" s="98"/>
      <c r="IHH233" s="98"/>
      <c r="IHI233" s="98"/>
      <c r="IHJ233" s="98"/>
      <c r="IHK233" s="98"/>
      <c r="IHL233" s="98"/>
      <c r="IHM233" s="98"/>
      <c r="IHN233" s="98"/>
      <c r="IHO233" s="98"/>
      <c r="IHP233" s="98"/>
      <c r="IHQ233" s="98"/>
      <c r="IHR233" s="98"/>
      <c r="IHS233" s="98"/>
      <c r="IHT233" s="98"/>
      <c r="IHU233" s="98"/>
      <c r="IHV233" s="98"/>
      <c r="IHW233" s="97"/>
      <c r="IHX233" s="98"/>
      <c r="IHY233" s="98"/>
      <c r="IHZ233" s="98"/>
      <c r="IIA233" s="98"/>
      <c r="IIB233" s="98"/>
      <c r="IIC233" s="98"/>
      <c r="IID233" s="98"/>
      <c r="IIE233" s="98"/>
      <c r="IIF233" s="98"/>
      <c r="IIG233" s="98"/>
      <c r="IIH233" s="98"/>
      <c r="III233" s="98"/>
      <c r="IIJ233" s="98"/>
      <c r="IIK233" s="98"/>
      <c r="IIL233" s="98"/>
      <c r="IIM233" s="98"/>
      <c r="IIN233" s="98"/>
      <c r="IIO233" s="98"/>
      <c r="IIP233" s="98"/>
      <c r="IIQ233" s="98"/>
      <c r="IIR233" s="98"/>
      <c r="IIS233" s="97"/>
      <c r="IIT233" s="98"/>
      <c r="IIU233" s="98"/>
      <c r="IIV233" s="98"/>
      <c r="IIW233" s="98"/>
      <c r="IIX233" s="98"/>
      <c r="IIY233" s="98"/>
      <c r="IIZ233" s="98"/>
      <c r="IJA233" s="98"/>
      <c r="IJB233" s="98"/>
      <c r="IJC233" s="98"/>
      <c r="IJD233" s="98"/>
      <c r="IJE233" s="98"/>
      <c r="IJF233" s="98"/>
      <c r="IJG233" s="98"/>
      <c r="IJH233" s="98"/>
      <c r="IJI233" s="98"/>
      <c r="IJJ233" s="98"/>
      <c r="IJK233" s="98"/>
      <c r="IJL233" s="98"/>
      <c r="IJM233" s="98"/>
      <c r="IJN233" s="98"/>
      <c r="IJO233" s="97"/>
      <c r="IJP233" s="98"/>
      <c r="IJQ233" s="98"/>
      <c r="IJR233" s="98"/>
      <c r="IJS233" s="98"/>
      <c r="IJT233" s="98"/>
      <c r="IJU233" s="98"/>
      <c r="IJV233" s="98"/>
      <c r="IJW233" s="98"/>
      <c r="IJX233" s="98"/>
      <c r="IJY233" s="98"/>
      <c r="IJZ233" s="98"/>
      <c r="IKA233" s="98"/>
      <c r="IKB233" s="98"/>
      <c r="IKC233" s="98"/>
      <c r="IKD233" s="98"/>
      <c r="IKE233" s="98"/>
      <c r="IKF233" s="98"/>
      <c r="IKG233" s="98"/>
      <c r="IKH233" s="98"/>
      <c r="IKI233" s="98"/>
      <c r="IKJ233" s="98"/>
      <c r="IKK233" s="97"/>
      <c r="IKL233" s="98"/>
      <c r="IKM233" s="98"/>
      <c r="IKN233" s="98"/>
      <c r="IKO233" s="98"/>
      <c r="IKP233" s="98"/>
      <c r="IKQ233" s="98"/>
      <c r="IKR233" s="98"/>
      <c r="IKS233" s="98"/>
      <c r="IKT233" s="98"/>
      <c r="IKU233" s="98"/>
      <c r="IKV233" s="98"/>
      <c r="IKW233" s="98"/>
      <c r="IKX233" s="98"/>
      <c r="IKY233" s="98"/>
      <c r="IKZ233" s="98"/>
      <c r="ILA233" s="98"/>
      <c r="ILB233" s="98"/>
      <c r="ILC233" s="98"/>
      <c r="ILD233" s="98"/>
      <c r="ILE233" s="98"/>
      <c r="ILF233" s="98"/>
      <c r="ILG233" s="97"/>
      <c r="ILH233" s="98"/>
      <c r="ILI233" s="98"/>
      <c r="ILJ233" s="98"/>
      <c r="ILK233" s="98"/>
      <c r="ILL233" s="98"/>
      <c r="ILM233" s="98"/>
      <c r="ILN233" s="98"/>
      <c r="ILO233" s="98"/>
      <c r="ILP233" s="98"/>
      <c r="ILQ233" s="98"/>
      <c r="ILR233" s="98"/>
      <c r="ILS233" s="98"/>
      <c r="ILT233" s="98"/>
      <c r="ILU233" s="98"/>
      <c r="ILV233" s="98"/>
      <c r="ILW233" s="98"/>
      <c r="ILX233" s="98"/>
      <c r="ILY233" s="98"/>
      <c r="ILZ233" s="98"/>
      <c r="IMA233" s="98"/>
      <c r="IMB233" s="98"/>
      <c r="IMC233" s="97"/>
      <c r="IMD233" s="98"/>
      <c r="IME233" s="98"/>
      <c r="IMF233" s="98"/>
      <c r="IMG233" s="98"/>
      <c r="IMH233" s="98"/>
      <c r="IMI233" s="98"/>
      <c r="IMJ233" s="98"/>
      <c r="IMK233" s="98"/>
      <c r="IML233" s="98"/>
      <c r="IMM233" s="98"/>
      <c r="IMN233" s="98"/>
      <c r="IMO233" s="98"/>
      <c r="IMP233" s="98"/>
      <c r="IMQ233" s="98"/>
      <c r="IMR233" s="98"/>
      <c r="IMS233" s="98"/>
      <c r="IMT233" s="98"/>
      <c r="IMU233" s="98"/>
      <c r="IMV233" s="98"/>
      <c r="IMW233" s="98"/>
      <c r="IMX233" s="98"/>
      <c r="IMY233" s="97"/>
      <c r="IMZ233" s="98"/>
      <c r="INA233" s="98"/>
      <c r="INB233" s="98"/>
      <c r="INC233" s="98"/>
      <c r="IND233" s="98"/>
      <c r="INE233" s="98"/>
      <c r="INF233" s="98"/>
      <c r="ING233" s="98"/>
      <c r="INH233" s="98"/>
      <c r="INI233" s="98"/>
      <c r="INJ233" s="98"/>
      <c r="INK233" s="98"/>
      <c r="INL233" s="98"/>
      <c r="INM233" s="98"/>
      <c r="INN233" s="98"/>
      <c r="INO233" s="98"/>
      <c r="INP233" s="98"/>
      <c r="INQ233" s="98"/>
      <c r="INR233" s="98"/>
      <c r="INS233" s="98"/>
      <c r="INT233" s="98"/>
      <c r="INU233" s="97"/>
      <c r="INV233" s="98"/>
      <c r="INW233" s="98"/>
      <c r="INX233" s="98"/>
      <c r="INY233" s="98"/>
      <c r="INZ233" s="98"/>
      <c r="IOA233" s="98"/>
      <c r="IOB233" s="98"/>
      <c r="IOC233" s="98"/>
      <c r="IOD233" s="98"/>
      <c r="IOE233" s="98"/>
      <c r="IOF233" s="98"/>
      <c r="IOG233" s="98"/>
      <c r="IOH233" s="98"/>
      <c r="IOI233" s="98"/>
      <c r="IOJ233" s="98"/>
      <c r="IOK233" s="98"/>
      <c r="IOL233" s="98"/>
      <c r="IOM233" s="98"/>
      <c r="ION233" s="98"/>
      <c r="IOO233" s="98"/>
      <c r="IOP233" s="98"/>
      <c r="IOQ233" s="97"/>
      <c r="IOR233" s="98"/>
      <c r="IOS233" s="98"/>
      <c r="IOT233" s="98"/>
      <c r="IOU233" s="98"/>
      <c r="IOV233" s="98"/>
      <c r="IOW233" s="98"/>
      <c r="IOX233" s="98"/>
      <c r="IOY233" s="98"/>
      <c r="IOZ233" s="98"/>
      <c r="IPA233" s="98"/>
      <c r="IPB233" s="98"/>
      <c r="IPC233" s="98"/>
      <c r="IPD233" s="98"/>
      <c r="IPE233" s="98"/>
      <c r="IPF233" s="98"/>
      <c r="IPG233" s="98"/>
      <c r="IPH233" s="98"/>
      <c r="IPI233" s="98"/>
      <c r="IPJ233" s="98"/>
      <c r="IPK233" s="98"/>
      <c r="IPL233" s="98"/>
      <c r="IPM233" s="97"/>
      <c r="IPN233" s="98"/>
      <c r="IPO233" s="98"/>
      <c r="IPP233" s="98"/>
      <c r="IPQ233" s="98"/>
      <c r="IPR233" s="98"/>
      <c r="IPS233" s="98"/>
      <c r="IPT233" s="98"/>
      <c r="IPU233" s="98"/>
      <c r="IPV233" s="98"/>
      <c r="IPW233" s="98"/>
      <c r="IPX233" s="98"/>
      <c r="IPY233" s="98"/>
      <c r="IPZ233" s="98"/>
      <c r="IQA233" s="98"/>
      <c r="IQB233" s="98"/>
      <c r="IQC233" s="98"/>
      <c r="IQD233" s="98"/>
      <c r="IQE233" s="98"/>
      <c r="IQF233" s="98"/>
      <c r="IQG233" s="98"/>
      <c r="IQH233" s="98"/>
      <c r="IQI233" s="97"/>
      <c r="IQJ233" s="98"/>
      <c r="IQK233" s="98"/>
      <c r="IQL233" s="98"/>
      <c r="IQM233" s="98"/>
      <c r="IQN233" s="98"/>
      <c r="IQO233" s="98"/>
      <c r="IQP233" s="98"/>
      <c r="IQQ233" s="98"/>
      <c r="IQR233" s="98"/>
      <c r="IQS233" s="98"/>
      <c r="IQT233" s="98"/>
      <c r="IQU233" s="98"/>
      <c r="IQV233" s="98"/>
      <c r="IQW233" s="98"/>
      <c r="IQX233" s="98"/>
      <c r="IQY233" s="98"/>
      <c r="IQZ233" s="98"/>
      <c r="IRA233" s="98"/>
      <c r="IRB233" s="98"/>
      <c r="IRC233" s="98"/>
      <c r="IRD233" s="98"/>
      <c r="IRE233" s="97"/>
      <c r="IRF233" s="98"/>
      <c r="IRG233" s="98"/>
      <c r="IRH233" s="98"/>
      <c r="IRI233" s="98"/>
      <c r="IRJ233" s="98"/>
      <c r="IRK233" s="98"/>
      <c r="IRL233" s="98"/>
      <c r="IRM233" s="98"/>
      <c r="IRN233" s="98"/>
      <c r="IRO233" s="98"/>
      <c r="IRP233" s="98"/>
      <c r="IRQ233" s="98"/>
      <c r="IRR233" s="98"/>
      <c r="IRS233" s="98"/>
      <c r="IRT233" s="98"/>
      <c r="IRU233" s="98"/>
      <c r="IRV233" s="98"/>
      <c r="IRW233" s="98"/>
      <c r="IRX233" s="98"/>
      <c r="IRY233" s="98"/>
      <c r="IRZ233" s="98"/>
      <c r="ISA233" s="97"/>
      <c r="ISB233" s="98"/>
      <c r="ISC233" s="98"/>
      <c r="ISD233" s="98"/>
      <c r="ISE233" s="98"/>
      <c r="ISF233" s="98"/>
      <c r="ISG233" s="98"/>
      <c r="ISH233" s="98"/>
      <c r="ISI233" s="98"/>
      <c r="ISJ233" s="98"/>
      <c r="ISK233" s="98"/>
      <c r="ISL233" s="98"/>
      <c r="ISM233" s="98"/>
      <c r="ISN233" s="98"/>
      <c r="ISO233" s="98"/>
      <c r="ISP233" s="98"/>
      <c r="ISQ233" s="98"/>
      <c r="ISR233" s="98"/>
      <c r="ISS233" s="98"/>
      <c r="IST233" s="98"/>
      <c r="ISU233" s="98"/>
      <c r="ISV233" s="98"/>
      <c r="ISW233" s="97"/>
      <c r="ISX233" s="98"/>
      <c r="ISY233" s="98"/>
      <c r="ISZ233" s="98"/>
      <c r="ITA233" s="98"/>
      <c r="ITB233" s="98"/>
      <c r="ITC233" s="98"/>
      <c r="ITD233" s="98"/>
      <c r="ITE233" s="98"/>
      <c r="ITF233" s="98"/>
      <c r="ITG233" s="98"/>
      <c r="ITH233" s="98"/>
      <c r="ITI233" s="98"/>
      <c r="ITJ233" s="98"/>
      <c r="ITK233" s="98"/>
      <c r="ITL233" s="98"/>
      <c r="ITM233" s="98"/>
      <c r="ITN233" s="98"/>
      <c r="ITO233" s="98"/>
      <c r="ITP233" s="98"/>
      <c r="ITQ233" s="98"/>
      <c r="ITR233" s="98"/>
      <c r="ITS233" s="97"/>
      <c r="ITT233" s="98"/>
      <c r="ITU233" s="98"/>
      <c r="ITV233" s="98"/>
      <c r="ITW233" s="98"/>
      <c r="ITX233" s="98"/>
      <c r="ITY233" s="98"/>
      <c r="ITZ233" s="98"/>
      <c r="IUA233" s="98"/>
      <c r="IUB233" s="98"/>
      <c r="IUC233" s="98"/>
      <c r="IUD233" s="98"/>
      <c r="IUE233" s="98"/>
      <c r="IUF233" s="98"/>
      <c r="IUG233" s="98"/>
      <c r="IUH233" s="98"/>
      <c r="IUI233" s="98"/>
      <c r="IUJ233" s="98"/>
      <c r="IUK233" s="98"/>
      <c r="IUL233" s="98"/>
      <c r="IUM233" s="98"/>
      <c r="IUN233" s="98"/>
      <c r="IUO233" s="97"/>
      <c r="IUP233" s="98"/>
      <c r="IUQ233" s="98"/>
      <c r="IUR233" s="98"/>
      <c r="IUS233" s="98"/>
      <c r="IUT233" s="98"/>
      <c r="IUU233" s="98"/>
      <c r="IUV233" s="98"/>
      <c r="IUW233" s="98"/>
      <c r="IUX233" s="98"/>
      <c r="IUY233" s="98"/>
      <c r="IUZ233" s="98"/>
      <c r="IVA233" s="98"/>
      <c r="IVB233" s="98"/>
      <c r="IVC233" s="98"/>
      <c r="IVD233" s="98"/>
      <c r="IVE233" s="98"/>
      <c r="IVF233" s="98"/>
      <c r="IVG233" s="98"/>
      <c r="IVH233" s="98"/>
      <c r="IVI233" s="98"/>
      <c r="IVJ233" s="98"/>
      <c r="IVK233" s="97"/>
      <c r="IVL233" s="98"/>
      <c r="IVM233" s="98"/>
      <c r="IVN233" s="98"/>
      <c r="IVO233" s="98"/>
      <c r="IVP233" s="98"/>
      <c r="IVQ233" s="98"/>
      <c r="IVR233" s="98"/>
      <c r="IVS233" s="98"/>
      <c r="IVT233" s="98"/>
      <c r="IVU233" s="98"/>
      <c r="IVV233" s="98"/>
      <c r="IVW233" s="98"/>
      <c r="IVX233" s="98"/>
      <c r="IVY233" s="98"/>
      <c r="IVZ233" s="98"/>
      <c r="IWA233" s="98"/>
      <c r="IWB233" s="98"/>
      <c r="IWC233" s="98"/>
      <c r="IWD233" s="98"/>
      <c r="IWE233" s="98"/>
      <c r="IWF233" s="98"/>
      <c r="IWG233" s="97"/>
      <c r="IWH233" s="98"/>
      <c r="IWI233" s="98"/>
      <c r="IWJ233" s="98"/>
      <c r="IWK233" s="98"/>
      <c r="IWL233" s="98"/>
      <c r="IWM233" s="98"/>
      <c r="IWN233" s="98"/>
      <c r="IWO233" s="98"/>
      <c r="IWP233" s="98"/>
      <c r="IWQ233" s="98"/>
      <c r="IWR233" s="98"/>
      <c r="IWS233" s="98"/>
      <c r="IWT233" s="98"/>
      <c r="IWU233" s="98"/>
      <c r="IWV233" s="98"/>
      <c r="IWW233" s="98"/>
      <c r="IWX233" s="98"/>
      <c r="IWY233" s="98"/>
      <c r="IWZ233" s="98"/>
      <c r="IXA233" s="98"/>
      <c r="IXB233" s="98"/>
      <c r="IXC233" s="97"/>
      <c r="IXD233" s="98"/>
      <c r="IXE233" s="98"/>
      <c r="IXF233" s="98"/>
      <c r="IXG233" s="98"/>
      <c r="IXH233" s="98"/>
      <c r="IXI233" s="98"/>
      <c r="IXJ233" s="98"/>
      <c r="IXK233" s="98"/>
      <c r="IXL233" s="98"/>
      <c r="IXM233" s="98"/>
      <c r="IXN233" s="98"/>
      <c r="IXO233" s="98"/>
      <c r="IXP233" s="98"/>
      <c r="IXQ233" s="98"/>
      <c r="IXR233" s="98"/>
      <c r="IXS233" s="98"/>
      <c r="IXT233" s="98"/>
      <c r="IXU233" s="98"/>
      <c r="IXV233" s="98"/>
      <c r="IXW233" s="98"/>
      <c r="IXX233" s="98"/>
      <c r="IXY233" s="97"/>
      <c r="IXZ233" s="98"/>
      <c r="IYA233" s="98"/>
      <c r="IYB233" s="98"/>
      <c r="IYC233" s="98"/>
      <c r="IYD233" s="98"/>
      <c r="IYE233" s="98"/>
      <c r="IYF233" s="98"/>
      <c r="IYG233" s="98"/>
      <c r="IYH233" s="98"/>
      <c r="IYI233" s="98"/>
      <c r="IYJ233" s="98"/>
      <c r="IYK233" s="98"/>
      <c r="IYL233" s="98"/>
      <c r="IYM233" s="98"/>
      <c r="IYN233" s="98"/>
      <c r="IYO233" s="98"/>
      <c r="IYP233" s="98"/>
      <c r="IYQ233" s="98"/>
      <c r="IYR233" s="98"/>
      <c r="IYS233" s="98"/>
      <c r="IYT233" s="98"/>
      <c r="IYU233" s="97"/>
      <c r="IYV233" s="98"/>
      <c r="IYW233" s="98"/>
      <c r="IYX233" s="98"/>
      <c r="IYY233" s="98"/>
      <c r="IYZ233" s="98"/>
      <c r="IZA233" s="98"/>
      <c r="IZB233" s="98"/>
      <c r="IZC233" s="98"/>
      <c r="IZD233" s="98"/>
      <c r="IZE233" s="98"/>
      <c r="IZF233" s="98"/>
      <c r="IZG233" s="98"/>
      <c r="IZH233" s="98"/>
      <c r="IZI233" s="98"/>
      <c r="IZJ233" s="98"/>
      <c r="IZK233" s="98"/>
      <c r="IZL233" s="98"/>
      <c r="IZM233" s="98"/>
      <c r="IZN233" s="98"/>
      <c r="IZO233" s="98"/>
      <c r="IZP233" s="98"/>
      <c r="IZQ233" s="97"/>
      <c r="IZR233" s="98"/>
      <c r="IZS233" s="98"/>
      <c r="IZT233" s="98"/>
      <c r="IZU233" s="98"/>
      <c r="IZV233" s="98"/>
      <c r="IZW233" s="98"/>
      <c r="IZX233" s="98"/>
      <c r="IZY233" s="98"/>
      <c r="IZZ233" s="98"/>
      <c r="JAA233" s="98"/>
      <c r="JAB233" s="98"/>
      <c r="JAC233" s="98"/>
      <c r="JAD233" s="98"/>
      <c r="JAE233" s="98"/>
      <c r="JAF233" s="98"/>
      <c r="JAG233" s="98"/>
      <c r="JAH233" s="98"/>
      <c r="JAI233" s="98"/>
      <c r="JAJ233" s="98"/>
      <c r="JAK233" s="98"/>
      <c r="JAL233" s="98"/>
      <c r="JAM233" s="97"/>
      <c r="JAN233" s="98"/>
      <c r="JAO233" s="98"/>
      <c r="JAP233" s="98"/>
      <c r="JAQ233" s="98"/>
      <c r="JAR233" s="98"/>
      <c r="JAS233" s="98"/>
      <c r="JAT233" s="98"/>
      <c r="JAU233" s="98"/>
      <c r="JAV233" s="98"/>
      <c r="JAW233" s="98"/>
      <c r="JAX233" s="98"/>
      <c r="JAY233" s="98"/>
      <c r="JAZ233" s="98"/>
      <c r="JBA233" s="98"/>
      <c r="JBB233" s="98"/>
      <c r="JBC233" s="98"/>
      <c r="JBD233" s="98"/>
      <c r="JBE233" s="98"/>
      <c r="JBF233" s="98"/>
      <c r="JBG233" s="98"/>
      <c r="JBH233" s="98"/>
      <c r="JBI233" s="97"/>
      <c r="JBJ233" s="98"/>
      <c r="JBK233" s="98"/>
      <c r="JBL233" s="98"/>
      <c r="JBM233" s="98"/>
      <c r="JBN233" s="98"/>
      <c r="JBO233" s="98"/>
      <c r="JBP233" s="98"/>
      <c r="JBQ233" s="98"/>
      <c r="JBR233" s="98"/>
      <c r="JBS233" s="98"/>
      <c r="JBT233" s="98"/>
      <c r="JBU233" s="98"/>
      <c r="JBV233" s="98"/>
      <c r="JBW233" s="98"/>
      <c r="JBX233" s="98"/>
      <c r="JBY233" s="98"/>
      <c r="JBZ233" s="98"/>
      <c r="JCA233" s="98"/>
      <c r="JCB233" s="98"/>
      <c r="JCC233" s="98"/>
      <c r="JCD233" s="98"/>
      <c r="JCE233" s="97"/>
      <c r="JCF233" s="98"/>
      <c r="JCG233" s="98"/>
      <c r="JCH233" s="98"/>
      <c r="JCI233" s="98"/>
      <c r="JCJ233" s="98"/>
      <c r="JCK233" s="98"/>
      <c r="JCL233" s="98"/>
      <c r="JCM233" s="98"/>
      <c r="JCN233" s="98"/>
      <c r="JCO233" s="98"/>
      <c r="JCP233" s="98"/>
      <c r="JCQ233" s="98"/>
      <c r="JCR233" s="98"/>
      <c r="JCS233" s="98"/>
      <c r="JCT233" s="98"/>
      <c r="JCU233" s="98"/>
      <c r="JCV233" s="98"/>
      <c r="JCW233" s="98"/>
      <c r="JCX233" s="98"/>
      <c r="JCY233" s="98"/>
      <c r="JCZ233" s="98"/>
      <c r="JDA233" s="97"/>
      <c r="JDB233" s="98"/>
      <c r="JDC233" s="98"/>
      <c r="JDD233" s="98"/>
      <c r="JDE233" s="98"/>
      <c r="JDF233" s="98"/>
      <c r="JDG233" s="98"/>
      <c r="JDH233" s="98"/>
      <c r="JDI233" s="98"/>
      <c r="JDJ233" s="98"/>
      <c r="JDK233" s="98"/>
      <c r="JDL233" s="98"/>
      <c r="JDM233" s="98"/>
      <c r="JDN233" s="98"/>
      <c r="JDO233" s="98"/>
      <c r="JDP233" s="98"/>
      <c r="JDQ233" s="98"/>
      <c r="JDR233" s="98"/>
      <c r="JDS233" s="98"/>
      <c r="JDT233" s="98"/>
      <c r="JDU233" s="98"/>
      <c r="JDV233" s="98"/>
      <c r="JDW233" s="97"/>
      <c r="JDX233" s="98"/>
      <c r="JDY233" s="98"/>
      <c r="JDZ233" s="98"/>
      <c r="JEA233" s="98"/>
      <c r="JEB233" s="98"/>
      <c r="JEC233" s="98"/>
      <c r="JED233" s="98"/>
      <c r="JEE233" s="98"/>
      <c r="JEF233" s="98"/>
      <c r="JEG233" s="98"/>
      <c r="JEH233" s="98"/>
      <c r="JEI233" s="98"/>
      <c r="JEJ233" s="98"/>
      <c r="JEK233" s="98"/>
      <c r="JEL233" s="98"/>
      <c r="JEM233" s="98"/>
      <c r="JEN233" s="98"/>
      <c r="JEO233" s="98"/>
      <c r="JEP233" s="98"/>
      <c r="JEQ233" s="98"/>
      <c r="JER233" s="98"/>
      <c r="JES233" s="97"/>
      <c r="JET233" s="98"/>
      <c r="JEU233" s="98"/>
      <c r="JEV233" s="98"/>
      <c r="JEW233" s="98"/>
      <c r="JEX233" s="98"/>
      <c r="JEY233" s="98"/>
      <c r="JEZ233" s="98"/>
      <c r="JFA233" s="98"/>
      <c r="JFB233" s="98"/>
      <c r="JFC233" s="98"/>
      <c r="JFD233" s="98"/>
      <c r="JFE233" s="98"/>
      <c r="JFF233" s="98"/>
      <c r="JFG233" s="98"/>
      <c r="JFH233" s="98"/>
      <c r="JFI233" s="98"/>
      <c r="JFJ233" s="98"/>
      <c r="JFK233" s="98"/>
      <c r="JFL233" s="98"/>
      <c r="JFM233" s="98"/>
      <c r="JFN233" s="98"/>
      <c r="JFO233" s="97"/>
      <c r="JFP233" s="98"/>
      <c r="JFQ233" s="98"/>
      <c r="JFR233" s="98"/>
      <c r="JFS233" s="98"/>
      <c r="JFT233" s="98"/>
      <c r="JFU233" s="98"/>
      <c r="JFV233" s="98"/>
      <c r="JFW233" s="98"/>
      <c r="JFX233" s="98"/>
      <c r="JFY233" s="98"/>
      <c r="JFZ233" s="98"/>
      <c r="JGA233" s="98"/>
      <c r="JGB233" s="98"/>
      <c r="JGC233" s="98"/>
      <c r="JGD233" s="98"/>
      <c r="JGE233" s="98"/>
      <c r="JGF233" s="98"/>
      <c r="JGG233" s="98"/>
      <c r="JGH233" s="98"/>
      <c r="JGI233" s="98"/>
      <c r="JGJ233" s="98"/>
      <c r="JGK233" s="97"/>
      <c r="JGL233" s="98"/>
      <c r="JGM233" s="98"/>
      <c r="JGN233" s="98"/>
      <c r="JGO233" s="98"/>
      <c r="JGP233" s="98"/>
      <c r="JGQ233" s="98"/>
      <c r="JGR233" s="98"/>
      <c r="JGS233" s="98"/>
      <c r="JGT233" s="98"/>
      <c r="JGU233" s="98"/>
      <c r="JGV233" s="98"/>
      <c r="JGW233" s="98"/>
      <c r="JGX233" s="98"/>
      <c r="JGY233" s="98"/>
      <c r="JGZ233" s="98"/>
      <c r="JHA233" s="98"/>
      <c r="JHB233" s="98"/>
      <c r="JHC233" s="98"/>
      <c r="JHD233" s="98"/>
      <c r="JHE233" s="98"/>
      <c r="JHF233" s="98"/>
      <c r="JHG233" s="97"/>
      <c r="JHH233" s="98"/>
      <c r="JHI233" s="98"/>
      <c r="JHJ233" s="98"/>
      <c r="JHK233" s="98"/>
      <c r="JHL233" s="98"/>
      <c r="JHM233" s="98"/>
      <c r="JHN233" s="98"/>
      <c r="JHO233" s="98"/>
      <c r="JHP233" s="98"/>
      <c r="JHQ233" s="98"/>
      <c r="JHR233" s="98"/>
      <c r="JHS233" s="98"/>
      <c r="JHT233" s="98"/>
      <c r="JHU233" s="98"/>
      <c r="JHV233" s="98"/>
      <c r="JHW233" s="98"/>
      <c r="JHX233" s="98"/>
      <c r="JHY233" s="98"/>
      <c r="JHZ233" s="98"/>
      <c r="JIA233" s="98"/>
      <c r="JIB233" s="98"/>
      <c r="JIC233" s="97"/>
      <c r="JID233" s="98"/>
      <c r="JIE233" s="98"/>
      <c r="JIF233" s="98"/>
      <c r="JIG233" s="98"/>
      <c r="JIH233" s="98"/>
      <c r="JII233" s="98"/>
      <c r="JIJ233" s="98"/>
      <c r="JIK233" s="98"/>
      <c r="JIL233" s="98"/>
      <c r="JIM233" s="98"/>
      <c r="JIN233" s="98"/>
      <c r="JIO233" s="98"/>
      <c r="JIP233" s="98"/>
      <c r="JIQ233" s="98"/>
      <c r="JIR233" s="98"/>
      <c r="JIS233" s="98"/>
      <c r="JIT233" s="98"/>
      <c r="JIU233" s="98"/>
      <c r="JIV233" s="98"/>
      <c r="JIW233" s="98"/>
      <c r="JIX233" s="98"/>
      <c r="JIY233" s="97"/>
      <c r="JIZ233" s="98"/>
      <c r="JJA233" s="98"/>
      <c r="JJB233" s="98"/>
      <c r="JJC233" s="98"/>
      <c r="JJD233" s="98"/>
      <c r="JJE233" s="98"/>
      <c r="JJF233" s="98"/>
      <c r="JJG233" s="98"/>
      <c r="JJH233" s="98"/>
      <c r="JJI233" s="98"/>
      <c r="JJJ233" s="98"/>
      <c r="JJK233" s="98"/>
      <c r="JJL233" s="98"/>
      <c r="JJM233" s="98"/>
      <c r="JJN233" s="98"/>
      <c r="JJO233" s="98"/>
      <c r="JJP233" s="98"/>
      <c r="JJQ233" s="98"/>
      <c r="JJR233" s="98"/>
      <c r="JJS233" s="98"/>
      <c r="JJT233" s="98"/>
      <c r="JJU233" s="97"/>
      <c r="JJV233" s="98"/>
      <c r="JJW233" s="98"/>
      <c r="JJX233" s="98"/>
      <c r="JJY233" s="98"/>
      <c r="JJZ233" s="98"/>
      <c r="JKA233" s="98"/>
      <c r="JKB233" s="98"/>
      <c r="JKC233" s="98"/>
      <c r="JKD233" s="98"/>
      <c r="JKE233" s="98"/>
      <c r="JKF233" s="98"/>
      <c r="JKG233" s="98"/>
      <c r="JKH233" s="98"/>
      <c r="JKI233" s="98"/>
      <c r="JKJ233" s="98"/>
      <c r="JKK233" s="98"/>
      <c r="JKL233" s="98"/>
      <c r="JKM233" s="98"/>
      <c r="JKN233" s="98"/>
      <c r="JKO233" s="98"/>
      <c r="JKP233" s="98"/>
      <c r="JKQ233" s="97"/>
      <c r="JKR233" s="98"/>
      <c r="JKS233" s="98"/>
      <c r="JKT233" s="98"/>
      <c r="JKU233" s="98"/>
      <c r="JKV233" s="98"/>
      <c r="JKW233" s="98"/>
      <c r="JKX233" s="98"/>
      <c r="JKY233" s="98"/>
      <c r="JKZ233" s="98"/>
      <c r="JLA233" s="98"/>
      <c r="JLB233" s="98"/>
      <c r="JLC233" s="98"/>
      <c r="JLD233" s="98"/>
      <c r="JLE233" s="98"/>
      <c r="JLF233" s="98"/>
      <c r="JLG233" s="98"/>
      <c r="JLH233" s="98"/>
      <c r="JLI233" s="98"/>
      <c r="JLJ233" s="98"/>
      <c r="JLK233" s="98"/>
      <c r="JLL233" s="98"/>
      <c r="JLM233" s="97"/>
      <c r="JLN233" s="98"/>
      <c r="JLO233" s="98"/>
      <c r="JLP233" s="98"/>
      <c r="JLQ233" s="98"/>
      <c r="JLR233" s="98"/>
      <c r="JLS233" s="98"/>
      <c r="JLT233" s="98"/>
      <c r="JLU233" s="98"/>
      <c r="JLV233" s="98"/>
      <c r="JLW233" s="98"/>
      <c r="JLX233" s="98"/>
      <c r="JLY233" s="98"/>
      <c r="JLZ233" s="98"/>
      <c r="JMA233" s="98"/>
      <c r="JMB233" s="98"/>
      <c r="JMC233" s="98"/>
      <c r="JMD233" s="98"/>
      <c r="JME233" s="98"/>
      <c r="JMF233" s="98"/>
      <c r="JMG233" s="98"/>
      <c r="JMH233" s="98"/>
      <c r="JMI233" s="97"/>
      <c r="JMJ233" s="98"/>
      <c r="JMK233" s="98"/>
      <c r="JML233" s="98"/>
      <c r="JMM233" s="98"/>
      <c r="JMN233" s="98"/>
      <c r="JMO233" s="98"/>
      <c r="JMP233" s="98"/>
      <c r="JMQ233" s="98"/>
      <c r="JMR233" s="98"/>
      <c r="JMS233" s="98"/>
      <c r="JMT233" s="98"/>
      <c r="JMU233" s="98"/>
      <c r="JMV233" s="98"/>
      <c r="JMW233" s="98"/>
      <c r="JMX233" s="98"/>
      <c r="JMY233" s="98"/>
      <c r="JMZ233" s="98"/>
      <c r="JNA233" s="98"/>
      <c r="JNB233" s="98"/>
      <c r="JNC233" s="98"/>
      <c r="JND233" s="98"/>
      <c r="JNE233" s="97"/>
      <c r="JNF233" s="98"/>
      <c r="JNG233" s="98"/>
      <c r="JNH233" s="98"/>
      <c r="JNI233" s="98"/>
      <c r="JNJ233" s="98"/>
      <c r="JNK233" s="98"/>
      <c r="JNL233" s="98"/>
      <c r="JNM233" s="98"/>
      <c r="JNN233" s="98"/>
      <c r="JNO233" s="98"/>
      <c r="JNP233" s="98"/>
      <c r="JNQ233" s="98"/>
      <c r="JNR233" s="98"/>
      <c r="JNS233" s="98"/>
      <c r="JNT233" s="98"/>
      <c r="JNU233" s="98"/>
      <c r="JNV233" s="98"/>
      <c r="JNW233" s="98"/>
      <c r="JNX233" s="98"/>
      <c r="JNY233" s="98"/>
      <c r="JNZ233" s="98"/>
      <c r="JOA233" s="97"/>
      <c r="JOB233" s="98"/>
      <c r="JOC233" s="98"/>
      <c r="JOD233" s="98"/>
      <c r="JOE233" s="98"/>
      <c r="JOF233" s="98"/>
      <c r="JOG233" s="98"/>
      <c r="JOH233" s="98"/>
      <c r="JOI233" s="98"/>
      <c r="JOJ233" s="98"/>
      <c r="JOK233" s="98"/>
      <c r="JOL233" s="98"/>
      <c r="JOM233" s="98"/>
      <c r="JON233" s="98"/>
      <c r="JOO233" s="98"/>
      <c r="JOP233" s="98"/>
      <c r="JOQ233" s="98"/>
      <c r="JOR233" s="98"/>
      <c r="JOS233" s="98"/>
      <c r="JOT233" s="98"/>
      <c r="JOU233" s="98"/>
      <c r="JOV233" s="98"/>
      <c r="JOW233" s="97"/>
      <c r="JOX233" s="98"/>
      <c r="JOY233" s="98"/>
      <c r="JOZ233" s="98"/>
      <c r="JPA233" s="98"/>
      <c r="JPB233" s="98"/>
      <c r="JPC233" s="98"/>
      <c r="JPD233" s="98"/>
      <c r="JPE233" s="98"/>
      <c r="JPF233" s="98"/>
      <c r="JPG233" s="98"/>
      <c r="JPH233" s="98"/>
      <c r="JPI233" s="98"/>
      <c r="JPJ233" s="98"/>
      <c r="JPK233" s="98"/>
      <c r="JPL233" s="98"/>
      <c r="JPM233" s="98"/>
      <c r="JPN233" s="98"/>
      <c r="JPO233" s="98"/>
      <c r="JPP233" s="98"/>
      <c r="JPQ233" s="98"/>
      <c r="JPR233" s="98"/>
      <c r="JPS233" s="97"/>
      <c r="JPT233" s="98"/>
      <c r="JPU233" s="98"/>
      <c r="JPV233" s="98"/>
      <c r="JPW233" s="98"/>
      <c r="JPX233" s="98"/>
      <c r="JPY233" s="98"/>
      <c r="JPZ233" s="98"/>
      <c r="JQA233" s="98"/>
      <c r="JQB233" s="98"/>
      <c r="JQC233" s="98"/>
      <c r="JQD233" s="98"/>
      <c r="JQE233" s="98"/>
      <c r="JQF233" s="98"/>
      <c r="JQG233" s="98"/>
      <c r="JQH233" s="98"/>
      <c r="JQI233" s="98"/>
      <c r="JQJ233" s="98"/>
      <c r="JQK233" s="98"/>
      <c r="JQL233" s="98"/>
      <c r="JQM233" s="98"/>
      <c r="JQN233" s="98"/>
      <c r="JQO233" s="97"/>
      <c r="JQP233" s="98"/>
      <c r="JQQ233" s="98"/>
      <c r="JQR233" s="98"/>
      <c r="JQS233" s="98"/>
      <c r="JQT233" s="98"/>
      <c r="JQU233" s="98"/>
      <c r="JQV233" s="98"/>
      <c r="JQW233" s="98"/>
      <c r="JQX233" s="98"/>
      <c r="JQY233" s="98"/>
      <c r="JQZ233" s="98"/>
      <c r="JRA233" s="98"/>
      <c r="JRB233" s="98"/>
      <c r="JRC233" s="98"/>
      <c r="JRD233" s="98"/>
      <c r="JRE233" s="98"/>
      <c r="JRF233" s="98"/>
      <c r="JRG233" s="98"/>
      <c r="JRH233" s="98"/>
      <c r="JRI233" s="98"/>
      <c r="JRJ233" s="98"/>
      <c r="JRK233" s="97"/>
      <c r="JRL233" s="98"/>
      <c r="JRM233" s="98"/>
      <c r="JRN233" s="98"/>
      <c r="JRO233" s="98"/>
      <c r="JRP233" s="98"/>
      <c r="JRQ233" s="98"/>
      <c r="JRR233" s="98"/>
      <c r="JRS233" s="98"/>
      <c r="JRT233" s="98"/>
      <c r="JRU233" s="98"/>
      <c r="JRV233" s="98"/>
      <c r="JRW233" s="98"/>
      <c r="JRX233" s="98"/>
      <c r="JRY233" s="98"/>
      <c r="JRZ233" s="98"/>
      <c r="JSA233" s="98"/>
      <c r="JSB233" s="98"/>
      <c r="JSC233" s="98"/>
      <c r="JSD233" s="98"/>
      <c r="JSE233" s="98"/>
      <c r="JSF233" s="98"/>
      <c r="JSG233" s="97"/>
      <c r="JSH233" s="98"/>
      <c r="JSI233" s="98"/>
      <c r="JSJ233" s="98"/>
      <c r="JSK233" s="98"/>
      <c r="JSL233" s="98"/>
      <c r="JSM233" s="98"/>
      <c r="JSN233" s="98"/>
      <c r="JSO233" s="98"/>
      <c r="JSP233" s="98"/>
      <c r="JSQ233" s="98"/>
      <c r="JSR233" s="98"/>
      <c r="JSS233" s="98"/>
      <c r="JST233" s="98"/>
      <c r="JSU233" s="98"/>
      <c r="JSV233" s="98"/>
      <c r="JSW233" s="98"/>
      <c r="JSX233" s="98"/>
      <c r="JSY233" s="98"/>
      <c r="JSZ233" s="98"/>
      <c r="JTA233" s="98"/>
      <c r="JTB233" s="98"/>
      <c r="JTC233" s="97"/>
      <c r="JTD233" s="98"/>
      <c r="JTE233" s="98"/>
      <c r="JTF233" s="98"/>
      <c r="JTG233" s="98"/>
      <c r="JTH233" s="98"/>
      <c r="JTI233" s="98"/>
      <c r="JTJ233" s="98"/>
      <c r="JTK233" s="98"/>
      <c r="JTL233" s="98"/>
      <c r="JTM233" s="98"/>
      <c r="JTN233" s="98"/>
      <c r="JTO233" s="98"/>
      <c r="JTP233" s="98"/>
      <c r="JTQ233" s="98"/>
      <c r="JTR233" s="98"/>
      <c r="JTS233" s="98"/>
      <c r="JTT233" s="98"/>
      <c r="JTU233" s="98"/>
      <c r="JTV233" s="98"/>
      <c r="JTW233" s="98"/>
      <c r="JTX233" s="98"/>
      <c r="JTY233" s="97"/>
      <c r="JTZ233" s="98"/>
      <c r="JUA233" s="98"/>
      <c r="JUB233" s="98"/>
      <c r="JUC233" s="98"/>
      <c r="JUD233" s="98"/>
      <c r="JUE233" s="98"/>
      <c r="JUF233" s="98"/>
      <c r="JUG233" s="98"/>
      <c r="JUH233" s="98"/>
      <c r="JUI233" s="98"/>
      <c r="JUJ233" s="98"/>
      <c r="JUK233" s="98"/>
      <c r="JUL233" s="98"/>
      <c r="JUM233" s="98"/>
      <c r="JUN233" s="98"/>
      <c r="JUO233" s="98"/>
      <c r="JUP233" s="98"/>
      <c r="JUQ233" s="98"/>
      <c r="JUR233" s="98"/>
      <c r="JUS233" s="98"/>
      <c r="JUT233" s="98"/>
      <c r="JUU233" s="97"/>
      <c r="JUV233" s="98"/>
      <c r="JUW233" s="98"/>
      <c r="JUX233" s="98"/>
      <c r="JUY233" s="98"/>
      <c r="JUZ233" s="98"/>
      <c r="JVA233" s="98"/>
      <c r="JVB233" s="98"/>
      <c r="JVC233" s="98"/>
      <c r="JVD233" s="98"/>
      <c r="JVE233" s="98"/>
      <c r="JVF233" s="98"/>
      <c r="JVG233" s="98"/>
      <c r="JVH233" s="98"/>
      <c r="JVI233" s="98"/>
      <c r="JVJ233" s="98"/>
      <c r="JVK233" s="98"/>
      <c r="JVL233" s="98"/>
      <c r="JVM233" s="98"/>
      <c r="JVN233" s="98"/>
      <c r="JVO233" s="98"/>
      <c r="JVP233" s="98"/>
      <c r="JVQ233" s="97"/>
      <c r="JVR233" s="98"/>
      <c r="JVS233" s="98"/>
      <c r="JVT233" s="98"/>
      <c r="JVU233" s="98"/>
      <c r="JVV233" s="98"/>
      <c r="JVW233" s="98"/>
      <c r="JVX233" s="98"/>
      <c r="JVY233" s="98"/>
      <c r="JVZ233" s="98"/>
      <c r="JWA233" s="98"/>
      <c r="JWB233" s="98"/>
      <c r="JWC233" s="98"/>
      <c r="JWD233" s="98"/>
      <c r="JWE233" s="98"/>
      <c r="JWF233" s="98"/>
      <c r="JWG233" s="98"/>
      <c r="JWH233" s="98"/>
      <c r="JWI233" s="98"/>
      <c r="JWJ233" s="98"/>
      <c r="JWK233" s="98"/>
      <c r="JWL233" s="98"/>
      <c r="JWM233" s="97"/>
      <c r="JWN233" s="98"/>
      <c r="JWO233" s="98"/>
      <c r="JWP233" s="98"/>
      <c r="JWQ233" s="98"/>
      <c r="JWR233" s="98"/>
      <c r="JWS233" s="98"/>
      <c r="JWT233" s="98"/>
      <c r="JWU233" s="98"/>
      <c r="JWV233" s="98"/>
      <c r="JWW233" s="98"/>
      <c r="JWX233" s="98"/>
      <c r="JWY233" s="98"/>
      <c r="JWZ233" s="98"/>
      <c r="JXA233" s="98"/>
      <c r="JXB233" s="98"/>
      <c r="JXC233" s="98"/>
      <c r="JXD233" s="98"/>
      <c r="JXE233" s="98"/>
      <c r="JXF233" s="98"/>
      <c r="JXG233" s="98"/>
      <c r="JXH233" s="98"/>
      <c r="JXI233" s="97"/>
      <c r="JXJ233" s="98"/>
      <c r="JXK233" s="98"/>
      <c r="JXL233" s="98"/>
      <c r="JXM233" s="98"/>
      <c r="JXN233" s="98"/>
      <c r="JXO233" s="98"/>
      <c r="JXP233" s="98"/>
      <c r="JXQ233" s="98"/>
      <c r="JXR233" s="98"/>
      <c r="JXS233" s="98"/>
      <c r="JXT233" s="98"/>
      <c r="JXU233" s="98"/>
      <c r="JXV233" s="98"/>
      <c r="JXW233" s="98"/>
      <c r="JXX233" s="98"/>
      <c r="JXY233" s="98"/>
      <c r="JXZ233" s="98"/>
      <c r="JYA233" s="98"/>
      <c r="JYB233" s="98"/>
      <c r="JYC233" s="98"/>
      <c r="JYD233" s="98"/>
      <c r="JYE233" s="97"/>
      <c r="JYF233" s="98"/>
      <c r="JYG233" s="98"/>
      <c r="JYH233" s="98"/>
      <c r="JYI233" s="98"/>
      <c r="JYJ233" s="98"/>
      <c r="JYK233" s="98"/>
      <c r="JYL233" s="98"/>
      <c r="JYM233" s="98"/>
      <c r="JYN233" s="98"/>
      <c r="JYO233" s="98"/>
      <c r="JYP233" s="98"/>
      <c r="JYQ233" s="98"/>
      <c r="JYR233" s="98"/>
      <c r="JYS233" s="98"/>
      <c r="JYT233" s="98"/>
      <c r="JYU233" s="98"/>
      <c r="JYV233" s="98"/>
      <c r="JYW233" s="98"/>
      <c r="JYX233" s="98"/>
      <c r="JYY233" s="98"/>
      <c r="JYZ233" s="98"/>
      <c r="JZA233" s="97"/>
      <c r="JZB233" s="98"/>
      <c r="JZC233" s="98"/>
      <c r="JZD233" s="98"/>
      <c r="JZE233" s="98"/>
      <c r="JZF233" s="98"/>
      <c r="JZG233" s="98"/>
      <c r="JZH233" s="98"/>
      <c r="JZI233" s="98"/>
      <c r="JZJ233" s="98"/>
      <c r="JZK233" s="98"/>
      <c r="JZL233" s="98"/>
      <c r="JZM233" s="98"/>
      <c r="JZN233" s="98"/>
      <c r="JZO233" s="98"/>
      <c r="JZP233" s="98"/>
      <c r="JZQ233" s="98"/>
      <c r="JZR233" s="98"/>
      <c r="JZS233" s="98"/>
      <c r="JZT233" s="98"/>
      <c r="JZU233" s="98"/>
      <c r="JZV233" s="98"/>
      <c r="JZW233" s="97"/>
      <c r="JZX233" s="98"/>
      <c r="JZY233" s="98"/>
      <c r="JZZ233" s="98"/>
      <c r="KAA233" s="98"/>
      <c r="KAB233" s="98"/>
      <c r="KAC233" s="98"/>
      <c r="KAD233" s="98"/>
      <c r="KAE233" s="98"/>
      <c r="KAF233" s="98"/>
      <c r="KAG233" s="98"/>
      <c r="KAH233" s="98"/>
      <c r="KAI233" s="98"/>
      <c r="KAJ233" s="98"/>
      <c r="KAK233" s="98"/>
      <c r="KAL233" s="98"/>
      <c r="KAM233" s="98"/>
      <c r="KAN233" s="98"/>
      <c r="KAO233" s="98"/>
      <c r="KAP233" s="98"/>
      <c r="KAQ233" s="98"/>
      <c r="KAR233" s="98"/>
      <c r="KAS233" s="97"/>
      <c r="KAT233" s="98"/>
      <c r="KAU233" s="98"/>
      <c r="KAV233" s="98"/>
      <c r="KAW233" s="98"/>
      <c r="KAX233" s="98"/>
      <c r="KAY233" s="98"/>
      <c r="KAZ233" s="98"/>
      <c r="KBA233" s="98"/>
      <c r="KBB233" s="98"/>
      <c r="KBC233" s="98"/>
      <c r="KBD233" s="98"/>
      <c r="KBE233" s="98"/>
      <c r="KBF233" s="98"/>
      <c r="KBG233" s="98"/>
      <c r="KBH233" s="98"/>
      <c r="KBI233" s="98"/>
      <c r="KBJ233" s="98"/>
      <c r="KBK233" s="98"/>
      <c r="KBL233" s="98"/>
      <c r="KBM233" s="98"/>
      <c r="KBN233" s="98"/>
      <c r="KBO233" s="97"/>
      <c r="KBP233" s="98"/>
      <c r="KBQ233" s="98"/>
      <c r="KBR233" s="98"/>
      <c r="KBS233" s="98"/>
      <c r="KBT233" s="98"/>
      <c r="KBU233" s="98"/>
      <c r="KBV233" s="98"/>
      <c r="KBW233" s="98"/>
      <c r="KBX233" s="98"/>
      <c r="KBY233" s="98"/>
      <c r="KBZ233" s="98"/>
      <c r="KCA233" s="98"/>
      <c r="KCB233" s="98"/>
      <c r="KCC233" s="98"/>
      <c r="KCD233" s="98"/>
      <c r="KCE233" s="98"/>
      <c r="KCF233" s="98"/>
      <c r="KCG233" s="98"/>
      <c r="KCH233" s="98"/>
      <c r="KCI233" s="98"/>
      <c r="KCJ233" s="98"/>
      <c r="KCK233" s="97"/>
      <c r="KCL233" s="98"/>
      <c r="KCM233" s="98"/>
      <c r="KCN233" s="98"/>
      <c r="KCO233" s="98"/>
      <c r="KCP233" s="98"/>
      <c r="KCQ233" s="98"/>
      <c r="KCR233" s="98"/>
      <c r="KCS233" s="98"/>
      <c r="KCT233" s="98"/>
      <c r="KCU233" s="98"/>
      <c r="KCV233" s="98"/>
      <c r="KCW233" s="98"/>
      <c r="KCX233" s="98"/>
      <c r="KCY233" s="98"/>
      <c r="KCZ233" s="98"/>
      <c r="KDA233" s="98"/>
      <c r="KDB233" s="98"/>
      <c r="KDC233" s="98"/>
      <c r="KDD233" s="98"/>
      <c r="KDE233" s="98"/>
      <c r="KDF233" s="98"/>
      <c r="KDG233" s="97"/>
      <c r="KDH233" s="98"/>
      <c r="KDI233" s="98"/>
      <c r="KDJ233" s="98"/>
      <c r="KDK233" s="98"/>
      <c r="KDL233" s="98"/>
      <c r="KDM233" s="98"/>
      <c r="KDN233" s="98"/>
      <c r="KDO233" s="98"/>
      <c r="KDP233" s="98"/>
      <c r="KDQ233" s="98"/>
      <c r="KDR233" s="98"/>
      <c r="KDS233" s="98"/>
      <c r="KDT233" s="98"/>
      <c r="KDU233" s="98"/>
      <c r="KDV233" s="98"/>
      <c r="KDW233" s="98"/>
      <c r="KDX233" s="98"/>
      <c r="KDY233" s="98"/>
      <c r="KDZ233" s="98"/>
      <c r="KEA233" s="98"/>
      <c r="KEB233" s="98"/>
      <c r="KEC233" s="97"/>
      <c r="KED233" s="98"/>
      <c r="KEE233" s="98"/>
      <c r="KEF233" s="98"/>
      <c r="KEG233" s="98"/>
      <c r="KEH233" s="98"/>
      <c r="KEI233" s="98"/>
      <c r="KEJ233" s="98"/>
      <c r="KEK233" s="98"/>
      <c r="KEL233" s="98"/>
      <c r="KEM233" s="98"/>
      <c r="KEN233" s="98"/>
      <c r="KEO233" s="98"/>
      <c r="KEP233" s="98"/>
      <c r="KEQ233" s="98"/>
      <c r="KER233" s="98"/>
      <c r="KES233" s="98"/>
      <c r="KET233" s="98"/>
      <c r="KEU233" s="98"/>
      <c r="KEV233" s="98"/>
      <c r="KEW233" s="98"/>
      <c r="KEX233" s="98"/>
      <c r="KEY233" s="97"/>
      <c r="KEZ233" s="98"/>
      <c r="KFA233" s="98"/>
      <c r="KFB233" s="98"/>
      <c r="KFC233" s="98"/>
      <c r="KFD233" s="98"/>
      <c r="KFE233" s="98"/>
      <c r="KFF233" s="98"/>
      <c r="KFG233" s="98"/>
      <c r="KFH233" s="98"/>
      <c r="KFI233" s="98"/>
      <c r="KFJ233" s="98"/>
      <c r="KFK233" s="98"/>
      <c r="KFL233" s="98"/>
      <c r="KFM233" s="98"/>
      <c r="KFN233" s="98"/>
      <c r="KFO233" s="98"/>
      <c r="KFP233" s="98"/>
      <c r="KFQ233" s="98"/>
      <c r="KFR233" s="98"/>
      <c r="KFS233" s="98"/>
      <c r="KFT233" s="98"/>
      <c r="KFU233" s="97"/>
      <c r="KFV233" s="98"/>
      <c r="KFW233" s="98"/>
      <c r="KFX233" s="98"/>
      <c r="KFY233" s="98"/>
      <c r="KFZ233" s="98"/>
      <c r="KGA233" s="98"/>
      <c r="KGB233" s="98"/>
      <c r="KGC233" s="98"/>
      <c r="KGD233" s="98"/>
      <c r="KGE233" s="98"/>
      <c r="KGF233" s="98"/>
      <c r="KGG233" s="98"/>
      <c r="KGH233" s="98"/>
      <c r="KGI233" s="98"/>
      <c r="KGJ233" s="98"/>
      <c r="KGK233" s="98"/>
      <c r="KGL233" s="98"/>
      <c r="KGM233" s="98"/>
      <c r="KGN233" s="98"/>
      <c r="KGO233" s="98"/>
      <c r="KGP233" s="98"/>
      <c r="KGQ233" s="97"/>
      <c r="KGR233" s="98"/>
      <c r="KGS233" s="98"/>
      <c r="KGT233" s="98"/>
      <c r="KGU233" s="98"/>
      <c r="KGV233" s="98"/>
      <c r="KGW233" s="98"/>
      <c r="KGX233" s="98"/>
      <c r="KGY233" s="98"/>
      <c r="KGZ233" s="98"/>
      <c r="KHA233" s="98"/>
      <c r="KHB233" s="98"/>
      <c r="KHC233" s="98"/>
      <c r="KHD233" s="98"/>
      <c r="KHE233" s="98"/>
      <c r="KHF233" s="98"/>
      <c r="KHG233" s="98"/>
      <c r="KHH233" s="98"/>
      <c r="KHI233" s="98"/>
      <c r="KHJ233" s="98"/>
      <c r="KHK233" s="98"/>
      <c r="KHL233" s="98"/>
      <c r="KHM233" s="97"/>
      <c r="KHN233" s="98"/>
      <c r="KHO233" s="98"/>
      <c r="KHP233" s="98"/>
      <c r="KHQ233" s="98"/>
      <c r="KHR233" s="98"/>
      <c r="KHS233" s="98"/>
      <c r="KHT233" s="98"/>
      <c r="KHU233" s="98"/>
      <c r="KHV233" s="98"/>
      <c r="KHW233" s="98"/>
      <c r="KHX233" s="98"/>
      <c r="KHY233" s="98"/>
      <c r="KHZ233" s="98"/>
      <c r="KIA233" s="98"/>
      <c r="KIB233" s="98"/>
      <c r="KIC233" s="98"/>
      <c r="KID233" s="98"/>
      <c r="KIE233" s="98"/>
      <c r="KIF233" s="98"/>
      <c r="KIG233" s="98"/>
      <c r="KIH233" s="98"/>
      <c r="KII233" s="97"/>
      <c r="KIJ233" s="98"/>
      <c r="KIK233" s="98"/>
      <c r="KIL233" s="98"/>
      <c r="KIM233" s="98"/>
      <c r="KIN233" s="98"/>
      <c r="KIO233" s="98"/>
      <c r="KIP233" s="98"/>
      <c r="KIQ233" s="98"/>
      <c r="KIR233" s="98"/>
      <c r="KIS233" s="98"/>
      <c r="KIT233" s="98"/>
      <c r="KIU233" s="98"/>
      <c r="KIV233" s="98"/>
      <c r="KIW233" s="98"/>
      <c r="KIX233" s="98"/>
      <c r="KIY233" s="98"/>
      <c r="KIZ233" s="98"/>
      <c r="KJA233" s="98"/>
      <c r="KJB233" s="98"/>
      <c r="KJC233" s="98"/>
      <c r="KJD233" s="98"/>
      <c r="KJE233" s="97"/>
      <c r="KJF233" s="98"/>
      <c r="KJG233" s="98"/>
      <c r="KJH233" s="98"/>
      <c r="KJI233" s="98"/>
      <c r="KJJ233" s="98"/>
      <c r="KJK233" s="98"/>
      <c r="KJL233" s="98"/>
      <c r="KJM233" s="98"/>
      <c r="KJN233" s="98"/>
      <c r="KJO233" s="98"/>
      <c r="KJP233" s="98"/>
      <c r="KJQ233" s="98"/>
      <c r="KJR233" s="98"/>
      <c r="KJS233" s="98"/>
      <c r="KJT233" s="98"/>
      <c r="KJU233" s="98"/>
      <c r="KJV233" s="98"/>
      <c r="KJW233" s="98"/>
      <c r="KJX233" s="98"/>
      <c r="KJY233" s="98"/>
      <c r="KJZ233" s="98"/>
      <c r="KKA233" s="97"/>
      <c r="KKB233" s="98"/>
      <c r="KKC233" s="98"/>
      <c r="KKD233" s="98"/>
      <c r="KKE233" s="98"/>
      <c r="KKF233" s="98"/>
      <c r="KKG233" s="98"/>
      <c r="KKH233" s="98"/>
      <c r="KKI233" s="98"/>
      <c r="KKJ233" s="98"/>
      <c r="KKK233" s="98"/>
      <c r="KKL233" s="98"/>
      <c r="KKM233" s="98"/>
      <c r="KKN233" s="98"/>
      <c r="KKO233" s="98"/>
      <c r="KKP233" s="98"/>
      <c r="KKQ233" s="98"/>
      <c r="KKR233" s="98"/>
      <c r="KKS233" s="98"/>
      <c r="KKT233" s="98"/>
      <c r="KKU233" s="98"/>
      <c r="KKV233" s="98"/>
      <c r="KKW233" s="97"/>
      <c r="KKX233" s="98"/>
      <c r="KKY233" s="98"/>
      <c r="KKZ233" s="98"/>
      <c r="KLA233" s="98"/>
      <c r="KLB233" s="98"/>
      <c r="KLC233" s="98"/>
      <c r="KLD233" s="98"/>
      <c r="KLE233" s="98"/>
      <c r="KLF233" s="98"/>
      <c r="KLG233" s="98"/>
      <c r="KLH233" s="98"/>
      <c r="KLI233" s="98"/>
      <c r="KLJ233" s="98"/>
      <c r="KLK233" s="98"/>
      <c r="KLL233" s="98"/>
      <c r="KLM233" s="98"/>
      <c r="KLN233" s="98"/>
      <c r="KLO233" s="98"/>
      <c r="KLP233" s="98"/>
      <c r="KLQ233" s="98"/>
      <c r="KLR233" s="98"/>
      <c r="KLS233" s="97"/>
      <c r="KLT233" s="98"/>
      <c r="KLU233" s="98"/>
      <c r="KLV233" s="98"/>
      <c r="KLW233" s="98"/>
      <c r="KLX233" s="98"/>
      <c r="KLY233" s="98"/>
      <c r="KLZ233" s="98"/>
      <c r="KMA233" s="98"/>
      <c r="KMB233" s="98"/>
      <c r="KMC233" s="98"/>
      <c r="KMD233" s="98"/>
      <c r="KME233" s="98"/>
      <c r="KMF233" s="98"/>
      <c r="KMG233" s="98"/>
      <c r="KMH233" s="98"/>
      <c r="KMI233" s="98"/>
      <c r="KMJ233" s="98"/>
      <c r="KMK233" s="98"/>
      <c r="KML233" s="98"/>
      <c r="KMM233" s="98"/>
      <c r="KMN233" s="98"/>
      <c r="KMO233" s="97"/>
      <c r="KMP233" s="98"/>
      <c r="KMQ233" s="98"/>
      <c r="KMR233" s="98"/>
      <c r="KMS233" s="98"/>
      <c r="KMT233" s="98"/>
      <c r="KMU233" s="98"/>
      <c r="KMV233" s="98"/>
      <c r="KMW233" s="98"/>
      <c r="KMX233" s="98"/>
      <c r="KMY233" s="98"/>
      <c r="KMZ233" s="98"/>
      <c r="KNA233" s="98"/>
      <c r="KNB233" s="98"/>
      <c r="KNC233" s="98"/>
      <c r="KND233" s="98"/>
      <c r="KNE233" s="98"/>
      <c r="KNF233" s="98"/>
      <c r="KNG233" s="98"/>
      <c r="KNH233" s="98"/>
      <c r="KNI233" s="98"/>
      <c r="KNJ233" s="98"/>
      <c r="KNK233" s="97"/>
      <c r="KNL233" s="98"/>
      <c r="KNM233" s="98"/>
      <c r="KNN233" s="98"/>
      <c r="KNO233" s="98"/>
      <c r="KNP233" s="98"/>
      <c r="KNQ233" s="98"/>
      <c r="KNR233" s="98"/>
      <c r="KNS233" s="98"/>
      <c r="KNT233" s="98"/>
      <c r="KNU233" s="98"/>
      <c r="KNV233" s="98"/>
      <c r="KNW233" s="98"/>
      <c r="KNX233" s="98"/>
      <c r="KNY233" s="98"/>
      <c r="KNZ233" s="98"/>
      <c r="KOA233" s="98"/>
      <c r="KOB233" s="98"/>
      <c r="KOC233" s="98"/>
      <c r="KOD233" s="98"/>
      <c r="KOE233" s="98"/>
      <c r="KOF233" s="98"/>
      <c r="KOG233" s="97"/>
      <c r="KOH233" s="98"/>
      <c r="KOI233" s="98"/>
      <c r="KOJ233" s="98"/>
      <c r="KOK233" s="98"/>
      <c r="KOL233" s="98"/>
      <c r="KOM233" s="98"/>
      <c r="KON233" s="98"/>
      <c r="KOO233" s="98"/>
      <c r="KOP233" s="98"/>
      <c r="KOQ233" s="98"/>
      <c r="KOR233" s="98"/>
      <c r="KOS233" s="98"/>
      <c r="KOT233" s="98"/>
      <c r="KOU233" s="98"/>
      <c r="KOV233" s="98"/>
      <c r="KOW233" s="98"/>
      <c r="KOX233" s="98"/>
      <c r="KOY233" s="98"/>
      <c r="KOZ233" s="98"/>
      <c r="KPA233" s="98"/>
      <c r="KPB233" s="98"/>
      <c r="KPC233" s="97"/>
      <c r="KPD233" s="98"/>
      <c r="KPE233" s="98"/>
      <c r="KPF233" s="98"/>
      <c r="KPG233" s="98"/>
      <c r="KPH233" s="98"/>
      <c r="KPI233" s="98"/>
      <c r="KPJ233" s="98"/>
      <c r="KPK233" s="98"/>
      <c r="KPL233" s="98"/>
      <c r="KPM233" s="98"/>
      <c r="KPN233" s="98"/>
      <c r="KPO233" s="98"/>
      <c r="KPP233" s="98"/>
      <c r="KPQ233" s="98"/>
      <c r="KPR233" s="98"/>
      <c r="KPS233" s="98"/>
      <c r="KPT233" s="98"/>
      <c r="KPU233" s="98"/>
      <c r="KPV233" s="98"/>
      <c r="KPW233" s="98"/>
      <c r="KPX233" s="98"/>
      <c r="KPY233" s="97"/>
      <c r="KPZ233" s="98"/>
      <c r="KQA233" s="98"/>
      <c r="KQB233" s="98"/>
      <c r="KQC233" s="98"/>
      <c r="KQD233" s="98"/>
      <c r="KQE233" s="98"/>
      <c r="KQF233" s="98"/>
      <c r="KQG233" s="98"/>
      <c r="KQH233" s="98"/>
      <c r="KQI233" s="98"/>
      <c r="KQJ233" s="98"/>
      <c r="KQK233" s="98"/>
      <c r="KQL233" s="98"/>
      <c r="KQM233" s="98"/>
      <c r="KQN233" s="98"/>
      <c r="KQO233" s="98"/>
      <c r="KQP233" s="98"/>
      <c r="KQQ233" s="98"/>
      <c r="KQR233" s="98"/>
      <c r="KQS233" s="98"/>
      <c r="KQT233" s="98"/>
      <c r="KQU233" s="97"/>
      <c r="KQV233" s="98"/>
      <c r="KQW233" s="98"/>
      <c r="KQX233" s="98"/>
      <c r="KQY233" s="98"/>
      <c r="KQZ233" s="98"/>
      <c r="KRA233" s="98"/>
      <c r="KRB233" s="98"/>
      <c r="KRC233" s="98"/>
      <c r="KRD233" s="98"/>
      <c r="KRE233" s="98"/>
      <c r="KRF233" s="98"/>
      <c r="KRG233" s="98"/>
      <c r="KRH233" s="98"/>
      <c r="KRI233" s="98"/>
      <c r="KRJ233" s="98"/>
      <c r="KRK233" s="98"/>
      <c r="KRL233" s="98"/>
      <c r="KRM233" s="98"/>
      <c r="KRN233" s="98"/>
      <c r="KRO233" s="98"/>
      <c r="KRP233" s="98"/>
      <c r="KRQ233" s="97"/>
      <c r="KRR233" s="98"/>
      <c r="KRS233" s="98"/>
      <c r="KRT233" s="98"/>
      <c r="KRU233" s="98"/>
      <c r="KRV233" s="98"/>
      <c r="KRW233" s="98"/>
      <c r="KRX233" s="98"/>
      <c r="KRY233" s="98"/>
      <c r="KRZ233" s="98"/>
      <c r="KSA233" s="98"/>
      <c r="KSB233" s="98"/>
      <c r="KSC233" s="98"/>
      <c r="KSD233" s="98"/>
      <c r="KSE233" s="98"/>
      <c r="KSF233" s="98"/>
      <c r="KSG233" s="98"/>
      <c r="KSH233" s="98"/>
      <c r="KSI233" s="98"/>
      <c r="KSJ233" s="98"/>
      <c r="KSK233" s="98"/>
      <c r="KSL233" s="98"/>
      <c r="KSM233" s="97"/>
      <c r="KSN233" s="98"/>
      <c r="KSO233" s="98"/>
      <c r="KSP233" s="98"/>
      <c r="KSQ233" s="98"/>
      <c r="KSR233" s="98"/>
      <c r="KSS233" s="98"/>
      <c r="KST233" s="98"/>
      <c r="KSU233" s="98"/>
      <c r="KSV233" s="98"/>
      <c r="KSW233" s="98"/>
      <c r="KSX233" s="98"/>
      <c r="KSY233" s="98"/>
      <c r="KSZ233" s="98"/>
      <c r="KTA233" s="98"/>
      <c r="KTB233" s="98"/>
      <c r="KTC233" s="98"/>
      <c r="KTD233" s="98"/>
      <c r="KTE233" s="98"/>
      <c r="KTF233" s="98"/>
      <c r="KTG233" s="98"/>
      <c r="KTH233" s="98"/>
      <c r="KTI233" s="97"/>
      <c r="KTJ233" s="98"/>
      <c r="KTK233" s="98"/>
      <c r="KTL233" s="98"/>
      <c r="KTM233" s="98"/>
      <c r="KTN233" s="98"/>
      <c r="KTO233" s="98"/>
      <c r="KTP233" s="98"/>
      <c r="KTQ233" s="98"/>
      <c r="KTR233" s="98"/>
      <c r="KTS233" s="98"/>
      <c r="KTT233" s="98"/>
      <c r="KTU233" s="98"/>
      <c r="KTV233" s="98"/>
      <c r="KTW233" s="98"/>
      <c r="KTX233" s="98"/>
      <c r="KTY233" s="98"/>
      <c r="KTZ233" s="98"/>
      <c r="KUA233" s="98"/>
      <c r="KUB233" s="98"/>
      <c r="KUC233" s="98"/>
      <c r="KUD233" s="98"/>
      <c r="KUE233" s="97"/>
      <c r="KUF233" s="98"/>
      <c r="KUG233" s="98"/>
      <c r="KUH233" s="98"/>
      <c r="KUI233" s="98"/>
      <c r="KUJ233" s="98"/>
      <c r="KUK233" s="98"/>
      <c r="KUL233" s="98"/>
      <c r="KUM233" s="98"/>
      <c r="KUN233" s="98"/>
      <c r="KUO233" s="98"/>
      <c r="KUP233" s="98"/>
      <c r="KUQ233" s="98"/>
      <c r="KUR233" s="98"/>
      <c r="KUS233" s="98"/>
      <c r="KUT233" s="98"/>
      <c r="KUU233" s="98"/>
      <c r="KUV233" s="98"/>
      <c r="KUW233" s="98"/>
      <c r="KUX233" s="98"/>
      <c r="KUY233" s="98"/>
      <c r="KUZ233" s="98"/>
      <c r="KVA233" s="97"/>
      <c r="KVB233" s="98"/>
      <c r="KVC233" s="98"/>
      <c r="KVD233" s="98"/>
      <c r="KVE233" s="98"/>
      <c r="KVF233" s="98"/>
      <c r="KVG233" s="98"/>
      <c r="KVH233" s="98"/>
      <c r="KVI233" s="98"/>
      <c r="KVJ233" s="98"/>
      <c r="KVK233" s="98"/>
      <c r="KVL233" s="98"/>
      <c r="KVM233" s="98"/>
      <c r="KVN233" s="98"/>
      <c r="KVO233" s="98"/>
      <c r="KVP233" s="98"/>
      <c r="KVQ233" s="98"/>
      <c r="KVR233" s="98"/>
      <c r="KVS233" s="98"/>
      <c r="KVT233" s="98"/>
      <c r="KVU233" s="98"/>
      <c r="KVV233" s="98"/>
      <c r="KVW233" s="97"/>
      <c r="KVX233" s="98"/>
      <c r="KVY233" s="98"/>
      <c r="KVZ233" s="98"/>
      <c r="KWA233" s="98"/>
      <c r="KWB233" s="98"/>
      <c r="KWC233" s="98"/>
      <c r="KWD233" s="98"/>
      <c r="KWE233" s="98"/>
      <c r="KWF233" s="98"/>
      <c r="KWG233" s="98"/>
      <c r="KWH233" s="98"/>
      <c r="KWI233" s="98"/>
      <c r="KWJ233" s="98"/>
      <c r="KWK233" s="98"/>
      <c r="KWL233" s="98"/>
      <c r="KWM233" s="98"/>
      <c r="KWN233" s="98"/>
      <c r="KWO233" s="98"/>
      <c r="KWP233" s="98"/>
      <c r="KWQ233" s="98"/>
      <c r="KWR233" s="98"/>
      <c r="KWS233" s="97"/>
      <c r="KWT233" s="98"/>
      <c r="KWU233" s="98"/>
      <c r="KWV233" s="98"/>
      <c r="KWW233" s="98"/>
      <c r="KWX233" s="98"/>
      <c r="KWY233" s="98"/>
      <c r="KWZ233" s="98"/>
      <c r="KXA233" s="98"/>
      <c r="KXB233" s="98"/>
      <c r="KXC233" s="98"/>
      <c r="KXD233" s="98"/>
      <c r="KXE233" s="98"/>
      <c r="KXF233" s="98"/>
      <c r="KXG233" s="98"/>
      <c r="KXH233" s="98"/>
      <c r="KXI233" s="98"/>
      <c r="KXJ233" s="98"/>
      <c r="KXK233" s="98"/>
      <c r="KXL233" s="98"/>
      <c r="KXM233" s="98"/>
      <c r="KXN233" s="98"/>
      <c r="KXO233" s="97"/>
      <c r="KXP233" s="98"/>
      <c r="KXQ233" s="98"/>
      <c r="KXR233" s="98"/>
      <c r="KXS233" s="98"/>
      <c r="KXT233" s="98"/>
      <c r="KXU233" s="98"/>
      <c r="KXV233" s="98"/>
      <c r="KXW233" s="98"/>
      <c r="KXX233" s="98"/>
      <c r="KXY233" s="98"/>
      <c r="KXZ233" s="98"/>
      <c r="KYA233" s="98"/>
      <c r="KYB233" s="98"/>
      <c r="KYC233" s="98"/>
      <c r="KYD233" s="98"/>
      <c r="KYE233" s="98"/>
      <c r="KYF233" s="98"/>
      <c r="KYG233" s="98"/>
      <c r="KYH233" s="98"/>
      <c r="KYI233" s="98"/>
      <c r="KYJ233" s="98"/>
      <c r="KYK233" s="97"/>
      <c r="KYL233" s="98"/>
      <c r="KYM233" s="98"/>
      <c r="KYN233" s="98"/>
      <c r="KYO233" s="98"/>
      <c r="KYP233" s="98"/>
      <c r="KYQ233" s="98"/>
      <c r="KYR233" s="98"/>
      <c r="KYS233" s="98"/>
      <c r="KYT233" s="98"/>
      <c r="KYU233" s="98"/>
      <c r="KYV233" s="98"/>
      <c r="KYW233" s="98"/>
      <c r="KYX233" s="98"/>
      <c r="KYY233" s="98"/>
      <c r="KYZ233" s="98"/>
      <c r="KZA233" s="98"/>
      <c r="KZB233" s="98"/>
      <c r="KZC233" s="98"/>
      <c r="KZD233" s="98"/>
      <c r="KZE233" s="98"/>
      <c r="KZF233" s="98"/>
      <c r="KZG233" s="97"/>
      <c r="KZH233" s="98"/>
      <c r="KZI233" s="98"/>
      <c r="KZJ233" s="98"/>
      <c r="KZK233" s="98"/>
      <c r="KZL233" s="98"/>
      <c r="KZM233" s="98"/>
      <c r="KZN233" s="98"/>
      <c r="KZO233" s="98"/>
      <c r="KZP233" s="98"/>
      <c r="KZQ233" s="98"/>
      <c r="KZR233" s="98"/>
      <c r="KZS233" s="98"/>
      <c r="KZT233" s="98"/>
      <c r="KZU233" s="98"/>
      <c r="KZV233" s="98"/>
      <c r="KZW233" s="98"/>
      <c r="KZX233" s="98"/>
      <c r="KZY233" s="98"/>
      <c r="KZZ233" s="98"/>
      <c r="LAA233" s="98"/>
      <c r="LAB233" s="98"/>
      <c r="LAC233" s="97"/>
      <c r="LAD233" s="98"/>
      <c r="LAE233" s="98"/>
      <c r="LAF233" s="98"/>
      <c r="LAG233" s="98"/>
      <c r="LAH233" s="98"/>
      <c r="LAI233" s="98"/>
      <c r="LAJ233" s="98"/>
      <c r="LAK233" s="98"/>
      <c r="LAL233" s="98"/>
      <c r="LAM233" s="98"/>
      <c r="LAN233" s="98"/>
      <c r="LAO233" s="98"/>
      <c r="LAP233" s="98"/>
      <c r="LAQ233" s="98"/>
      <c r="LAR233" s="98"/>
      <c r="LAS233" s="98"/>
      <c r="LAT233" s="98"/>
      <c r="LAU233" s="98"/>
      <c r="LAV233" s="98"/>
      <c r="LAW233" s="98"/>
      <c r="LAX233" s="98"/>
      <c r="LAY233" s="97"/>
      <c r="LAZ233" s="98"/>
      <c r="LBA233" s="98"/>
      <c r="LBB233" s="98"/>
      <c r="LBC233" s="98"/>
      <c r="LBD233" s="98"/>
      <c r="LBE233" s="98"/>
      <c r="LBF233" s="98"/>
      <c r="LBG233" s="98"/>
      <c r="LBH233" s="98"/>
      <c r="LBI233" s="98"/>
      <c r="LBJ233" s="98"/>
      <c r="LBK233" s="98"/>
      <c r="LBL233" s="98"/>
      <c r="LBM233" s="98"/>
      <c r="LBN233" s="98"/>
      <c r="LBO233" s="98"/>
      <c r="LBP233" s="98"/>
      <c r="LBQ233" s="98"/>
      <c r="LBR233" s="98"/>
      <c r="LBS233" s="98"/>
      <c r="LBT233" s="98"/>
      <c r="LBU233" s="97"/>
      <c r="LBV233" s="98"/>
      <c r="LBW233" s="98"/>
      <c r="LBX233" s="98"/>
      <c r="LBY233" s="98"/>
      <c r="LBZ233" s="98"/>
      <c r="LCA233" s="98"/>
      <c r="LCB233" s="98"/>
      <c r="LCC233" s="98"/>
      <c r="LCD233" s="98"/>
      <c r="LCE233" s="98"/>
      <c r="LCF233" s="98"/>
      <c r="LCG233" s="98"/>
      <c r="LCH233" s="98"/>
      <c r="LCI233" s="98"/>
      <c r="LCJ233" s="98"/>
      <c r="LCK233" s="98"/>
      <c r="LCL233" s="98"/>
      <c r="LCM233" s="98"/>
      <c r="LCN233" s="98"/>
      <c r="LCO233" s="98"/>
      <c r="LCP233" s="98"/>
      <c r="LCQ233" s="97"/>
      <c r="LCR233" s="98"/>
      <c r="LCS233" s="98"/>
      <c r="LCT233" s="98"/>
      <c r="LCU233" s="98"/>
      <c r="LCV233" s="98"/>
      <c r="LCW233" s="98"/>
      <c r="LCX233" s="98"/>
      <c r="LCY233" s="98"/>
      <c r="LCZ233" s="98"/>
      <c r="LDA233" s="98"/>
      <c r="LDB233" s="98"/>
      <c r="LDC233" s="98"/>
      <c r="LDD233" s="98"/>
      <c r="LDE233" s="98"/>
      <c r="LDF233" s="98"/>
      <c r="LDG233" s="98"/>
      <c r="LDH233" s="98"/>
      <c r="LDI233" s="98"/>
      <c r="LDJ233" s="98"/>
      <c r="LDK233" s="98"/>
      <c r="LDL233" s="98"/>
      <c r="LDM233" s="97"/>
      <c r="LDN233" s="98"/>
      <c r="LDO233" s="98"/>
      <c r="LDP233" s="98"/>
      <c r="LDQ233" s="98"/>
      <c r="LDR233" s="98"/>
      <c r="LDS233" s="98"/>
      <c r="LDT233" s="98"/>
      <c r="LDU233" s="98"/>
      <c r="LDV233" s="98"/>
      <c r="LDW233" s="98"/>
      <c r="LDX233" s="98"/>
      <c r="LDY233" s="98"/>
      <c r="LDZ233" s="98"/>
      <c r="LEA233" s="98"/>
      <c r="LEB233" s="98"/>
      <c r="LEC233" s="98"/>
      <c r="LED233" s="98"/>
      <c r="LEE233" s="98"/>
      <c r="LEF233" s="98"/>
      <c r="LEG233" s="98"/>
      <c r="LEH233" s="98"/>
      <c r="LEI233" s="97"/>
      <c r="LEJ233" s="98"/>
      <c r="LEK233" s="98"/>
      <c r="LEL233" s="98"/>
      <c r="LEM233" s="98"/>
      <c r="LEN233" s="98"/>
      <c r="LEO233" s="98"/>
      <c r="LEP233" s="98"/>
      <c r="LEQ233" s="98"/>
      <c r="LER233" s="98"/>
      <c r="LES233" s="98"/>
      <c r="LET233" s="98"/>
      <c r="LEU233" s="98"/>
      <c r="LEV233" s="98"/>
      <c r="LEW233" s="98"/>
      <c r="LEX233" s="98"/>
      <c r="LEY233" s="98"/>
      <c r="LEZ233" s="98"/>
      <c r="LFA233" s="98"/>
      <c r="LFB233" s="98"/>
      <c r="LFC233" s="98"/>
      <c r="LFD233" s="98"/>
      <c r="LFE233" s="97"/>
      <c r="LFF233" s="98"/>
      <c r="LFG233" s="98"/>
      <c r="LFH233" s="98"/>
      <c r="LFI233" s="98"/>
      <c r="LFJ233" s="98"/>
      <c r="LFK233" s="98"/>
      <c r="LFL233" s="98"/>
      <c r="LFM233" s="98"/>
      <c r="LFN233" s="98"/>
      <c r="LFO233" s="98"/>
      <c r="LFP233" s="98"/>
      <c r="LFQ233" s="98"/>
      <c r="LFR233" s="98"/>
      <c r="LFS233" s="98"/>
      <c r="LFT233" s="98"/>
      <c r="LFU233" s="98"/>
      <c r="LFV233" s="98"/>
      <c r="LFW233" s="98"/>
      <c r="LFX233" s="98"/>
      <c r="LFY233" s="98"/>
      <c r="LFZ233" s="98"/>
      <c r="LGA233" s="97"/>
      <c r="LGB233" s="98"/>
      <c r="LGC233" s="98"/>
      <c r="LGD233" s="98"/>
      <c r="LGE233" s="98"/>
      <c r="LGF233" s="98"/>
      <c r="LGG233" s="98"/>
      <c r="LGH233" s="98"/>
      <c r="LGI233" s="98"/>
      <c r="LGJ233" s="98"/>
      <c r="LGK233" s="98"/>
      <c r="LGL233" s="98"/>
      <c r="LGM233" s="98"/>
      <c r="LGN233" s="98"/>
      <c r="LGO233" s="98"/>
      <c r="LGP233" s="98"/>
      <c r="LGQ233" s="98"/>
      <c r="LGR233" s="98"/>
      <c r="LGS233" s="98"/>
      <c r="LGT233" s="98"/>
      <c r="LGU233" s="98"/>
      <c r="LGV233" s="98"/>
      <c r="LGW233" s="97"/>
      <c r="LGX233" s="98"/>
      <c r="LGY233" s="98"/>
      <c r="LGZ233" s="98"/>
      <c r="LHA233" s="98"/>
      <c r="LHB233" s="98"/>
      <c r="LHC233" s="98"/>
      <c r="LHD233" s="98"/>
      <c r="LHE233" s="98"/>
      <c r="LHF233" s="98"/>
      <c r="LHG233" s="98"/>
      <c r="LHH233" s="98"/>
      <c r="LHI233" s="98"/>
      <c r="LHJ233" s="98"/>
      <c r="LHK233" s="98"/>
      <c r="LHL233" s="98"/>
      <c r="LHM233" s="98"/>
      <c r="LHN233" s="98"/>
      <c r="LHO233" s="98"/>
      <c r="LHP233" s="98"/>
      <c r="LHQ233" s="98"/>
      <c r="LHR233" s="98"/>
      <c r="LHS233" s="97"/>
      <c r="LHT233" s="98"/>
      <c r="LHU233" s="98"/>
      <c r="LHV233" s="98"/>
      <c r="LHW233" s="98"/>
      <c r="LHX233" s="98"/>
      <c r="LHY233" s="98"/>
      <c r="LHZ233" s="98"/>
      <c r="LIA233" s="98"/>
      <c r="LIB233" s="98"/>
      <c r="LIC233" s="98"/>
      <c r="LID233" s="98"/>
      <c r="LIE233" s="98"/>
      <c r="LIF233" s="98"/>
      <c r="LIG233" s="98"/>
      <c r="LIH233" s="98"/>
      <c r="LII233" s="98"/>
      <c r="LIJ233" s="98"/>
      <c r="LIK233" s="98"/>
      <c r="LIL233" s="98"/>
      <c r="LIM233" s="98"/>
      <c r="LIN233" s="98"/>
      <c r="LIO233" s="97"/>
      <c r="LIP233" s="98"/>
      <c r="LIQ233" s="98"/>
      <c r="LIR233" s="98"/>
      <c r="LIS233" s="98"/>
      <c r="LIT233" s="98"/>
      <c r="LIU233" s="98"/>
      <c r="LIV233" s="98"/>
      <c r="LIW233" s="98"/>
      <c r="LIX233" s="98"/>
      <c r="LIY233" s="98"/>
      <c r="LIZ233" s="98"/>
      <c r="LJA233" s="98"/>
      <c r="LJB233" s="98"/>
      <c r="LJC233" s="98"/>
      <c r="LJD233" s="98"/>
      <c r="LJE233" s="98"/>
      <c r="LJF233" s="98"/>
      <c r="LJG233" s="98"/>
      <c r="LJH233" s="98"/>
      <c r="LJI233" s="98"/>
      <c r="LJJ233" s="98"/>
      <c r="LJK233" s="97"/>
      <c r="LJL233" s="98"/>
      <c r="LJM233" s="98"/>
      <c r="LJN233" s="98"/>
      <c r="LJO233" s="98"/>
      <c r="LJP233" s="98"/>
      <c r="LJQ233" s="98"/>
      <c r="LJR233" s="98"/>
      <c r="LJS233" s="98"/>
      <c r="LJT233" s="98"/>
      <c r="LJU233" s="98"/>
      <c r="LJV233" s="98"/>
      <c r="LJW233" s="98"/>
      <c r="LJX233" s="98"/>
      <c r="LJY233" s="98"/>
      <c r="LJZ233" s="98"/>
      <c r="LKA233" s="98"/>
      <c r="LKB233" s="98"/>
      <c r="LKC233" s="98"/>
      <c r="LKD233" s="98"/>
      <c r="LKE233" s="98"/>
      <c r="LKF233" s="98"/>
      <c r="LKG233" s="97"/>
      <c r="LKH233" s="98"/>
      <c r="LKI233" s="98"/>
      <c r="LKJ233" s="98"/>
      <c r="LKK233" s="98"/>
      <c r="LKL233" s="98"/>
      <c r="LKM233" s="98"/>
      <c r="LKN233" s="98"/>
      <c r="LKO233" s="98"/>
      <c r="LKP233" s="98"/>
      <c r="LKQ233" s="98"/>
      <c r="LKR233" s="98"/>
      <c r="LKS233" s="98"/>
      <c r="LKT233" s="98"/>
      <c r="LKU233" s="98"/>
      <c r="LKV233" s="98"/>
      <c r="LKW233" s="98"/>
      <c r="LKX233" s="98"/>
      <c r="LKY233" s="98"/>
      <c r="LKZ233" s="98"/>
      <c r="LLA233" s="98"/>
      <c r="LLB233" s="98"/>
      <c r="LLC233" s="97"/>
      <c r="LLD233" s="98"/>
      <c r="LLE233" s="98"/>
      <c r="LLF233" s="98"/>
      <c r="LLG233" s="98"/>
      <c r="LLH233" s="98"/>
      <c r="LLI233" s="98"/>
      <c r="LLJ233" s="98"/>
      <c r="LLK233" s="98"/>
      <c r="LLL233" s="98"/>
      <c r="LLM233" s="98"/>
      <c r="LLN233" s="98"/>
      <c r="LLO233" s="98"/>
      <c r="LLP233" s="98"/>
      <c r="LLQ233" s="98"/>
      <c r="LLR233" s="98"/>
      <c r="LLS233" s="98"/>
      <c r="LLT233" s="98"/>
      <c r="LLU233" s="98"/>
      <c r="LLV233" s="98"/>
      <c r="LLW233" s="98"/>
      <c r="LLX233" s="98"/>
      <c r="LLY233" s="97"/>
      <c r="LLZ233" s="98"/>
      <c r="LMA233" s="98"/>
      <c r="LMB233" s="98"/>
      <c r="LMC233" s="98"/>
      <c r="LMD233" s="98"/>
      <c r="LME233" s="98"/>
      <c r="LMF233" s="98"/>
      <c r="LMG233" s="98"/>
      <c r="LMH233" s="98"/>
      <c r="LMI233" s="98"/>
      <c r="LMJ233" s="98"/>
      <c r="LMK233" s="98"/>
      <c r="LML233" s="98"/>
      <c r="LMM233" s="98"/>
      <c r="LMN233" s="98"/>
      <c r="LMO233" s="98"/>
      <c r="LMP233" s="98"/>
      <c r="LMQ233" s="98"/>
      <c r="LMR233" s="98"/>
      <c r="LMS233" s="98"/>
      <c r="LMT233" s="98"/>
      <c r="LMU233" s="97"/>
      <c r="LMV233" s="98"/>
      <c r="LMW233" s="98"/>
      <c r="LMX233" s="98"/>
      <c r="LMY233" s="98"/>
      <c r="LMZ233" s="98"/>
      <c r="LNA233" s="98"/>
      <c r="LNB233" s="98"/>
      <c r="LNC233" s="98"/>
      <c r="LND233" s="98"/>
      <c r="LNE233" s="98"/>
      <c r="LNF233" s="98"/>
      <c r="LNG233" s="98"/>
      <c r="LNH233" s="98"/>
      <c r="LNI233" s="98"/>
      <c r="LNJ233" s="98"/>
      <c r="LNK233" s="98"/>
      <c r="LNL233" s="98"/>
      <c r="LNM233" s="98"/>
      <c r="LNN233" s="98"/>
      <c r="LNO233" s="98"/>
      <c r="LNP233" s="98"/>
      <c r="LNQ233" s="97"/>
      <c r="LNR233" s="98"/>
      <c r="LNS233" s="98"/>
      <c r="LNT233" s="98"/>
      <c r="LNU233" s="98"/>
      <c r="LNV233" s="98"/>
      <c r="LNW233" s="98"/>
      <c r="LNX233" s="98"/>
      <c r="LNY233" s="98"/>
      <c r="LNZ233" s="98"/>
      <c r="LOA233" s="98"/>
      <c r="LOB233" s="98"/>
      <c r="LOC233" s="98"/>
      <c r="LOD233" s="98"/>
      <c r="LOE233" s="98"/>
      <c r="LOF233" s="98"/>
      <c r="LOG233" s="98"/>
      <c r="LOH233" s="98"/>
      <c r="LOI233" s="98"/>
      <c r="LOJ233" s="98"/>
      <c r="LOK233" s="98"/>
      <c r="LOL233" s="98"/>
      <c r="LOM233" s="97"/>
      <c r="LON233" s="98"/>
      <c r="LOO233" s="98"/>
      <c r="LOP233" s="98"/>
      <c r="LOQ233" s="98"/>
      <c r="LOR233" s="98"/>
      <c r="LOS233" s="98"/>
      <c r="LOT233" s="98"/>
      <c r="LOU233" s="98"/>
      <c r="LOV233" s="98"/>
      <c r="LOW233" s="98"/>
      <c r="LOX233" s="98"/>
      <c r="LOY233" s="98"/>
      <c r="LOZ233" s="98"/>
      <c r="LPA233" s="98"/>
      <c r="LPB233" s="98"/>
      <c r="LPC233" s="98"/>
      <c r="LPD233" s="98"/>
      <c r="LPE233" s="98"/>
      <c r="LPF233" s="98"/>
      <c r="LPG233" s="98"/>
      <c r="LPH233" s="98"/>
      <c r="LPI233" s="97"/>
      <c r="LPJ233" s="98"/>
      <c r="LPK233" s="98"/>
      <c r="LPL233" s="98"/>
      <c r="LPM233" s="98"/>
      <c r="LPN233" s="98"/>
      <c r="LPO233" s="98"/>
      <c r="LPP233" s="98"/>
      <c r="LPQ233" s="98"/>
      <c r="LPR233" s="98"/>
      <c r="LPS233" s="98"/>
      <c r="LPT233" s="98"/>
      <c r="LPU233" s="98"/>
      <c r="LPV233" s="98"/>
      <c r="LPW233" s="98"/>
      <c r="LPX233" s="98"/>
      <c r="LPY233" s="98"/>
      <c r="LPZ233" s="98"/>
      <c r="LQA233" s="98"/>
      <c r="LQB233" s="98"/>
      <c r="LQC233" s="98"/>
      <c r="LQD233" s="98"/>
      <c r="LQE233" s="97"/>
      <c r="LQF233" s="98"/>
      <c r="LQG233" s="98"/>
      <c r="LQH233" s="98"/>
      <c r="LQI233" s="98"/>
      <c r="LQJ233" s="98"/>
      <c r="LQK233" s="98"/>
      <c r="LQL233" s="98"/>
      <c r="LQM233" s="98"/>
      <c r="LQN233" s="98"/>
      <c r="LQO233" s="98"/>
      <c r="LQP233" s="98"/>
      <c r="LQQ233" s="98"/>
      <c r="LQR233" s="98"/>
      <c r="LQS233" s="98"/>
      <c r="LQT233" s="98"/>
      <c r="LQU233" s="98"/>
      <c r="LQV233" s="98"/>
      <c r="LQW233" s="98"/>
      <c r="LQX233" s="98"/>
      <c r="LQY233" s="98"/>
      <c r="LQZ233" s="98"/>
      <c r="LRA233" s="97"/>
      <c r="LRB233" s="98"/>
      <c r="LRC233" s="98"/>
      <c r="LRD233" s="98"/>
      <c r="LRE233" s="98"/>
      <c r="LRF233" s="98"/>
      <c r="LRG233" s="98"/>
      <c r="LRH233" s="98"/>
      <c r="LRI233" s="98"/>
      <c r="LRJ233" s="98"/>
      <c r="LRK233" s="98"/>
      <c r="LRL233" s="98"/>
      <c r="LRM233" s="98"/>
      <c r="LRN233" s="98"/>
      <c r="LRO233" s="98"/>
      <c r="LRP233" s="98"/>
      <c r="LRQ233" s="98"/>
      <c r="LRR233" s="98"/>
      <c r="LRS233" s="98"/>
      <c r="LRT233" s="98"/>
      <c r="LRU233" s="98"/>
      <c r="LRV233" s="98"/>
      <c r="LRW233" s="97"/>
      <c r="LRX233" s="98"/>
      <c r="LRY233" s="98"/>
      <c r="LRZ233" s="98"/>
      <c r="LSA233" s="98"/>
      <c r="LSB233" s="98"/>
      <c r="LSC233" s="98"/>
      <c r="LSD233" s="98"/>
      <c r="LSE233" s="98"/>
      <c r="LSF233" s="98"/>
      <c r="LSG233" s="98"/>
      <c r="LSH233" s="98"/>
      <c r="LSI233" s="98"/>
      <c r="LSJ233" s="98"/>
      <c r="LSK233" s="98"/>
      <c r="LSL233" s="98"/>
      <c r="LSM233" s="98"/>
      <c r="LSN233" s="98"/>
      <c r="LSO233" s="98"/>
      <c r="LSP233" s="98"/>
      <c r="LSQ233" s="98"/>
      <c r="LSR233" s="98"/>
      <c r="LSS233" s="97"/>
      <c r="LST233" s="98"/>
      <c r="LSU233" s="98"/>
      <c r="LSV233" s="98"/>
      <c r="LSW233" s="98"/>
      <c r="LSX233" s="98"/>
      <c r="LSY233" s="98"/>
      <c r="LSZ233" s="98"/>
      <c r="LTA233" s="98"/>
      <c r="LTB233" s="98"/>
      <c r="LTC233" s="98"/>
      <c r="LTD233" s="98"/>
      <c r="LTE233" s="98"/>
      <c r="LTF233" s="98"/>
      <c r="LTG233" s="98"/>
      <c r="LTH233" s="98"/>
      <c r="LTI233" s="98"/>
      <c r="LTJ233" s="98"/>
      <c r="LTK233" s="98"/>
      <c r="LTL233" s="98"/>
      <c r="LTM233" s="98"/>
      <c r="LTN233" s="98"/>
      <c r="LTO233" s="97"/>
      <c r="LTP233" s="98"/>
      <c r="LTQ233" s="98"/>
      <c r="LTR233" s="98"/>
      <c r="LTS233" s="98"/>
      <c r="LTT233" s="98"/>
      <c r="LTU233" s="98"/>
      <c r="LTV233" s="98"/>
      <c r="LTW233" s="98"/>
      <c r="LTX233" s="98"/>
      <c r="LTY233" s="98"/>
      <c r="LTZ233" s="98"/>
      <c r="LUA233" s="98"/>
      <c r="LUB233" s="98"/>
      <c r="LUC233" s="98"/>
      <c r="LUD233" s="98"/>
      <c r="LUE233" s="98"/>
      <c r="LUF233" s="98"/>
      <c r="LUG233" s="98"/>
      <c r="LUH233" s="98"/>
      <c r="LUI233" s="98"/>
      <c r="LUJ233" s="98"/>
      <c r="LUK233" s="97"/>
      <c r="LUL233" s="98"/>
      <c r="LUM233" s="98"/>
      <c r="LUN233" s="98"/>
      <c r="LUO233" s="98"/>
      <c r="LUP233" s="98"/>
      <c r="LUQ233" s="98"/>
      <c r="LUR233" s="98"/>
      <c r="LUS233" s="98"/>
      <c r="LUT233" s="98"/>
      <c r="LUU233" s="98"/>
      <c r="LUV233" s="98"/>
      <c r="LUW233" s="98"/>
      <c r="LUX233" s="98"/>
      <c r="LUY233" s="98"/>
      <c r="LUZ233" s="98"/>
      <c r="LVA233" s="98"/>
      <c r="LVB233" s="98"/>
      <c r="LVC233" s="98"/>
      <c r="LVD233" s="98"/>
      <c r="LVE233" s="98"/>
      <c r="LVF233" s="98"/>
      <c r="LVG233" s="97"/>
      <c r="LVH233" s="98"/>
      <c r="LVI233" s="98"/>
      <c r="LVJ233" s="98"/>
      <c r="LVK233" s="98"/>
      <c r="LVL233" s="98"/>
      <c r="LVM233" s="98"/>
      <c r="LVN233" s="98"/>
      <c r="LVO233" s="98"/>
      <c r="LVP233" s="98"/>
      <c r="LVQ233" s="98"/>
      <c r="LVR233" s="98"/>
      <c r="LVS233" s="98"/>
      <c r="LVT233" s="98"/>
      <c r="LVU233" s="98"/>
      <c r="LVV233" s="98"/>
      <c r="LVW233" s="98"/>
      <c r="LVX233" s="98"/>
      <c r="LVY233" s="98"/>
      <c r="LVZ233" s="98"/>
      <c r="LWA233" s="98"/>
      <c r="LWB233" s="98"/>
      <c r="LWC233" s="97"/>
      <c r="LWD233" s="98"/>
      <c r="LWE233" s="98"/>
      <c r="LWF233" s="98"/>
      <c r="LWG233" s="98"/>
      <c r="LWH233" s="98"/>
      <c r="LWI233" s="98"/>
      <c r="LWJ233" s="98"/>
      <c r="LWK233" s="98"/>
      <c r="LWL233" s="98"/>
      <c r="LWM233" s="98"/>
      <c r="LWN233" s="98"/>
      <c r="LWO233" s="98"/>
      <c r="LWP233" s="98"/>
      <c r="LWQ233" s="98"/>
      <c r="LWR233" s="98"/>
      <c r="LWS233" s="98"/>
      <c r="LWT233" s="98"/>
      <c r="LWU233" s="98"/>
      <c r="LWV233" s="98"/>
      <c r="LWW233" s="98"/>
      <c r="LWX233" s="98"/>
      <c r="LWY233" s="97"/>
      <c r="LWZ233" s="98"/>
      <c r="LXA233" s="98"/>
      <c r="LXB233" s="98"/>
      <c r="LXC233" s="98"/>
      <c r="LXD233" s="98"/>
      <c r="LXE233" s="98"/>
      <c r="LXF233" s="98"/>
      <c r="LXG233" s="98"/>
      <c r="LXH233" s="98"/>
      <c r="LXI233" s="98"/>
      <c r="LXJ233" s="98"/>
      <c r="LXK233" s="98"/>
      <c r="LXL233" s="98"/>
      <c r="LXM233" s="98"/>
      <c r="LXN233" s="98"/>
      <c r="LXO233" s="98"/>
      <c r="LXP233" s="98"/>
      <c r="LXQ233" s="98"/>
      <c r="LXR233" s="98"/>
      <c r="LXS233" s="98"/>
      <c r="LXT233" s="98"/>
      <c r="LXU233" s="97"/>
      <c r="LXV233" s="98"/>
      <c r="LXW233" s="98"/>
      <c r="LXX233" s="98"/>
      <c r="LXY233" s="98"/>
      <c r="LXZ233" s="98"/>
      <c r="LYA233" s="98"/>
      <c r="LYB233" s="98"/>
      <c r="LYC233" s="98"/>
      <c r="LYD233" s="98"/>
      <c r="LYE233" s="98"/>
      <c r="LYF233" s="98"/>
      <c r="LYG233" s="98"/>
      <c r="LYH233" s="98"/>
      <c r="LYI233" s="98"/>
      <c r="LYJ233" s="98"/>
      <c r="LYK233" s="98"/>
      <c r="LYL233" s="98"/>
      <c r="LYM233" s="98"/>
      <c r="LYN233" s="98"/>
      <c r="LYO233" s="98"/>
      <c r="LYP233" s="98"/>
      <c r="LYQ233" s="97"/>
      <c r="LYR233" s="98"/>
      <c r="LYS233" s="98"/>
      <c r="LYT233" s="98"/>
      <c r="LYU233" s="98"/>
      <c r="LYV233" s="98"/>
      <c r="LYW233" s="98"/>
      <c r="LYX233" s="98"/>
      <c r="LYY233" s="98"/>
      <c r="LYZ233" s="98"/>
      <c r="LZA233" s="98"/>
      <c r="LZB233" s="98"/>
      <c r="LZC233" s="98"/>
      <c r="LZD233" s="98"/>
      <c r="LZE233" s="98"/>
      <c r="LZF233" s="98"/>
      <c r="LZG233" s="98"/>
      <c r="LZH233" s="98"/>
      <c r="LZI233" s="98"/>
      <c r="LZJ233" s="98"/>
      <c r="LZK233" s="98"/>
      <c r="LZL233" s="98"/>
      <c r="LZM233" s="97"/>
      <c r="LZN233" s="98"/>
      <c r="LZO233" s="98"/>
      <c r="LZP233" s="98"/>
      <c r="LZQ233" s="98"/>
      <c r="LZR233" s="98"/>
      <c r="LZS233" s="98"/>
      <c r="LZT233" s="98"/>
      <c r="LZU233" s="98"/>
      <c r="LZV233" s="98"/>
      <c r="LZW233" s="98"/>
      <c r="LZX233" s="98"/>
      <c r="LZY233" s="98"/>
      <c r="LZZ233" s="98"/>
      <c r="MAA233" s="98"/>
      <c r="MAB233" s="98"/>
      <c r="MAC233" s="98"/>
      <c r="MAD233" s="98"/>
      <c r="MAE233" s="98"/>
      <c r="MAF233" s="98"/>
      <c r="MAG233" s="98"/>
      <c r="MAH233" s="98"/>
      <c r="MAI233" s="97"/>
      <c r="MAJ233" s="98"/>
      <c r="MAK233" s="98"/>
      <c r="MAL233" s="98"/>
      <c r="MAM233" s="98"/>
      <c r="MAN233" s="98"/>
      <c r="MAO233" s="98"/>
      <c r="MAP233" s="98"/>
      <c r="MAQ233" s="98"/>
      <c r="MAR233" s="98"/>
      <c r="MAS233" s="98"/>
      <c r="MAT233" s="98"/>
      <c r="MAU233" s="98"/>
      <c r="MAV233" s="98"/>
      <c r="MAW233" s="98"/>
      <c r="MAX233" s="98"/>
      <c r="MAY233" s="98"/>
      <c r="MAZ233" s="98"/>
      <c r="MBA233" s="98"/>
      <c r="MBB233" s="98"/>
      <c r="MBC233" s="98"/>
      <c r="MBD233" s="98"/>
      <c r="MBE233" s="97"/>
      <c r="MBF233" s="98"/>
      <c r="MBG233" s="98"/>
      <c r="MBH233" s="98"/>
      <c r="MBI233" s="98"/>
      <c r="MBJ233" s="98"/>
      <c r="MBK233" s="98"/>
      <c r="MBL233" s="98"/>
      <c r="MBM233" s="98"/>
      <c r="MBN233" s="98"/>
      <c r="MBO233" s="98"/>
      <c r="MBP233" s="98"/>
      <c r="MBQ233" s="98"/>
      <c r="MBR233" s="98"/>
      <c r="MBS233" s="98"/>
      <c r="MBT233" s="98"/>
      <c r="MBU233" s="98"/>
      <c r="MBV233" s="98"/>
      <c r="MBW233" s="98"/>
      <c r="MBX233" s="98"/>
      <c r="MBY233" s="98"/>
      <c r="MBZ233" s="98"/>
      <c r="MCA233" s="97"/>
      <c r="MCB233" s="98"/>
      <c r="MCC233" s="98"/>
      <c r="MCD233" s="98"/>
      <c r="MCE233" s="98"/>
      <c r="MCF233" s="98"/>
      <c r="MCG233" s="98"/>
      <c r="MCH233" s="98"/>
      <c r="MCI233" s="98"/>
      <c r="MCJ233" s="98"/>
      <c r="MCK233" s="98"/>
      <c r="MCL233" s="98"/>
      <c r="MCM233" s="98"/>
      <c r="MCN233" s="98"/>
      <c r="MCO233" s="98"/>
      <c r="MCP233" s="98"/>
      <c r="MCQ233" s="98"/>
      <c r="MCR233" s="98"/>
      <c r="MCS233" s="98"/>
      <c r="MCT233" s="98"/>
      <c r="MCU233" s="98"/>
      <c r="MCV233" s="98"/>
      <c r="MCW233" s="97"/>
      <c r="MCX233" s="98"/>
      <c r="MCY233" s="98"/>
      <c r="MCZ233" s="98"/>
      <c r="MDA233" s="98"/>
      <c r="MDB233" s="98"/>
      <c r="MDC233" s="98"/>
      <c r="MDD233" s="98"/>
      <c r="MDE233" s="98"/>
      <c r="MDF233" s="98"/>
      <c r="MDG233" s="98"/>
      <c r="MDH233" s="98"/>
      <c r="MDI233" s="98"/>
      <c r="MDJ233" s="98"/>
      <c r="MDK233" s="98"/>
      <c r="MDL233" s="98"/>
      <c r="MDM233" s="98"/>
      <c r="MDN233" s="98"/>
      <c r="MDO233" s="98"/>
      <c r="MDP233" s="98"/>
      <c r="MDQ233" s="98"/>
      <c r="MDR233" s="98"/>
      <c r="MDS233" s="97"/>
      <c r="MDT233" s="98"/>
      <c r="MDU233" s="98"/>
      <c r="MDV233" s="98"/>
      <c r="MDW233" s="98"/>
      <c r="MDX233" s="98"/>
      <c r="MDY233" s="98"/>
      <c r="MDZ233" s="98"/>
      <c r="MEA233" s="98"/>
      <c r="MEB233" s="98"/>
      <c r="MEC233" s="98"/>
      <c r="MED233" s="98"/>
      <c r="MEE233" s="98"/>
      <c r="MEF233" s="98"/>
      <c r="MEG233" s="98"/>
      <c r="MEH233" s="98"/>
      <c r="MEI233" s="98"/>
      <c r="MEJ233" s="98"/>
      <c r="MEK233" s="98"/>
      <c r="MEL233" s="98"/>
      <c r="MEM233" s="98"/>
      <c r="MEN233" s="98"/>
      <c r="MEO233" s="97"/>
      <c r="MEP233" s="98"/>
      <c r="MEQ233" s="98"/>
      <c r="MER233" s="98"/>
      <c r="MES233" s="98"/>
      <c r="MET233" s="98"/>
      <c r="MEU233" s="98"/>
      <c r="MEV233" s="98"/>
      <c r="MEW233" s="98"/>
      <c r="MEX233" s="98"/>
      <c r="MEY233" s="98"/>
      <c r="MEZ233" s="98"/>
      <c r="MFA233" s="98"/>
      <c r="MFB233" s="98"/>
      <c r="MFC233" s="98"/>
      <c r="MFD233" s="98"/>
      <c r="MFE233" s="98"/>
      <c r="MFF233" s="98"/>
      <c r="MFG233" s="98"/>
      <c r="MFH233" s="98"/>
      <c r="MFI233" s="98"/>
      <c r="MFJ233" s="98"/>
      <c r="MFK233" s="97"/>
      <c r="MFL233" s="98"/>
      <c r="MFM233" s="98"/>
      <c r="MFN233" s="98"/>
      <c r="MFO233" s="98"/>
      <c r="MFP233" s="98"/>
      <c r="MFQ233" s="98"/>
      <c r="MFR233" s="98"/>
      <c r="MFS233" s="98"/>
      <c r="MFT233" s="98"/>
      <c r="MFU233" s="98"/>
      <c r="MFV233" s="98"/>
      <c r="MFW233" s="98"/>
      <c r="MFX233" s="98"/>
      <c r="MFY233" s="98"/>
      <c r="MFZ233" s="98"/>
      <c r="MGA233" s="98"/>
      <c r="MGB233" s="98"/>
      <c r="MGC233" s="98"/>
      <c r="MGD233" s="98"/>
      <c r="MGE233" s="98"/>
      <c r="MGF233" s="98"/>
      <c r="MGG233" s="97"/>
      <c r="MGH233" s="98"/>
      <c r="MGI233" s="98"/>
      <c r="MGJ233" s="98"/>
      <c r="MGK233" s="98"/>
      <c r="MGL233" s="98"/>
      <c r="MGM233" s="98"/>
      <c r="MGN233" s="98"/>
      <c r="MGO233" s="98"/>
      <c r="MGP233" s="98"/>
      <c r="MGQ233" s="98"/>
      <c r="MGR233" s="98"/>
      <c r="MGS233" s="98"/>
      <c r="MGT233" s="98"/>
      <c r="MGU233" s="98"/>
      <c r="MGV233" s="98"/>
      <c r="MGW233" s="98"/>
      <c r="MGX233" s="98"/>
      <c r="MGY233" s="98"/>
      <c r="MGZ233" s="98"/>
      <c r="MHA233" s="98"/>
      <c r="MHB233" s="98"/>
      <c r="MHC233" s="97"/>
      <c r="MHD233" s="98"/>
      <c r="MHE233" s="98"/>
      <c r="MHF233" s="98"/>
      <c r="MHG233" s="98"/>
      <c r="MHH233" s="98"/>
      <c r="MHI233" s="98"/>
      <c r="MHJ233" s="98"/>
      <c r="MHK233" s="98"/>
      <c r="MHL233" s="98"/>
      <c r="MHM233" s="98"/>
      <c r="MHN233" s="98"/>
      <c r="MHO233" s="98"/>
      <c r="MHP233" s="98"/>
      <c r="MHQ233" s="98"/>
      <c r="MHR233" s="98"/>
      <c r="MHS233" s="98"/>
      <c r="MHT233" s="98"/>
      <c r="MHU233" s="98"/>
      <c r="MHV233" s="98"/>
      <c r="MHW233" s="98"/>
      <c r="MHX233" s="98"/>
      <c r="MHY233" s="97"/>
      <c r="MHZ233" s="98"/>
      <c r="MIA233" s="98"/>
      <c r="MIB233" s="98"/>
      <c r="MIC233" s="98"/>
      <c r="MID233" s="98"/>
      <c r="MIE233" s="98"/>
      <c r="MIF233" s="98"/>
      <c r="MIG233" s="98"/>
      <c r="MIH233" s="98"/>
      <c r="MII233" s="98"/>
      <c r="MIJ233" s="98"/>
      <c r="MIK233" s="98"/>
      <c r="MIL233" s="98"/>
      <c r="MIM233" s="98"/>
      <c r="MIN233" s="98"/>
      <c r="MIO233" s="98"/>
      <c r="MIP233" s="98"/>
      <c r="MIQ233" s="98"/>
      <c r="MIR233" s="98"/>
      <c r="MIS233" s="98"/>
      <c r="MIT233" s="98"/>
      <c r="MIU233" s="97"/>
      <c r="MIV233" s="98"/>
      <c r="MIW233" s="98"/>
      <c r="MIX233" s="98"/>
      <c r="MIY233" s="98"/>
      <c r="MIZ233" s="98"/>
      <c r="MJA233" s="98"/>
      <c r="MJB233" s="98"/>
      <c r="MJC233" s="98"/>
      <c r="MJD233" s="98"/>
      <c r="MJE233" s="98"/>
      <c r="MJF233" s="98"/>
      <c r="MJG233" s="98"/>
      <c r="MJH233" s="98"/>
      <c r="MJI233" s="98"/>
      <c r="MJJ233" s="98"/>
      <c r="MJK233" s="98"/>
      <c r="MJL233" s="98"/>
      <c r="MJM233" s="98"/>
      <c r="MJN233" s="98"/>
      <c r="MJO233" s="98"/>
      <c r="MJP233" s="98"/>
      <c r="MJQ233" s="97"/>
      <c r="MJR233" s="98"/>
      <c r="MJS233" s="98"/>
      <c r="MJT233" s="98"/>
      <c r="MJU233" s="98"/>
      <c r="MJV233" s="98"/>
      <c r="MJW233" s="98"/>
      <c r="MJX233" s="98"/>
      <c r="MJY233" s="98"/>
      <c r="MJZ233" s="98"/>
      <c r="MKA233" s="98"/>
      <c r="MKB233" s="98"/>
      <c r="MKC233" s="98"/>
      <c r="MKD233" s="98"/>
      <c r="MKE233" s="98"/>
      <c r="MKF233" s="98"/>
      <c r="MKG233" s="98"/>
      <c r="MKH233" s="98"/>
      <c r="MKI233" s="98"/>
      <c r="MKJ233" s="98"/>
      <c r="MKK233" s="98"/>
      <c r="MKL233" s="98"/>
      <c r="MKM233" s="97"/>
      <c r="MKN233" s="98"/>
      <c r="MKO233" s="98"/>
      <c r="MKP233" s="98"/>
      <c r="MKQ233" s="98"/>
      <c r="MKR233" s="98"/>
      <c r="MKS233" s="98"/>
      <c r="MKT233" s="98"/>
      <c r="MKU233" s="98"/>
      <c r="MKV233" s="98"/>
      <c r="MKW233" s="98"/>
      <c r="MKX233" s="98"/>
      <c r="MKY233" s="98"/>
      <c r="MKZ233" s="98"/>
      <c r="MLA233" s="98"/>
      <c r="MLB233" s="98"/>
      <c r="MLC233" s="98"/>
      <c r="MLD233" s="98"/>
      <c r="MLE233" s="98"/>
      <c r="MLF233" s="98"/>
      <c r="MLG233" s="98"/>
      <c r="MLH233" s="98"/>
      <c r="MLI233" s="97"/>
      <c r="MLJ233" s="98"/>
      <c r="MLK233" s="98"/>
      <c r="MLL233" s="98"/>
      <c r="MLM233" s="98"/>
      <c r="MLN233" s="98"/>
      <c r="MLO233" s="98"/>
      <c r="MLP233" s="98"/>
      <c r="MLQ233" s="98"/>
      <c r="MLR233" s="98"/>
      <c r="MLS233" s="98"/>
      <c r="MLT233" s="98"/>
      <c r="MLU233" s="98"/>
      <c r="MLV233" s="98"/>
      <c r="MLW233" s="98"/>
      <c r="MLX233" s="98"/>
      <c r="MLY233" s="98"/>
      <c r="MLZ233" s="98"/>
      <c r="MMA233" s="98"/>
      <c r="MMB233" s="98"/>
      <c r="MMC233" s="98"/>
      <c r="MMD233" s="98"/>
      <c r="MME233" s="97"/>
      <c r="MMF233" s="98"/>
      <c r="MMG233" s="98"/>
      <c r="MMH233" s="98"/>
      <c r="MMI233" s="98"/>
      <c r="MMJ233" s="98"/>
      <c r="MMK233" s="98"/>
      <c r="MML233" s="98"/>
      <c r="MMM233" s="98"/>
      <c r="MMN233" s="98"/>
      <c r="MMO233" s="98"/>
      <c r="MMP233" s="98"/>
      <c r="MMQ233" s="98"/>
      <c r="MMR233" s="98"/>
      <c r="MMS233" s="98"/>
      <c r="MMT233" s="98"/>
      <c r="MMU233" s="98"/>
      <c r="MMV233" s="98"/>
      <c r="MMW233" s="98"/>
      <c r="MMX233" s="98"/>
      <c r="MMY233" s="98"/>
      <c r="MMZ233" s="98"/>
      <c r="MNA233" s="97"/>
      <c r="MNB233" s="98"/>
      <c r="MNC233" s="98"/>
      <c r="MND233" s="98"/>
      <c r="MNE233" s="98"/>
      <c r="MNF233" s="98"/>
      <c r="MNG233" s="98"/>
      <c r="MNH233" s="98"/>
      <c r="MNI233" s="98"/>
      <c r="MNJ233" s="98"/>
      <c r="MNK233" s="98"/>
      <c r="MNL233" s="98"/>
      <c r="MNM233" s="98"/>
      <c r="MNN233" s="98"/>
      <c r="MNO233" s="98"/>
      <c r="MNP233" s="98"/>
      <c r="MNQ233" s="98"/>
      <c r="MNR233" s="98"/>
      <c r="MNS233" s="98"/>
      <c r="MNT233" s="98"/>
      <c r="MNU233" s="98"/>
      <c r="MNV233" s="98"/>
      <c r="MNW233" s="97"/>
      <c r="MNX233" s="98"/>
      <c r="MNY233" s="98"/>
      <c r="MNZ233" s="98"/>
      <c r="MOA233" s="98"/>
      <c r="MOB233" s="98"/>
      <c r="MOC233" s="98"/>
      <c r="MOD233" s="98"/>
      <c r="MOE233" s="98"/>
      <c r="MOF233" s="98"/>
      <c r="MOG233" s="98"/>
      <c r="MOH233" s="98"/>
      <c r="MOI233" s="98"/>
      <c r="MOJ233" s="98"/>
      <c r="MOK233" s="98"/>
      <c r="MOL233" s="98"/>
      <c r="MOM233" s="98"/>
      <c r="MON233" s="98"/>
      <c r="MOO233" s="98"/>
      <c r="MOP233" s="98"/>
      <c r="MOQ233" s="98"/>
      <c r="MOR233" s="98"/>
      <c r="MOS233" s="97"/>
      <c r="MOT233" s="98"/>
      <c r="MOU233" s="98"/>
      <c r="MOV233" s="98"/>
      <c r="MOW233" s="98"/>
      <c r="MOX233" s="98"/>
      <c r="MOY233" s="98"/>
      <c r="MOZ233" s="98"/>
      <c r="MPA233" s="98"/>
      <c r="MPB233" s="98"/>
      <c r="MPC233" s="98"/>
      <c r="MPD233" s="98"/>
      <c r="MPE233" s="98"/>
      <c r="MPF233" s="98"/>
      <c r="MPG233" s="98"/>
      <c r="MPH233" s="98"/>
      <c r="MPI233" s="98"/>
      <c r="MPJ233" s="98"/>
      <c r="MPK233" s="98"/>
      <c r="MPL233" s="98"/>
      <c r="MPM233" s="98"/>
      <c r="MPN233" s="98"/>
      <c r="MPO233" s="97"/>
      <c r="MPP233" s="98"/>
      <c r="MPQ233" s="98"/>
      <c r="MPR233" s="98"/>
      <c r="MPS233" s="98"/>
      <c r="MPT233" s="98"/>
      <c r="MPU233" s="98"/>
      <c r="MPV233" s="98"/>
      <c r="MPW233" s="98"/>
      <c r="MPX233" s="98"/>
      <c r="MPY233" s="98"/>
      <c r="MPZ233" s="98"/>
      <c r="MQA233" s="98"/>
      <c r="MQB233" s="98"/>
      <c r="MQC233" s="98"/>
      <c r="MQD233" s="98"/>
      <c r="MQE233" s="98"/>
      <c r="MQF233" s="98"/>
      <c r="MQG233" s="98"/>
      <c r="MQH233" s="98"/>
      <c r="MQI233" s="98"/>
      <c r="MQJ233" s="98"/>
      <c r="MQK233" s="97"/>
      <c r="MQL233" s="98"/>
      <c r="MQM233" s="98"/>
      <c r="MQN233" s="98"/>
      <c r="MQO233" s="98"/>
      <c r="MQP233" s="98"/>
      <c r="MQQ233" s="98"/>
      <c r="MQR233" s="98"/>
      <c r="MQS233" s="98"/>
      <c r="MQT233" s="98"/>
      <c r="MQU233" s="98"/>
      <c r="MQV233" s="98"/>
      <c r="MQW233" s="98"/>
      <c r="MQX233" s="98"/>
      <c r="MQY233" s="98"/>
      <c r="MQZ233" s="98"/>
      <c r="MRA233" s="98"/>
      <c r="MRB233" s="98"/>
      <c r="MRC233" s="98"/>
      <c r="MRD233" s="98"/>
      <c r="MRE233" s="98"/>
      <c r="MRF233" s="98"/>
      <c r="MRG233" s="97"/>
      <c r="MRH233" s="98"/>
      <c r="MRI233" s="98"/>
      <c r="MRJ233" s="98"/>
      <c r="MRK233" s="98"/>
      <c r="MRL233" s="98"/>
      <c r="MRM233" s="98"/>
      <c r="MRN233" s="98"/>
      <c r="MRO233" s="98"/>
      <c r="MRP233" s="98"/>
      <c r="MRQ233" s="98"/>
      <c r="MRR233" s="98"/>
      <c r="MRS233" s="98"/>
      <c r="MRT233" s="98"/>
      <c r="MRU233" s="98"/>
      <c r="MRV233" s="98"/>
      <c r="MRW233" s="98"/>
      <c r="MRX233" s="98"/>
      <c r="MRY233" s="98"/>
      <c r="MRZ233" s="98"/>
      <c r="MSA233" s="98"/>
      <c r="MSB233" s="98"/>
      <c r="MSC233" s="97"/>
      <c r="MSD233" s="98"/>
      <c r="MSE233" s="98"/>
      <c r="MSF233" s="98"/>
      <c r="MSG233" s="98"/>
      <c r="MSH233" s="98"/>
      <c r="MSI233" s="98"/>
      <c r="MSJ233" s="98"/>
      <c r="MSK233" s="98"/>
      <c r="MSL233" s="98"/>
      <c r="MSM233" s="98"/>
      <c r="MSN233" s="98"/>
      <c r="MSO233" s="98"/>
      <c r="MSP233" s="98"/>
      <c r="MSQ233" s="98"/>
      <c r="MSR233" s="98"/>
      <c r="MSS233" s="98"/>
      <c r="MST233" s="98"/>
      <c r="MSU233" s="98"/>
      <c r="MSV233" s="98"/>
      <c r="MSW233" s="98"/>
      <c r="MSX233" s="98"/>
      <c r="MSY233" s="97"/>
      <c r="MSZ233" s="98"/>
      <c r="MTA233" s="98"/>
      <c r="MTB233" s="98"/>
      <c r="MTC233" s="98"/>
      <c r="MTD233" s="98"/>
      <c r="MTE233" s="98"/>
      <c r="MTF233" s="98"/>
      <c r="MTG233" s="98"/>
      <c r="MTH233" s="98"/>
      <c r="MTI233" s="98"/>
      <c r="MTJ233" s="98"/>
      <c r="MTK233" s="98"/>
      <c r="MTL233" s="98"/>
      <c r="MTM233" s="98"/>
      <c r="MTN233" s="98"/>
      <c r="MTO233" s="98"/>
      <c r="MTP233" s="98"/>
      <c r="MTQ233" s="98"/>
      <c r="MTR233" s="98"/>
      <c r="MTS233" s="98"/>
      <c r="MTT233" s="98"/>
      <c r="MTU233" s="97"/>
      <c r="MTV233" s="98"/>
      <c r="MTW233" s="98"/>
      <c r="MTX233" s="98"/>
      <c r="MTY233" s="98"/>
      <c r="MTZ233" s="98"/>
      <c r="MUA233" s="98"/>
      <c r="MUB233" s="98"/>
      <c r="MUC233" s="98"/>
      <c r="MUD233" s="98"/>
      <c r="MUE233" s="98"/>
      <c r="MUF233" s="98"/>
      <c r="MUG233" s="98"/>
      <c r="MUH233" s="98"/>
      <c r="MUI233" s="98"/>
      <c r="MUJ233" s="98"/>
      <c r="MUK233" s="98"/>
      <c r="MUL233" s="98"/>
      <c r="MUM233" s="98"/>
      <c r="MUN233" s="98"/>
      <c r="MUO233" s="98"/>
      <c r="MUP233" s="98"/>
      <c r="MUQ233" s="97"/>
      <c r="MUR233" s="98"/>
      <c r="MUS233" s="98"/>
      <c r="MUT233" s="98"/>
      <c r="MUU233" s="98"/>
      <c r="MUV233" s="98"/>
      <c r="MUW233" s="98"/>
      <c r="MUX233" s="98"/>
      <c r="MUY233" s="98"/>
      <c r="MUZ233" s="98"/>
      <c r="MVA233" s="98"/>
      <c r="MVB233" s="98"/>
      <c r="MVC233" s="98"/>
      <c r="MVD233" s="98"/>
      <c r="MVE233" s="98"/>
      <c r="MVF233" s="98"/>
      <c r="MVG233" s="98"/>
      <c r="MVH233" s="98"/>
      <c r="MVI233" s="98"/>
      <c r="MVJ233" s="98"/>
      <c r="MVK233" s="98"/>
      <c r="MVL233" s="98"/>
      <c r="MVM233" s="97"/>
      <c r="MVN233" s="98"/>
      <c r="MVO233" s="98"/>
      <c r="MVP233" s="98"/>
      <c r="MVQ233" s="98"/>
      <c r="MVR233" s="98"/>
      <c r="MVS233" s="98"/>
      <c r="MVT233" s="98"/>
      <c r="MVU233" s="98"/>
      <c r="MVV233" s="98"/>
      <c r="MVW233" s="98"/>
      <c r="MVX233" s="98"/>
      <c r="MVY233" s="98"/>
      <c r="MVZ233" s="98"/>
      <c r="MWA233" s="98"/>
      <c r="MWB233" s="98"/>
      <c r="MWC233" s="98"/>
      <c r="MWD233" s="98"/>
      <c r="MWE233" s="98"/>
      <c r="MWF233" s="98"/>
      <c r="MWG233" s="98"/>
      <c r="MWH233" s="98"/>
      <c r="MWI233" s="97"/>
      <c r="MWJ233" s="98"/>
      <c r="MWK233" s="98"/>
      <c r="MWL233" s="98"/>
      <c r="MWM233" s="98"/>
      <c r="MWN233" s="98"/>
      <c r="MWO233" s="98"/>
      <c r="MWP233" s="98"/>
      <c r="MWQ233" s="98"/>
      <c r="MWR233" s="98"/>
      <c r="MWS233" s="98"/>
      <c r="MWT233" s="98"/>
      <c r="MWU233" s="98"/>
      <c r="MWV233" s="98"/>
      <c r="MWW233" s="98"/>
      <c r="MWX233" s="98"/>
      <c r="MWY233" s="98"/>
      <c r="MWZ233" s="98"/>
      <c r="MXA233" s="98"/>
      <c r="MXB233" s="98"/>
      <c r="MXC233" s="98"/>
      <c r="MXD233" s="98"/>
      <c r="MXE233" s="97"/>
      <c r="MXF233" s="98"/>
      <c r="MXG233" s="98"/>
      <c r="MXH233" s="98"/>
      <c r="MXI233" s="98"/>
      <c r="MXJ233" s="98"/>
      <c r="MXK233" s="98"/>
      <c r="MXL233" s="98"/>
      <c r="MXM233" s="98"/>
      <c r="MXN233" s="98"/>
      <c r="MXO233" s="98"/>
      <c r="MXP233" s="98"/>
      <c r="MXQ233" s="98"/>
      <c r="MXR233" s="98"/>
      <c r="MXS233" s="98"/>
      <c r="MXT233" s="98"/>
      <c r="MXU233" s="98"/>
      <c r="MXV233" s="98"/>
      <c r="MXW233" s="98"/>
      <c r="MXX233" s="98"/>
      <c r="MXY233" s="98"/>
      <c r="MXZ233" s="98"/>
      <c r="MYA233" s="97"/>
      <c r="MYB233" s="98"/>
      <c r="MYC233" s="98"/>
      <c r="MYD233" s="98"/>
      <c r="MYE233" s="98"/>
      <c r="MYF233" s="98"/>
      <c r="MYG233" s="98"/>
      <c r="MYH233" s="98"/>
      <c r="MYI233" s="98"/>
      <c r="MYJ233" s="98"/>
      <c r="MYK233" s="98"/>
      <c r="MYL233" s="98"/>
      <c r="MYM233" s="98"/>
      <c r="MYN233" s="98"/>
      <c r="MYO233" s="98"/>
      <c r="MYP233" s="98"/>
      <c r="MYQ233" s="98"/>
      <c r="MYR233" s="98"/>
      <c r="MYS233" s="98"/>
      <c r="MYT233" s="98"/>
      <c r="MYU233" s="98"/>
      <c r="MYV233" s="98"/>
      <c r="MYW233" s="97"/>
      <c r="MYX233" s="98"/>
      <c r="MYY233" s="98"/>
      <c r="MYZ233" s="98"/>
      <c r="MZA233" s="98"/>
      <c r="MZB233" s="98"/>
      <c r="MZC233" s="98"/>
      <c r="MZD233" s="98"/>
      <c r="MZE233" s="98"/>
      <c r="MZF233" s="98"/>
      <c r="MZG233" s="98"/>
      <c r="MZH233" s="98"/>
      <c r="MZI233" s="98"/>
      <c r="MZJ233" s="98"/>
      <c r="MZK233" s="98"/>
      <c r="MZL233" s="98"/>
      <c r="MZM233" s="98"/>
      <c r="MZN233" s="98"/>
      <c r="MZO233" s="98"/>
      <c r="MZP233" s="98"/>
      <c r="MZQ233" s="98"/>
      <c r="MZR233" s="98"/>
      <c r="MZS233" s="97"/>
      <c r="MZT233" s="98"/>
      <c r="MZU233" s="98"/>
      <c r="MZV233" s="98"/>
      <c r="MZW233" s="98"/>
      <c r="MZX233" s="98"/>
      <c r="MZY233" s="98"/>
      <c r="MZZ233" s="98"/>
      <c r="NAA233" s="98"/>
      <c r="NAB233" s="98"/>
      <c r="NAC233" s="98"/>
      <c r="NAD233" s="98"/>
      <c r="NAE233" s="98"/>
      <c r="NAF233" s="98"/>
      <c r="NAG233" s="98"/>
      <c r="NAH233" s="98"/>
      <c r="NAI233" s="98"/>
      <c r="NAJ233" s="98"/>
      <c r="NAK233" s="98"/>
      <c r="NAL233" s="98"/>
      <c r="NAM233" s="98"/>
      <c r="NAN233" s="98"/>
      <c r="NAO233" s="97"/>
      <c r="NAP233" s="98"/>
      <c r="NAQ233" s="98"/>
      <c r="NAR233" s="98"/>
      <c r="NAS233" s="98"/>
      <c r="NAT233" s="98"/>
      <c r="NAU233" s="98"/>
      <c r="NAV233" s="98"/>
      <c r="NAW233" s="98"/>
      <c r="NAX233" s="98"/>
      <c r="NAY233" s="98"/>
      <c r="NAZ233" s="98"/>
      <c r="NBA233" s="98"/>
      <c r="NBB233" s="98"/>
      <c r="NBC233" s="98"/>
      <c r="NBD233" s="98"/>
      <c r="NBE233" s="98"/>
      <c r="NBF233" s="98"/>
      <c r="NBG233" s="98"/>
      <c r="NBH233" s="98"/>
      <c r="NBI233" s="98"/>
      <c r="NBJ233" s="98"/>
      <c r="NBK233" s="97"/>
      <c r="NBL233" s="98"/>
      <c r="NBM233" s="98"/>
      <c r="NBN233" s="98"/>
      <c r="NBO233" s="98"/>
      <c r="NBP233" s="98"/>
      <c r="NBQ233" s="98"/>
      <c r="NBR233" s="98"/>
      <c r="NBS233" s="98"/>
      <c r="NBT233" s="98"/>
      <c r="NBU233" s="98"/>
      <c r="NBV233" s="98"/>
      <c r="NBW233" s="98"/>
      <c r="NBX233" s="98"/>
      <c r="NBY233" s="98"/>
      <c r="NBZ233" s="98"/>
      <c r="NCA233" s="98"/>
      <c r="NCB233" s="98"/>
      <c r="NCC233" s="98"/>
      <c r="NCD233" s="98"/>
      <c r="NCE233" s="98"/>
      <c r="NCF233" s="98"/>
      <c r="NCG233" s="97"/>
      <c r="NCH233" s="98"/>
      <c r="NCI233" s="98"/>
      <c r="NCJ233" s="98"/>
      <c r="NCK233" s="98"/>
      <c r="NCL233" s="98"/>
      <c r="NCM233" s="98"/>
      <c r="NCN233" s="98"/>
      <c r="NCO233" s="98"/>
      <c r="NCP233" s="98"/>
      <c r="NCQ233" s="98"/>
      <c r="NCR233" s="98"/>
      <c r="NCS233" s="98"/>
      <c r="NCT233" s="98"/>
      <c r="NCU233" s="98"/>
      <c r="NCV233" s="98"/>
      <c r="NCW233" s="98"/>
      <c r="NCX233" s="98"/>
      <c r="NCY233" s="98"/>
      <c r="NCZ233" s="98"/>
      <c r="NDA233" s="98"/>
      <c r="NDB233" s="98"/>
      <c r="NDC233" s="97"/>
      <c r="NDD233" s="98"/>
      <c r="NDE233" s="98"/>
      <c r="NDF233" s="98"/>
      <c r="NDG233" s="98"/>
      <c r="NDH233" s="98"/>
      <c r="NDI233" s="98"/>
      <c r="NDJ233" s="98"/>
      <c r="NDK233" s="98"/>
      <c r="NDL233" s="98"/>
      <c r="NDM233" s="98"/>
      <c r="NDN233" s="98"/>
      <c r="NDO233" s="98"/>
      <c r="NDP233" s="98"/>
      <c r="NDQ233" s="98"/>
      <c r="NDR233" s="98"/>
      <c r="NDS233" s="98"/>
      <c r="NDT233" s="98"/>
      <c r="NDU233" s="98"/>
      <c r="NDV233" s="98"/>
      <c r="NDW233" s="98"/>
      <c r="NDX233" s="98"/>
      <c r="NDY233" s="97"/>
      <c r="NDZ233" s="98"/>
      <c r="NEA233" s="98"/>
      <c r="NEB233" s="98"/>
      <c r="NEC233" s="98"/>
      <c r="NED233" s="98"/>
      <c r="NEE233" s="98"/>
      <c r="NEF233" s="98"/>
      <c r="NEG233" s="98"/>
      <c r="NEH233" s="98"/>
      <c r="NEI233" s="98"/>
      <c r="NEJ233" s="98"/>
      <c r="NEK233" s="98"/>
      <c r="NEL233" s="98"/>
      <c r="NEM233" s="98"/>
      <c r="NEN233" s="98"/>
      <c r="NEO233" s="98"/>
      <c r="NEP233" s="98"/>
      <c r="NEQ233" s="98"/>
      <c r="NER233" s="98"/>
      <c r="NES233" s="98"/>
      <c r="NET233" s="98"/>
      <c r="NEU233" s="97"/>
      <c r="NEV233" s="98"/>
      <c r="NEW233" s="98"/>
      <c r="NEX233" s="98"/>
      <c r="NEY233" s="98"/>
      <c r="NEZ233" s="98"/>
      <c r="NFA233" s="98"/>
      <c r="NFB233" s="98"/>
      <c r="NFC233" s="98"/>
      <c r="NFD233" s="98"/>
      <c r="NFE233" s="98"/>
      <c r="NFF233" s="98"/>
      <c r="NFG233" s="98"/>
      <c r="NFH233" s="98"/>
      <c r="NFI233" s="98"/>
      <c r="NFJ233" s="98"/>
      <c r="NFK233" s="98"/>
      <c r="NFL233" s="98"/>
      <c r="NFM233" s="98"/>
      <c r="NFN233" s="98"/>
      <c r="NFO233" s="98"/>
      <c r="NFP233" s="98"/>
      <c r="NFQ233" s="97"/>
      <c r="NFR233" s="98"/>
      <c r="NFS233" s="98"/>
      <c r="NFT233" s="98"/>
      <c r="NFU233" s="98"/>
      <c r="NFV233" s="98"/>
      <c r="NFW233" s="98"/>
      <c r="NFX233" s="98"/>
      <c r="NFY233" s="98"/>
      <c r="NFZ233" s="98"/>
      <c r="NGA233" s="98"/>
      <c r="NGB233" s="98"/>
      <c r="NGC233" s="98"/>
      <c r="NGD233" s="98"/>
      <c r="NGE233" s="98"/>
      <c r="NGF233" s="98"/>
      <c r="NGG233" s="98"/>
      <c r="NGH233" s="98"/>
      <c r="NGI233" s="98"/>
      <c r="NGJ233" s="98"/>
      <c r="NGK233" s="98"/>
      <c r="NGL233" s="98"/>
      <c r="NGM233" s="97"/>
      <c r="NGN233" s="98"/>
      <c r="NGO233" s="98"/>
      <c r="NGP233" s="98"/>
      <c r="NGQ233" s="98"/>
      <c r="NGR233" s="98"/>
      <c r="NGS233" s="98"/>
      <c r="NGT233" s="98"/>
      <c r="NGU233" s="98"/>
      <c r="NGV233" s="98"/>
      <c r="NGW233" s="98"/>
      <c r="NGX233" s="98"/>
      <c r="NGY233" s="98"/>
      <c r="NGZ233" s="98"/>
      <c r="NHA233" s="98"/>
      <c r="NHB233" s="98"/>
      <c r="NHC233" s="98"/>
      <c r="NHD233" s="98"/>
      <c r="NHE233" s="98"/>
      <c r="NHF233" s="98"/>
      <c r="NHG233" s="98"/>
      <c r="NHH233" s="98"/>
      <c r="NHI233" s="97"/>
      <c r="NHJ233" s="98"/>
      <c r="NHK233" s="98"/>
      <c r="NHL233" s="98"/>
      <c r="NHM233" s="98"/>
      <c r="NHN233" s="98"/>
      <c r="NHO233" s="98"/>
      <c r="NHP233" s="98"/>
      <c r="NHQ233" s="98"/>
      <c r="NHR233" s="98"/>
      <c r="NHS233" s="98"/>
      <c r="NHT233" s="98"/>
      <c r="NHU233" s="98"/>
      <c r="NHV233" s="98"/>
      <c r="NHW233" s="98"/>
      <c r="NHX233" s="98"/>
      <c r="NHY233" s="98"/>
      <c r="NHZ233" s="98"/>
      <c r="NIA233" s="98"/>
      <c r="NIB233" s="98"/>
      <c r="NIC233" s="98"/>
      <c r="NID233" s="98"/>
      <c r="NIE233" s="97"/>
      <c r="NIF233" s="98"/>
      <c r="NIG233" s="98"/>
      <c r="NIH233" s="98"/>
      <c r="NII233" s="98"/>
      <c r="NIJ233" s="98"/>
      <c r="NIK233" s="98"/>
      <c r="NIL233" s="98"/>
      <c r="NIM233" s="98"/>
      <c r="NIN233" s="98"/>
      <c r="NIO233" s="98"/>
      <c r="NIP233" s="98"/>
      <c r="NIQ233" s="98"/>
      <c r="NIR233" s="98"/>
      <c r="NIS233" s="98"/>
      <c r="NIT233" s="98"/>
      <c r="NIU233" s="98"/>
      <c r="NIV233" s="98"/>
      <c r="NIW233" s="98"/>
      <c r="NIX233" s="98"/>
      <c r="NIY233" s="98"/>
      <c r="NIZ233" s="98"/>
      <c r="NJA233" s="97"/>
      <c r="NJB233" s="98"/>
      <c r="NJC233" s="98"/>
      <c r="NJD233" s="98"/>
      <c r="NJE233" s="98"/>
      <c r="NJF233" s="98"/>
      <c r="NJG233" s="98"/>
      <c r="NJH233" s="98"/>
      <c r="NJI233" s="98"/>
      <c r="NJJ233" s="98"/>
      <c r="NJK233" s="98"/>
      <c r="NJL233" s="98"/>
      <c r="NJM233" s="98"/>
      <c r="NJN233" s="98"/>
      <c r="NJO233" s="98"/>
      <c r="NJP233" s="98"/>
      <c r="NJQ233" s="98"/>
      <c r="NJR233" s="98"/>
      <c r="NJS233" s="98"/>
      <c r="NJT233" s="98"/>
      <c r="NJU233" s="98"/>
      <c r="NJV233" s="98"/>
      <c r="NJW233" s="97"/>
      <c r="NJX233" s="98"/>
      <c r="NJY233" s="98"/>
      <c r="NJZ233" s="98"/>
      <c r="NKA233" s="98"/>
      <c r="NKB233" s="98"/>
      <c r="NKC233" s="98"/>
      <c r="NKD233" s="98"/>
      <c r="NKE233" s="98"/>
      <c r="NKF233" s="98"/>
      <c r="NKG233" s="98"/>
      <c r="NKH233" s="98"/>
      <c r="NKI233" s="98"/>
      <c r="NKJ233" s="98"/>
      <c r="NKK233" s="98"/>
      <c r="NKL233" s="98"/>
      <c r="NKM233" s="98"/>
      <c r="NKN233" s="98"/>
      <c r="NKO233" s="98"/>
      <c r="NKP233" s="98"/>
      <c r="NKQ233" s="98"/>
      <c r="NKR233" s="98"/>
      <c r="NKS233" s="97"/>
      <c r="NKT233" s="98"/>
      <c r="NKU233" s="98"/>
      <c r="NKV233" s="98"/>
      <c r="NKW233" s="98"/>
      <c r="NKX233" s="98"/>
      <c r="NKY233" s="98"/>
      <c r="NKZ233" s="98"/>
      <c r="NLA233" s="98"/>
      <c r="NLB233" s="98"/>
      <c r="NLC233" s="98"/>
      <c r="NLD233" s="98"/>
      <c r="NLE233" s="98"/>
      <c r="NLF233" s="98"/>
      <c r="NLG233" s="98"/>
      <c r="NLH233" s="98"/>
      <c r="NLI233" s="98"/>
      <c r="NLJ233" s="98"/>
      <c r="NLK233" s="98"/>
      <c r="NLL233" s="98"/>
      <c r="NLM233" s="98"/>
      <c r="NLN233" s="98"/>
      <c r="NLO233" s="97"/>
      <c r="NLP233" s="98"/>
      <c r="NLQ233" s="98"/>
      <c r="NLR233" s="98"/>
      <c r="NLS233" s="98"/>
      <c r="NLT233" s="98"/>
      <c r="NLU233" s="98"/>
      <c r="NLV233" s="98"/>
      <c r="NLW233" s="98"/>
      <c r="NLX233" s="98"/>
      <c r="NLY233" s="98"/>
      <c r="NLZ233" s="98"/>
      <c r="NMA233" s="98"/>
      <c r="NMB233" s="98"/>
      <c r="NMC233" s="98"/>
      <c r="NMD233" s="98"/>
      <c r="NME233" s="98"/>
      <c r="NMF233" s="98"/>
      <c r="NMG233" s="98"/>
      <c r="NMH233" s="98"/>
      <c r="NMI233" s="98"/>
      <c r="NMJ233" s="98"/>
      <c r="NMK233" s="97"/>
      <c r="NML233" s="98"/>
      <c r="NMM233" s="98"/>
      <c r="NMN233" s="98"/>
      <c r="NMO233" s="98"/>
      <c r="NMP233" s="98"/>
      <c r="NMQ233" s="98"/>
      <c r="NMR233" s="98"/>
      <c r="NMS233" s="98"/>
      <c r="NMT233" s="98"/>
      <c r="NMU233" s="98"/>
      <c r="NMV233" s="98"/>
      <c r="NMW233" s="98"/>
      <c r="NMX233" s="98"/>
      <c r="NMY233" s="98"/>
      <c r="NMZ233" s="98"/>
      <c r="NNA233" s="98"/>
      <c r="NNB233" s="98"/>
      <c r="NNC233" s="98"/>
      <c r="NND233" s="98"/>
      <c r="NNE233" s="98"/>
      <c r="NNF233" s="98"/>
      <c r="NNG233" s="97"/>
      <c r="NNH233" s="98"/>
      <c r="NNI233" s="98"/>
      <c r="NNJ233" s="98"/>
      <c r="NNK233" s="98"/>
      <c r="NNL233" s="98"/>
      <c r="NNM233" s="98"/>
      <c r="NNN233" s="98"/>
      <c r="NNO233" s="98"/>
      <c r="NNP233" s="98"/>
      <c r="NNQ233" s="98"/>
      <c r="NNR233" s="98"/>
      <c r="NNS233" s="98"/>
      <c r="NNT233" s="98"/>
      <c r="NNU233" s="98"/>
      <c r="NNV233" s="98"/>
      <c r="NNW233" s="98"/>
      <c r="NNX233" s="98"/>
      <c r="NNY233" s="98"/>
      <c r="NNZ233" s="98"/>
      <c r="NOA233" s="98"/>
      <c r="NOB233" s="98"/>
      <c r="NOC233" s="97"/>
      <c r="NOD233" s="98"/>
      <c r="NOE233" s="98"/>
      <c r="NOF233" s="98"/>
      <c r="NOG233" s="98"/>
      <c r="NOH233" s="98"/>
      <c r="NOI233" s="98"/>
      <c r="NOJ233" s="98"/>
      <c r="NOK233" s="98"/>
      <c r="NOL233" s="98"/>
      <c r="NOM233" s="98"/>
      <c r="NON233" s="98"/>
      <c r="NOO233" s="98"/>
      <c r="NOP233" s="98"/>
      <c r="NOQ233" s="98"/>
      <c r="NOR233" s="98"/>
      <c r="NOS233" s="98"/>
      <c r="NOT233" s="98"/>
      <c r="NOU233" s="98"/>
      <c r="NOV233" s="98"/>
      <c r="NOW233" s="98"/>
      <c r="NOX233" s="98"/>
      <c r="NOY233" s="97"/>
      <c r="NOZ233" s="98"/>
      <c r="NPA233" s="98"/>
      <c r="NPB233" s="98"/>
      <c r="NPC233" s="98"/>
      <c r="NPD233" s="98"/>
      <c r="NPE233" s="98"/>
      <c r="NPF233" s="98"/>
      <c r="NPG233" s="98"/>
      <c r="NPH233" s="98"/>
      <c r="NPI233" s="98"/>
      <c r="NPJ233" s="98"/>
      <c r="NPK233" s="98"/>
      <c r="NPL233" s="98"/>
      <c r="NPM233" s="98"/>
      <c r="NPN233" s="98"/>
      <c r="NPO233" s="98"/>
      <c r="NPP233" s="98"/>
      <c r="NPQ233" s="98"/>
      <c r="NPR233" s="98"/>
      <c r="NPS233" s="98"/>
      <c r="NPT233" s="98"/>
      <c r="NPU233" s="97"/>
      <c r="NPV233" s="98"/>
      <c r="NPW233" s="98"/>
      <c r="NPX233" s="98"/>
      <c r="NPY233" s="98"/>
      <c r="NPZ233" s="98"/>
      <c r="NQA233" s="98"/>
      <c r="NQB233" s="98"/>
      <c r="NQC233" s="98"/>
      <c r="NQD233" s="98"/>
      <c r="NQE233" s="98"/>
      <c r="NQF233" s="98"/>
      <c r="NQG233" s="98"/>
      <c r="NQH233" s="98"/>
      <c r="NQI233" s="98"/>
      <c r="NQJ233" s="98"/>
      <c r="NQK233" s="98"/>
      <c r="NQL233" s="98"/>
      <c r="NQM233" s="98"/>
      <c r="NQN233" s="98"/>
      <c r="NQO233" s="98"/>
      <c r="NQP233" s="98"/>
      <c r="NQQ233" s="97"/>
      <c r="NQR233" s="98"/>
      <c r="NQS233" s="98"/>
      <c r="NQT233" s="98"/>
      <c r="NQU233" s="98"/>
      <c r="NQV233" s="98"/>
      <c r="NQW233" s="98"/>
      <c r="NQX233" s="98"/>
      <c r="NQY233" s="98"/>
      <c r="NQZ233" s="98"/>
      <c r="NRA233" s="98"/>
      <c r="NRB233" s="98"/>
      <c r="NRC233" s="98"/>
      <c r="NRD233" s="98"/>
      <c r="NRE233" s="98"/>
      <c r="NRF233" s="98"/>
      <c r="NRG233" s="98"/>
      <c r="NRH233" s="98"/>
      <c r="NRI233" s="98"/>
      <c r="NRJ233" s="98"/>
      <c r="NRK233" s="98"/>
      <c r="NRL233" s="98"/>
      <c r="NRM233" s="97"/>
      <c r="NRN233" s="98"/>
      <c r="NRO233" s="98"/>
      <c r="NRP233" s="98"/>
      <c r="NRQ233" s="98"/>
      <c r="NRR233" s="98"/>
      <c r="NRS233" s="98"/>
      <c r="NRT233" s="98"/>
      <c r="NRU233" s="98"/>
      <c r="NRV233" s="98"/>
      <c r="NRW233" s="98"/>
      <c r="NRX233" s="98"/>
      <c r="NRY233" s="98"/>
      <c r="NRZ233" s="98"/>
      <c r="NSA233" s="98"/>
      <c r="NSB233" s="98"/>
      <c r="NSC233" s="98"/>
      <c r="NSD233" s="98"/>
      <c r="NSE233" s="98"/>
      <c r="NSF233" s="98"/>
      <c r="NSG233" s="98"/>
      <c r="NSH233" s="98"/>
      <c r="NSI233" s="97"/>
      <c r="NSJ233" s="98"/>
      <c r="NSK233" s="98"/>
      <c r="NSL233" s="98"/>
      <c r="NSM233" s="98"/>
      <c r="NSN233" s="98"/>
      <c r="NSO233" s="98"/>
      <c r="NSP233" s="98"/>
      <c r="NSQ233" s="98"/>
      <c r="NSR233" s="98"/>
      <c r="NSS233" s="98"/>
      <c r="NST233" s="98"/>
      <c r="NSU233" s="98"/>
      <c r="NSV233" s="98"/>
      <c r="NSW233" s="98"/>
      <c r="NSX233" s="98"/>
      <c r="NSY233" s="98"/>
      <c r="NSZ233" s="98"/>
      <c r="NTA233" s="98"/>
      <c r="NTB233" s="98"/>
      <c r="NTC233" s="98"/>
      <c r="NTD233" s="98"/>
      <c r="NTE233" s="97"/>
      <c r="NTF233" s="98"/>
      <c r="NTG233" s="98"/>
      <c r="NTH233" s="98"/>
      <c r="NTI233" s="98"/>
      <c r="NTJ233" s="98"/>
      <c r="NTK233" s="98"/>
      <c r="NTL233" s="98"/>
      <c r="NTM233" s="98"/>
      <c r="NTN233" s="98"/>
      <c r="NTO233" s="98"/>
      <c r="NTP233" s="98"/>
      <c r="NTQ233" s="98"/>
      <c r="NTR233" s="98"/>
      <c r="NTS233" s="98"/>
      <c r="NTT233" s="98"/>
      <c r="NTU233" s="98"/>
      <c r="NTV233" s="98"/>
      <c r="NTW233" s="98"/>
      <c r="NTX233" s="98"/>
      <c r="NTY233" s="98"/>
      <c r="NTZ233" s="98"/>
      <c r="NUA233" s="97"/>
      <c r="NUB233" s="98"/>
      <c r="NUC233" s="98"/>
      <c r="NUD233" s="98"/>
      <c r="NUE233" s="98"/>
      <c r="NUF233" s="98"/>
      <c r="NUG233" s="98"/>
      <c r="NUH233" s="98"/>
      <c r="NUI233" s="98"/>
      <c r="NUJ233" s="98"/>
      <c r="NUK233" s="98"/>
      <c r="NUL233" s="98"/>
      <c r="NUM233" s="98"/>
      <c r="NUN233" s="98"/>
      <c r="NUO233" s="98"/>
      <c r="NUP233" s="98"/>
      <c r="NUQ233" s="98"/>
      <c r="NUR233" s="98"/>
      <c r="NUS233" s="98"/>
      <c r="NUT233" s="98"/>
      <c r="NUU233" s="98"/>
      <c r="NUV233" s="98"/>
      <c r="NUW233" s="97"/>
      <c r="NUX233" s="98"/>
      <c r="NUY233" s="98"/>
      <c r="NUZ233" s="98"/>
      <c r="NVA233" s="98"/>
      <c r="NVB233" s="98"/>
      <c r="NVC233" s="98"/>
      <c r="NVD233" s="98"/>
      <c r="NVE233" s="98"/>
      <c r="NVF233" s="98"/>
      <c r="NVG233" s="98"/>
      <c r="NVH233" s="98"/>
      <c r="NVI233" s="98"/>
      <c r="NVJ233" s="98"/>
      <c r="NVK233" s="98"/>
      <c r="NVL233" s="98"/>
      <c r="NVM233" s="98"/>
      <c r="NVN233" s="98"/>
      <c r="NVO233" s="98"/>
      <c r="NVP233" s="98"/>
      <c r="NVQ233" s="98"/>
      <c r="NVR233" s="98"/>
      <c r="NVS233" s="97"/>
      <c r="NVT233" s="98"/>
      <c r="NVU233" s="98"/>
      <c r="NVV233" s="98"/>
      <c r="NVW233" s="98"/>
      <c r="NVX233" s="98"/>
      <c r="NVY233" s="98"/>
      <c r="NVZ233" s="98"/>
      <c r="NWA233" s="98"/>
      <c r="NWB233" s="98"/>
      <c r="NWC233" s="98"/>
      <c r="NWD233" s="98"/>
      <c r="NWE233" s="98"/>
      <c r="NWF233" s="98"/>
      <c r="NWG233" s="98"/>
      <c r="NWH233" s="98"/>
      <c r="NWI233" s="98"/>
      <c r="NWJ233" s="98"/>
      <c r="NWK233" s="98"/>
      <c r="NWL233" s="98"/>
      <c r="NWM233" s="98"/>
      <c r="NWN233" s="98"/>
      <c r="NWO233" s="97"/>
      <c r="NWP233" s="98"/>
      <c r="NWQ233" s="98"/>
      <c r="NWR233" s="98"/>
      <c r="NWS233" s="98"/>
      <c r="NWT233" s="98"/>
      <c r="NWU233" s="98"/>
      <c r="NWV233" s="98"/>
      <c r="NWW233" s="98"/>
      <c r="NWX233" s="98"/>
      <c r="NWY233" s="98"/>
      <c r="NWZ233" s="98"/>
      <c r="NXA233" s="98"/>
      <c r="NXB233" s="98"/>
      <c r="NXC233" s="98"/>
      <c r="NXD233" s="98"/>
      <c r="NXE233" s="98"/>
      <c r="NXF233" s="98"/>
      <c r="NXG233" s="98"/>
      <c r="NXH233" s="98"/>
      <c r="NXI233" s="98"/>
      <c r="NXJ233" s="98"/>
      <c r="NXK233" s="97"/>
      <c r="NXL233" s="98"/>
      <c r="NXM233" s="98"/>
      <c r="NXN233" s="98"/>
      <c r="NXO233" s="98"/>
      <c r="NXP233" s="98"/>
      <c r="NXQ233" s="98"/>
      <c r="NXR233" s="98"/>
      <c r="NXS233" s="98"/>
      <c r="NXT233" s="98"/>
      <c r="NXU233" s="98"/>
      <c r="NXV233" s="98"/>
      <c r="NXW233" s="98"/>
      <c r="NXX233" s="98"/>
      <c r="NXY233" s="98"/>
      <c r="NXZ233" s="98"/>
      <c r="NYA233" s="98"/>
      <c r="NYB233" s="98"/>
      <c r="NYC233" s="98"/>
      <c r="NYD233" s="98"/>
      <c r="NYE233" s="98"/>
      <c r="NYF233" s="98"/>
      <c r="NYG233" s="97"/>
      <c r="NYH233" s="98"/>
      <c r="NYI233" s="98"/>
      <c r="NYJ233" s="98"/>
      <c r="NYK233" s="98"/>
      <c r="NYL233" s="98"/>
      <c r="NYM233" s="98"/>
      <c r="NYN233" s="98"/>
      <c r="NYO233" s="98"/>
      <c r="NYP233" s="98"/>
      <c r="NYQ233" s="98"/>
      <c r="NYR233" s="98"/>
      <c r="NYS233" s="98"/>
      <c r="NYT233" s="98"/>
      <c r="NYU233" s="98"/>
      <c r="NYV233" s="98"/>
      <c r="NYW233" s="98"/>
      <c r="NYX233" s="98"/>
      <c r="NYY233" s="98"/>
      <c r="NYZ233" s="98"/>
      <c r="NZA233" s="98"/>
      <c r="NZB233" s="98"/>
      <c r="NZC233" s="97"/>
      <c r="NZD233" s="98"/>
      <c r="NZE233" s="98"/>
      <c r="NZF233" s="98"/>
      <c r="NZG233" s="98"/>
      <c r="NZH233" s="98"/>
      <c r="NZI233" s="98"/>
      <c r="NZJ233" s="98"/>
      <c r="NZK233" s="98"/>
      <c r="NZL233" s="98"/>
      <c r="NZM233" s="98"/>
      <c r="NZN233" s="98"/>
      <c r="NZO233" s="98"/>
      <c r="NZP233" s="98"/>
      <c r="NZQ233" s="98"/>
      <c r="NZR233" s="98"/>
      <c r="NZS233" s="98"/>
      <c r="NZT233" s="98"/>
      <c r="NZU233" s="98"/>
      <c r="NZV233" s="98"/>
      <c r="NZW233" s="98"/>
      <c r="NZX233" s="98"/>
      <c r="NZY233" s="97"/>
      <c r="NZZ233" s="98"/>
      <c r="OAA233" s="98"/>
      <c r="OAB233" s="98"/>
      <c r="OAC233" s="98"/>
      <c r="OAD233" s="98"/>
      <c r="OAE233" s="98"/>
      <c r="OAF233" s="98"/>
      <c r="OAG233" s="98"/>
      <c r="OAH233" s="98"/>
      <c r="OAI233" s="98"/>
      <c r="OAJ233" s="98"/>
      <c r="OAK233" s="98"/>
      <c r="OAL233" s="98"/>
      <c r="OAM233" s="98"/>
      <c r="OAN233" s="98"/>
      <c r="OAO233" s="98"/>
      <c r="OAP233" s="98"/>
      <c r="OAQ233" s="98"/>
      <c r="OAR233" s="98"/>
      <c r="OAS233" s="98"/>
      <c r="OAT233" s="98"/>
      <c r="OAU233" s="97"/>
      <c r="OAV233" s="98"/>
      <c r="OAW233" s="98"/>
      <c r="OAX233" s="98"/>
      <c r="OAY233" s="98"/>
      <c r="OAZ233" s="98"/>
      <c r="OBA233" s="98"/>
      <c r="OBB233" s="98"/>
      <c r="OBC233" s="98"/>
      <c r="OBD233" s="98"/>
      <c r="OBE233" s="98"/>
      <c r="OBF233" s="98"/>
      <c r="OBG233" s="98"/>
      <c r="OBH233" s="98"/>
      <c r="OBI233" s="98"/>
      <c r="OBJ233" s="98"/>
      <c r="OBK233" s="98"/>
      <c r="OBL233" s="98"/>
      <c r="OBM233" s="98"/>
      <c r="OBN233" s="98"/>
      <c r="OBO233" s="98"/>
      <c r="OBP233" s="98"/>
      <c r="OBQ233" s="97"/>
      <c r="OBR233" s="98"/>
      <c r="OBS233" s="98"/>
      <c r="OBT233" s="98"/>
      <c r="OBU233" s="98"/>
      <c r="OBV233" s="98"/>
      <c r="OBW233" s="98"/>
      <c r="OBX233" s="98"/>
      <c r="OBY233" s="98"/>
      <c r="OBZ233" s="98"/>
      <c r="OCA233" s="98"/>
      <c r="OCB233" s="98"/>
      <c r="OCC233" s="98"/>
      <c r="OCD233" s="98"/>
      <c r="OCE233" s="98"/>
      <c r="OCF233" s="98"/>
      <c r="OCG233" s="98"/>
      <c r="OCH233" s="98"/>
      <c r="OCI233" s="98"/>
      <c r="OCJ233" s="98"/>
      <c r="OCK233" s="98"/>
      <c r="OCL233" s="98"/>
      <c r="OCM233" s="97"/>
      <c r="OCN233" s="98"/>
      <c r="OCO233" s="98"/>
      <c r="OCP233" s="98"/>
      <c r="OCQ233" s="98"/>
      <c r="OCR233" s="98"/>
      <c r="OCS233" s="98"/>
      <c r="OCT233" s="98"/>
      <c r="OCU233" s="98"/>
      <c r="OCV233" s="98"/>
      <c r="OCW233" s="98"/>
      <c r="OCX233" s="98"/>
      <c r="OCY233" s="98"/>
      <c r="OCZ233" s="98"/>
      <c r="ODA233" s="98"/>
      <c r="ODB233" s="98"/>
      <c r="ODC233" s="98"/>
      <c r="ODD233" s="98"/>
      <c r="ODE233" s="98"/>
      <c r="ODF233" s="98"/>
      <c r="ODG233" s="98"/>
      <c r="ODH233" s="98"/>
      <c r="ODI233" s="97"/>
      <c r="ODJ233" s="98"/>
      <c r="ODK233" s="98"/>
      <c r="ODL233" s="98"/>
      <c r="ODM233" s="98"/>
      <c r="ODN233" s="98"/>
      <c r="ODO233" s="98"/>
      <c r="ODP233" s="98"/>
      <c r="ODQ233" s="98"/>
      <c r="ODR233" s="98"/>
      <c r="ODS233" s="98"/>
      <c r="ODT233" s="98"/>
      <c r="ODU233" s="98"/>
      <c r="ODV233" s="98"/>
      <c r="ODW233" s="98"/>
      <c r="ODX233" s="98"/>
      <c r="ODY233" s="98"/>
      <c r="ODZ233" s="98"/>
      <c r="OEA233" s="98"/>
      <c r="OEB233" s="98"/>
      <c r="OEC233" s="98"/>
      <c r="OED233" s="98"/>
      <c r="OEE233" s="97"/>
      <c r="OEF233" s="98"/>
      <c r="OEG233" s="98"/>
      <c r="OEH233" s="98"/>
      <c r="OEI233" s="98"/>
      <c r="OEJ233" s="98"/>
      <c r="OEK233" s="98"/>
      <c r="OEL233" s="98"/>
      <c r="OEM233" s="98"/>
      <c r="OEN233" s="98"/>
      <c r="OEO233" s="98"/>
      <c r="OEP233" s="98"/>
      <c r="OEQ233" s="98"/>
      <c r="OER233" s="98"/>
      <c r="OES233" s="98"/>
      <c r="OET233" s="98"/>
      <c r="OEU233" s="98"/>
      <c r="OEV233" s="98"/>
      <c r="OEW233" s="98"/>
      <c r="OEX233" s="98"/>
      <c r="OEY233" s="98"/>
      <c r="OEZ233" s="98"/>
      <c r="OFA233" s="97"/>
      <c r="OFB233" s="98"/>
      <c r="OFC233" s="98"/>
      <c r="OFD233" s="98"/>
      <c r="OFE233" s="98"/>
      <c r="OFF233" s="98"/>
      <c r="OFG233" s="98"/>
      <c r="OFH233" s="98"/>
      <c r="OFI233" s="98"/>
      <c r="OFJ233" s="98"/>
      <c r="OFK233" s="98"/>
      <c r="OFL233" s="98"/>
      <c r="OFM233" s="98"/>
      <c r="OFN233" s="98"/>
      <c r="OFO233" s="98"/>
      <c r="OFP233" s="98"/>
      <c r="OFQ233" s="98"/>
      <c r="OFR233" s="98"/>
      <c r="OFS233" s="98"/>
      <c r="OFT233" s="98"/>
      <c r="OFU233" s="98"/>
      <c r="OFV233" s="98"/>
      <c r="OFW233" s="97"/>
      <c r="OFX233" s="98"/>
      <c r="OFY233" s="98"/>
      <c r="OFZ233" s="98"/>
      <c r="OGA233" s="98"/>
      <c r="OGB233" s="98"/>
      <c r="OGC233" s="98"/>
      <c r="OGD233" s="98"/>
      <c r="OGE233" s="98"/>
      <c r="OGF233" s="98"/>
      <c r="OGG233" s="98"/>
      <c r="OGH233" s="98"/>
      <c r="OGI233" s="98"/>
      <c r="OGJ233" s="98"/>
      <c r="OGK233" s="98"/>
      <c r="OGL233" s="98"/>
      <c r="OGM233" s="98"/>
      <c r="OGN233" s="98"/>
      <c r="OGO233" s="98"/>
      <c r="OGP233" s="98"/>
      <c r="OGQ233" s="98"/>
      <c r="OGR233" s="98"/>
      <c r="OGS233" s="97"/>
      <c r="OGT233" s="98"/>
      <c r="OGU233" s="98"/>
      <c r="OGV233" s="98"/>
      <c r="OGW233" s="98"/>
      <c r="OGX233" s="98"/>
      <c r="OGY233" s="98"/>
      <c r="OGZ233" s="98"/>
      <c r="OHA233" s="98"/>
      <c r="OHB233" s="98"/>
      <c r="OHC233" s="98"/>
      <c r="OHD233" s="98"/>
      <c r="OHE233" s="98"/>
      <c r="OHF233" s="98"/>
      <c r="OHG233" s="98"/>
      <c r="OHH233" s="98"/>
      <c r="OHI233" s="98"/>
      <c r="OHJ233" s="98"/>
      <c r="OHK233" s="98"/>
      <c r="OHL233" s="98"/>
      <c r="OHM233" s="98"/>
      <c r="OHN233" s="98"/>
      <c r="OHO233" s="97"/>
      <c r="OHP233" s="98"/>
      <c r="OHQ233" s="98"/>
      <c r="OHR233" s="98"/>
      <c r="OHS233" s="98"/>
      <c r="OHT233" s="98"/>
      <c r="OHU233" s="98"/>
      <c r="OHV233" s="98"/>
      <c r="OHW233" s="98"/>
      <c r="OHX233" s="98"/>
      <c r="OHY233" s="98"/>
      <c r="OHZ233" s="98"/>
      <c r="OIA233" s="98"/>
      <c r="OIB233" s="98"/>
      <c r="OIC233" s="98"/>
      <c r="OID233" s="98"/>
      <c r="OIE233" s="98"/>
      <c r="OIF233" s="98"/>
      <c r="OIG233" s="98"/>
      <c r="OIH233" s="98"/>
      <c r="OII233" s="98"/>
      <c r="OIJ233" s="98"/>
      <c r="OIK233" s="97"/>
      <c r="OIL233" s="98"/>
      <c r="OIM233" s="98"/>
      <c r="OIN233" s="98"/>
      <c r="OIO233" s="98"/>
      <c r="OIP233" s="98"/>
      <c r="OIQ233" s="98"/>
      <c r="OIR233" s="98"/>
      <c r="OIS233" s="98"/>
      <c r="OIT233" s="98"/>
      <c r="OIU233" s="98"/>
      <c r="OIV233" s="98"/>
      <c r="OIW233" s="98"/>
      <c r="OIX233" s="98"/>
      <c r="OIY233" s="98"/>
      <c r="OIZ233" s="98"/>
      <c r="OJA233" s="98"/>
      <c r="OJB233" s="98"/>
      <c r="OJC233" s="98"/>
      <c r="OJD233" s="98"/>
      <c r="OJE233" s="98"/>
      <c r="OJF233" s="98"/>
      <c r="OJG233" s="97"/>
      <c r="OJH233" s="98"/>
      <c r="OJI233" s="98"/>
      <c r="OJJ233" s="98"/>
      <c r="OJK233" s="98"/>
      <c r="OJL233" s="98"/>
      <c r="OJM233" s="98"/>
      <c r="OJN233" s="98"/>
      <c r="OJO233" s="98"/>
      <c r="OJP233" s="98"/>
      <c r="OJQ233" s="98"/>
      <c r="OJR233" s="98"/>
      <c r="OJS233" s="98"/>
      <c r="OJT233" s="98"/>
      <c r="OJU233" s="98"/>
      <c r="OJV233" s="98"/>
      <c r="OJW233" s="98"/>
      <c r="OJX233" s="98"/>
      <c r="OJY233" s="98"/>
      <c r="OJZ233" s="98"/>
      <c r="OKA233" s="98"/>
      <c r="OKB233" s="98"/>
      <c r="OKC233" s="97"/>
      <c r="OKD233" s="98"/>
      <c r="OKE233" s="98"/>
      <c r="OKF233" s="98"/>
      <c r="OKG233" s="98"/>
      <c r="OKH233" s="98"/>
      <c r="OKI233" s="98"/>
      <c r="OKJ233" s="98"/>
      <c r="OKK233" s="98"/>
      <c r="OKL233" s="98"/>
      <c r="OKM233" s="98"/>
      <c r="OKN233" s="98"/>
      <c r="OKO233" s="98"/>
      <c r="OKP233" s="98"/>
      <c r="OKQ233" s="98"/>
      <c r="OKR233" s="98"/>
      <c r="OKS233" s="98"/>
      <c r="OKT233" s="98"/>
      <c r="OKU233" s="98"/>
      <c r="OKV233" s="98"/>
      <c r="OKW233" s="98"/>
      <c r="OKX233" s="98"/>
      <c r="OKY233" s="97"/>
      <c r="OKZ233" s="98"/>
      <c r="OLA233" s="98"/>
      <c r="OLB233" s="98"/>
      <c r="OLC233" s="98"/>
      <c r="OLD233" s="98"/>
      <c r="OLE233" s="98"/>
      <c r="OLF233" s="98"/>
      <c r="OLG233" s="98"/>
      <c r="OLH233" s="98"/>
      <c r="OLI233" s="98"/>
      <c r="OLJ233" s="98"/>
      <c r="OLK233" s="98"/>
      <c r="OLL233" s="98"/>
      <c r="OLM233" s="98"/>
      <c r="OLN233" s="98"/>
      <c r="OLO233" s="98"/>
      <c r="OLP233" s="98"/>
      <c r="OLQ233" s="98"/>
      <c r="OLR233" s="98"/>
      <c r="OLS233" s="98"/>
      <c r="OLT233" s="98"/>
      <c r="OLU233" s="97"/>
      <c r="OLV233" s="98"/>
      <c r="OLW233" s="98"/>
      <c r="OLX233" s="98"/>
      <c r="OLY233" s="98"/>
      <c r="OLZ233" s="98"/>
      <c r="OMA233" s="98"/>
      <c r="OMB233" s="98"/>
      <c r="OMC233" s="98"/>
      <c r="OMD233" s="98"/>
      <c r="OME233" s="98"/>
      <c r="OMF233" s="98"/>
      <c r="OMG233" s="98"/>
      <c r="OMH233" s="98"/>
      <c r="OMI233" s="98"/>
      <c r="OMJ233" s="98"/>
      <c r="OMK233" s="98"/>
      <c r="OML233" s="98"/>
      <c r="OMM233" s="98"/>
      <c r="OMN233" s="98"/>
      <c r="OMO233" s="98"/>
      <c r="OMP233" s="98"/>
      <c r="OMQ233" s="97"/>
      <c r="OMR233" s="98"/>
      <c r="OMS233" s="98"/>
      <c r="OMT233" s="98"/>
      <c r="OMU233" s="98"/>
      <c r="OMV233" s="98"/>
      <c r="OMW233" s="98"/>
      <c r="OMX233" s="98"/>
      <c r="OMY233" s="98"/>
      <c r="OMZ233" s="98"/>
      <c r="ONA233" s="98"/>
      <c r="ONB233" s="98"/>
      <c r="ONC233" s="98"/>
      <c r="OND233" s="98"/>
      <c r="ONE233" s="98"/>
      <c r="ONF233" s="98"/>
      <c r="ONG233" s="98"/>
      <c r="ONH233" s="98"/>
      <c r="ONI233" s="98"/>
      <c r="ONJ233" s="98"/>
      <c r="ONK233" s="98"/>
      <c r="ONL233" s="98"/>
      <c r="ONM233" s="97"/>
      <c r="ONN233" s="98"/>
      <c r="ONO233" s="98"/>
      <c r="ONP233" s="98"/>
      <c r="ONQ233" s="98"/>
      <c r="ONR233" s="98"/>
      <c r="ONS233" s="98"/>
      <c r="ONT233" s="98"/>
      <c r="ONU233" s="98"/>
      <c r="ONV233" s="98"/>
      <c r="ONW233" s="98"/>
      <c r="ONX233" s="98"/>
      <c r="ONY233" s="98"/>
      <c r="ONZ233" s="98"/>
      <c r="OOA233" s="98"/>
      <c r="OOB233" s="98"/>
      <c r="OOC233" s="98"/>
      <c r="OOD233" s="98"/>
      <c r="OOE233" s="98"/>
      <c r="OOF233" s="98"/>
      <c r="OOG233" s="98"/>
      <c r="OOH233" s="98"/>
      <c r="OOI233" s="97"/>
      <c r="OOJ233" s="98"/>
      <c r="OOK233" s="98"/>
      <c r="OOL233" s="98"/>
      <c r="OOM233" s="98"/>
      <c r="OON233" s="98"/>
      <c r="OOO233" s="98"/>
      <c r="OOP233" s="98"/>
      <c r="OOQ233" s="98"/>
      <c r="OOR233" s="98"/>
      <c r="OOS233" s="98"/>
      <c r="OOT233" s="98"/>
      <c r="OOU233" s="98"/>
      <c r="OOV233" s="98"/>
      <c r="OOW233" s="98"/>
      <c r="OOX233" s="98"/>
      <c r="OOY233" s="98"/>
      <c r="OOZ233" s="98"/>
      <c r="OPA233" s="98"/>
      <c r="OPB233" s="98"/>
      <c r="OPC233" s="98"/>
      <c r="OPD233" s="98"/>
      <c r="OPE233" s="97"/>
      <c r="OPF233" s="98"/>
      <c r="OPG233" s="98"/>
      <c r="OPH233" s="98"/>
      <c r="OPI233" s="98"/>
      <c r="OPJ233" s="98"/>
      <c r="OPK233" s="98"/>
      <c r="OPL233" s="98"/>
      <c r="OPM233" s="98"/>
      <c r="OPN233" s="98"/>
      <c r="OPO233" s="98"/>
      <c r="OPP233" s="98"/>
      <c r="OPQ233" s="98"/>
      <c r="OPR233" s="98"/>
      <c r="OPS233" s="98"/>
      <c r="OPT233" s="98"/>
      <c r="OPU233" s="98"/>
      <c r="OPV233" s="98"/>
      <c r="OPW233" s="98"/>
      <c r="OPX233" s="98"/>
      <c r="OPY233" s="98"/>
      <c r="OPZ233" s="98"/>
      <c r="OQA233" s="97"/>
      <c r="OQB233" s="98"/>
      <c r="OQC233" s="98"/>
      <c r="OQD233" s="98"/>
      <c r="OQE233" s="98"/>
      <c r="OQF233" s="98"/>
      <c r="OQG233" s="98"/>
      <c r="OQH233" s="98"/>
      <c r="OQI233" s="98"/>
      <c r="OQJ233" s="98"/>
      <c r="OQK233" s="98"/>
      <c r="OQL233" s="98"/>
      <c r="OQM233" s="98"/>
      <c r="OQN233" s="98"/>
      <c r="OQO233" s="98"/>
      <c r="OQP233" s="98"/>
      <c r="OQQ233" s="98"/>
      <c r="OQR233" s="98"/>
      <c r="OQS233" s="98"/>
      <c r="OQT233" s="98"/>
      <c r="OQU233" s="98"/>
      <c r="OQV233" s="98"/>
      <c r="OQW233" s="97"/>
      <c r="OQX233" s="98"/>
      <c r="OQY233" s="98"/>
      <c r="OQZ233" s="98"/>
      <c r="ORA233" s="98"/>
      <c r="ORB233" s="98"/>
      <c r="ORC233" s="98"/>
      <c r="ORD233" s="98"/>
      <c r="ORE233" s="98"/>
      <c r="ORF233" s="98"/>
      <c r="ORG233" s="98"/>
      <c r="ORH233" s="98"/>
      <c r="ORI233" s="98"/>
      <c r="ORJ233" s="98"/>
      <c r="ORK233" s="98"/>
      <c r="ORL233" s="98"/>
      <c r="ORM233" s="98"/>
      <c r="ORN233" s="98"/>
      <c r="ORO233" s="98"/>
      <c r="ORP233" s="98"/>
      <c r="ORQ233" s="98"/>
      <c r="ORR233" s="98"/>
      <c r="ORS233" s="97"/>
      <c r="ORT233" s="98"/>
      <c r="ORU233" s="98"/>
      <c r="ORV233" s="98"/>
      <c r="ORW233" s="98"/>
      <c r="ORX233" s="98"/>
      <c r="ORY233" s="98"/>
      <c r="ORZ233" s="98"/>
      <c r="OSA233" s="98"/>
      <c r="OSB233" s="98"/>
      <c r="OSC233" s="98"/>
      <c r="OSD233" s="98"/>
      <c r="OSE233" s="98"/>
      <c r="OSF233" s="98"/>
      <c r="OSG233" s="98"/>
      <c r="OSH233" s="98"/>
      <c r="OSI233" s="98"/>
      <c r="OSJ233" s="98"/>
      <c r="OSK233" s="98"/>
      <c r="OSL233" s="98"/>
      <c r="OSM233" s="98"/>
      <c r="OSN233" s="98"/>
      <c r="OSO233" s="97"/>
      <c r="OSP233" s="98"/>
      <c r="OSQ233" s="98"/>
      <c r="OSR233" s="98"/>
      <c r="OSS233" s="98"/>
      <c r="OST233" s="98"/>
      <c r="OSU233" s="98"/>
      <c r="OSV233" s="98"/>
      <c r="OSW233" s="98"/>
      <c r="OSX233" s="98"/>
      <c r="OSY233" s="98"/>
      <c r="OSZ233" s="98"/>
      <c r="OTA233" s="98"/>
      <c r="OTB233" s="98"/>
      <c r="OTC233" s="98"/>
      <c r="OTD233" s="98"/>
      <c r="OTE233" s="98"/>
      <c r="OTF233" s="98"/>
      <c r="OTG233" s="98"/>
      <c r="OTH233" s="98"/>
      <c r="OTI233" s="98"/>
      <c r="OTJ233" s="98"/>
      <c r="OTK233" s="97"/>
      <c r="OTL233" s="98"/>
      <c r="OTM233" s="98"/>
      <c r="OTN233" s="98"/>
      <c r="OTO233" s="98"/>
      <c r="OTP233" s="98"/>
      <c r="OTQ233" s="98"/>
      <c r="OTR233" s="98"/>
      <c r="OTS233" s="98"/>
      <c r="OTT233" s="98"/>
      <c r="OTU233" s="98"/>
      <c r="OTV233" s="98"/>
      <c r="OTW233" s="98"/>
      <c r="OTX233" s="98"/>
      <c r="OTY233" s="98"/>
      <c r="OTZ233" s="98"/>
      <c r="OUA233" s="98"/>
      <c r="OUB233" s="98"/>
      <c r="OUC233" s="98"/>
      <c r="OUD233" s="98"/>
      <c r="OUE233" s="98"/>
      <c r="OUF233" s="98"/>
      <c r="OUG233" s="97"/>
      <c r="OUH233" s="98"/>
      <c r="OUI233" s="98"/>
      <c r="OUJ233" s="98"/>
      <c r="OUK233" s="98"/>
      <c r="OUL233" s="98"/>
      <c r="OUM233" s="98"/>
      <c r="OUN233" s="98"/>
      <c r="OUO233" s="98"/>
      <c r="OUP233" s="98"/>
      <c r="OUQ233" s="98"/>
      <c r="OUR233" s="98"/>
      <c r="OUS233" s="98"/>
      <c r="OUT233" s="98"/>
      <c r="OUU233" s="98"/>
      <c r="OUV233" s="98"/>
      <c r="OUW233" s="98"/>
      <c r="OUX233" s="98"/>
      <c r="OUY233" s="98"/>
      <c r="OUZ233" s="98"/>
      <c r="OVA233" s="98"/>
      <c r="OVB233" s="98"/>
      <c r="OVC233" s="97"/>
      <c r="OVD233" s="98"/>
      <c r="OVE233" s="98"/>
      <c r="OVF233" s="98"/>
      <c r="OVG233" s="98"/>
      <c r="OVH233" s="98"/>
      <c r="OVI233" s="98"/>
      <c r="OVJ233" s="98"/>
      <c r="OVK233" s="98"/>
      <c r="OVL233" s="98"/>
      <c r="OVM233" s="98"/>
      <c r="OVN233" s="98"/>
      <c r="OVO233" s="98"/>
      <c r="OVP233" s="98"/>
      <c r="OVQ233" s="98"/>
      <c r="OVR233" s="98"/>
      <c r="OVS233" s="98"/>
      <c r="OVT233" s="98"/>
      <c r="OVU233" s="98"/>
      <c r="OVV233" s="98"/>
      <c r="OVW233" s="98"/>
      <c r="OVX233" s="98"/>
      <c r="OVY233" s="97"/>
      <c r="OVZ233" s="98"/>
      <c r="OWA233" s="98"/>
      <c r="OWB233" s="98"/>
      <c r="OWC233" s="98"/>
      <c r="OWD233" s="98"/>
      <c r="OWE233" s="98"/>
      <c r="OWF233" s="98"/>
      <c r="OWG233" s="98"/>
      <c r="OWH233" s="98"/>
      <c r="OWI233" s="98"/>
      <c r="OWJ233" s="98"/>
      <c r="OWK233" s="98"/>
      <c r="OWL233" s="98"/>
      <c r="OWM233" s="98"/>
      <c r="OWN233" s="98"/>
      <c r="OWO233" s="98"/>
      <c r="OWP233" s="98"/>
      <c r="OWQ233" s="98"/>
      <c r="OWR233" s="98"/>
      <c r="OWS233" s="98"/>
      <c r="OWT233" s="98"/>
      <c r="OWU233" s="97"/>
      <c r="OWV233" s="98"/>
      <c r="OWW233" s="98"/>
      <c r="OWX233" s="98"/>
      <c r="OWY233" s="98"/>
      <c r="OWZ233" s="98"/>
      <c r="OXA233" s="98"/>
      <c r="OXB233" s="98"/>
      <c r="OXC233" s="98"/>
      <c r="OXD233" s="98"/>
      <c r="OXE233" s="98"/>
      <c r="OXF233" s="98"/>
      <c r="OXG233" s="98"/>
      <c r="OXH233" s="98"/>
      <c r="OXI233" s="98"/>
      <c r="OXJ233" s="98"/>
      <c r="OXK233" s="98"/>
      <c r="OXL233" s="98"/>
      <c r="OXM233" s="98"/>
      <c r="OXN233" s="98"/>
      <c r="OXO233" s="98"/>
      <c r="OXP233" s="98"/>
      <c r="OXQ233" s="97"/>
      <c r="OXR233" s="98"/>
      <c r="OXS233" s="98"/>
      <c r="OXT233" s="98"/>
      <c r="OXU233" s="98"/>
      <c r="OXV233" s="98"/>
      <c r="OXW233" s="98"/>
      <c r="OXX233" s="98"/>
      <c r="OXY233" s="98"/>
      <c r="OXZ233" s="98"/>
      <c r="OYA233" s="98"/>
      <c r="OYB233" s="98"/>
      <c r="OYC233" s="98"/>
      <c r="OYD233" s="98"/>
      <c r="OYE233" s="98"/>
      <c r="OYF233" s="98"/>
      <c r="OYG233" s="98"/>
      <c r="OYH233" s="98"/>
      <c r="OYI233" s="98"/>
      <c r="OYJ233" s="98"/>
      <c r="OYK233" s="98"/>
      <c r="OYL233" s="98"/>
      <c r="OYM233" s="97"/>
      <c r="OYN233" s="98"/>
      <c r="OYO233" s="98"/>
      <c r="OYP233" s="98"/>
      <c r="OYQ233" s="98"/>
      <c r="OYR233" s="98"/>
      <c r="OYS233" s="98"/>
      <c r="OYT233" s="98"/>
      <c r="OYU233" s="98"/>
      <c r="OYV233" s="98"/>
      <c r="OYW233" s="98"/>
      <c r="OYX233" s="98"/>
      <c r="OYY233" s="98"/>
      <c r="OYZ233" s="98"/>
      <c r="OZA233" s="98"/>
      <c r="OZB233" s="98"/>
      <c r="OZC233" s="98"/>
      <c r="OZD233" s="98"/>
      <c r="OZE233" s="98"/>
      <c r="OZF233" s="98"/>
      <c r="OZG233" s="98"/>
      <c r="OZH233" s="98"/>
      <c r="OZI233" s="97"/>
      <c r="OZJ233" s="98"/>
      <c r="OZK233" s="98"/>
      <c r="OZL233" s="98"/>
      <c r="OZM233" s="98"/>
      <c r="OZN233" s="98"/>
      <c r="OZO233" s="98"/>
      <c r="OZP233" s="98"/>
      <c r="OZQ233" s="98"/>
      <c r="OZR233" s="98"/>
      <c r="OZS233" s="98"/>
      <c r="OZT233" s="98"/>
      <c r="OZU233" s="98"/>
      <c r="OZV233" s="98"/>
      <c r="OZW233" s="98"/>
      <c r="OZX233" s="98"/>
      <c r="OZY233" s="98"/>
      <c r="OZZ233" s="98"/>
      <c r="PAA233" s="98"/>
      <c r="PAB233" s="98"/>
      <c r="PAC233" s="98"/>
      <c r="PAD233" s="98"/>
      <c r="PAE233" s="97"/>
      <c r="PAF233" s="98"/>
      <c r="PAG233" s="98"/>
      <c r="PAH233" s="98"/>
      <c r="PAI233" s="98"/>
      <c r="PAJ233" s="98"/>
      <c r="PAK233" s="98"/>
      <c r="PAL233" s="98"/>
      <c r="PAM233" s="98"/>
      <c r="PAN233" s="98"/>
      <c r="PAO233" s="98"/>
      <c r="PAP233" s="98"/>
      <c r="PAQ233" s="98"/>
      <c r="PAR233" s="98"/>
      <c r="PAS233" s="98"/>
      <c r="PAT233" s="98"/>
      <c r="PAU233" s="98"/>
      <c r="PAV233" s="98"/>
      <c r="PAW233" s="98"/>
      <c r="PAX233" s="98"/>
      <c r="PAY233" s="98"/>
      <c r="PAZ233" s="98"/>
      <c r="PBA233" s="97"/>
      <c r="PBB233" s="98"/>
      <c r="PBC233" s="98"/>
      <c r="PBD233" s="98"/>
      <c r="PBE233" s="98"/>
      <c r="PBF233" s="98"/>
      <c r="PBG233" s="98"/>
      <c r="PBH233" s="98"/>
      <c r="PBI233" s="98"/>
      <c r="PBJ233" s="98"/>
      <c r="PBK233" s="98"/>
      <c r="PBL233" s="98"/>
      <c r="PBM233" s="98"/>
      <c r="PBN233" s="98"/>
      <c r="PBO233" s="98"/>
      <c r="PBP233" s="98"/>
      <c r="PBQ233" s="98"/>
      <c r="PBR233" s="98"/>
      <c r="PBS233" s="98"/>
      <c r="PBT233" s="98"/>
      <c r="PBU233" s="98"/>
      <c r="PBV233" s="98"/>
      <c r="PBW233" s="97"/>
      <c r="PBX233" s="98"/>
      <c r="PBY233" s="98"/>
      <c r="PBZ233" s="98"/>
      <c r="PCA233" s="98"/>
      <c r="PCB233" s="98"/>
      <c r="PCC233" s="98"/>
      <c r="PCD233" s="98"/>
      <c r="PCE233" s="98"/>
      <c r="PCF233" s="98"/>
      <c r="PCG233" s="98"/>
      <c r="PCH233" s="98"/>
      <c r="PCI233" s="98"/>
      <c r="PCJ233" s="98"/>
      <c r="PCK233" s="98"/>
      <c r="PCL233" s="98"/>
      <c r="PCM233" s="98"/>
      <c r="PCN233" s="98"/>
      <c r="PCO233" s="98"/>
      <c r="PCP233" s="98"/>
      <c r="PCQ233" s="98"/>
      <c r="PCR233" s="98"/>
      <c r="PCS233" s="97"/>
      <c r="PCT233" s="98"/>
      <c r="PCU233" s="98"/>
      <c r="PCV233" s="98"/>
      <c r="PCW233" s="98"/>
      <c r="PCX233" s="98"/>
      <c r="PCY233" s="98"/>
      <c r="PCZ233" s="98"/>
      <c r="PDA233" s="98"/>
      <c r="PDB233" s="98"/>
      <c r="PDC233" s="98"/>
      <c r="PDD233" s="98"/>
      <c r="PDE233" s="98"/>
      <c r="PDF233" s="98"/>
      <c r="PDG233" s="98"/>
      <c r="PDH233" s="98"/>
      <c r="PDI233" s="98"/>
      <c r="PDJ233" s="98"/>
      <c r="PDK233" s="98"/>
      <c r="PDL233" s="98"/>
      <c r="PDM233" s="98"/>
      <c r="PDN233" s="98"/>
      <c r="PDO233" s="97"/>
      <c r="PDP233" s="98"/>
      <c r="PDQ233" s="98"/>
      <c r="PDR233" s="98"/>
      <c r="PDS233" s="98"/>
      <c r="PDT233" s="98"/>
      <c r="PDU233" s="98"/>
      <c r="PDV233" s="98"/>
      <c r="PDW233" s="98"/>
      <c r="PDX233" s="98"/>
      <c r="PDY233" s="98"/>
      <c r="PDZ233" s="98"/>
      <c r="PEA233" s="98"/>
      <c r="PEB233" s="98"/>
      <c r="PEC233" s="98"/>
      <c r="PED233" s="98"/>
      <c r="PEE233" s="98"/>
      <c r="PEF233" s="98"/>
      <c r="PEG233" s="98"/>
      <c r="PEH233" s="98"/>
      <c r="PEI233" s="98"/>
      <c r="PEJ233" s="98"/>
      <c r="PEK233" s="97"/>
      <c r="PEL233" s="98"/>
      <c r="PEM233" s="98"/>
      <c r="PEN233" s="98"/>
      <c r="PEO233" s="98"/>
      <c r="PEP233" s="98"/>
      <c r="PEQ233" s="98"/>
      <c r="PER233" s="98"/>
      <c r="PES233" s="98"/>
      <c r="PET233" s="98"/>
      <c r="PEU233" s="98"/>
      <c r="PEV233" s="98"/>
      <c r="PEW233" s="98"/>
      <c r="PEX233" s="98"/>
      <c r="PEY233" s="98"/>
      <c r="PEZ233" s="98"/>
      <c r="PFA233" s="98"/>
      <c r="PFB233" s="98"/>
      <c r="PFC233" s="98"/>
      <c r="PFD233" s="98"/>
      <c r="PFE233" s="98"/>
      <c r="PFF233" s="98"/>
      <c r="PFG233" s="97"/>
      <c r="PFH233" s="98"/>
      <c r="PFI233" s="98"/>
      <c r="PFJ233" s="98"/>
      <c r="PFK233" s="98"/>
      <c r="PFL233" s="98"/>
      <c r="PFM233" s="98"/>
      <c r="PFN233" s="98"/>
      <c r="PFO233" s="98"/>
      <c r="PFP233" s="98"/>
      <c r="PFQ233" s="98"/>
      <c r="PFR233" s="98"/>
      <c r="PFS233" s="98"/>
      <c r="PFT233" s="98"/>
      <c r="PFU233" s="98"/>
      <c r="PFV233" s="98"/>
      <c r="PFW233" s="98"/>
      <c r="PFX233" s="98"/>
      <c r="PFY233" s="98"/>
      <c r="PFZ233" s="98"/>
      <c r="PGA233" s="98"/>
      <c r="PGB233" s="98"/>
      <c r="PGC233" s="97"/>
      <c r="PGD233" s="98"/>
      <c r="PGE233" s="98"/>
      <c r="PGF233" s="98"/>
      <c r="PGG233" s="98"/>
      <c r="PGH233" s="98"/>
      <c r="PGI233" s="98"/>
      <c r="PGJ233" s="98"/>
      <c r="PGK233" s="98"/>
      <c r="PGL233" s="98"/>
      <c r="PGM233" s="98"/>
      <c r="PGN233" s="98"/>
      <c r="PGO233" s="98"/>
      <c r="PGP233" s="98"/>
      <c r="PGQ233" s="98"/>
      <c r="PGR233" s="98"/>
      <c r="PGS233" s="98"/>
      <c r="PGT233" s="98"/>
      <c r="PGU233" s="98"/>
      <c r="PGV233" s="98"/>
      <c r="PGW233" s="98"/>
      <c r="PGX233" s="98"/>
      <c r="PGY233" s="97"/>
      <c r="PGZ233" s="98"/>
      <c r="PHA233" s="98"/>
      <c r="PHB233" s="98"/>
      <c r="PHC233" s="98"/>
      <c r="PHD233" s="98"/>
      <c r="PHE233" s="98"/>
      <c r="PHF233" s="98"/>
      <c r="PHG233" s="98"/>
      <c r="PHH233" s="98"/>
      <c r="PHI233" s="98"/>
      <c r="PHJ233" s="98"/>
      <c r="PHK233" s="98"/>
      <c r="PHL233" s="98"/>
      <c r="PHM233" s="98"/>
      <c r="PHN233" s="98"/>
      <c r="PHO233" s="98"/>
      <c r="PHP233" s="98"/>
      <c r="PHQ233" s="98"/>
      <c r="PHR233" s="98"/>
      <c r="PHS233" s="98"/>
      <c r="PHT233" s="98"/>
      <c r="PHU233" s="97"/>
      <c r="PHV233" s="98"/>
      <c r="PHW233" s="98"/>
      <c r="PHX233" s="98"/>
      <c r="PHY233" s="98"/>
      <c r="PHZ233" s="98"/>
      <c r="PIA233" s="98"/>
      <c r="PIB233" s="98"/>
      <c r="PIC233" s="98"/>
      <c r="PID233" s="98"/>
      <c r="PIE233" s="98"/>
      <c r="PIF233" s="98"/>
      <c r="PIG233" s="98"/>
      <c r="PIH233" s="98"/>
      <c r="PII233" s="98"/>
      <c r="PIJ233" s="98"/>
      <c r="PIK233" s="98"/>
      <c r="PIL233" s="98"/>
      <c r="PIM233" s="98"/>
      <c r="PIN233" s="98"/>
      <c r="PIO233" s="98"/>
      <c r="PIP233" s="98"/>
      <c r="PIQ233" s="97"/>
      <c r="PIR233" s="98"/>
      <c r="PIS233" s="98"/>
      <c r="PIT233" s="98"/>
      <c r="PIU233" s="98"/>
      <c r="PIV233" s="98"/>
      <c r="PIW233" s="98"/>
      <c r="PIX233" s="98"/>
      <c r="PIY233" s="98"/>
      <c r="PIZ233" s="98"/>
      <c r="PJA233" s="98"/>
      <c r="PJB233" s="98"/>
      <c r="PJC233" s="98"/>
      <c r="PJD233" s="98"/>
      <c r="PJE233" s="98"/>
      <c r="PJF233" s="98"/>
      <c r="PJG233" s="98"/>
      <c r="PJH233" s="98"/>
      <c r="PJI233" s="98"/>
      <c r="PJJ233" s="98"/>
      <c r="PJK233" s="98"/>
      <c r="PJL233" s="98"/>
      <c r="PJM233" s="97"/>
      <c r="PJN233" s="98"/>
      <c r="PJO233" s="98"/>
      <c r="PJP233" s="98"/>
      <c r="PJQ233" s="98"/>
      <c r="PJR233" s="98"/>
      <c r="PJS233" s="98"/>
      <c r="PJT233" s="98"/>
      <c r="PJU233" s="98"/>
      <c r="PJV233" s="98"/>
      <c r="PJW233" s="98"/>
      <c r="PJX233" s="98"/>
      <c r="PJY233" s="98"/>
      <c r="PJZ233" s="98"/>
      <c r="PKA233" s="98"/>
      <c r="PKB233" s="98"/>
      <c r="PKC233" s="98"/>
      <c r="PKD233" s="98"/>
      <c r="PKE233" s="98"/>
      <c r="PKF233" s="98"/>
      <c r="PKG233" s="98"/>
      <c r="PKH233" s="98"/>
      <c r="PKI233" s="97"/>
      <c r="PKJ233" s="98"/>
      <c r="PKK233" s="98"/>
      <c r="PKL233" s="98"/>
      <c r="PKM233" s="98"/>
      <c r="PKN233" s="98"/>
      <c r="PKO233" s="98"/>
      <c r="PKP233" s="98"/>
      <c r="PKQ233" s="98"/>
      <c r="PKR233" s="98"/>
      <c r="PKS233" s="98"/>
      <c r="PKT233" s="98"/>
      <c r="PKU233" s="98"/>
      <c r="PKV233" s="98"/>
      <c r="PKW233" s="98"/>
      <c r="PKX233" s="98"/>
      <c r="PKY233" s="98"/>
      <c r="PKZ233" s="98"/>
      <c r="PLA233" s="98"/>
      <c r="PLB233" s="98"/>
      <c r="PLC233" s="98"/>
      <c r="PLD233" s="98"/>
      <c r="PLE233" s="97"/>
      <c r="PLF233" s="98"/>
      <c r="PLG233" s="98"/>
      <c r="PLH233" s="98"/>
      <c r="PLI233" s="98"/>
      <c r="PLJ233" s="98"/>
      <c r="PLK233" s="98"/>
      <c r="PLL233" s="98"/>
      <c r="PLM233" s="98"/>
      <c r="PLN233" s="98"/>
      <c r="PLO233" s="98"/>
      <c r="PLP233" s="98"/>
      <c r="PLQ233" s="98"/>
      <c r="PLR233" s="98"/>
      <c r="PLS233" s="98"/>
      <c r="PLT233" s="98"/>
      <c r="PLU233" s="98"/>
      <c r="PLV233" s="98"/>
      <c r="PLW233" s="98"/>
      <c r="PLX233" s="98"/>
      <c r="PLY233" s="98"/>
      <c r="PLZ233" s="98"/>
      <c r="PMA233" s="97"/>
      <c r="PMB233" s="98"/>
      <c r="PMC233" s="98"/>
      <c r="PMD233" s="98"/>
      <c r="PME233" s="98"/>
      <c r="PMF233" s="98"/>
      <c r="PMG233" s="98"/>
      <c r="PMH233" s="98"/>
      <c r="PMI233" s="98"/>
      <c r="PMJ233" s="98"/>
      <c r="PMK233" s="98"/>
      <c r="PML233" s="98"/>
      <c r="PMM233" s="98"/>
      <c r="PMN233" s="98"/>
      <c r="PMO233" s="98"/>
      <c r="PMP233" s="98"/>
      <c r="PMQ233" s="98"/>
      <c r="PMR233" s="98"/>
      <c r="PMS233" s="98"/>
      <c r="PMT233" s="98"/>
      <c r="PMU233" s="98"/>
      <c r="PMV233" s="98"/>
      <c r="PMW233" s="97"/>
      <c r="PMX233" s="98"/>
      <c r="PMY233" s="98"/>
      <c r="PMZ233" s="98"/>
      <c r="PNA233" s="98"/>
      <c r="PNB233" s="98"/>
      <c r="PNC233" s="98"/>
      <c r="PND233" s="98"/>
      <c r="PNE233" s="98"/>
      <c r="PNF233" s="98"/>
      <c r="PNG233" s="98"/>
      <c r="PNH233" s="98"/>
      <c r="PNI233" s="98"/>
      <c r="PNJ233" s="98"/>
      <c r="PNK233" s="98"/>
      <c r="PNL233" s="98"/>
      <c r="PNM233" s="98"/>
      <c r="PNN233" s="98"/>
      <c r="PNO233" s="98"/>
      <c r="PNP233" s="98"/>
      <c r="PNQ233" s="98"/>
      <c r="PNR233" s="98"/>
      <c r="PNS233" s="97"/>
      <c r="PNT233" s="98"/>
      <c r="PNU233" s="98"/>
      <c r="PNV233" s="98"/>
      <c r="PNW233" s="98"/>
      <c r="PNX233" s="98"/>
      <c r="PNY233" s="98"/>
      <c r="PNZ233" s="98"/>
      <c r="POA233" s="98"/>
      <c r="POB233" s="98"/>
      <c r="POC233" s="98"/>
      <c r="POD233" s="98"/>
      <c r="POE233" s="98"/>
      <c r="POF233" s="98"/>
      <c r="POG233" s="98"/>
      <c r="POH233" s="98"/>
      <c r="POI233" s="98"/>
      <c r="POJ233" s="98"/>
      <c r="POK233" s="98"/>
      <c r="POL233" s="98"/>
      <c r="POM233" s="98"/>
      <c r="PON233" s="98"/>
      <c r="POO233" s="97"/>
      <c r="POP233" s="98"/>
      <c r="POQ233" s="98"/>
      <c r="POR233" s="98"/>
      <c r="POS233" s="98"/>
      <c r="POT233" s="98"/>
      <c r="POU233" s="98"/>
      <c r="POV233" s="98"/>
      <c r="POW233" s="98"/>
      <c r="POX233" s="98"/>
      <c r="POY233" s="98"/>
      <c r="POZ233" s="98"/>
      <c r="PPA233" s="98"/>
      <c r="PPB233" s="98"/>
      <c r="PPC233" s="98"/>
      <c r="PPD233" s="98"/>
      <c r="PPE233" s="98"/>
      <c r="PPF233" s="98"/>
      <c r="PPG233" s="98"/>
      <c r="PPH233" s="98"/>
      <c r="PPI233" s="98"/>
      <c r="PPJ233" s="98"/>
      <c r="PPK233" s="97"/>
      <c r="PPL233" s="98"/>
      <c r="PPM233" s="98"/>
      <c r="PPN233" s="98"/>
      <c r="PPO233" s="98"/>
      <c r="PPP233" s="98"/>
      <c r="PPQ233" s="98"/>
      <c r="PPR233" s="98"/>
      <c r="PPS233" s="98"/>
      <c r="PPT233" s="98"/>
      <c r="PPU233" s="98"/>
      <c r="PPV233" s="98"/>
      <c r="PPW233" s="98"/>
      <c r="PPX233" s="98"/>
      <c r="PPY233" s="98"/>
      <c r="PPZ233" s="98"/>
      <c r="PQA233" s="98"/>
      <c r="PQB233" s="98"/>
      <c r="PQC233" s="98"/>
      <c r="PQD233" s="98"/>
      <c r="PQE233" s="98"/>
      <c r="PQF233" s="98"/>
      <c r="PQG233" s="97"/>
      <c r="PQH233" s="98"/>
      <c r="PQI233" s="98"/>
      <c r="PQJ233" s="98"/>
      <c r="PQK233" s="98"/>
      <c r="PQL233" s="98"/>
      <c r="PQM233" s="98"/>
      <c r="PQN233" s="98"/>
      <c r="PQO233" s="98"/>
      <c r="PQP233" s="98"/>
      <c r="PQQ233" s="98"/>
      <c r="PQR233" s="98"/>
      <c r="PQS233" s="98"/>
      <c r="PQT233" s="98"/>
      <c r="PQU233" s="98"/>
      <c r="PQV233" s="98"/>
      <c r="PQW233" s="98"/>
      <c r="PQX233" s="98"/>
      <c r="PQY233" s="98"/>
      <c r="PQZ233" s="98"/>
      <c r="PRA233" s="98"/>
      <c r="PRB233" s="98"/>
      <c r="PRC233" s="97"/>
      <c r="PRD233" s="98"/>
      <c r="PRE233" s="98"/>
      <c r="PRF233" s="98"/>
      <c r="PRG233" s="98"/>
      <c r="PRH233" s="98"/>
      <c r="PRI233" s="98"/>
      <c r="PRJ233" s="98"/>
      <c r="PRK233" s="98"/>
      <c r="PRL233" s="98"/>
      <c r="PRM233" s="98"/>
      <c r="PRN233" s="98"/>
      <c r="PRO233" s="98"/>
      <c r="PRP233" s="98"/>
      <c r="PRQ233" s="98"/>
      <c r="PRR233" s="98"/>
      <c r="PRS233" s="98"/>
      <c r="PRT233" s="98"/>
      <c r="PRU233" s="98"/>
      <c r="PRV233" s="98"/>
      <c r="PRW233" s="98"/>
      <c r="PRX233" s="98"/>
      <c r="PRY233" s="97"/>
      <c r="PRZ233" s="98"/>
      <c r="PSA233" s="98"/>
      <c r="PSB233" s="98"/>
      <c r="PSC233" s="98"/>
      <c r="PSD233" s="98"/>
      <c r="PSE233" s="98"/>
      <c r="PSF233" s="98"/>
      <c r="PSG233" s="98"/>
      <c r="PSH233" s="98"/>
      <c r="PSI233" s="98"/>
      <c r="PSJ233" s="98"/>
      <c r="PSK233" s="98"/>
      <c r="PSL233" s="98"/>
      <c r="PSM233" s="98"/>
      <c r="PSN233" s="98"/>
      <c r="PSO233" s="98"/>
      <c r="PSP233" s="98"/>
      <c r="PSQ233" s="98"/>
      <c r="PSR233" s="98"/>
      <c r="PSS233" s="98"/>
      <c r="PST233" s="98"/>
      <c r="PSU233" s="97"/>
      <c r="PSV233" s="98"/>
      <c r="PSW233" s="98"/>
      <c r="PSX233" s="98"/>
      <c r="PSY233" s="98"/>
      <c r="PSZ233" s="98"/>
      <c r="PTA233" s="98"/>
      <c r="PTB233" s="98"/>
      <c r="PTC233" s="98"/>
      <c r="PTD233" s="98"/>
      <c r="PTE233" s="98"/>
      <c r="PTF233" s="98"/>
      <c r="PTG233" s="98"/>
      <c r="PTH233" s="98"/>
      <c r="PTI233" s="98"/>
      <c r="PTJ233" s="98"/>
      <c r="PTK233" s="98"/>
      <c r="PTL233" s="98"/>
      <c r="PTM233" s="98"/>
      <c r="PTN233" s="98"/>
      <c r="PTO233" s="98"/>
      <c r="PTP233" s="98"/>
      <c r="PTQ233" s="97"/>
      <c r="PTR233" s="98"/>
      <c r="PTS233" s="98"/>
      <c r="PTT233" s="98"/>
      <c r="PTU233" s="98"/>
      <c r="PTV233" s="98"/>
      <c r="PTW233" s="98"/>
      <c r="PTX233" s="98"/>
      <c r="PTY233" s="98"/>
      <c r="PTZ233" s="98"/>
      <c r="PUA233" s="98"/>
      <c r="PUB233" s="98"/>
      <c r="PUC233" s="98"/>
      <c r="PUD233" s="98"/>
      <c r="PUE233" s="98"/>
      <c r="PUF233" s="98"/>
      <c r="PUG233" s="98"/>
      <c r="PUH233" s="98"/>
      <c r="PUI233" s="98"/>
      <c r="PUJ233" s="98"/>
      <c r="PUK233" s="98"/>
      <c r="PUL233" s="98"/>
      <c r="PUM233" s="97"/>
      <c r="PUN233" s="98"/>
      <c r="PUO233" s="98"/>
      <c r="PUP233" s="98"/>
      <c r="PUQ233" s="98"/>
      <c r="PUR233" s="98"/>
      <c r="PUS233" s="98"/>
      <c r="PUT233" s="98"/>
      <c r="PUU233" s="98"/>
      <c r="PUV233" s="98"/>
      <c r="PUW233" s="98"/>
      <c r="PUX233" s="98"/>
      <c r="PUY233" s="98"/>
      <c r="PUZ233" s="98"/>
      <c r="PVA233" s="98"/>
      <c r="PVB233" s="98"/>
      <c r="PVC233" s="98"/>
      <c r="PVD233" s="98"/>
      <c r="PVE233" s="98"/>
      <c r="PVF233" s="98"/>
      <c r="PVG233" s="98"/>
      <c r="PVH233" s="98"/>
      <c r="PVI233" s="97"/>
      <c r="PVJ233" s="98"/>
      <c r="PVK233" s="98"/>
      <c r="PVL233" s="98"/>
      <c r="PVM233" s="98"/>
      <c r="PVN233" s="98"/>
      <c r="PVO233" s="98"/>
      <c r="PVP233" s="98"/>
      <c r="PVQ233" s="98"/>
      <c r="PVR233" s="98"/>
      <c r="PVS233" s="98"/>
      <c r="PVT233" s="98"/>
      <c r="PVU233" s="98"/>
      <c r="PVV233" s="98"/>
      <c r="PVW233" s="98"/>
      <c r="PVX233" s="98"/>
      <c r="PVY233" s="98"/>
      <c r="PVZ233" s="98"/>
      <c r="PWA233" s="98"/>
      <c r="PWB233" s="98"/>
      <c r="PWC233" s="98"/>
      <c r="PWD233" s="98"/>
      <c r="PWE233" s="97"/>
      <c r="PWF233" s="98"/>
      <c r="PWG233" s="98"/>
      <c r="PWH233" s="98"/>
      <c r="PWI233" s="98"/>
      <c r="PWJ233" s="98"/>
      <c r="PWK233" s="98"/>
      <c r="PWL233" s="98"/>
      <c r="PWM233" s="98"/>
      <c r="PWN233" s="98"/>
      <c r="PWO233" s="98"/>
      <c r="PWP233" s="98"/>
      <c r="PWQ233" s="98"/>
      <c r="PWR233" s="98"/>
      <c r="PWS233" s="98"/>
      <c r="PWT233" s="98"/>
      <c r="PWU233" s="98"/>
      <c r="PWV233" s="98"/>
      <c r="PWW233" s="98"/>
      <c r="PWX233" s="98"/>
      <c r="PWY233" s="98"/>
      <c r="PWZ233" s="98"/>
      <c r="PXA233" s="97"/>
      <c r="PXB233" s="98"/>
      <c r="PXC233" s="98"/>
      <c r="PXD233" s="98"/>
      <c r="PXE233" s="98"/>
      <c r="PXF233" s="98"/>
      <c r="PXG233" s="98"/>
      <c r="PXH233" s="98"/>
      <c r="PXI233" s="98"/>
      <c r="PXJ233" s="98"/>
      <c r="PXK233" s="98"/>
      <c r="PXL233" s="98"/>
      <c r="PXM233" s="98"/>
      <c r="PXN233" s="98"/>
      <c r="PXO233" s="98"/>
      <c r="PXP233" s="98"/>
      <c r="PXQ233" s="98"/>
      <c r="PXR233" s="98"/>
      <c r="PXS233" s="98"/>
      <c r="PXT233" s="98"/>
      <c r="PXU233" s="98"/>
      <c r="PXV233" s="98"/>
      <c r="PXW233" s="97"/>
      <c r="PXX233" s="98"/>
      <c r="PXY233" s="98"/>
      <c r="PXZ233" s="98"/>
      <c r="PYA233" s="98"/>
      <c r="PYB233" s="98"/>
      <c r="PYC233" s="98"/>
      <c r="PYD233" s="98"/>
      <c r="PYE233" s="98"/>
      <c r="PYF233" s="98"/>
      <c r="PYG233" s="98"/>
      <c r="PYH233" s="98"/>
      <c r="PYI233" s="98"/>
      <c r="PYJ233" s="98"/>
      <c r="PYK233" s="98"/>
      <c r="PYL233" s="98"/>
      <c r="PYM233" s="98"/>
      <c r="PYN233" s="98"/>
      <c r="PYO233" s="98"/>
      <c r="PYP233" s="98"/>
      <c r="PYQ233" s="98"/>
      <c r="PYR233" s="98"/>
      <c r="PYS233" s="97"/>
      <c r="PYT233" s="98"/>
      <c r="PYU233" s="98"/>
      <c r="PYV233" s="98"/>
      <c r="PYW233" s="98"/>
      <c r="PYX233" s="98"/>
      <c r="PYY233" s="98"/>
      <c r="PYZ233" s="98"/>
      <c r="PZA233" s="98"/>
      <c r="PZB233" s="98"/>
      <c r="PZC233" s="98"/>
      <c r="PZD233" s="98"/>
      <c r="PZE233" s="98"/>
      <c r="PZF233" s="98"/>
      <c r="PZG233" s="98"/>
      <c r="PZH233" s="98"/>
      <c r="PZI233" s="98"/>
      <c r="PZJ233" s="98"/>
      <c r="PZK233" s="98"/>
      <c r="PZL233" s="98"/>
      <c r="PZM233" s="98"/>
      <c r="PZN233" s="98"/>
      <c r="PZO233" s="97"/>
      <c r="PZP233" s="98"/>
      <c r="PZQ233" s="98"/>
      <c r="PZR233" s="98"/>
      <c r="PZS233" s="98"/>
      <c r="PZT233" s="98"/>
      <c r="PZU233" s="98"/>
      <c r="PZV233" s="98"/>
      <c r="PZW233" s="98"/>
      <c r="PZX233" s="98"/>
      <c r="PZY233" s="98"/>
      <c r="PZZ233" s="98"/>
      <c r="QAA233" s="98"/>
      <c r="QAB233" s="98"/>
      <c r="QAC233" s="98"/>
      <c r="QAD233" s="98"/>
      <c r="QAE233" s="98"/>
      <c r="QAF233" s="98"/>
      <c r="QAG233" s="98"/>
      <c r="QAH233" s="98"/>
      <c r="QAI233" s="98"/>
      <c r="QAJ233" s="98"/>
      <c r="QAK233" s="97"/>
      <c r="QAL233" s="98"/>
      <c r="QAM233" s="98"/>
      <c r="QAN233" s="98"/>
      <c r="QAO233" s="98"/>
      <c r="QAP233" s="98"/>
      <c r="QAQ233" s="98"/>
      <c r="QAR233" s="98"/>
      <c r="QAS233" s="98"/>
      <c r="QAT233" s="98"/>
      <c r="QAU233" s="98"/>
      <c r="QAV233" s="98"/>
      <c r="QAW233" s="98"/>
      <c r="QAX233" s="98"/>
      <c r="QAY233" s="98"/>
      <c r="QAZ233" s="98"/>
      <c r="QBA233" s="98"/>
      <c r="QBB233" s="98"/>
      <c r="QBC233" s="98"/>
      <c r="QBD233" s="98"/>
      <c r="QBE233" s="98"/>
      <c r="QBF233" s="98"/>
      <c r="QBG233" s="97"/>
      <c r="QBH233" s="98"/>
      <c r="QBI233" s="98"/>
      <c r="QBJ233" s="98"/>
      <c r="QBK233" s="98"/>
      <c r="QBL233" s="98"/>
      <c r="QBM233" s="98"/>
      <c r="QBN233" s="98"/>
      <c r="QBO233" s="98"/>
      <c r="QBP233" s="98"/>
      <c r="QBQ233" s="98"/>
      <c r="QBR233" s="98"/>
      <c r="QBS233" s="98"/>
      <c r="QBT233" s="98"/>
      <c r="QBU233" s="98"/>
      <c r="QBV233" s="98"/>
      <c r="QBW233" s="98"/>
      <c r="QBX233" s="98"/>
      <c r="QBY233" s="98"/>
      <c r="QBZ233" s="98"/>
      <c r="QCA233" s="98"/>
      <c r="QCB233" s="98"/>
      <c r="QCC233" s="97"/>
      <c r="QCD233" s="98"/>
      <c r="QCE233" s="98"/>
      <c r="QCF233" s="98"/>
      <c r="QCG233" s="98"/>
      <c r="QCH233" s="98"/>
      <c r="QCI233" s="98"/>
      <c r="QCJ233" s="98"/>
      <c r="QCK233" s="98"/>
      <c r="QCL233" s="98"/>
      <c r="QCM233" s="98"/>
      <c r="QCN233" s="98"/>
      <c r="QCO233" s="98"/>
      <c r="QCP233" s="98"/>
      <c r="QCQ233" s="98"/>
      <c r="QCR233" s="98"/>
      <c r="QCS233" s="98"/>
      <c r="QCT233" s="98"/>
      <c r="QCU233" s="98"/>
      <c r="QCV233" s="98"/>
      <c r="QCW233" s="98"/>
      <c r="QCX233" s="98"/>
      <c r="QCY233" s="97"/>
      <c r="QCZ233" s="98"/>
      <c r="QDA233" s="98"/>
      <c r="QDB233" s="98"/>
      <c r="QDC233" s="98"/>
      <c r="QDD233" s="98"/>
      <c r="QDE233" s="98"/>
      <c r="QDF233" s="98"/>
      <c r="QDG233" s="98"/>
      <c r="QDH233" s="98"/>
      <c r="QDI233" s="98"/>
      <c r="QDJ233" s="98"/>
      <c r="QDK233" s="98"/>
      <c r="QDL233" s="98"/>
      <c r="QDM233" s="98"/>
      <c r="QDN233" s="98"/>
      <c r="QDO233" s="98"/>
      <c r="QDP233" s="98"/>
      <c r="QDQ233" s="98"/>
      <c r="QDR233" s="98"/>
      <c r="QDS233" s="98"/>
      <c r="QDT233" s="98"/>
      <c r="QDU233" s="97"/>
      <c r="QDV233" s="98"/>
      <c r="QDW233" s="98"/>
      <c r="QDX233" s="98"/>
      <c r="QDY233" s="98"/>
      <c r="QDZ233" s="98"/>
      <c r="QEA233" s="98"/>
      <c r="QEB233" s="98"/>
      <c r="QEC233" s="98"/>
      <c r="QED233" s="98"/>
      <c r="QEE233" s="98"/>
      <c r="QEF233" s="98"/>
      <c r="QEG233" s="98"/>
      <c r="QEH233" s="98"/>
      <c r="QEI233" s="98"/>
      <c r="QEJ233" s="98"/>
      <c r="QEK233" s="98"/>
      <c r="QEL233" s="98"/>
      <c r="QEM233" s="98"/>
      <c r="QEN233" s="98"/>
      <c r="QEO233" s="98"/>
      <c r="QEP233" s="98"/>
      <c r="QEQ233" s="97"/>
      <c r="QER233" s="98"/>
      <c r="QES233" s="98"/>
      <c r="QET233" s="98"/>
      <c r="QEU233" s="98"/>
      <c r="QEV233" s="98"/>
      <c r="QEW233" s="98"/>
      <c r="QEX233" s="98"/>
      <c r="QEY233" s="98"/>
      <c r="QEZ233" s="98"/>
      <c r="QFA233" s="98"/>
      <c r="QFB233" s="98"/>
      <c r="QFC233" s="98"/>
      <c r="QFD233" s="98"/>
      <c r="QFE233" s="98"/>
      <c r="QFF233" s="98"/>
      <c r="QFG233" s="98"/>
      <c r="QFH233" s="98"/>
      <c r="QFI233" s="98"/>
      <c r="QFJ233" s="98"/>
      <c r="QFK233" s="98"/>
      <c r="QFL233" s="98"/>
      <c r="QFM233" s="97"/>
      <c r="QFN233" s="98"/>
      <c r="QFO233" s="98"/>
      <c r="QFP233" s="98"/>
      <c r="QFQ233" s="98"/>
      <c r="QFR233" s="98"/>
      <c r="QFS233" s="98"/>
      <c r="QFT233" s="98"/>
      <c r="QFU233" s="98"/>
      <c r="QFV233" s="98"/>
      <c r="QFW233" s="98"/>
      <c r="QFX233" s="98"/>
      <c r="QFY233" s="98"/>
      <c r="QFZ233" s="98"/>
      <c r="QGA233" s="98"/>
      <c r="QGB233" s="98"/>
      <c r="QGC233" s="98"/>
      <c r="QGD233" s="98"/>
      <c r="QGE233" s="98"/>
      <c r="QGF233" s="98"/>
      <c r="QGG233" s="98"/>
      <c r="QGH233" s="98"/>
      <c r="QGI233" s="97"/>
      <c r="QGJ233" s="98"/>
      <c r="QGK233" s="98"/>
      <c r="QGL233" s="98"/>
      <c r="QGM233" s="98"/>
      <c r="QGN233" s="98"/>
      <c r="QGO233" s="98"/>
      <c r="QGP233" s="98"/>
      <c r="QGQ233" s="98"/>
      <c r="QGR233" s="98"/>
      <c r="QGS233" s="98"/>
      <c r="QGT233" s="98"/>
      <c r="QGU233" s="98"/>
      <c r="QGV233" s="98"/>
      <c r="QGW233" s="98"/>
      <c r="QGX233" s="98"/>
      <c r="QGY233" s="98"/>
      <c r="QGZ233" s="98"/>
      <c r="QHA233" s="98"/>
      <c r="QHB233" s="98"/>
      <c r="QHC233" s="98"/>
      <c r="QHD233" s="98"/>
      <c r="QHE233" s="97"/>
      <c r="QHF233" s="98"/>
      <c r="QHG233" s="98"/>
      <c r="QHH233" s="98"/>
      <c r="QHI233" s="98"/>
      <c r="QHJ233" s="98"/>
      <c r="QHK233" s="98"/>
      <c r="QHL233" s="98"/>
      <c r="QHM233" s="98"/>
      <c r="QHN233" s="98"/>
      <c r="QHO233" s="98"/>
      <c r="QHP233" s="98"/>
      <c r="QHQ233" s="98"/>
      <c r="QHR233" s="98"/>
      <c r="QHS233" s="98"/>
      <c r="QHT233" s="98"/>
      <c r="QHU233" s="98"/>
      <c r="QHV233" s="98"/>
      <c r="QHW233" s="98"/>
      <c r="QHX233" s="98"/>
      <c r="QHY233" s="98"/>
      <c r="QHZ233" s="98"/>
      <c r="QIA233" s="97"/>
      <c r="QIB233" s="98"/>
      <c r="QIC233" s="98"/>
      <c r="QID233" s="98"/>
      <c r="QIE233" s="98"/>
      <c r="QIF233" s="98"/>
      <c r="QIG233" s="98"/>
      <c r="QIH233" s="98"/>
      <c r="QII233" s="98"/>
      <c r="QIJ233" s="98"/>
      <c r="QIK233" s="98"/>
      <c r="QIL233" s="98"/>
      <c r="QIM233" s="98"/>
      <c r="QIN233" s="98"/>
      <c r="QIO233" s="98"/>
      <c r="QIP233" s="98"/>
      <c r="QIQ233" s="98"/>
      <c r="QIR233" s="98"/>
      <c r="QIS233" s="98"/>
      <c r="QIT233" s="98"/>
      <c r="QIU233" s="98"/>
      <c r="QIV233" s="98"/>
      <c r="QIW233" s="97"/>
      <c r="QIX233" s="98"/>
      <c r="QIY233" s="98"/>
      <c r="QIZ233" s="98"/>
      <c r="QJA233" s="98"/>
      <c r="QJB233" s="98"/>
      <c r="QJC233" s="98"/>
      <c r="QJD233" s="98"/>
      <c r="QJE233" s="98"/>
      <c r="QJF233" s="98"/>
      <c r="QJG233" s="98"/>
      <c r="QJH233" s="98"/>
      <c r="QJI233" s="98"/>
      <c r="QJJ233" s="98"/>
      <c r="QJK233" s="98"/>
      <c r="QJL233" s="98"/>
      <c r="QJM233" s="98"/>
      <c r="QJN233" s="98"/>
      <c r="QJO233" s="98"/>
      <c r="QJP233" s="98"/>
      <c r="QJQ233" s="98"/>
      <c r="QJR233" s="98"/>
      <c r="QJS233" s="97"/>
      <c r="QJT233" s="98"/>
      <c r="QJU233" s="98"/>
      <c r="QJV233" s="98"/>
      <c r="QJW233" s="98"/>
      <c r="QJX233" s="98"/>
      <c r="QJY233" s="98"/>
      <c r="QJZ233" s="98"/>
      <c r="QKA233" s="98"/>
      <c r="QKB233" s="98"/>
      <c r="QKC233" s="98"/>
      <c r="QKD233" s="98"/>
      <c r="QKE233" s="98"/>
      <c r="QKF233" s="98"/>
      <c r="QKG233" s="98"/>
      <c r="QKH233" s="98"/>
      <c r="QKI233" s="98"/>
      <c r="QKJ233" s="98"/>
      <c r="QKK233" s="98"/>
      <c r="QKL233" s="98"/>
      <c r="QKM233" s="98"/>
      <c r="QKN233" s="98"/>
      <c r="QKO233" s="97"/>
      <c r="QKP233" s="98"/>
      <c r="QKQ233" s="98"/>
      <c r="QKR233" s="98"/>
      <c r="QKS233" s="98"/>
      <c r="QKT233" s="98"/>
      <c r="QKU233" s="98"/>
      <c r="QKV233" s="98"/>
      <c r="QKW233" s="98"/>
      <c r="QKX233" s="98"/>
      <c r="QKY233" s="98"/>
      <c r="QKZ233" s="98"/>
      <c r="QLA233" s="98"/>
      <c r="QLB233" s="98"/>
      <c r="QLC233" s="98"/>
      <c r="QLD233" s="98"/>
      <c r="QLE233" s="98"/>
      <c r="QLF233" s="98"/>
      <c r="QLG233" s="98"/>
      <c r="QLH233" s="98"/>
      <c r="QLI233" s="98"/>
      <c r="QLJ233" s="98"/>
      <c r="QLK233" s="97"/>
      <c r="QLL233" s="98"/>
      <c r="QLM233" s="98"/>
      <c r="QLN233" s="98"/>
      <c r="QLO233" s="98"/>
      <c r="QLP233" s="98"/>
      <c r="QLQ233" s="98"/>
      <c r="QLR233" s="98"/>
      <c r="QLS233" s="98"/>
      <c r="QLT233" s="98"/>
      <c r="QLU233" s="98"/>
      <c r="QLV233" s="98"/>
      <c r="QLW233" s="98"/>
      <c r="QLX233" s="98"/>
      <c r="QLY233" s="98"/>
      <c r="QLZ233" s="98"/>
      <c r="QMA233" s="98"/>
      <c r="QMB233" s="98"/>
      <c r="QMC233" s="98"/>
      <c r="QMD233" s="98"/>
      <c r="QME233" s="98"/>
      <c r="QMF233" s="98"/>
      <c r="QMG233" s="97"/>
      <c r="QMH233" s="98"/>
      <c r="QMI233" s="98"/>
      <c r="QMJ233" s="98"/>
      <c r="QMK233" s="98"/>
      <c r="QML233" s="98"/>
      <c r="QMM233" s="98"/>
      <c r="QMN233" s="98"/>
      <c r="QMO233" s="98"/>
      <c r="QMP233" s="98"/>
      <c r="QMQ233" s="98"/>
      <c r="QMR233" s="98"/>
      <c r="QMS233" s="98"/>
      <c r="QMT233" s="98"/>
      <c r="QMU233" s="98"/>
      <c r="QMV233" s="98"/>
      <c r="QMW233" s="98"/>
      <c r="QMX233" s="98"/>
      <c r="QMY233" s="98"/>
      <c r="QMZ233" s="98"/>
      <c r="QNA233" s="98"/>
      <c r="QNB233" s="98"/>
      <c r="QNC233" s="97"/>
      <c r="QND233" s="98"/>
      <c r="QNE233" s="98"/>
      <c r="QNF233" s="98"/>
      <c r="QNG233" s="98"/>
      <c r="QNH233" s="98"/>
      <c r="QNI233" s="98"/>
      <c r="QNJ233" s="98"/>
      <c r="QNK233" s="98"/>
      <c r="QNL233" s="98"/>
      <c r="QNM233" s="98"/>
      <c r="QNN233" s="98"/>
      <c r="QNO233" s="98"/>
      <c r="QNP233" s="98"/>
      <c r="QNQ233" s="98"/>
      <c r="QNR233" s="98"/>
      <c r="QNS233" s="98"/>
      <c r="QNT233" s="98"/>
      <c r="QNU233" s="98"/>
      <c r="QNV233" s="98"/>
      <c r="QNW233" s="98"/>
      <c r="QNX233" s="98"/>
      <c r="QNY233" s="97"/>
      <c r="QNZ233" s="98"/>
      <c r="QOA233" s="98"/>
      <c r="QOB233" s="98"/>
      <c r="QOC233" s="98"/>
      <c r="QOD233" s="98"/>
      <c r="QOE233" s="98"/>
      <c r="QOF233" s="98"/>
      <c r="QOG233" s="98"/>
      <c r="QOH233" s="98"/>
      <c r="QOI233" s="98"/>
      <c r="QOJ233" s="98"/>
      <c r="QOK233" s="98"/>
      <c r="QOL233" s="98"/>
      <c r="QOM233" s="98"/>
      <c r="QON233" s="98"/>
      <c r="QOO233" s="98"/>
      <c r="QOP233" s="98"/>
      <c r="QOQ233" s="98"/>
      <c r="QOR233" s="98"/>
      <c r="QOS233" s="98"/>
      <c r="QOT233" s="98"/>
      <c r="QOU233" s="97"/>
      <c r="QOV233" s="98"/>
      <c r="QOW233" s="98"/>
      <c r="QOX233" s="98"/>
      <c r="QOY233" s="98"/>
      <c r="QOZ233" s="98"/>
      <c r="QPA233" s="98"/>
      <c r="QPB233" s="98"/>
      <c r="QPC233" s="98"/>
      <c r="QPD233" s="98"/>
      <c r="QPE233" s="98"/>
      <c r="QPF233" s="98"/>
      <c r="QPG233" s="98"/>
      <c r="QPH233" s="98"/>
      <c r="QPI233" s="98"/>
      <c r="QPJ233" s="98"/>
      <c r="QPK233" s="98"/>
      <c r="QPL233" s="98"/>
      <c r="QPM233" s="98"/>
      <c r="QPN233" s="98"/>
      <c r="QPO233" s="98"/>
      <c r="QPP233" s="98"/>
      <c r="QPQ233" s="97"/>
      <c r="QPR233" s="98"/>
      <c r="QPS233" s="98"/>
      <c r="QPT233" s="98"/>
      <c r="QPU233" s="98"/>
      <c r="QPV233" s="98"/>
      <c r="QPW233" s="98"/>
      <c r="QPX233" s="98"/>
      <c r="QPY233" s="98"/>
      <c r="QPZ233" s="98"/>
      <c r="QQA233" s="98"/>
      <c r="QQB233" s="98"/>
      <c r="QQC233" s="98"/>
      <c r="QQD233" s="98"/>
      <c r="QQE233" s="98"/>
      <c r="QQF233" s="98"/>
      <c r="QQG233" s="98"/>
      <c r="QQH233" s="98"/>
      <c r="QQI233" s="98"/>
      <c r="QQJ233" s="98"/>
      <c r="QQK233" s="98"/>
      <c r="QQL233" s="98"/>
      <c r="QQM233" s="97"/>
      <c r="QQN233" s="98"/>
      <c r="QQO233" s="98"/>
      <c r="QQP233" s="98"/>
      <c r="QQQ233" s="98"/>
      <c r="QQR233" s="98"/>
      <c r="QQS233" s="98"/>
      <c r="QQT233" s="98"/>
      <c r="QQU233" s="98"/>
      <c r="QQV233" s="98"/>
      <c r="QQW233" s="98"/>
      <c r="QQX233" s="98"/>
      <c r="QQY233" s="98"/>
      <c r="QQZ233" s="98"/>
      <c r="QRA233" s="98"/>
      <c r="QRB233" s="98"/>
      <c r="QRC233" s="98"/>
      <c r="QRD233" s="98"/>
      <c r="QRE233" s="98"/>
      <c r="QRF233" s="98"/>
      <c r="QRG233" s="98"/>
      <c r="QRH233" s="98"/>
      <c r="QRI233" s="97"/>
      <c r="QRJ233" s="98"/>
      <c r="QRK233" s="98"/>
      <c r="QRL233" s="98"/>
      <c r="QRM233" s="98"/>
      <c r="QRN233" s="98"/>
      <c r="QRO233" s="98"/>
      <c r="QRP233" s="98"/>
      <c r="QRQ233" s="98"/>
      <c r="QRR233" s="98"/>
      <c r="QRS233" s="98"/>
      <c r="QRT233" s="98"/>
      <c r="QRU233" s="98"/>
      <c r="QRV233" s="98"/>
      <c r="QRW233" s="98"/>
      <c r="QRX233" s="98"/>
      <c r="QRY233" s="98"/>
      <c r="QRZ233" s="98"/>
      <c r="QSA233" s="98"/>
      <c r="QSB233" s="98"/>
      <c r="QSC233" s="98"/>
      <c r="QSD233" s="98"/>
      <c r="QSE233" s="97"/>
      <c r="QSF233" s="98"/>
      <c r="QSG233" s="98"/>
      <c r="QSH233" s="98"/>
      <c r="QSI233" s="98"/>
      <c r="QSJ233" s="98"/>
      <c r="QSK233" s="98"/>
      <c r="QSL233" s="98"/>
      <c r="QSM233" s="98"/>
      <c r="QSN233" s="98"/>
      <c r="QSO233" s="98"/>
      <c r="QSP233" s="98"/>
      <c r="QSQ233" s="98"/>
      <c r="QSR233" s="98"/>
      <c r="QSS233" s="98"/>
      <c r="QST233" s="98"/>
      <c r="QSU233" s="98"/>
      <c r="QSV233" s="98"/>
      <c r="QSW233" s="98"/>
      <c r="QSX233" s="98"/>
      <c r="QSY233" s="98"/>
      <c r="QSZ233" s="98"/>
      <c r="QTA233" s="97"/>
      <c r="QTB233" s="98"/>
      <c r="QTC233" s="98"/>
      <c r="QTD233" s="98"/>
      <c r="QTE233" s="98"/>
      <c r="QTF233" s="98"/>
      <c r="QTG233" s="98"/>
      <c r="QTH233" s="98"/>
      <c r="QTI233" s="98"/>
      <c r="QTJ233" s="98"/>
      <c r="QTK233" s="98"/>
      <c r="QTL233" s="98"/>
      <c r="QTM233" s="98"/>
      <c r="QTN233" s="98"/>
      <c r="QTO233" s="98"/>
      <c r="QTP233" s="98"/>
      <c r="QTQ233" s="98"/>
      <c r="QTR233" s="98"/>
      <c r="QTS233" s="98"/>
      <c r="QTT233" s="98"/>
      <c r="QTU233" s="98"/>
      <c r="QTV233" s="98"/>
      <c r="QTW233" s="97"/>
      <c r="QTX233" s="98"/>
      <c r="QTY233" s="98"/>
      <c r="QTZ233" s="98"/>
      <c r="QUA233" s="98"/>
      <c r="QUB233" s="98"/>
      <c r="QUC233" s="98"/>
      <c r="QUD233" s="98"/>
      <c r="QUE233" s="98"/>
      <c r="QUF233" s="98"/>
      <c r="QUG233" s="98"/>
      <c r="QUH233" s="98"/>
      <c r="QUI233" s="98"/>
      <c r="QUJ233" s="98"/>
      <c r="QUK233" s="98"/>
      <c r="QUL233" s="98"/>
      <c r="QUM233" s="98"/>
      <c r="QUN233" s="98"/>
      <c r="QUO233" s="98"/>
      <c r="QUP233" s="98"/>
      <c r="QUQ233" s="98"/>
      <c r="QUR233" s="98"/>
      <c r="QUS233" s="97"/>
      <c r="QUT233" s="98"/>
      <c r="QUU233" s="98"/>
      <c r="QUV233" s="98"/>
      <c r="QUW233" s="98"/>
      <c r="QUX233" s="98"/>
      <c r="QUY233" s="98"/>
      <c r="QUZ233" s="98"/>
      <c r="QVA233" s="98"/>
      <c r="QVB233" s="98"/>
      <c r="QVC233" s="98"/>
      <c r="QVD233" s="98"/>
      <c r="QVE233" s="98"/>
      <c r="QVF233" s="98"/>
      <c r="QVG233" s="98"/>
      <c r="QVH233" s="98"/>
      <c r="QVI233" s="98"/>
      <c r="QVJ233" s="98"/>
      <c r="QVK233" s="98"/>
      <c r="QVL233" s="98"/>
      <c r="QVM233" s="98"/>
      <c r="QVN233" s="98"/>
      <c r="QVO233" s="97"/>
      <c r="QVP233" s="98"/>
      <c r="QVQ233" s="98"/>
      <c r="QVR233" s="98"/>
      <c r="QVS233" s="98"/>
      <c r="QVT233" s="98"/>
      <c r="QVU233" s="98"/>
      <c r="QVV233" s="98"/>
      <c r="QVW233" s="98"/>
      <c r="QVX233" s="98"/>
      <c r="QVY233" s="98"/>
      <c r="QVZ233" s="98"/>
      <c r="QWA233" s="98"/>
      <c r="QWB233" s="98"/>
      <c r="QWC233" s="98"/>
      <c r="QWD233" s="98"/>
      <c r="QWE233" s="98"/>
      <c r="QWF233" s="98"/>
      <c r="QWG233" s="98"/>
      <c r="QWH233" s="98"/>
      <c r="QWI233" s="98"/>
      <c r="QWJ233" s="98"/>
      <c r="QWK233" s="97"/>
      <c r="QWL233" s="98"/>
      <c r="QWM233" s="98"/>
      <c r="QWN233" s="98"/>
      <c r="QWO233" s="98"/>
      <c r="QWP233" s="98"/>
      <c r="QWQ233" s="98"/>
      <c r="QWR233" s="98"/>
      <c r="QWS233" s="98"/>
      <c r="QWT233" s="98"/>
      <c r="QWU233" s="98"/>
      <c r="QWV233" s="98"/>
      <c r="QWW233" s="98"/>
      <c r="QWX233" s="98"/>
      <c r="QWY233" s="98"/>
      <c r="QWZ233" s="98"/>
      <c r="QXA233" s="98"/>
      <c r="QXB233" s="98"/>
      <c r="QXC233" s="98"/>
      <c r="QXD233" s="98"/>
      <c r="QXE233" s="98"/>
      <c r="QXF233" s="98"/>
      <c r="QXG233" s="97"/>
      <c r="QXH233" s="98"/>
      <c r="QXI233" s="98"/>
      <c r="QXJ233" s="98"/>
      <c r="QXK233" s="98"/>
      <c r="QXL233" s="98"/>
      <c r="QXM233" s="98"/>
      <c r="QXN233" s="98"/>
      <c r="QXO233" s="98"/>
      <c r="QXP233" s="98"/>
      <c r="QXQ233" s="98"/>
      <c r="QXR233" s="98"/>
      <c r="QXS233" s="98"/>
      <c r="QXT233" s="98"/>
      <c r="QXU233" s="98"/>
      <c r="QXV233" s="98"/>
      <c r="QXW233" s="98"/>
      <c r="QXX233" s="98"/>
      <c r="QXY233" s="98"/>
      <c r="QXZ233" s="98"/>
      <c r="QYA233" s="98"/>
      <c r="QYB233" s="98"/>
      <c r="QYC233" s="97"/>
      <c r="QYD233" s="98"/>
      <c r="QYE233" s="98"/>
      <c r="QYF233" s="98"/>
      <c r="QYG233" s="98"/>
      <c r="QYH233" s="98"/>
      <c r="QYI233" s="98"/>
      <c r="QYJ233" s="98"/>
      <c r="QYK233" s="98"/>
      <c r="QYL233" s="98"/>
      <c r="QYM233" s="98"/>
      <c r="QYN233" s="98"/>
      <c r="QYO233" s="98"/>
      <c r="QYP233" s="98"/>
      <c r="QYQ233" s="98"/>
      <c r="QYR233" s="98"/>
      <c r="QYS233" s="98"/>
      <c r="QYT233" s="98"/>
      <c r="QYU233" s="98"/>
      <c r="QYV233" s="98"/>
      <c r="QYW233" s="98"/>
      <c r="QYX233" s="98"/>
      <c r="QYY233" s="97"/>
      <c r="QYZ233" s="98"/>
      <c r="QZA233" s="98"/>
      <c r="QZB233" s="98"/>
      <c r="QZC233" s="98"/>
      <c r="QZD233" s="98"/>
      <c r="QZE233" s="98"/>
      <c r="QZF233" s="98"/>
      <c r="QZG233" s="98"/>
      <c r="QZH233" s="98"/>
      <c r="QZI233" s="98"/>
      <c r="QZJ233" s="98"/>
      <c r="QZK233" s="98"/>
      <c r="QZL233" s="98"/>
      <c r="QZM233" s="98"/>
      <c r="QZN233" s="98"/>
      <c r="QZO233" s="98"/>
      <c r="QZP233" s="98"/>
      <c r="QZQ233" s="98"/>
      <c r="QZR233" s="98"/>
      <c r="QZS233" s="98"/>
      <c r="QZT233" s="98"/>
      <c r="QZU233" s="97"/>
      <c r="QZV233" s="98"/>
      <c r="QZW233" s="98"/>
      <c r="QZX233" s="98"/>
      <c r="QZY233" s="98"/>
      <c r="QZZ233" s="98"/>
      <c r="RAA233" s="98"/>
      <c r="RAB233" s="98"/>
      <c r="RAC233" s="98"/>
      <c r="RAD233" s="98"/>
      <c r="RAE233" s="98"/>
      <c r="RAF233" s="98"/>
      <c r="RAG233" s="98"/>
      <c r="RAH233" s="98"/>
      <c r="RAI233" s="98"/>
      <c r="RAJ233" s="98"/>
      <c r="RAK233" s="98"/>
      <c r="RAL233" s="98"/>
      <c r="RAM233" s="98"/>
      <c r="RAN233" s="98"/>
      <c r="RAO233" s="98"/>
      <c r="RAP233" s="98"/>
      <c r="RAQ233" s="97"/>
      <c r="RAR233" s="98"/>
      <c r="RAS233" s="98"/>
      <c r="RAT233" s="98"/>
      <c r="RAU233" s="98"/>
      <c r="RAV233" s="98"/>
      <c r="RAW233" s="98"/>
      <c r="RAX233" s="98"/>
      <c r="RAY233" s="98"/>
      <c r="RAZ233" s="98"/>
      <c r="RBA233" s="98"/>
      <c r="RBB233" s="98"/>
      <c r="RBC233" s="98"/>
      <c r="RBD233" s="98"/>
      <c r="RBE233" s="98"/>
      <c r="RBF233" s="98"/>
      <c r="RBG233" s="98"/>
      <c r="RBH233" s="98"/>
      <c r="RBI233" s="98"/>
      <c r="RBJ233" s="98"/>
      <c r="RBK233" s="98"/>
      <c r="RBL233" s="98"/>
      <c r="RBM233" s="97"/>
      <c r="RBN233" s="98"/>
      <c r="RBO233" s="98"/>
      <c r="RBP233" s="98"/>
      <c r="RBQ233" s="98"/>
      <c r="RBR233" s="98"/>
      <c r="RBS233" s="98"/>
      <c r="RBT233" s="98"/>
      <c r="RBU233" s="98"/>
      <c r="RBV233" s="98"/>
      <c r="RBW233" s="98"/>
      <c r="RBX233" s="98"/>
      <c r="RBY233" s="98"/>
      <c r="RBZ233" s="98"/>
      <c r="RCA233" s="98"/>
      <c r="RCB233" s="98"/>
      <c r="RCC233" s="98"/>
      <c r="RCD233" s="98"/>
      <c r="RCE233" s="98"/>
      <c r="RCF233" s="98"/>
      <c r="RCG233" s="98"/>
      <c r="RCH233" s="98"/>
      <c r="RCI233" s="97"/>
      <c r="RCJ233" s="98"/>
      <c r="RCK233" s="98"/>
      <c r="RCL233" s="98"/>
      <c r="RCM233" s="98"/>
      <c r="RCN233" s="98"/>
      <c r="RCO233" s="98"/>
      <c r="RCP233" s="98"/>
      <c r="RCQ233" s="98"/>
      <c r="RCR233" s="98"/>
      <c r="RCS233" s="98"/>
      <c r="RCT233" s="98"/>
      <c r="RCU233" s="98"/>
      <c r="RCV233" s="98"/>
      <c r="RCW233" s="98"/>
      <c r="RCX233" s="98"/>
      <c r="RCY233" s="98"/>
      <c r="RCZ233" s="98"/>
      <c r="RDA233" s="98"/>
      <c r="RDB233" s="98"/>
      <c r="RDC233" s="98"/>
      <c r="RDD233" s="98"/>
      <c r="RDE233" s="97"/>
      <c r="RDF233" s="98"/>
      <c r="RDG233" s="98"/>
      <c r="RDH233" s="98"/>
      <c r="RDI233" s="98"/>
      <c r="RDJ233" s="98"/>
      <c r="RDK233" s="98"/>
      <c r="RDL233" s="98"/>
      <c r="RDM233" s="98"/>
      <c r="RDN233" s="98"/>
      <c r="RDO233" s="98"/>
      <c r="RDP233" s="98"/>
      <c r="RDQ233" s="98"/>
      <c r="RDR233" s="98"/>
      <c r="RDS233" s="98"/>
      <c r="RDT233" s="98"/>
      <c r="RDU233" s="98"/>
      <c r="RDV233" s="98"/>
      <c r="RDW233" s="98"/>
      <c r="RDX233" s="98"/>
      <c r="RDY233" s="98"/>
      <c r="RDZ233" s="98"/>
      <c r="REA233" s="97"/>
      <c r="REB233" s="98"/>
      <c r="REC233" s="98"/>
      <c r="RED233" s="98"/>
      <c r="REE233" s="98"/>
      <c r="REF233" s="98"/>
      <c r="REG233" s="98"/>
      <c r="REH233" s="98"/>
      <c r="REI233" s="98"/>
      <c r="REJ233" s="98"/>
      <c r="REK233" s="98"/>
      <c r="REL233" s="98"/>
      <c r="REM233" s="98"/>
      <c r="REN233" s="98"/>
      <c r="REO233" s="98"/>
      <c r="REP233" s="98"/>
      <c r="REQ233" s="98"/>
      <c r="RER233" s="98"/>
      <c r="RES233" s="98"/>
      <c r="RET233" s="98"/>
      <c r="REU233" s="98"/>
      <c r="REV233" s="98"/>
      <c r="REW233" s="97"/>
      <c r="REX233" s="98"/>
      <c r="REY233" s="98"/>
      <c r="REZ233" s="98"/>
      <c r="RFA233" s="98"/>
      <c r="RFB233" s="98"/>
      <c r="RFC233" s="98"/>
      <c r="RFD233" s="98"/>
      <c r="RFE233" s="98"/>
      <c r="RFF233" s="98"/>
      <c r="RFG233" s="98"/>
      <c r="RFH233" s="98"/>
      <c r="RFI233" s="98"/>
      <c r="RFJ233" s="98"/>
      <c r="RFK233" s="98"/>
      <c r="RFL233" s="98"/>
      <c r="RFM233" s="98"/>
      <c r="RFN233" s="98"/>
      <c r="RFO233" s="98"/>
      <c r="RFP233" s="98"/>
      <c r="RFQ233" s="98"/>
      <c r="RFR233" s="98"/>
      <c r="RFS233" s="97"/>
      <c r="RFT233" s="98"/>
      <c r="RFU233" s="98"/>
      <c r="RFV233" s="98"/>
      <c r="RFW233" s="98"/>
      <c r="RFX233" s="98"/>
      <c r="RFY233" s="98"/>
      <c r="RFZ233" s="98"/>
      <c r="RGA233" s="98"/>
      <c r="RGB233" s="98"/>
      <c r="RGC233" s="98"/>
      <c r="RGD233" s="98"/>
      <c r="RGE233" s="98"/>
      <c r="RGF233" s="98"/>
      <c r="RGG233" s="98"/>
      <c r="RGH233" s="98"/>
      <c r="RGI233" s="98"/>
      <c r="RGJ233" s="98"/>
      <c r="RGK233" s="98"/>
      <c r="RGL233" s="98"/>
      <c r="RGM233" s="98"/>
      <c r="RGN233" s="98"/>
      <c r="RGO233" s="97"/>
      <c r="RGP233" s="98"/>
      <c r="RGQ233" s="98"/>
      <c r="RGR233" s="98"/>
      <c r="RGS233" s="98"/>
      <c r="RGT233" s="98"/>
      <c r="RGU233" s="98"/>
      <c r="RGV233" s="98"/>
      <c r="RGW233" s="98"/>
      <c r="RGX233" s="98"/>
      <c r="RGY233" s="98"/>
      <c r="RGZ233" s="98"/>
      <c r="RHA233" s="98"/>
      <c r="RHB233" s="98"/>
      <c r="RHC233" s="98"/>
      <c r="RHD233" s="98"/>
      <c r="RHE233" s="98"/>
      <c r="RHF233" s="98"/>
      <c r="RHG233" s="98"/>
      <c r="RHH233" s="98"/>
      <c r="RHI233" s="98"/>
      <c r="RHJ233" s="98"/>
      <c r="RHK233" s="97"/>
      <c r="RHL233" s="98"/>
      <c r="RHM233" s="98"/>
      <c r="RHN233" s="98"/>
      <c r="RHO233" s="98"/>
      <c r="RHP233" s="98"/>
      <c r="RHQ233" s="98"/>
      <c r="RHR233" s="98"/>
      <c r="RHS233" s="98"/>
      <c r="RHT233" s="98"/>
      <c r="RHU233" s="98"/>
      <c r="RHV233" s="98"/>
      <c r="RHW233" s="98"/>
      <c r="RHX233" s="98"/>
      <c r="RHY233" s="98"/>
      <c r="RHZ233" s="98"/>
      <c r="RIA233" s="98"/>
      <c r="RIB233" s="98"/>
      <c r="RIC233" s="98"/>
      <c r="RID233" s="98"/>
      <c r="RIE233" s="98"/>
      <c r="RIF233" s="98"/>
      <c r="RIG233" s="97"/>
      <c r="RIH233" s="98"/>
      <c r="RII233" s="98"/>
      <c r="RIJ233" s="98"/>
      <c r="RIK233" s="98"/>
      <c r="RIL233" s="98"/>
      <c r="RIM233" s="98"/>
      <c r="RIN233" s="98"/>
      <c r="RIO233" s="98"/>
      <c r="RIP233" s="98"/>
      <c r="RIQ233" s="98"/>
      <c r="RIR233" s="98"/>
      <c r="RIS233" s="98"/>
      <c r="RIT233" s="98"/>
      <c r="RIU233" s="98"/>
      <c r="RIV233" s="98"/>
      <c r="RIW233" s="98"/>
      <c r="RIX233" s="98"/>
      <c r="RIY233" s="98"/>
      <c r="RIZ233" s="98"/>
      <c r="RJA233" s="98"/>
      <c r="RJB233" s="98"/>
      <c r="RJC233" s="97"/>
      <c r="RJD233" s="98"/>
      <c r="RJE233" s="98"/>
      <c r="RJF233" s="98"/>
      <c r="RJG233" s="98"/>
      <c r="RJH233" s="98"/>
      <c r="RJI233" s="98"/>
      <c r="RJJ233" s="98"/>
      <c r="RJK233" s="98"/>
      <c r="RJL233" s="98"/>
      <c r="RJM233" s="98"/>
      <c r="RJN233" s="98"/>
      <c r="RJO233" s="98"/>
      <c r="RJP233" s="98"/>
      <c r="RJQ233" s="98"/>
      <c r="RJR233" s="98"/>
      <c r="RJS233" s="98"/>
      <c r="RJT233" s="98"/>
      <c r="RJU233" s="98"/>
      <c r="RJV233" s="98"/>
      <c r="RJW233" s="98"/>
      <c r="RJX233" s="98"/>
      <c r="RJY233" s="97"/>
      <c r="RJZ233" s="98"/>
      <c r="RKA233" s="98"/>
      <c r="RKB233" s="98"/>
      <c r="RKC233" s="98"/>
      <c r="RKD233" s="98"/>
      <c r="RKE233" s="98"/>
      <c r="RKF233" s="98"/>
      <c r="RKG233" s="98"/>
      <c r="RKH233" s="98"/>
      <c r="RKI233" s="98"/>
      <c r="RKJ233" s="98"/>
      <c r="RKK233" s="98"/>
      <c r="RKL233" s="98"/>
      <c r="RKM233" s="98"/>
      <c r="RKN233" s="98"/>
      <c r="RKO233" s="98"/>
      <c r="RKP233" s="98"/>
      <c r="RKQ233" s="98"/>
      <c r="RKR233" s="98"/>
      <c r="RKS233" s="98"/>
      <c r="RKT233" s="98"/>
      <c r="RKU233" s="97"/>
      <c r="RKV233" s="98"/>
      <c r="RKW233" s="98"/>
      <c r="RKX233" s="98"/>
      <c r="RKY233" s="98"/>
      <c r="RKZ233" s="98"/>
      <c r="RLA233" s="98"/>
      <c r="RLB233" s="98"/>
      <c r="RLC233" s="98"/>
      <c r="RLD233" s="98"/>
      <c r="RLE233" s="98"/>
      <c r="RLF233" s="98"/>
      <c r="RLG233" s="98"/>
      <c r="RLH233" s="98"/>
      <c r="RLI233" s="98"/>
      <c r="RLJ233" s="98"/>
      <c r="RLK233" s="98"/>
      <c r="RLL233" s="98"/>
      <c r="RLM233" s="98"/>
      <c r="RLN233" s="98"/>
      <c r="RLO233" s="98"/>
      <c r="RLP233" s="98"/>
      <c r="RLQ233" s="97"/>
      <c r="RLR233" s="98"/>
      <c r="RLS233" s="98"/>
      <c r="RLT233" s="98"/>
      <c r="RLU233" s="98"/>
      <c r="RLV233" s="98"/>
      <c r="RLW233" s="98"/>
      <c r="RLX233" s="98"/>
      <c r="RLY233" s="98"/>
      <c r="RLZ233" s="98"/>
      <c r="RMA233" s="98"/>
      <c r="RMB233" s="98"/>
      <c r="RMC233" s="98"/>
      <c r="RMD233" s="98"/>
      <c r="RME233" s="98"/>
      <c r="RMF233" s="98"/>
      <c r="RMG233" s="98"/>
      <c r="RMH233" s="98"/>
      <c r="RMI233" s="98"/>
      <c r="RMJ233" s="98"/>
      <c r="RMK233" s="98"/>
      <c r="RML233" s="98"/>
      <c r="RMM233" s="97"/>
      <c r="RMN233" s="98"/>
      <c r="RMO233" s="98"/>
      <c r="RMP233" s="98"/>
      <c r="RMQ233" s="98"/>
      <c r="RMR233" s="98"/>
      <c r="RMS233" s="98"/>
      <c r="RMT233" s="98"/>
      <c r="RMU233" s="98"/>
      <c r="RMV233" s="98"/>
      <c r="RMW233" s="98"/>
      <c r="RMX233" s="98"/>
      <c r="RMY233" s="98"/>
      <c r="RMZ233" s="98"/>
      <c r="RNA233" s="98"/>
      <c r="RNB233" s="98"/>
      <c r="RNC233" s="98"/>
      <c r="RND233" s="98"/>
      <c r="RNE233" s="98"/>
      <c r="RNF233" s="98"/>
      <c r="RNG233" s="98"/>
      <c r="RNH233" s="98"/>
      <c r="RNI233" s="97"/>
      <c r="RNJ233" s="98"/>
      <c r="RNK233" s="98"/>
      <c r="RNL233" s="98"/>
      <c r="RNM233" s="98"/>
      <c r="RNN233" s="98"/>
      <c r="RNO233" s="98"/>
      <c r="RNP233" s="98"/>
      <c r="RNQ233" s="98"/>
      <c r="RNR233" s="98"/>
      <c r="RNS233" s="98"/>
      <c r="RNT233" s="98"/>
      <c r="RNU233" s="98"/>
      <c r="RNV233" s="98"/>
      <c r="RNW233" s="98"/>
      <c r="RNX233" s="98"/>
      <c r="RNY233" s="98"/>
      <c r="RNZ233" s="98"/>
      <c r="ROA233" s="98"/>
      <c r="ROB233" s="98"/>
      <c r="ROC233" s="98"/>
      <c r="ROD233" s="98"/>
      <c r="ROE233" s="97"/>
      <c r="ROF233" s="98"/>
      <c r="ROG233" s="98"/>
      <c r="ROH233" s="98"/>
      <c r="ROI233" s="98"/>
      <c r="ROJ233" s="98"/>
      <c r="ROK233" s="98"/>
      <c r="ROL233" s="98"/>
      <c r="ROM233" s="98"/>
      <c r="RON233" s="98"/>
      <c r="ROO233" s="98"/>
      <c r="ROP233" s="98"/>
      <c r="ROQ233" s="98"/>
      <c r="ROR233" s="98"/>
      <c r="ROS233" s="98"/>
      <c r="ROT233" s="98"/>
      <c r="ROU233" s="98"/>
      <c r="ROV233" s="98"/>
      <c r="ROW233" s="98"/>
      <c r="ROX233" s="98"/>
      <c r="ROY233" s="98"/>
      <c r="ROZ233" s="98"/>
      <c r="RPA233" s="97"/>
      <c r="RPB233" s="98"/>
      <c r="RPC233" s="98"/>
      <c r="RPD233" s="98"/>
      <c r="RPE233" s="98"/>
      <c r="RPF233" s="98"/>
      <c r="RPG233" s="98"/>
      <c r="RPH233" s="98"/>
      <c r="RPI233" s="98"/>
      <c r="RPJ233" s="98"/>
      <c r="RPK233" s="98"/>
      <c r="RPL233" s="98"/>
      <c r="RPM233" s="98"/>
      <c r="RPN233" s="98"/>
      <c r="RPO233" s="98"/>
      <c r="RPP233" s="98"/>
      <c r="RPQ233" s="98"/>
      <c r="RPR233" s="98"/>
      <c r="RPS233" s="98"/>
      <c r="RPT233" s="98"/>
      <c r="RPU233" s="98"/>
      <c r="RPV233" s="98"/>
      <c r="RPW233" s="97"/>
      <c r="RPX233" s="98"/>
      <c r="RPY233" s="98"/>
      <c r="RPZ233" s="98"/>
      <c r="RQA233" s="98"/>
      <c r="RQB233" s="98"/>
      <c r="RQC233" s="98"/>
      <c r="RQD233" s="98"/>
      <c r="RQE233" s="98"/>
      <c r="RQF233" s="98"/>
      <c r="RQG233" s="98"/>
      <c r="RQH233" s="98"/>
      <c r="RQI233" s="98"/>
      <c r="RQJ233" s="98"/>
      <c r="RQK233" s="98"/>
      <c r="RQL233" s="98"/>
      <c r="RQM233" s="98"/>
      <c r="RQN233" s="98"/>
      <c r="RQO233" s="98"/>
      <c r="RQP233" s="98"/>
      <c r="RQQ233" s="98"/>
      <c r="RQR233" s="98"/>
      <c r="RQS233" s="97"/>
      <c r="RQT233" s="98"/>
      <c r="RQU233" s="98"/>
      <c r="RQV233" s="98"/>
      <c r="RQW233" s="98"/>
      <c r="RQX233" s="98"/>
      <c r="RQY233" s="98"/>
      <c r="RQZ233" s="98"/>
      <c r="RRA233" s="98"/>
      <c r="RRB233" s="98"/>
      <c r="RRC233" s="98"/>
      <c r="RRD233" s="98"/>
      <c r="RRE233" s="98"/>
      <c r="RRF233" s="98"/>
      <c r="RRG233" s="98"/>
      <c r="RRH233" s="98"/>
      <c r="RRI233" s="98"/>
      <c r="RRJ233" s="98"/>
      <c r="RRK233" s="98"/>
      <c r="RRL233" s="98"/>
      <c r="RRM233" s="98"/>
      <c r="RRN233" s="98"/>
      <c r="RRO233" s="97"/>
      <c r="RRP233" s="98"/>
      <c r="RRQ233" s="98"/>
      <c r="RRR233" s="98"/>
      <c r="RRS233" s="98"/>
      <c r="RRT233" s="98"/>
      <c r="RRU233" s="98"/>
      <c r="RRV233" s="98"/>
      <c r="RRW233" s="98"/>
      <c r="RRX233" s="98"/>
      <c r="RRY233" s="98"/>
      <c r="RRZ233" s="98"/>
      <c r="RSA233" s="98"/>
      <c r="RSB233" s="98"/>
      <c r="RSC233" s="98"/>
      <c r="RSD233" s="98"/>
      <c r="RSE233" s="98"/>
      <c r="RSF233" s="98"/>
      <c r="RSG233" s="98"/>
      <c r="RSH233" s="98"/>
      <c r="RSI233" s="98"/>
      <c r="RSJ233" s="98"/>
      <c r="RSK233" s="97"/>
      <c r="RSL233" s="98"/>
      <c r="RSM233" s="98"/>
      <c r="RSN233" s="98"/>
      <c r="RSO233" s="98"/>
      <c r="RSP233" s="98"/>
      <c r="RSQ233" s="98"/>
      <c r="RSR233" s="98"/>
      <c r="RSS233" s="98"/>
      <c r="RST233" s="98"/>
      <c r="RSU233" s="98"/>
      <c r="RSV233" s="98"/>
      <c r="RSW233" s="98"/>
      <c r="RSX233" s="98"/>
      <c r="RSY233" s="98"/>
      <c r="RSZ233" s="98"/>
      <c r="RTA233" s="98"/>
      <c r="RTB233" s="98"/>
      <c r="RTC233" s="98"/>
      <c r="RTD233" s="98"/>
      <c r="RTE233" s="98"/>
      <c r="RTF233" s="98"/>
      <c r="RTG233" s="97"/>
      <c r="RTH233" s="98"/>
      <c r="RTI233" s="98"/>
      <c r="RTJ233" s="98"/>
      <c r="RTK233" s="98"/>
      <c r="RTL233" s="98"/>
      <c r="RTM233" s="98"/>
      <c r="RTN233" s="98"/>
      <c r="RTO233" s="98"/>
      <c r="RTP233" s="98"/>
      <c r="RTQ233" s="98"/>
      <c r="RTR233" s="98"/>
      <c r="RTS233" s="98"/>
      <c r="RTT233" s="98"/>
      <c r="RTU233" s="98"/>
      <c r="RTV233" s="98"/>
      <c r="RTW233" s="98"/>
      <c r="RTX233" s="98"/>
      <c r="RTY233" s="98"/>
      <c r="RTZ233" s="98"/>
      <c r="RUA233" s="98"/>
      <c r="RUB233" s="98"/>
      <c r="RUC233" s="97"/>
      <c r="RUD233" s="98"/>
      <c r="RUE233" s="98"/>
      <c r="RUF233" s="98"/>
      <c r="RUG233" s="98"/>
      <c r="RUH233" s="98"/>
      <c r="RUI233" s="98"/>
      <c r="RUJ233" s="98"/>
      <c r="RUK233" s="98"/>
      <c r="RUL233" s="98"/>
      <c r="RUM233" s="98"/>
      <c r="RUN233" s="98"/>
      <c r="RUO233" s="98"/>
      <c r="RUP233" s="98"/>
      <c r="RUQ233" s="98"/>
      <c r="RUR233" s="98"/>
      <c r="RUS233" s="98"/>
      <c r="RUT233" s="98"/>
      <c r="RUU233" s="98"/>
      <c r="RUV233" s="98"/>
      <c r="RUW233" s="98"/>
      <c r="RUX233" s="98"/>
      <c r="RUY233" s="97"/>
      <c r="RUZ233" s="98"/>
      <c r="RVA233" s="98"/>
      <c r="RVB233" s="98"/>
      <c r="RVC233" s="98"/>
      <c r="RVD233" s="98"/>
      <c r="RVE233" s="98"/>
      <c r="RVF233" s="98"/>
      <c r="RVG233" s="98"/>
      <c r="RVH233" s="98"/>
      <c r="RVI233" s="98"/>
      <c r="RVJ233" s="98"/>
      <c r="RVK233" s="98"/>
      <c r="RVL233" s="98"/>
      <c r="RVM233" s="98"/>
      <c r="RVN233" s="98"/>
      <c r="RVO233" s="98"/>
      <c r="RVP233" s="98"/>
      <c r="RVQ233" s="98"/>
      <c r="RVR233" s="98"/>
      <c r="RVS233" s="98"/>
      <c r="RVT233" s="98"/>
      <c r="RVU233" s="97"/>
      <c r="RVV233" s="98"/>
      <c r="RVW233" s="98"/>
      <c r="RVX233" s="98"/>
      <c r="RVY233" s="98"/>
      <c r="RVZ233" s="98"/>
      <c r="RWA233" s="98"/>
      <c r="RWB233" s="98"/>
      <c r="RWC233" s="98"/>
      <c r="RWD233" s="98"/>
      <c r="RWE233" s="98"/>
      <c r="RWF233" s="98"/>
      <c r="RWG233" s="98"/>
      <c r="RWH233" s="98"/>
      <c r="RWI233" s="98"/>
      <c r="RWJ233" s="98"/>
      <c r="RWK233" s="98"/>
      <c r="RWL233" s="98"/>
      <c r="RWM233" s="98"/>
      <c r="RWN233" s="98"/>
      <c r="RWO233" s="98"/>
      <c r="RWP233" s="98"/>
      <c r="RWQ233" s="97"/>
      <c r="RWR233" s="98"/>
      <c r="RWS233" s="98"/>
      <c r="RWT233" s="98"/>
      <c r="RWU233" s="98"/>
      <c r="RWV233" s="98"/>
      <c r="RWW233" s="98"/>
      <c r="RWX233" s="98"/>
      <c r="RWY233" s="98"/>
      <c r="RWZ233" s="98"/>
      <c r="RXA233" s="98"/>
      <c r="RXB233" s="98"/>
      <c r="RXC233" s="98"/>
      <c r="RXD233" s="98"/>
      <c r="RXE233" s="98"/>
      <c r="RXF233" s="98"/>
      <c r="RXG233" s="98"/>
      <c r="RXH233" s="98"/>
      <c r="RXI233" s="98"/>
      <c r="RXJ233" s="98"/>
      <c r="RXK233" s="98"/>
      <c r="RXL233" s="98"/>
      <c r="RXM233" s="97"/>
      <c r="RXN233" s="98"/>
      <c r="RXO233" s="98"/>
      <c r="RXP233" s="98"/>
      <c r="RXQ233" s="98"/>
      <c r="RXR233" s="98"/>
      <c r="RXS233" s="98"/>
      <c r="RXT233" s="98"/>
      <c r="RXU233" s="98"/>
      <c r="RXV233" s="98"/>
      <c r="RXW233" s="98"/>
      <c r="RXX233" s="98"/>
      <c r="RXY233" s="98"/>
      <c r="RXZ233" s="98"/>
      <c r="RYA233" s="98"/>
      <c r="RYB233" s="98"/>
      <c r="RYC233" s="98"/>
      <c r="RYD233" s="98"/>
      <c r="RYE233" s="98"/>
      <c r="RYF233" s="98"/>
      <c r="RYG233" s="98"/>
      <c r="RYH233" s="98"/>
      <c r="RYI233" s="97"/>
      <c r="RYJ233" s="98"/>
      <c r="RYK233" s="98"/>
      <c r="RYL233" s="98"/>
      <c r="RYM233" s="98"/>
      <c r="RYN233" s="98"/>
      <c r="RYO233" s="98"/>
      <c r="RYP233" s="98"/>
      <c r="RYQ233" s="98"/>
      <c r="RYR233" s="98"/>
      <c r="RYS233" s="98"/>
      <c r="RYT233" s="98"/>
      <c r="RYU233" s="98"/>
      <c r="RYV233" s="98"/>
      <c r="RYW233" s="98"/>
      <c r="RYX233" s="98"/>
      <c r="RYY233" s="98"/>
      <c r="RYZ233" s="98"/>
      <c r="RZA233" s="98"/>
      <c r="RZB233" s="98"/>
      <c r="RZC233" s="98"/>
      <c r="RZD233" s="98"/>
      <c r="RZE233" s="97"/>
      <c r="RZF233" s="98"/>
      <c r="RZG233" s="98"/>
      <c r="RZH233" s="98"/>
      <c r="RZI233" s="98"/>
      <c r="RZJ233" s="98"/>
      <c r="RZK233" s="98"/>
      <c r="RZL233" s="98"/>
      <c r="RZM233" s="98"/>
      <c r="RZN233" s="98"/>
      <c r="RZO233" s="98"/>
      <c r="RZP233" s="98"/>
      <c r="RZQ233" s="98"/>
      <c r="RZR233" s="98"/>
      <c r="RZS233" s="98"/>
      <c r="RZT233" s="98"/>
      <c r="RZU233" s="98"/>
      <c r="RZV233" s="98"/>
      <c r="RZW233" s="98"/>
      <c r="RZX233" s="98"/>
      <c r="RZY233" s="98"/>
      <c r="RZZ233" s="98"/>
      <c r="SAA233" s="97"/>
      <c r="SAB233" s="98"/>
      <c r="SAC233" s="98"/>
      <c r="SAD233" s="98"/>
      <c r="SAE233" s="98"/>
      <c r="SAF233" s="98"/>
      <c r="SAG233" s="98"/>
      <c r="SAH233" s="98"/>
      <c r="SAI233" s="98"/>
      <c r="SAJ233" s="98"/>
      <c r="SAK233" s="98"/>
      <c r="SAL233" s="98"/>
      <c r="SAM233" s="98"/>
      <c r="SAN233" s="98"/>
      <c r="SAO233" s="98"/>
      <c r="SAP233" s="98"/>
      <c r="SAQ233" s="98"/>
      <c r="SAR233" s="98"/>
      <c r="SAS233" s="98"/>
      <c r="SAT233" s="98"/>
      <c r="SAU233" s="98"/>
      <c r="SAV233" s="98"/>
      <c r="SAW233" s="97"/>
      <c r="SAX233" s="98"/>
      <c r="SAY233" s="98"/>
      <c r="SAZ233" s="98"/>
      <c r="SBA233" s="98"/>
      <c r="SBB233" s="98"/>
      <c r="SBC233" s="98"/>
      <c r="SBD233" s="98"/>
      <c r="SBE233" s="98"/>
      <c r="SBF233" s="98"/>
      <c r="SBG233" s="98"/>
      <c r="SBH233" s="98"/>
      <c r="SBI233" s="98"/>
      <c r="SBJ233" s="98"/>
      <c r="SBK233" s="98"/>
      <c r="SBL233" s="98"/>
      <c r="SBM233" s="98"/>
      <c r="SBN233" s="98"/>
      <c r="SBO233" s="98"/>
      <c r="SBP233" s="98"/>
      <c r="SBQ233" s="98"/>
      <c r="SBR233" s="98"/>
      <c r="SBS233" s="97"/>
      <c r="SBT233" s="98"/>
      <c r="SBU233" s="98"/>
      <c r="SBV233" s="98"/>
      <c r="SBW233" s="98"/>
      <c r="SBX233" s="98"/>
      <c r="SBY233" s="98"/>
      <c r="SBZ233" s="98"/>
      <c r="SCA233" s="98"/>
      <c r="SCB233" s="98"/>
      <c r="SCC233" s="98"/>
      <c r="SCD233" s="98"/>
      <c r="SCE233" s="98"/>
      <c r="SCF233" s="98"/>
      <c r="SCG233" s="98"/>
      <c r="SCH233" s="98"/>
      <c r="SCI233" s="98"/>
      <c r="SCJ233" s="98"/>
      <c r="SCK233" s="98"/>
      <c r="SCL233" s="98"/>
      <c r="SCM233" s="98"/>
      <c r="SCN233" s="98"/>
      <c r="SCO233" s="97"/>
      <c r="SCP233" s="98"/>
      <c r="SCQ233" s="98"/>
      <c r="SCR233" s="98"/>
      <c r="SCS233" s="98"/>
      <c r="SCT233" s="98"/>
      <c r="SCU233" s="98"/>
      <c r="SCV233" s="98"/>
      <c r="SCW233" s="98"/>
      <c r="SCX233" s="98"/>
      <c r="SCY233" s="98"/>
      <c r="SCZ233" s="98"/>
      <c r="SDA233" s="98"/>
      <c r="SDB233" s="98"/>
      <c r="SDC233" s="98"/>
      <c r="SDD233" s="98"/>
      <c r="SDE233" s="98"/>
      <c r="SDF233" s="98"/>
      <c r="SDG233" s="98"/>
      <c r="SDH233" s="98"/>
      <c r="SDI233" s="98"/>
      <c r="SDJ233" s="98"/>
      <c r="SDK233" s="97"/>
      <c r="SDL233" s="98"/>
      <c r="SDM233" s="98"/>
      <c r="SDN233" s="98"/>
      <c r="SDO233" s="98"/>
      <c r="SDP233" s="98"/>
      <c r="SDQ233" s="98"/>
      <c r="SDR233" s="98"/>
      <c r="SDS233" s="98"/>
      <c r="SDT233" s="98"/>
      <c r="SDU233" s="98"/>
      <c r="SDV233" s="98"/>
      <c r="SDW233" s="98"/>
      <c r="SDX233" s="98"/>
      <c r="SDY233" s="98"/>
      <c r="SDZ233" s="98"/>
      <c r="SEA233" s="98"/>
      <c r="SEB233" s="98"/>
      <c r="SEC233" s="98"/>
      <c r="SED233" s="98"/>
      <c r="SEE233" s="98"/>
      <c r="SEF233" s="98"/>
      <c r="SEG233" s="97"/>
      <c r="SEH233" s="98"/>
      <c r="SEI233" s="98"/>
      <c r="SEJ233" s="98"/>
      <c r="SEK233" s="98"/>
      <c r="SEL233" s="98"/>
      <c r="SEM233" s="98"/>
      <c r="SEN233" s="98"/>
      <c r="SEO233" s="98"/>
      <c r="SEP233" s="98"/>
      <c r="SEQ233" s="98"/>
      <c r="SER233" s="98"/>
      <c r="SES233" s="98"/>
      <c r="SET233" s="98"/>
      <c r="SEU233" s="98"/>
      <c r="SEV233" s="98"/>
      <c r="SEW233" s="98"/>
      <c r="SEX233" s="98"/>
      <c r="SEY233" s="98"/>
      <c r="SEZ233" s="98"/>
      <c r="SFA233" s="98"/>
      <c r="SFB233" s="98"/>
      <c r="SFC233" s="97"/>
      <c r="SFD233" s="98"/>
      <c r="SFE233" s="98"/>
      <c r="SFF233" s="98"/>
      <c r="SFG233" s="98"/>
      <c r="SFH233" s="98"/>
      <c r="SFI233" s="98"/>
      <c r="SFJ233" s="98"/>
      <c r="SFK233" s="98"/>
      <c r="SFL233" s="98"/>
      <c r="SFM233" s="98"/>
      <c r="SFN233" s="98"/>
      <c r="SFO233" s="98"/>
      <c r="SFP233" s="98"/>
      <c r="SFQ233" s="98"/>
      <c r="SFR233" s="98"/>
      <c r="SFS233" s="98"/>
      <c r="SFT233" s="98"/>
      <c r="SFU233" s="98"/>
      <c r="SFV233" s="98"/>
      <c r="SFW233" s="98"/>
      <c r="SFX233" s="98"/>
      <c r="SFY233" s="97"/>
      <c r="SFZ233" s="98"/>
      <c r="SGA233" s="98"/>
      <c r="SGB233" s="98"/>
      <c r="SGC233" s="98"/>
      <c r="SGD233" s="98"/>
      <c r="SGE233" s="98"/>
      <c r="SGF233" s="98"/>
      <c r="SGG233" s="98"/>
      <c r="SGH233" s="98"/>
      <c r="SGI233" s="98"/>
      <c r="SGJ233" s="98"/>
      <c r="SGK233" s="98"/>
      <c r="SGL233" s="98"/>
      <c r="SGM233" s="98"/>
      <c r="SGN233" s="98"/>
      <c r="SGO233" s="98"/>
      <c r="SGP233" s="98"/>
      <c r="SGQ233" s="98"/>
      <c r="SGR233" s="98"/>
      <c r="SGS233" s="98"/>
      <c r="SGT233" s="98"/>
      <c r="SGU233" s="97"/>
      <c r="SGV233" s="98"/>
      <c r="SGW233" s="98"/>
      <c r="SGX233" s="98"/>
      <c r="SGY233" s="98"/>
      <c r="SGZ233" s="98"/>
      <c r="SHA233" s="98"/>
      <c r="SHB233" s="98"/>
      <c r="SHC233" s="98"/>
      <c r="SHD233" s="98"/>
      <c r="SHE233" s="98"/>
      <c r="SHF233" s="98"/>
      <c r="SHG233" s="98"/>
      <c r="SHH233" s="98"/>
      <c r="SHI233" s="98"/>
      <c r="SHJ233" s="98"/>
      <c r="SHK233" s="98"/>
      <c r="SHL233" s="98"/>
      <c r="SHM233" s="98"/>
      <c r="SHN233" s="98"/>
      <c r="SHO233" s="98"/>
      <c r="SHP233" s="98"/>
      <c r="SHQ233" s="97"/>
      <c r="SHR233" s="98"/>
      <c r="SHS233" s="98"/>
      <c r="SHT233" s="98"/>
      <c r="SHU233" s="98"/>
      <c r="SHV233" s="98"/>
      <c r="SHW233" s="98"/>
      <c r="SHX233" s="98"/>
      <c r="SHY233" s="98"/>
      <c r="SHZ233" s="98"/>
      <c r="SIA233" s="98"/>
      <c r="SIB233" s="98"/>
      <c r="SIC233" s="98"/>
      <c r="SID233" s="98"/>
      <c r="SIE233" s="98"/>
      <c r="SIF233" s="98"/>
      <c r="SIG233" s="98"/>
      <c r="SIH233" s="98"/>
      <c r="SII233" s="98"/>
      <c r="SIJ233" s="98"/>
      <c r="SIK233" s="98"/>
      <c r="SIL233" s="98"/>
      <c r="SIM233" s="97"/>
      <c r="SIN233" s="98"/>
      <c r="SIO233" s="98"/>
      <c r="SIP233" s="98"/>
      <c r="SIQ233" s="98"/>
      <c r="SIR233" s="98"/>
      <c r="SIS233" s="98"/>
      <c r="SIT233" s="98"/>
      <c r="SIU233" s="98"/>
      <c r="SIV233" s="98"/>
      <c r="SIW233" s="98"/>
      <c r="SIX233" s="98"/>
      <c r="SIY233" s="98"/>
      <c r="SIZ233" s="98"/>
      <c r="SJA233" s="98"/>
      <c r="SJB233" s="98"/>
      <c r="SJC233" s="98"/>
      <c r="SJD233" s="98"/>
      <c r="SJE233" s="98"/>
      <c r="SJF233" s="98"/>
      <c r="SJG233" s="98"/>
      <c r="SJH233" s="98"/>
      <c r="SJI233" s="97"/>
      <c r="SJJ233" s="98"/>
      <c r="SJK233" s="98"/>
      <c r="SJL233" s="98"/>
      <c r="SJM233" s="98"/>
      <c r="SJN233" s="98"/>
      <c r="SJO233" s="98"/>
      <c r="SJP233" s="98"/>
      <c r="SJQ233" s="98"/>
      <c r="SJR233" s="98"/>
      <c r="SJS233" s="98"/>
      <c r="SJT233" s="98"/>
      <c r="SJU233" s="98"/>
      <c r="SJV233" s="98"/>
      <c r="SJW233" s="98"/>
      <c r="SJX233" s="98"/>
      <c r="SJY233" s="98"/>
      <c r="SJZ233" s="98"/>
      <c r="SKA233" s="98"/>
      <c r="SKB233" s="98"/>
      <c r="SKC233" s="98"/>
      <c r="SKD233" s="98"/>
      <c r="SKE233" s="97"/>
      <c r="SKF233" s="98"/>
      <c r="SKG233" s="98"/>
      <c r="SKH233" s="98"/>
      <c r="SKI233" s="98"/>
      <c r="SKJ233" s="98"/>
      <c r="SKK233" s="98"/>
      <c r="SKL233" s="98"/>
      <c r="SKM233" s="98"/>
      <c r="SKN233" s="98"/>
      <c r="SKO233" s="98"/>
      <c r="SKP233" s="98"/>
      <c r="SKQ233" s="98"/>
      <c r="SKR233" s="98"/>
      <c r="SKS233" s="98"/>
      <c r="SKT233" s="98"/>
      <c r="SKU233" s="98"/>
      <c r="SKV233" s="98"/>
      <c r="SKW233" s="98"/>
      <c r="SKX233" s="98"/>
      <c r="SKY233" s="98"/>
      <c r="SKZ233" s="98"/>
      <c r="SLA233" s="97"/>
      <c r="SLB233" s="98"/>
      <c r="SLC233" s="98"/>
      <c r="SLD233" s="98"/>
      <c r="SLE233" s="98"/>
      <c r="SLF233" s="98"/>
      <c r="SLG233" s="98"/>
      <c r="SLH233" s="98"/>
      <c r="SLI233" s="98"/>
      <c r="SLJ233" s="98"/>
      <c r="SLK233" s="98"/>
      <c r="SLL233" s="98"/>
      <c r="SLM233" s="98"/>
      <c r="SLN233" s="98"/>
      <c r="SLO233" s="98"/>
      <c r="SLP233" s="98"/>
      <c r="SLQ233" s="98"/>
      <c r="SLR233" s="98"/>
      <c r="SLS233" s="98"/>
      <c r="SLT233" s="98"/>
      <c r="SLU233" s="98"/>
      <c r="SLV233" s="98"/>
      <c r="SLW233" s="97"/>
      <c r="SLX233" s="98"/>
      <c r="SLY233" s="98"/>
      <c r="SLZ233" s="98"/>
      <c r="SMA233" s="98"/>
      <c r="SMB233" s="98"/>
      <c r="SMC233" s="98"/>
      <c r="SMD233" s="98"/>
      <c r="SME233" s="98"/>
      <c r="SMF233" s="98"/>
      <c r="SMG233" s="98"/>
      <c r="SMH233" s="98"/>
      <c r="SMI233" s="98"/>
      <c r="SMJ233" s="98"/>
      <c r="SMK233" s="98"/>
      <c r="SML233" s="98"/>
      <c r="SMM233" s="98"/>
      <c r="SMN233" s="98"/>
      <c r="SMO233" s="98"/>
      <c r="SMP233" s="98"/>
      <c r="SMQ233" s="98"/>
      <c r="SMR233" s="98"/>
      <c r="SMS233" s="97"/>
      <c r="SMT233" s="98"/>
      <c r="SMU233" s="98"/>
      <c r="SMV233" s="98"/>
      <c r="SMW233" s="98"/>
      <c r="SMX233" s="98"/>
      <c r="SMY233" s="98"/>
      <c r="SMZ233" s="98"/>
      <c r="SNA233" s="98"/>
      <c r="SNB233" s="98"/>
      <c r="SNC233" s="98"/>
      <c r="SND233" s="98"/>
      <c r="SNE233" s="98"/>
      <c r="SNF233" s="98"/>
      <c r="SNG233" s="98"/>
      <c r="SNH233" s="98"/>
      <c r="SNI233" s="98"/>
      <c r="SNJ233" s="98"/>
      <c r="SNK233" s="98"/>
      <c r="SNL233" s="98"/>
      <c r="SNM233" s="98"/>
      <c r="SNN233" s="98"/>
      <c r="SNO233" s="97"/>
      <c r="SNP233" s="98"/>
      <c r="SNQ233" s="98"/>
      <c r="SNR233" s="98"/>
      <c r="SNS233" s="98"/>
      <c r="SNT233" s="98"/>
      <c r="SNU233" s="98"/>
      <c r="SNV233" s="98"/>
      <c r="SNW233" s="98"/>
      <c r="SNX233" s="98"/>
      <c r="SNY233" s="98"/>
      <c r="SNZ233" s="98"/>
      <c r="SOA233" s="98"/>
      <c r="SOB233" s="98"/>
      <c r="SOC233" s="98"/>
      <c r="SOD233" s="98"/>
      <c r="SOE233" s="98"/>
      <c r="SOF233" s="98"/>
      <c r="SOG233" s="98"/>
      <c r="SOH233" s="98"/>
      <c r="SOI233" s="98"/>
      <c r="SOJ233" s="98"/>
      <c r="SOK233" s="97"/>
      <c r="SOL233" s="98"/>
      <c r="SOM233" s="98"/>
      <c r="SON233" s="98"/>
      <c r="SOO233" s="98"/>
      <c r="SOP233" s="98"/>
      <c r="SOQ233" s="98"/>
      <c r="SOR233" s="98"/>
      <c r="SOS233" s="98"/>
      <c r="SOT233" s="98"/>
      <c r="SOU233" s="98"/>
      <c r="SOV233" s="98"/>
      <c r="SOW233" s="98"/>
      <c r="SOX233" s="98"/>
      <c r="SOY233" s="98"/>
      <c r="SOZ233" s="98"/>
      <c r="SPA233" s="98"/>
      <c r="SPB233" s="98"/>
      <c r="SPC233" s="98"/>
      <c r="SPD233" s="98"/>
      <c r="SPE233" s="98"/>
      <c r="SPF233" s="98"/>
      <c r="SPG233" s="97"/>
      <c r="SPH233" s="98"/>
      <c r="SPI233" s="98"/>
      <c r="SPJ233" s="98"/>
      <c r="SPK233" s="98"/>
      <c r="SPL233" s="98"/>
      <c r="SPM233" s="98"/>
      <c r="SPN233" s="98"/>
      <c r="SPO233" s="98"/>
      <c r="SPP233" s="98"/>
      <c r="SPQ233" s="98"/>
      <c r="SPR233" s="98"/>
      <c r="SPS233" s="98"/>
      <c r="SPT233" s="98"/>
      <c r="SPU233" s="98"/>
      <c r="SPV233" s="98"/>
      <c r="SPW233" s="98"/>
      <c r="SPX233" s="98"/>
      <c r="SPY233" s="98"/>
      <c r="SPZ233" s="98"/>
      <c r="SQA233" s="98"/>
      <c r="SQB233" s="98"/>
      <c r="SQC233" s="97"/>
      <c r="SQD233" s="98"/>
      <c r="SQE233" s="98"/>
      <c r="SQF233" s="98"/>
      <c r="SQG233" s="98"/>
      <c r="SQH233" s="98"/>
      <c r="SQI233" s="98"/>
      <c r="SQJ233" s="98"/>
      <c r="SQK233" s="98"/>
      <c r="SQL233" s="98"/>
      <c r="SQM233" s="98"/>
      <c r="SQN233" s="98"/>
      <c r="SQO233" s="98"/>
      <c r="SQP233" s="98"/>
      <c r="SQQ233" s="98"/>
      <c r="SQR233" s="98"/>
      <c r="SQS233" s="98"/>
      <c r="SQT233" s="98"/>
      <c r="SQU233" s="98"/>
      <c r="SQV233" s="98"/>
      <c r="SQW233" s="98"/>
      <c r="SQX233" s="98"/>
      <c r="SQY233" s="97"/>
      <c r="SQZ233" s="98"/>
      <c r="SRA233" s="98"/>
      <c r="SRB233" s="98"/>
      <c r="SRC233" s="98"/>
      <c r="SRD233" s="98"/>
      <c r="SRE233" s="98"/>
      <c r="SRF233" s="98"/>
      <c r="SRG233" s="98"/>
      <c r="SRH233" s="98"/>
      <c r="SRI233" s="98"/>
      <c r="SRJ233" s="98"/>
      <c r="SRK233" s="98"/>
      <c r="SRL233" s="98"/>
      <c r="SRM233" s="98"/>
      <c r="SRN233" s="98"/>
      <c r="SRO233" s="98"/>
      <c r="SRP233" s="98"/>
      <c r="SRQ233" s="98"/>
      <c r="SRR233" s="98"/>
      <c r="SRS233" s="98"/>
      <c r="SRT233" s="98"/>
      <c r="SRU233" s="97"/>
      <c r="SRV233" s="98"/>
      <c r="SRW233" s="98"/>
      <c r="SRX233" s="98"/>
      <c r="SRY233" s="98"/>
      <c r="SRZ233" s="98"/>
      <c r="SSA233" s="98"/>
      <c r="SSB233" s="98"/>
      <c r="SSC233" s="98"/>
      <c r="SSD233" s="98"/>
      <c r="SSE233" s="98"/>
      <c r="SSF233" s="98"/>
      <c r="SSG233" s="98"/>
      <c r="SSH233" s="98"/>
      <c r="SSI233" s="98"/>
      <c r="SSJ233" s="98"/>
      <c r="SSK233" s="98"/>
      <c r="SSL233" s="98"/>
      <c r="SSM233" s="98"/>
      <c r="SSN233" s="98"/>
      <c r="SSO233" s="98"/>
      <c r="SSP233" s="98"/>
      <c r="SSQ233" s="97"/>
      <c r="SSR233" s="98"/>
      <c r="SSS233" s="98"/>
      <c r="SST233" s="98"/>
      <c r="SSU233" s="98"/>
      <c r="SSV233" s="98"/>
      <c r="SSW233" s="98"/>
      <c r="SSX233" s="98"/>
      <c r="SSY233" s="98"/>
      <c r="SSZ233" s="98"/>
      <c r="STA233" s="98"/>
      <c r="STB233" s="98"/>
      <c r="STC233" s="98"/>
      <c r="STD233" s="98"/>
      <c r="STE233" s="98"/>
      <c r="STF233" s="98"/>
      <c r="STG233" s="98"/>
      <c r="STH233" s="98"/>
      <c r="STI233" s="98"/>
      <c r="STJ233" s="98"/>
      <c r="STK233" s="98"/>
      <c r="STL233" s="98"/>
      <c r="STM233" s="97"/>
      <c r="STN233" s="98"/>
      <c r="STO233" s="98"/>
      <c r="STP233" s="98"/>
      <c r="STQ233" s="98"/>
      <c r="STR233" s="98"/>
      <c r="STS233" s="98"/>
      <c r="STT233" s="98"/>
      <c r="STU233" s="98"/>
      <c r="STV233" s="98"/>
      <c r="STW233" s="98"/>
      <c r="STX233" s="98"/>
      <c r="STY233" s="98"/>
      <c r="STZ233" s="98"/>
      <c r="SUA233" s="98"/>
      <c r="SUB233" s="98"/>
      <c r="SUC233" s="98"/>
      <c r="SUD233" s="98"/>
      <c r="SUE233" s="98"/>
      <c r="SUF233" s="98"/>
      <c r="SUG233" s="98"/>
      <c r="SUH233" s="98"/>
      <c r="SUI233" s="97"/>
      <c r="SUJ233" s="98"/>
      <c r="SUK233" s="98"/>
      <c r="SUL233" s="98"/>
      <c r="SUM233" s="98"/>
      <c r="SUN233" s="98"/>
      <c r="SUO233" s="98"/>
      <c r="SUP233" s="98"/>
      <c r="SUQ233" s="98"/>
      <c r="SUR233" s="98"/>
      <c r="SUS233" s="98"/>
      <c r="SUT233" s="98"/>
      <c r="SUU233" s="98"/>
      <c r="SUV233" s="98"/>
      <c r="SUW233" s="98"/>
      <c r="SUX233" s="98"/>
      <c r="SUY233" s="98"/>
      <c r="SUZ233" s="98"/>
      <c r="SVA233" s="98"/>
      <c r="SVB233" s="98"/>
      <c r="SVC233" s="98"/>
      <c r="SVD233" s="98"/>
      <c r="SVE233" s="97"/>
      <c r="SVF233" s="98"/>
      <c r="SVG233" s="98"/>
      <c r="SVH233" s="98"/>
      <c r="SVI233" s="98"/>
      <c r="SVJ233" s="98"/>
      <c r="SVK233" s="98"/>
      <c r="SVL233" s="98"/>
      <c r="SVM233" s="98"/>
      <c r="SVN233" s="98"/>
      <c r="SVO233" s="98"/>
      <c r="SVP233" s="98"/>
      <c r="SVQ233" s="98"/>
      <c r="SVR233" s="98"/>
      <c r="SVS233" s="98"/>
      <c r="SVT233" s="98"/>
      <c r="SVU233" s="98"/>
      <c r="SVV233" s="98"/>
      <c r="SVW233" s="98"/>
      <c r="SVX233" s="98"/>
      <c r="SVY233" s="98"/>
      <c r="SVZ233" s="98"/>
      <c r="SWA233" s="97"/>
      <c r="SWB233" s="98"/>
      <c r="SWC233" s="98"/>
      <c r="SWD233" s="98"/>
      <c r="SWE233" s="98"/>
      <c r="SWF233" s="98"/>
      <c r="SWG233" s="98"/>
      <c r="SWH233" s="98"/>
      <c r="SWI233" s="98"/>
      <c r="SWJ233" s="98"/>
      <c r="SWK233" s="98"/>
      <c r="SWL233" s="98"/>
      <c r="SWM233" s="98"/>
      <c r="SWN233" s="98"/>
      <c r="SWO233" s="98"/>
      <c r="SWP233" s="98"/>
      <c r="SWQ233" s="98"/>
      <c r="SWR233" s="98"/>
      <c r="SWS233" s="98"/>
      <c r="SWT233" s="98"/>
      <c r="SWU233" s="98"/>
      <c r="SWV233" s="98"/>
      <c r="SWW233" s="97"/>
      <c r="SWX233" s="98"/>
      <c r="SWY233" s="98"/>
      <c r="SWZ233" s="98"/>
      <c r="SXA233" s="98"/>
      <c r="SXB233" s="98"/>
      <c r="SXC233" s="98"/>
      <c r="SXD233" s="98"/>
      <c r="SXE233" s="98"/>
      <c r="SXF233" s="98"/>
      <c r="SXG233" s="98"/>
      <c r="SXH233" s="98"/>
      <c r="SXI233" s="98"/>
      <c r="SXJ233" s="98"/>
      <c r="SXK233" s="98"/>
      <c r="SXL233" s="98"/>
      <c r="SXM233" s="98"/>
      <c r="SXN233" s="98"/>
      <c r="SXO233" s="98"/>
      <c r="SXP233" s="98"/>
      <c r="SXQ233" s="98"/>
      <c r="SXR233" s="98"/>
      <c r="SXS233" s="97"/>
      <c r="SXT233" s="98"/>
      <c r="SXU233" s="98"/>
      <c r="SXV233" s="98"/>
      <c r="SXW233" s="98"/>
      <c r="SXX233" s="98"/>
      <c r="SXY233" s="98"/>
      <c r="SXZ233" s="98"/>
      <c r="SYA233" s="98"/>
      <c r="SYB233" s="98"/>
      <c r="SYC233" s="98"/>
      <c r="SYD233" s="98"/>
      <c r="SYE233" s="98"/>
      <c r="SYF233" s="98"/>
      <c r="SYG233" s="98"/>
      <c r="SYH233" s="98"/>
      <c r="SYI233" s="98"/>
      <c r="SYJ233" s="98"/>
      <c r="SYK233" s="98"/>
      <c r="SYL233" s="98"/>
      <c r="SYM233" s="98"/>
      <c r="SYN233" s="98"/>
      <c r="SYO233" s="97"/>
      <c r="SYP233" s="98"/>
      <c r="SYQ233" s="98"/>
      <c r="SYR233" s="98"/>
      <c r="SYS233" s="98"/>
      <c r="SYT233" s="98"/>
      <c r="SYU233" s="98"/>
      <c r="SYV233" s="98"/>
      <c r="SYW233" s="98"/>
      <c r="SYX233" s="98"/>
      <c r="SYY233" s="98"/>
      <c r="SYZ233" s="98"/>
      <c r="SZA233" s="98"/>
      <c r="SZB233" s="98"/>
      <c r="SZC233" s="98"/>
      <c r="SZD233" s="98"/>
      <c r="SZE233" s="98"/>
      <c r="SZF233" s="98"/>
      <c r="SZG233" s="98"/>
      <c r="SZH233" s="98"/>
      <c r="SZI233" s="98"/>
      <c r="SZJ233" s="98"/>
      <c r="SZK233" s="97"/>
      <c r="SZL233" s="98"/>
      <c r="SZM233" s="98"/>
      <c r="SZN233" s="98"/>
      <c r="SZO233" s="98"/>
      <c r="SZP233" s="98"/>
      <c r="SZQ233" s="98"/>
      <c r="SZR233" s="98"/>
      <c r="SZS233" s="98"/>
      <c r="SZT233" s="98"/>
      <c r="SZU233" s="98"/>
      <c r="SZV233" s="98"/>
      <c r="SZW233" s="98"/>
      <c r="SZX233" s="98"/>
      <c r="SZY233" s="98"/>
      <c r="SZZ233" s="98"/>
      <c r="TAA233" s="98"/>
      <c r="TAB233" s="98"/>
      <c r="TAC233" s="98"/>
      <c r="TAD233" s="98"/>
      <c r="TAE233" s="98"/>
      <c r="TAF233" s="98"/>
      <c r="TAG233" s="97"/>
      <c r="TAH233" s="98"/>
      <c r="TAI233" s="98"/>
      <c r="TAJ233" s="98"/>
      <c r="TAK233" s="98"/>
      <c r="TAL233" s="98"/>
      <c r="TAM233" s="98"/>
      <c r="TAN233" s="98"/>
      <c r="TAO233" s="98"/>
      <c r="TAP233" s="98"/>
      <c r="TAQ233" s="98"/>
      <c r="TAR233" s="98"/>
      <c r="TAS233" s="98"/>
      <c r="TAT233" s="98"/>
      <c r="TAU233" s="98"/>
      <c r="TAV233" s="98"/>
      <c r="TAW233" s="98"/>
      <c r="TAX233" s="98"/>
      <c r="TAY233" s="98"/>
      <c r="TAZ233" s="98"/>
      <c r="TBA233" s="98"/>
      <c r="TBB233" s="98"/>
      <c r="TBC233" s="97"/>
      <c r="TBD233" s="98"/>
      <c r="TBE233" s="98"/>
      <c r="TBF233" s="98"/>
      <c r="TBG233" s="98"/>
      <c r="TBH233" s="98"/>
      <c r="TBI233" s="98"/>
      <c r="TBJ233" s="98"/>
      <c r="TBK233" s="98"/>
      <c r="TBL233" s="98"/>
      <c r="TBM233" s="98"/>
      <c r="TBN233" s="98"/>
      <c r="TBO233" s="98"/>
      <c r="TBP233" s="98"/>
      <c r="TBQ233" s="98"/>
      <c r="TBR233" s="98"/>
      <c r="TBS233" s="98"/>
      <c r="TBT233" s="98"/>
      <c r="TBU233" s="98"/>
      <c r="TBV233" s="98"/>
      <c r="TBW233" s="98"/>
      <c r="TBX233" s="98"/>
      <c r="TBY233" s="97"/>
      <c r="TBZ233" s="98"/>
      <c r="TCA233" s="98"/>
      <c r="TCB233" s="98"/>
      <c r="TCC233" s="98"/>
      <c r="TCD233" s="98"/>
      <c r="TCE233" s="98"/>
      <c r="TCF233" s="98"/>
      <c r="TCG233" s="98"/>
      <c r="TCH233" s="98"/>
      <c r="TCI233" s="98"/>
      <c r="TCJ233" s="98"/>
      <c r="TCK233" s="98"/>
      <c r="TCL233" s="98"/>
      <c r="TCM233" s="98"/>
      <c r="TCN233" s="98"/>
      <c r="TCO233" s="98"/>
      <c r="TCP233" s="98"/>
      <c r="TCQ233" s="98"/>
      <c r="TCR233" s="98"/>
      <c r="TCS233" s="98"/>
      <c r="TCT233" s="98"/>
      <c r="TCU233" s="97"/>
      <c r="TCV233" s="98"/>
      <c r="TCW233" s="98"/>
      <c r="TCX233" s="98"/>
      <c r="TCY233" s="98"/>
      <c r="TCZ233" s="98"/>
      <c r="TDA233" s="98"/>
      <c r="TDB233" s="98"/>
      <c r="TDC233" s="98"/>
      <c r="TDD233" s="98"/>
      <c r="TDE233" s="98"/>
      <c r="TDF233" s="98"/>
      <c r="TDG233" s="98"/>
      <c r="TDH233" s="98"/>
      <c r="TDI233" s="98"/>
      <c r="TDJ233" s="98"/>
      <c r="TDK233" s="98"/>
      <c r="TDL233" s="98"/>
      <c r="TDM233" s="98"/>
      <c r="TDN233" s="98"/>
      <c r="TDO233" s="98"/>
      <c r="TDP233" s="98"/>
      <c r="TDQ233" s="97"/>
      <c r="TDR233" s="98"/>
      <c r="TDS233" s="98"/>
      <c r="TDT233" s="98"/>
      <c r="TDU233" s="98"/>
      <c r="TDV233" s="98"/>
      <c r="TDW233" s="98"/>
      <c r="TDX233" s="98"/>
      <c r="TDY233" s="98"/>
      <c r="TDZ233" s="98"/>
      <c r="TEA233" s="98"/>
      <c r="TEB233" s="98"/>
      <c r="TEC233" s="98"/>
      <c r="TED233" s="98"/>
      <c r="TEE233" s="98"/>
      <c r="TEF233" s="98"/>
      <c r="TEG233" s="98"/>
      <c r="TEH233" s="98"/>
      <c r="TEI233" s="98"/>
      <c r="TEJ233" s="98"/>
      <c r="TEK233" s="98"/>
      <c r="TEL233" s="98"/>
      <c r="TEM233" s="97"/>
      <c r="TEN233" s="98"/>
      <c r="TEO233" s="98"/>
      <c r="TEP233" s="98"/>
      <c r="TEQ233" s="98"/>
      <c r="TER233" s="98"/>
      <c r="TES233" s="98"/>
      <c r="TET233" s="98"/>
      <c r="TEU233" s="98"/>
      <c r="TEV233" s="98"/>
      <c r="TEW233" s="98"/>
      <c r="TEX233" s="98"/>
      <c r="TEY233" s="98"/>
      <c r="TEZ233" s="98"/>
      <c r="TFA233" s="98"/>
      <c r="TFB233" s="98"/>
      <c r="TFC233" s="98"/>
      <c r="TFD233" s="98"/>
      <c r="TFE233" s="98"/>
      <c r="TFF233" s="98"/>
      <c r="TFG233" s="98"/>
      <c r="TFH233" s="98"/>
      <c r="TFI233" s="97"/>
      <c r="TFJ233" s="98"/>
      <c r="TFK233" s="98"/>
      <c r="TFL233" s="98"/>
      <c r="TFM233" s="98"/>
      <c r="TFN233" s="98"/>
      <c r="TFO233" s="98"/>
      <c r="TFP233" s="98"/>
      <c r="TFQ233" s="98"/>
      <c r="TFR233" s="98"/>
      <c r="TFS233" s="98"/>
      <c r="TFT233" s="98"/>
      <c r="TFU233" s="98"/>
      <c r="TFV233" s="98"/>
      <c r="TFW233" s="98"/>
      <c r="TFX233" s="98"/>
      <c r="TFY233" s="98"/>
      <c r="TFZ233" s="98"/>
      <c r="TGA233" s="98"/>
      <c r="TGB233" s="98"/>
      <c r="TGC233" s="98"/>
      <c r="TGD233" s="98"/>
      <c r="TGE233" s="97"/>
      <c r="TGF233" s="98"/>
      <c r="TGG233" s="98"/>
      <c r="TGH233" s="98"/>
      <c r="TGI233" s="98"/>
      <c r="TGJ233" s="98"/>
      <c r="TGK233" s="98"/>
      <c r="TGL233" s="98"/>
      <c r="TGM233" s="98"/>
      <c r="TGN233" s="98"/>
      <c r="TGO233" s="98"/>
      <c r="TGP233" s="98"/>
      <c r="TGQ233" s="98"/>
      <c r="TGR233" s="98"/>
      <c r="TGS233" s="98"/>
      <c r="TGT233" s="98"/>
      <c r="TGU233" s="98"/>
      <c r="TGV233" s="98"/>
      <c r="TGW233" s="98"/>
      <c r="TGX233" s="98"/>
      <c r="TGY233" s="98"/>
      <c r="TGZ233" s="98"/>
      <c r="THA233" s="97"/>
      <c r="THB233" s="98"/>
      <c r="THC233" s="98"/>
      <c r="THD233" s="98"/>
      <c r="THE233" s="98"/>
      <c r="THF233" s="98"/>
      <c r="THG233" s="98"/>
      <c r="THH233" s="98"/>
      <c r="THI233" s="98"/>
      <c r="THJ233" s="98"/>
      <c r="THK233" s="98"/>
      <c r="THL233" s="98"/>
      <c r="THM233" s="98"/>
      <c r="THN233" s="98"/>
      <c r="THO233" s="98"/>
      <c r="THP233" s="98"/>
      <c r="THQ233" s="98"/>
      <c r="THR233" s="98"/>
      <c r="THS233" s="98"/>
      <c r="THT233" s="98"/>
      <c r="THU233" s="98"/>
      <c r="THV233" s="98"/>
      <c r="THW233" s="97"/>
      <c r="THX233" s="98"/>
      <c r="THY233" s="98"/>
      <c r="THZ233" s="98"/>
      <c r="TIA233" s="98"/>
      <c r="TIB233" s="98"/>
      <c r="TIC233" s="98"/>
      <c r="TID233" s="98"/>
      <c r="TIE233" s="98"/>
      <c r="TIF233" s="98"/>
      <c r="TIG233" s="98"/>
      <c r="TIH233" s="98"/>
      <c r="TII233" s="98"/>
      <c r="TIJ233" s="98"/>
      <c r="TIK233" s="98"/>
      <c r="TIL233" s="98"/>
      <c r="TIM233" s="98"/>
      <c r="TIN233" s="98"/>
      <c r="TIO233" s="98"/>
      <c r="TIP233" s="98"/>
      <c r="TIQ233" s="98"/>
      <c r="TIR233" s="98"/>
      <c r="TIS233" s="97"/>
      <c r="TIT233" s="98"/>
      <c r="TIU233" s="98"/>
      <c r="TIV233" s="98"/>
      <c r="TIW233" s="98"/>
      <c r="TIX233" s="98"/>
      <c r="TIY233" s="98"/>
      <c r="TIZ233" s="98"/>
      <c r="TJA233" s="98"/>
      <c r="TJB233" s="98"/>
      <c r="TJC233" s="98"/>
      <c r="TJD233" s="98"/>
      <c r="TJE233" s="98"/>
      <c r="TJF233" s="98"/>
      <c r="TJG233" s="98"/>
      <c r="TJH233" s="98"/>
      <c r="TJI233" s="98"/>
      <c r="TJJ233" s="98"/>
      <c r="TJK233" s="98"/>
      <c r="TJL233" s="98"/>
      <c r="TJM233" s="98"/>
      <c r="TJN233" s="98"/>
      <c r="TJO233" s="97"/>
      <c r="TJP233" s="98"/>
      <c r="TJQ233" s="98"/>
      <c r="TJR233" s="98"/>
      <c r="TJS233" s="98"/>
      <c r="TJT233" s="98"/>
      <c r="TJU233" s="98"/>
      <c r="TJV233" s="98"/>
      <c r="TJW233" s="98"/>
      <c r="TJX233" s="98"/>
      <c r="TJY233" s="98"/>
      <c r="TJZ233" s="98"/>
      <c r="TKA233" s="98"/>
      <c r="TKB233" s="98"/>
      <c r="TKC233" s="98"/>
      <c r="TKD233" s="98"/>
      <c r="TKE233" s="98"/>
      <c r="TKF233" s="98"/>
      <c r="TKG233" s="98"/>
      <c r="TKH233" s="98"/>
      <c r="TKI233" s="98"/>
      <c r="TKJ233" s="98"/>
      <c r="TKK233" s="97"/>
      <c r="TKL233" s="98"/>
      <c r="TKM233" s="98"/>
      <c r="TKN233" s="98"/>
      <c r="TKO233" s="98"/>
      <c r="TKP233" s="98"/>
      <c r="TKQ233" s="98"/>
      <c r="TKR233" s="98"/>
      <c r="TKS233" s="98"/>
      <c r="TKT233" s="98"/>
      <c r="TKU233" s="98"/>
      <c r="TKV233" s="98"/>
      <c r="TKW233" s="98"/>
      <c r="TKX233" s="98"/>
      <c r="TKY233" s="98"/>
      <c r="TKZ233" s="98"/>
      <c r="TLA233" s="98"/>
      <c r="TLB233" s="98"/>
      <c r="TLC233" s="98"/>
      <c r="TLD233" s="98"/>
      <c r="TLE233" s="98"/>
      <c r="TLF233" s="98"/>
      <c r="TLG233" s="97"/>
      <c r="TLH233" s="98"/>
      <c r="TLI233" s="98"/>
      <c r="TLJ233" s="98"/>
      <c r="TLK233" s="98"/>
      <c r="TLL233" s="98"/>
      <c r="TLM233" s="98"/>
      <c r="TLN233" s="98"/>
      <c r="TLO233" s="98"/>
      <c r="TLP233" s="98"/>
      <c r="TLQ233" s="98"/>
      <c r="TLR233" s="98"/>
      <c r="TLS233" s="98"/>
      <c r="TLT233" s="98"/>
      <c r="TLU233" s="98"/>
      <c r="TLV233" s="98"/>
      <c r="TLW233" s="98"/>
      <c r="TLX233" s="98"/>
      <c r="TLY233" s="98"/>
      <c r="TLZ233" s="98"/>
      <c r="TMA233" s="98"/>
      <c r="TMB233" s="98"/>
      <c r="TMC233" s="97"/>
      <c r="TMD233" s="98"/>
      <c r="TME233" s="98"/>
      <c r="TMF233" s="98"/>
      <c r="TMG233" s="98"/>
      <c r="TMH233" s="98"/>
      <c r="TMI233" s="98"/>
      <c r="TMJ233" s="98"/>
      <c r="TMK233" s="98"/>
      <c r="TML233" s="98"/>
      <c r="TMM233" s="98"/>
      <c r="TMN233" s="98"/>
      <c r="TMO233" s="98"/>
      <c r="TMP233" s="98"/>
      <c r="TMQ233" s="98"/>
      <c r="TMR233" s="98"/>
      <c r="TMS233" s="98"/>
      <c r="TMT233" s="98"/>
      <c r="TMU233" s="98"/>
      <c r="TMV233" s="98"/>
      <c r="TMW233" s="98"/>
      <c r="TMX233" s="98"/>
      <c r="TMY233" s="97"/>
      <c r="TMZ233" s="98"/>
      <c r="TNA233" s="98"/>
      <c r="TNB233" s="98"/>
      <c r="TNC233" s="98"/>
      <c r="TND233" s="98"/>
      <c r="TNE233" s="98"/>
      <c r="TNF233" s="98"/>
      <c r="TNG233" s="98"/>
      <c r="TNH233" s="98"/>
      <c r="TNI233" s="98"/>
      <c r="TNJ233" s="98"/>
      <c r="TNK233" s="98"/>
      <c r="TNL233" s="98"/>
      <c r="TNM233" s="98"/>
      <c r="TNN233" s="98"/>
      <c r="TNO233" s="98"/>
      <c r="TNP233" s="98"/>
      <c r="TNQ233" s="98"/>
      <c r="TNR233" s="98"/>
      <c r="TNS233" s="98"/>
      <c r="TNT233" s="98"/>
      <c r="TNU233" s="97"/>
      <c r="TNV233" s="98"/>
      <c r="TNW233" s="98"/>
      <c r="TNX233" s="98"/>
      <c r="TNY233" s="98"/>
      <c r="TNZ233" s="98"/>
      <c r="TOA233" s="98"/>
      <c r="TOB233" s="98"/>
      <c r="TOC233" s="98"/>
      <c r="TOD233" s="98"/>
      <c r="TOE233" s="98"/>
      <c r="TOF233" s="98"/>
      <c r="TOG233" s="98"/>
      <c r="TOH233" s="98"/>
      <c r="TOI233" s="98"/>
      <c r="TOJ233" s="98"/>
      <c r="TOK233" s="98"/>
      <c r="TOL233" s="98"/>
      <c r="TOM233" s="98"/>
      <c r="TON233" s="98"/>
      <c r="TOO233" s="98"/>
      <c r="TOP233" s="98"/>
      <c r="TOQ233" s="97"/>
      <c r="TOR233" s="98"/>
      <c r="TOS233" s="98"/>
      <c r="TOT233" s="98"/>
      <c r="TOU233" s="98"/>
      <c r="TOV233" s="98"/>
      <c r="TOW233" s="98"/>
      <c r="TOX233" s="98"/>
      <c r="TOY233" s="98"/>
      <c r="TOZ233" s="98"/>
      <c r="TPA233" s="98"/>
      <c r="TPB233" s="98"/>
      <c r="TPC233" s="98"/>
      <c r="TPD233" s="98"/>
      <c r="TPE233" s="98"/>
      <c r="TPF233" s="98"/>
      <c r="TPG233" s="98"/>
      <c r="TPH233" s="98"/>
      <c r="TPI233" s="98"/>
      <c r="TPJ233" s="98"/>
      <c r="TPK233" s="98"/>
      <c r="TPL233" s="98"/>
      <c r="TPM233" s="97"/>
      <c r="TPN233" s="98"/>
      <c r="TPO233" s="98"/>
      <c r="TPP233" s="98"/>
      <c r="TPQ233" s="98"/>
      <c r="TPR233" s="98"/>
      <c r="TPS233" s="98"/>
      <c r="TPT233" s="98"/>
      <c r="TPU233" s="98"/>
      <c r="TPV233" s="98"/>
      <c r="TPW233" s="98"/>
      <c r="TPX233" s="98"/>
      <c r="TPY233" s="98"/>
      <c r="TPZ233" s="98"/>
      <c r="TQA233" s="98"/>
      <c r="TQB233" s="98"/>
      <c r="TQC233" s="98"/>
      <c r="TQD233" s="98"/>
      <c r="TQE233" s="98"/>
      <c r="TQF233" s="98"/>
      <c r="TQG233" s="98"/>
      <c r="TQH233" s="98"/>
      <c r="TQI233" s="97"/>
      <c r="TQJ233" s="98"/>
      <c r="TQK233" s="98"/>
      <c r="TQL233" s="98"/>
      <c r="TQM233" s="98"/>
      <c r="TQN233" s="98"/>
      <c r="TQO233" s="98"/>
      <c r="TQP233" s="98"/>
      <c r="TQQ233" s="98"/>
      <c r="TQR233" s="98"/>
      <c r="TQS233" s="98"/>
      <c r="TQT233" s="98"/>
      <c r="TQU233" s="98"/>
      <c r="TQV233" s="98"/>
      <c r="TQW233" s="98"/>
      <c r="TQX233" s="98"/>
      <c r="TQY233" s="98"/>
      <c r="TQZ233" s="98"/>
      <c r="TRA233" s="98"/>
      <c r="TRB233" s="98"/>
      <c r="TRC233" s="98"/>
      <c r="TRD233" s="98"/>
      <c r="TRE233" s="97"/>
      <c r="TRF233" s="98"/>
      <c r="TRG233" s="98"/>
      <c r="TRH233" s="98"/>
      <c r="TRI233" s="98"/>
      <c r="TRJ233" s="98"/>
      <c r="TRK233" s="98"/>
      <c r="TRL233" s="98"/>
      <c r="TRM233" s="98"/>
      <c r="TRN233" s="98"/>
      <c r="TRO233" s="98"/>
      <c r="TRP233" s="98"/>
      <c r="TRQ233" s="98"/>
      <c r="TRR233" s="98"/>
      <c r="TRS233" s="98"/>
      <c r="TRT233" s="98"/>
      <c r="TRU233" s="98"/>
      <c r="TRV233" s="98"/>
      <c r="TRW233" s="98"/>
      <c r="TRX233" s="98"/>
      <c r="TRY233" s="98"/>
      <c r="TRZ233" s="98"/>
      <c r="TSA233" s="97"/>
      <c r="TSB233" s="98"/>
      <c r="TSC233" s="98"/>
      <c r="TSD233" s="98"/>
      <c r="TSE233" s="98"/>
      <c r="TSF233" s="98"/>
      <c r="TSG233" s="98"/>
      <c r="TSH233" s="98"/>
      <c r="TSI233" s="98"/>
      <c r="TSJ233" s="98"/>
      <c r="TSK233" s="98"/>
      <c r="TSL233" s="98"/>
      <c r="TSM233" s="98"/>
      <c r="TSN233" s="98"/>
      <c r="TSO233" s="98"/>
      <c r="TSP233" s="98"/>
      <c r="TSQ233" s="98"/>
      <c r="TSR233" s="98"/>
      <c r="TSS233" s="98"/>
      <c r="TST233" s="98"/>
      <c r="TSU233" s="98"/>
      <c r="TSV233" s="98"/>
      <c r="TSW233" s="97"/>
      <c r="TSX233" s="98"/>
      <c r="TSY233" s="98"/>
      <c r="TSZ233" s="98"/>
      <c r="TTA233" s="98"/>
      <c r="TTB233" s="98"/>
      <c r="TTC233" s="98"/>
      <c r="TTD233" s="98"/>
      <c r="TTE233" s="98"/>
      <c r="TTF233" s="98"/>
      <c r="TTG233" s="98"/>
      <c r="TTH233" s="98"/>
      <c r="TTI233" s="98"/>
      <c r="TTJ233" s="98"/>
      <c r="TTK233" s="98"/>
      <c r="TTL233" s="98"/>
      <c r="TTM233" s="98"/>
      <c r="TTN233" s="98"/>
      <c r="TTO233" s="98"/>
      <c r="TTP233" s="98"/>
      <c r="TTQ233" s="98"/>
      <c r="TTR233" s="98"/>
      <c r="TTS233" s="97"/>
      <c r="TTT233" s="98"/>
      <c r="TTU233" s="98"/>
      <c r="TTV233" s="98"/>
      <c r="TTW233" s="98"/>
      <c r="TTX233" s="98"/>
      <c r="TTY233" s="98"/>
      <c r="TTZ233" s="98"/>
      <c r="TUA233" s="98"/>
      <c r="TUB233" s="98"/>
      <c r="TUC233" s="98"/>
      <c r="TUD233" s="98"/>
      <c r="TUE233" s="98"/>
      <c r="TUF233" s="98"/>
      <c r="TUG233" s="98"/>
      <c r="TUH233" s="98"/>
      <c r="TUI233" s="98"/>
      <c r="TUJ233" s="98"/>
      <c r="TUK233" s="98"/>
      <c r="TUL233" s="98"/>
      <c r="TUM233" s="98"/>
      <c r="TUN233" s="98"/>
      <c r="TUO233" s="97"/>
      <c r="TUP233" s="98"/>
      <c r="TUQ233" s="98"/>
      <c r="TUR233" s="98"/>
      <c r="TUS233" s="98"/>
      <c r="TUT233" s="98"/>
      <c r="TUU233" s="98"/>
      <c r="TUV233" s="98"/>
      <c r="TUW233" s="98"/>
      <c r="TUX233" s="98"/>
      <c r="TUY233" s="98"/>
      <c r="TUZ233" s="98"/>
      <c r="TVA233" s="98"/>
      <c r="TVB233" s="98"/>
      <c r="TVC233" s="98"/>
      <c r="TVD233" s="98"/>
      <c r="TVE233" s="98"/>
      <c r="TVF233" s="98"/>
      <c r="TVG233" s="98"/>
      <c r="TVH233" s="98"/>
      <c r="TVI233" s="98"/>
      <c r="TVJ233" s="98"/>
      <c r="TVK233" s="97"/>
      <c r="TVL233" s="98"/>
      <c r="TVM233" s="98"/>
      <c r="TVN233" s="98"/>
      <c r="TVO233" s="98"/>
      <c r="TVP233" s="98"/>
      <c r="TVQ233" s="98"/>
      <c r="TVR233" s="98"/>
      <c r="TVS233" s="98"/>
      <c r="TVT233" s="98"/>
      <c r="TVU233" s="98"/>
      <c r="TVV233" s="98"/>
      <c r="TVW233" s="98"/>
      <c r="TVX233" s="98"/>
      <c r="TVY233" s="98"/>
      <c r="TVZ233" s="98"/>
      <c r="TWA233" s="98"/>
      <c r="TWB233" s="98"/>
      <c r="TWC233" s="98"/>
      <c r="TWD233" s="98"/>
      <c r="TWE233" s="98"/>
      <c r="TWF233" s="98"/>
      <c r="TWG233" s="97"/>
      <c r="TWH233" s="98"/>
      <c r="TWI233" s="98"/>
      <c r="TWJ233" s="98"/>
      <c r="TWK233" s="98"/>
      <c r="TWL233" s="98"/>
      <c r="TWM233" s="98"/>
      <c r="TWN233" s="98"/>
      <c r="TWO233" s="98"/>
      <c r="TWP233" s="98"/>
      <c r="TWQ233" s="98"/>
      <c r="TWR233" s="98"/>
      <c r="TWS233" s="98"/>
      <c r="TWT233" s="98"/>
      <c r="TWU233" s="98"/>
      <c r="TWV233" s="98"/>
      <c r="TWW233" s="98"/>
      <c r="TWX233" s="98"/>
      <c r="TWY233" s="98"/>
      <c r="TWZ233" s="98"/>
      <c r="TXA233" s="98"/>
      <c r="TXB233" s="98"/>
      <c r="TXC233" s="97"/>
      <c r="TXD233" s="98"/>
      <c r="TXE233" s="98"/>
      <c r="TXF233" s="98"/>
      <c r="TXG233" s="98"/>
      <c r="TXH233" s="98"/>
      <c r="TXI233" s="98"/>
      <c r="TXJ233" s="98"/>
      <c r="TXK233" s="98"/>
      <c r="TXL233" s="98"/>
      <c r="TXM233" s="98"/>
      <c r="TXN233" s="98"/>
      <c r="TXO233" s="98"/>
      <c r="TXP233" s="98"/>
      <c r="TXQ233" s="98"/>
      <c r="TXR233" s="98"/>
      <c r="TXS233" s="98"/>
      <c r="TXT233" s="98"/>
      <c r="TXU233" s="98"/>
      <c r="TXV233" s="98"/>
      <c r="TXW233" s="98"/>
      <c r="TXX233" s="98"/>
      <c r="TXY233" s="97"/>
      <c r="TXZ233" s="98"/>
      <c r="TYA233" s="98"/>
      <c r="TYB233" s="98"/>
      <c r="TYC233" s="98"/>
      <c r="TYD233" s="98"/>
      <c r="TYE233" s="98"/>
      <c r="TYF233" s="98"/>
      <c r="TYG233" s="98"/>
      <c r="TYH233" s="98"/>
      <c r="TYI233" s="98"/>
      <c r="TYJ233" s="98"/>
      <c r="TYK233" s="98"/>
      <c r="TYL233" s="98"/>
      <c r="TYM233" s="98"/>
      <c r="TYN233" s="98"/>
      <c r="TYO233" s="98"/>
      <c r="TYP233" s="98"/>
      <c r="TYQ233" s="98"/>
      <c r="TYR233" s="98"/>
      <c r="TYS233" s="98"/>
      <c r="TYT233" s="98"/>
      <c r="TYU233" s="97"/>
      <c r="TYV233" s="98"/>
      <c r="TYW233" s="98"/>
      <c r="TYX233" s="98"/>
      <c r="TYY233" s="98"/>
      <c r="TYZ233" s="98"/>
      <c r="TZA233" s="98"/>
      <c r="TZB233" s="98"/>
      <c r="TZC233" s="98"/>
      <c r="TZD233" s="98"/>
      <c r="TZE233" s="98"/>
      <c r="TZF233" s="98"/>
      <c r="TZG233" s="98"/>
      <c r="TZH233" s="98"/>
      <c r="TZI233" s="98"/>
      <c r="TZJ233" s="98"/>
      <c r="TZK233" s="98"/>
      <c r="TZL233" s="98"/>
      <c r="TZM233" s="98"/>
      <c r="TZN233" s="98"/>
      <c r="TZO233" s="98"/>
      <c r="TZP233" s="98"/>
      <c r="TZQ233" s="97"/>
      <c r="TZR233" s="98"/>
      <c r="TZS233" s="98"/>
      <c r="TZT233" s="98"/>
      <c r="TZU233" s="98"/>
      <c r="TZV233" s="98"/>
      <c r="TZW233" s="98"/>
      <c r="TZX233" s="98"/>
      <c r="TZY233" s="98"/>
      <c r="TZZ233" s="98"/>
      <c r="UAA233" s="98"/>
      <c r="UAB233" s="98"/>
      <c r="UAC233" s="98"/>
      <c r="UAD233" s="98"/>
      <c r="UAE233" s="98"/>
      <c r="UAF233" s="98"/>
      <c r="UAG233" s="98"/>
      <c r="UAH233" s="98"/>
      <c r="UAI233" s="98"/>
      <c r="UAJ233" s="98"/>
      <c r="UAK233" s="98"/>
      <c r="UAL233" s="98"/>
      <c r="UAM233" s="97"/>
      <c r="UAN233" s="98"/>
      <c r="UAO233" s="98"/>
      <c r="UAP233" s="98"/>
      <c r="UAQ233" s="98"/>
      <c r="UAR233" s="98"/>
      <c r="UAS233" s="98"/>
      <c r="UAT233" s="98"/>
      <c r="UAU233" s="98"/>
      <c r="UAV233" s="98"/>
      <c r="UAW233" s="98"/>
      <c r="UAX233" s="98"/>
      <c r="UAY233" s="98"/>
      <c r="UAZ233" s="98"/>
      <c r="UBA233" s="98"/>
      <c r="UBB233" s="98"/>
      <c r="UBC233" s="98"/>
      <c r="UBD233" s="98"/>
      <c r="UBE233" s="98"/>
      <c r="UBF233" s="98"/>
      <c r="UBG233" s="98"/>
      <c r="UBH233" s="98"/>
      <c r="UBI233" s="97"/>
      <c r="UBJ233" s="98"/>
      <c r="UBK233" s="98"/>
      <c r="UBL233" s="98"/>
      <c r="UBM233" s="98"/>
      <c r="UBN233" s="98"/>
      <c r="UBO233" s="98"/>
      <c r="UBP233" s="98"/>
      <c r="UBQ233" s="98"/>
      <c r="UBR233" s="98"/>
      <c r="UBS233" s="98"/>
      <c r="UBT233" s="98"/>
      <c r="UBU233" s="98"/>
      <c r="UBV233" s="98"/>
      <c r="UBW233" s="98"/>
      <c r="UBX233" s="98"/>
      <c r="UBY233" s="98"/>
      <c r="UBZ233" s="98"/>
      <c r="UCA233" s="98"/>
      <c r="UCB233" s="98"/>
      <c r="UCC233" s="98"/>
      <c r="UCD233" s="98"/>
      <c r="UCE233" s="97"/>
      <c r="UCF233" s="98"/>
      <c r="UCG233" s="98"/>
      <c r="UCH233" s="98"/>
      <c r="UCI233" s="98"/>
      <c r="UCJ233" s="98"/>
      <c r="UCK233" s="98"/>
      <c r="UCL233" s="98"/>
      <c r="UCM233" s="98"/>
      <c r="UCN233" s="98"/>
      <c r="UCO233" s="98"/>
      <c r="UCP233" s="98"/>
      <c r="UCQ233" s="98"/>
      <c r="UCR233" s="98"/>
      <c r="UCS233" s="98"/>
      <c r="UCT233" s="98"/>
      <c r="UCU233" s="98"/>
      <c r="UCV233" s="98"/>
      <c r="UCW233" s="98"/>
      <c r="UCX233" s="98"/>
      <c r="UCY233" s="98"/>
      <c r="UCZ233" s="98"/>
      <c r="UDA233" s="97"/>
      <c r="UDB233" s="98"/>
      <c r="UDC233" s="98"/>
      <c r="UDD233" s="98"/>
      <c r="UDE233" s="98"/>
      <c r="UDF233" s="98"/>
      <c r="UDG233" s="98"/>
      <c r="UDH233" s="98"/>
      <c r="UDI233" s="98"/>
      <c r="UDJ233" s="98"/>
      <c r="UDK233" s="98"/>
      <c r="UDL233" s="98"/>
      <c r="UDM233" s="98"/>
      <c r="UDN233" s="98"/>
      <c r="UDO233" s="98"/>
      <c r="UDP233" s="98"/>
      <c r="UDQ233" s="98"/>
      <c r="UDR233" s="98"/>
      <c r="UDS233" s="98"/>
      <c r="UDT233" s="98"/>
      <c r="UDU233" s="98"/>
      <c r="UDV233" s="98"/>
      <c r="UDW233" s="97"/>
      <c r="UDX233" s="98"/>
      <c r="UDY233" s="98"/>
      <c r="UDZ233" s="98"/>
      <c r="UEA233" s="98"/>
      <c r="UEB233" s="98"/>
      <c r="UEC233" s="98"/>
      <c r="UED233" s="98"/>
      <c r="UEE233" s="98"/>
      <c r="UEF233" s="98"/>
      <c r="UEG233" s="98"/>
      <c r="UEH233" s="98"/>
      <c r="UEI233" s="98"/>
      <c r="UEJ233" s="98"/>
      <c r="UEK233" s="98"/>
      <c r="UEL233" s="98"/>
      <c r="UEM233" s="98"/>
      <c r="UEN233" s="98"/>
      <c r="UEO233" s="98"/>
      <c r="UEP233" s="98"/>
      <c r="UEQ233" s="98"/>
      <c r="UER233" s="98"/>
      <c r="UES233" s="97"/>
      <c r="UET233" s="98"/>
      <c r="UEU233" s="98"/>
      <c r="UEV233" s="98"/>
      <c r="UEW233" s="98"/>
      <c r="UEX233" s="98"/>
      <c r="UEY233" s="98"/>
      <c r="UEZ233" s="98"/>
      <c r="UFA233" s="98"/>
      <c r="UFB233" s="98"/>
      <c r="UFC233" s="98"/>
      <c r="UFD233" s="98"/>
      <c r="UFE233" s="98"/>
      <c r="UFF233" s="98"/>
      <c r="UFG233" s="98"/>
      <c r="UFH233" s="98"/>
      <c r="UFI233" s="98"/>
      <c r="UFJ233" s="98"/>
      <c r="UFK233" s="98"/>
      <c r="UFL233" s="98"/>
      <c r="UFM233" s="98"/>
      <c r="UFN233" s="98"/>
      <c r="UFO233" s="97"/>
      <c r="UFP233" s="98"/>
      <c r="UFQ233" s="98"/>
      <c r="UFR233" s="98"/>
      <c r="UFS233" s="98"/>
      <c r="UFT233" s="98"/>
      <c r="UFU233" s="98"/>
      <c r="UFV233" s="98"/>
      <c r="UFW233" s="98"/>
      <c r="UFX233" s="98"/>
      <c r="UFY233" s="98"/>
      <c r="UFZ233" s="98"/>
      <c r="UGA233" s="98"/>
      <c r="UGB233" s="98"/>
      <c r="UGC233" s="98"/>
      <c r="UGD233" s="98"/>
      <c r="UGE233" s="98"/>
      <c r="UGF233" s="98"/>
      <c r="UGG233" s="98"/>
      <c r="UGH233" s="98"/>
      <c r="UGI233" s="98"/>
      <c r="UGJ233" s="98"/>
      <c r="UGK233" s="97"/>
      <c r="UGL233" s="98"/>
      <c r="UGM233" s="98"/>
      <c r="UGN233" s="98"/>
      <c r="UGO233" s="98"/>
      <c r="UGP233" s="98"/>
      <c r="UGQ233" s="98"/>
      <c r="UGR233" s="98"/>
      <c r="UGS233" s="98"/>
      <c r="UGT233" s="98"/>
      <c r="UGU233" s="98"/>
      <c r="UGV233" s="98"/>
      <c r="UGW233" s="98"/>
      <c r="UGX233" s="98"/>
      <c r="UGY233" s="98"/>
      <c r="UGZ233" s="98"/>
      <c r="UHA233" s="98"/>
      <c r="UHB233" s="98"/>
      <c r="UHC233" s="98"/>
      <c r="UHD233" s="98"/>
      <c r="UHE233" s="98"/>
      <c r="UHF233" s="98"/>
      <c r="UHG233" s="97"/>
      <c r="UHH233" s="98"/>
      <c r="UHI233" s="98"/>
      <c r="UHJ233" s="98"/>
      <c r="UHK233" s="98"/>
      <c r="UHL233" s="98"/>
      <c r="UHM233" s="98"/>
      <c r="UHN233" s="98"/>
      <c r="UHO233" s="98"/>
      <c r="UHP233" s="98"/>
      <c r="UHQ233" s="98"/>
      <c r="UHR233" s="98"/>
      <c r="UHS233" s="98"/>
      <c r="UHT233" s="98"/>
      <c r="UHU233" s="98"/>
      <c r="UHV233" s="98"/>
      <c r="UHW233" s="98"/>
      <c r="UHX233" s="98"/>
      <c r="UHY233" s="98"/>
      <c r="UHZ233" s="98"/>
      <c r="UIA233" s="98"/>
      <c r="UIB233" s="98"/>
      <c r="UIC233" s="97"/>
      <c r="UID233" s="98"/>
      <c r="UIE233" s="98"/>
      <c r="UIF233" s="98"/>
      <c r="UIG233" s="98"/>
      <c r="UIH233" s="98"/>
      <c r="UII233" s="98"/>
      <c r="UIJ233" s="98"/>
      <c r="UIK233" s="98"/>
      <c r="UIL233" s="98"/>
      <c r="UIM233" s="98"/>
      <c r="UIN233" s="98"/>
      <c r="UIO233" s="98"/>
      <c r="UIP233" s="98"/>
      <c r="UIQ233" s="98"/>
      <c r="UIR233" s="98"/>
      <c r="UIS233" s="98"/>
      <c r="UIT233" s="98"/>
      <c r="UIU233" s="98"/>
      <c r="UIV233" s="98"/>
      <c r="UIW233" s="98"/>
      <c r="UIX233" s="98"/>
      <c r="UIY233" s="97"/>
      <c r="UIZ233" s="98"/>
      <c r="UJA233" s="98"/>
      <c r="UJB233" s="98"/>
      <c r="UJC233" s="98"/>
      <c r="UJD233" s="98"/>
      <c r="UJE233" s="98"/>
      <c r="UJF233" s="98"/>
      <c r="UJG233" s="98"/>
      <c r="UJH233" s="98"/>
      <c r="UJI233" s="98"/>
      <c r="UJJ233" s="98"/>
      <c r="UJK233" s="98"/>
      <c r="UJL233" s="98"/>
      <c r="UJM233" s="98"/>
      <c r="UJN233" s="98"/>
      <c r="UJO233" s="98"/>
      <c r="UJP233" s="98"/>
      <c r="UJQ233" s="98"/>
      <c r="UJR233" s="98"/>
      <c r="UJS233" s="98"/>
      <c r="UJT233" s="98"/>
      <c r="UJU233" s="97"/>
      <c r="UJV233" s="98"/>
      <c r="UJW233" s="98"/>
      <c r="UJX233" s="98"/>
      <c r="UJY233" s="98"/>
      <c r="UJZ233" s="98"/>
      <c r="UKA233" s="98"/>
      <c r="UKB233" s="98"/>
      <c r="UKC233" s="98"/>
      <c r="UKD233" s="98"/>
      <c r="UKE233" s="98"/>
      <c r="UKF233" s="98"/>
      <c r="UKG233" s="98"/>
      <c r="UKH233" s="98"/>
      <c r="UKI233" s="98"/>
      <c r="UKJ233" s="98"/>
      <c r="UKK233" s="98"/>
      <c r="UKL233" s="98"/>
      <c r="UKM233" s="98"/>
      <c r="UKN233" s="98"/>
      <c r="UKO233" s="98"/>
      <c r="UKP233" s="98"/>
      <c r="UKQ233" s="97"/>
      <c r="UKR233" s="98"/>
      <c r="UKS233" s="98"/>
      <c r="UKT233" s="98"/>
      <c r="UKU233" s="98"/>
      <c r="UKV233" s="98"/>
      <c r="UKW233" s="98"/>
      <c r="UKX233" s="98"/>
      <c r="UKY233" s="98"/>
      <c r="UKZ233" s="98"/>
      <c r="ULA233" s="98"/>
      <c r="ULB233" s="98"/>
      <c r="ULC233" s="98"/>
      <c r="ULD233" s="98"/>
      <c r="ULE233" s="98"/>
      <c r="ULF233" s="98"/>
      <c r="ULG233" s="98"/>
      <c r="ULH233" s="98"/>
      <c r="ULI233" s="98"/>
      <c r="ULJ233" s="98"/>
      <c r="ULK233" s="98"/>
      <c r="ULL233" s="98"/>
      <c r="ULM233" s="97"/>
      <c r="ULN233" s="98"/>
      <c r="ULO233" s="98"/>
      <c r="ULP233" s="98"/>
      <c r="ULQ233" s="98"/>
      <c r="ULR233" s="98"/>
      <c r="ULS233" s="98"/>
      <c r="ULT233" s="98"/>
      <c r="ULU233" s="98"/>
      <c r="ULV233" s="98"/>
      <c r="ULW233" s="98"/>
      <c r="ULX233" s="98"/>
      <c r="ULY233" s="98"/>
      <c r="ULZ233" s="98"/>
      <c r="UMA233" s="98"/>
      <c r="UMB233" s="98"/>
      <c r="UMC233" s="98"/>
      <c r="UMD233" s="98"/>
      <c r="UME233" s="98"/>
      <c r="UMF233" s="98"/>
      <c r="UMG233" s="98"/>
      <c r="UMH233" s="98"/>
      <c r="UMI233" s="97"/>
      <c r="UMJ233" s="98"/>
      <c r="UMK233" s="98"/>
      <c r="UML233" s="98"/>
      <c r="UMM233" s="98"/>
      <c r="UMN233" s="98"/>
      <c r="UMO233" s="98"/>
      <c r="UMP233" s="98"/>
      <c r="UMQ233" s="98"/>
      <c r="UMR233" s="98"/>
      <c r="UMS233" s="98"/>
      <c r="UMT233" s="98"/>
      <c r="UMU233" s="98"/>
      <c r="UMV233" s="98"/>
      <c r="UMW233" s="98"/>
      <c r="UMX233" s="98"/>
      <c r="UMY233" s="98"/>
      <c r="UMZ233" s="98"/>
      <c r="UNA233" s="98"/>
      <c r="UNB233" s="98"/>
      <c r="UNC233" s="98"/>
      <c r="UND233" s="98"/>
      <c r="UNE233" s="97"/>
      <c r="UNF233" s="98"/>
      <c r="UNG233" s="98"/>
      <c r="UNH233" s="98"/>
      <c r="UNI233" s="98"/>
      <c r="UNJ233" s="98"/>
      <c r="UNK233" s="98"/>
      <c r="UNL233" s="98"/>
      <c r="UNM233" s="98"/>
      <c r="UNN233" s="98"/>
      <c r="UNO233" s="98"/>
      <c r="UNP233" s="98"/>
      <c r="UNQ233" s="98"/>
      <c r="UNR233" s="98"/>
      <c r="UNS233" s="98"/>
      <c r="UNT233" s="98"/>
      <c r="UNU233" s="98"/>
      <c r="UNV233" s="98"/>
      <c r="UNW233" s="98"/>
      <c r="UNX233" s="98"/>
      <c r="UNY233" s="98"/>
      <c r="UNZ233" s="98"/>
      <c r="UOA233" s="97"/>
      <c r="UOB233" s="98"/>
      <c r="UOC233" s="98"/>
      <c r="UOD233" s="98"/>
      <c r="UOE233" s="98"/>
      <c r="UOF233" s="98"/>
      <c r="UOG233" s="98"/>
      <c r="UOH233" s="98"/>
      <c r="UOI233" s="98"/>
      <c r="UOJ233" s="98"/>
      <c r="UOK233" s="98"/>
      <c r="UOL233" s="98"/>
      <c r="UOM233" s="98"/>
      <c r="UON233" s="98"/>
      <c r="UOO233" s="98"/>
      <c r="UOP233" s="98"/>
      <c r="UOQ233" s="98"/>
      <c r="UOR233" s="98"/>
      <c r="UOS233" s="98"/>
      <c r="UOT233" s="98"/>
      <c r="UOU233" s="98"/>
      <c r="UOV233" s="98"/>
      <c r="UOW233" s="97"/>
      <c r="UOX233" s="98"/>
      <c r="UOY233" s="98"/>
      <c r="UOZ233" s="98"/>
      <c r="UPA233" s="98"/>
      <c r="UPB233" s="98"/>
      <c r="UPC233" s="98"/>
      <c r="UPD233" s="98"/>
      <c r="UPE233" s="98"/>
      <c r="UPF233" s="98"/>
      <c r="UPG233" s="98"/>
      <c r="UPH233" s="98"/>
      <c r="UPI233" s="98"/>
      <c r="UPJ233" s="98"/>
      <c r="UPK233" s="98"/>
      <c r="UPL233" s="98"/>
      <c r="UPM233" s="98"/>
      <c r="UPN233" s="98"/>
      <c r="UPO233" s="98"/>
      <c r="UPP233" s="98"/>
      <c r="UPQ233" s="98"/>
      <c r="UPR233" s="98"/>
      <c r="UPS233" s="97"/>
      <c r="UPT233" s="98"/>
      <c r="UPU233" s="98"/>
      <c r="UPV233" s="98"/>
      <c r="UPW233" s="98"/>
      <c r="UPX233" s="98"/>
      <c r="UPY233" s="98"/>
      <c r="UPZ233" s="98"/>
      <c r="UQA233" s="98"/>
      <c r="UQB233" s="98"/>
      <c r="UQC233" s="98"/>
      <c r="UQD233" s="98"/>
      <c r="UQE233" s="98"/>
      <c r="UQF233" s="98"/>
      <c r="UQG233" s="98"/>
      <c r="UQH233" s="98"/>
      <c r="UQI233" s="98"/>
      <c r="UQJ233" s="98"/>
      <c r="UQK233" s="98"/>
      <c r="UQL233" s="98"/>
      <c r="UQM233" s="98"/>
      <c r="UQN233" s="98"/>
      <c r="UQO233" s="97"/>
      <c r="UQP233" s="98"/>
      <c r="UQQ233" s="98"/>
      <c r="UQR233" s="98"/>
      <c r="UQS233" s="98"/>
      <c r="UQT233" s="98"/>
      <c r="UQU233" s="98"/>
      <c r="UQV233" s="98"/>
      <c r="UQW233" s="98"/>
      <c r="UQX233" s="98"/>
      <c r="UQY233" s="98"/>
      <c r="UQZ233" s="98"/>
      <c r="URA233" s="98"/>
      <c r="URB233" s="98"/>
      <c r="URC233" s="98"/>
      <c r="URD233" s="98"/>
      <c r="URE233" s="98"/>
      <c r="URF233" s="98"/>
      <c r="URG233" s="98"/>
      <c r="URH233" s="98"/>
      <c r="URI233" s="98"/>
      <c r="URJ233" s="98"/>
      <c r="URK233" s="97"/>
      <c r="URL233" s="98"/>
      <c r="URM233" s="98"/>
      <c r="URN233" s="98"/>
      <c r="URO233" s="98"/>
      <c r="URP233" s="98"/>
      <c r="URQ233" s="98"/>
      <c r="URR233" s="98"/>
      <c r="URS233" s="98"/>
      <c r="URT233" s="98"/>
      <c r="URU233" s="98"/>
      <c r="URV233" s="98"/>
      <c r="URW233" s="98"/>
      <c r="URX233" s="98"/>
      <c r="URY233" s="98"/>
      <c r="URZ233" s="98"/>
      <c r="USA233" s="98"/>
      <c r="USB233" s="98"/>
      <c r="USC233" s="98"/>
      <c r="USD233" s="98"/>
      <c r="USE233" s="98"/>
      <c r="USF233" s="98"/>
      <c r="USG233" s="97"/>
      <c r="USH233" s="98"/>
      <c r="USI233" s="98"/>
      <c r="USJ233" s="98"/>
      <c r="USK233" s="98"/>
      <c r="USL233" s="98"/>
      <c r="USM233" s="98"/>
      <c r="USN233" s="98"/>
      <c r="USO233" s="98"/>
      <c r="USP233" s="98"/>
      <c r="USQ233" s="98"/>
      <c r="USR233" s="98"/>
      <c r="USS233" s="98"/>
      <c r="UST233" s="98"/>
      <c r="USU233" s="98"/>
      <c r="USV233" s="98"/>
      <c r="USW233" s="98"/>
      <c r="USX233" s="98"/>
      <c r="USY233" s="98"/>
      <c r="USZ233" s="98"/>
      <c r="UTA233" s="98"/>
      <c r="UTB233" s="98"/>
      <c r="UTC233" s="97"/>
      <c r="UTD233" s="98"/>
      <c r="UTE233" s="98"/>
      <c r="UTF233" s="98"/>
      <c r="UTG233" s="98"/>
      <c r="UTH233" s="98"/>
      <c r="UTI233" s="98"/>
      <c r="UTJ233" s="98"/>
      <c r="UTK233" s="98"/>
      <c r="UTL233" s="98"/>
      <c r="UTM233" s="98"/>
      <c r="UTN233" s="98"/>
      <c r="UTO233" s="98"/>
      <c r="UTP233" s="98"/>
      <c r="UTQ233" s="98"/>
      <c r="UTR233" s="98"/>
      <c r="UTS233" s="98"/>
      <c r="UTT233" s="98"/>
      <c r="UTU233" s="98"/>
      <c r="UTV233" s="98"/>
      <c r="UTW233" s="98"/>
      <c r="UTX233" s="98"/>
      <c r="UTY233" s="97"/>
      <c r="UTZ233" s="98"/>
      <c r="UUA233" s="98"/>
      <c r="UUB233" s="98"/>
      <c r="UUC233" s="98"/>
      <c r="UUD233" s="98"/>
      <c r="UUE233" s="98"/>
      <c r="UUF233" s="98"/>
      <c r="UUG233" s="98"/>
      <c r="UUH233" s="98"/>
      <c r="UUI233" s="98"/>
      <c r="UUJ233" s="98"/>
      <c r="UUK233" s="98"/>
      <c r="UUL233" s="98"/>
      <c r="UUM233" s="98"/>
      <c r="UUN233" s="98"/>
      <c r="UUO233" s="98"/>
      <c r="UUP233" s="98"/>
      <c r="UUQ233" s="98"/>
      <c r="UUR233" s="98"/>
      <c r="UUS233" s="98"/>
      <c r="UUT233" s="98"/>
      <c r="UUU233" s="97"/>
      <c r="UUV233" s="98"/>
      <c r="UUW233" s="98"/>
      <c r="UUX233" s="98"/>
      <c r="UUY233" s="98"/>
      <c r="UUZ233" s="98"/>
      <c r="UVA233" s="98"/>
      <c r="UVB233" s="98"/>
      <c r="UVC233" s="98"/>
      <c r="UVD233" s="98"/>
      <c r="UVE233" s="98"/>
      <c r="UVF233" s="98"/>
      <c r="UVG233" s="98"/>
      <c r="UVH233" s="98"/>
      <c r="UVI233" s="98"/>
      <c r="UVJ233" s="98"/>
      <c r="UVK233" s="98"/>
      <c r="UVL233" s="98"/>
      <c r="UVM233" s="98"/>
      <c r="UVN233" s="98"/>
      <c r="UVO233" s="98"/>
      <c r="UVP233" s="98"/>
      <c r="UVQ233" s="97"/>
      <c r="UVR233" s="98"/>
      <c r="UVS233" s="98"/>
      <c r="UVT233" s="98"/>
      <c r="UVU233" s="98"/>
      <c r="UVV233" s="98"/>
      <c r="UVW233" s="98"/>
      <c r="UVX233" s="98"/>
      <c r="UVY233" s="98"/>
      <c r="UVZ233" s="98"/>
      <c r="UWA233" s="98"/>
      <c r="UWB233" s="98"/>
      <c r="UWC233" s="98"/>
      <c r="UWD233" s="98"/>
      <c r="UWE233" s="98"/>
      <c r="UWF233" s="98"/>
      <c r="UWG233" s="98"/>
      <c r="UWH233" s="98"/>
      <c r="UWI233" s="98"/>
      <c r="UWJ233" s="98"/>
      <c r="UWK233" s="98"/>
      <c r="UWL233" s="98"/>
      <c r="UWM233" s="97"/>
      <c r="UWN233" s="98"/>
      <c r="UWO233" s="98"/>
      <c r="UWP233" s="98"/>
      <c r="UWQ233" s="98"/>
      <c r="UWR233" s="98"/>
      <c r="UWS233" s="98"/>
      <c r="UWT233" s="98"/>
      <c r="UWU233" s="98"/>
      <c r="UWV233" s="98"/>
      <c r="UWW233" s="98"/>
      <c r="UWX233" s="98"/>
      <c r="UWY233" s="98"/>
      <c r="UWZ233" s="98"/>
      <c r="UXA233" s="98"/>
      <c r="UXB233" s="98"/>
      <c r="UXC233" s="98"/>
      <c r="UXD233" s="98"/>
      <c r="UXE233" s="98"/>
      <c r="UXF233" s="98"/>
      <c r="UXG233" s="98"/>
      <c r="UXH233" s="98"/>
      <c r="UXI233" s="97"/>
      <c r="UXJ233" s="98"/>
      <c r="UXK233" s="98"/>
      <c r="UXL233" s="98"/>
      <c r="UXM233" s="98"/>
      <c r="UXN233" s="98"/>
      <c r="UXO233" s="98"/>
      <c r="UXP233" s="98"/>
      <c r="UXQ233" s="98"/>
      <c r="UXR233" s="98"/>
      <c r="UXS233" s="98"/>
      <c r="UXT233" s="98"/>
      <c r="UXU233" s="98"/>
      <c r="UXV233" s="98"/>
      <c r="UXW233" s="98"/>
      <c r="UXX233" s="98"/>
      <c r="UXY233" s="98"/>
      <c r="UXZ233" s="98"/>
      <c r="UYA233" s="98"/>
      <c r="UYB233" s="98"/>
      <c r="UYC233" s="98"/>
      <c r="UYD233" s="98"/>
      <c r="UYE233" s="97"/>
      <c r="UYF233" s="98"/>
      <c r="UYG233" s="98"/>
      <c r="UYH233" s="98"/>
      <c r="UYI233" s="98"/>
      <c r="UYJ233" s="98"/>
      <c r="UYK233" s="98"/>
      <c r="UYL233" s="98"/>
      <c r="UYM233" s="98"/>
      <c r="UYN233" s="98"/>
      <c r="UYO233" s="98"/>
      <c r="UYP233" s="98"/>
      <c r="UYQ233" s="98"/>
      <c r="UYR233" s="98"/>
      <c r="UYS233" s="98"/>
      <c r="UYT233" s="98"/>
      <c r="UYU233" s="98"/>
      <c r="UYV233" s="98"/>
      <c r="UYW233" s="98"/>
      <c r="UYX233" s="98"/>
      <c r="UYY233" s="98"/>
      <c r="UYZ233" s="98"/>
      <c r="UZA233" s="97"/>
      <c r="UZB233" s="98"/>
      <c r="UZC233" s="98"/>
      <c r="UZD233" s="98"/>
      <c r="UZE233" s="98"/>
      <c r="UZF233" s="98"/>
      <c r="UZG233" s="98"/>
      <c r="UZH233" s="98"/>
      <c r="UZI233" s="98"/>
      <c r="UZJ233" s="98"/>
      <c r="UZK233" s="98"/>
      <c r="UZL233" s="98"/>
      <c r="UZM233" s="98"/>
      <c r="UZN233" s="98"/>
      <c r="UZO233" s="98"/>
      <c r="UZP233" s="98"/>
      <c r="UZQ233" s="98"/>
      <c r="UZR233" s="98"/>
      <c r="UZS233" s="98"/>
      <c r="UZT233" s="98"/>
      <c r="UZU233" s="98"/>
      <c r="UZV233" s="98"/>
      <c r="UZW233" s="97"/>
      <c r="UZX233" s="98"/>
      <c r="UZY233" s="98"/>
      <c r="UZZ233" s="98"/>
      <c r="VAA233" s="98"/>
      <c r="VAB233" s="98"/>
      <c r="VAC233" s="98"/>
      <c r="VAD233" s="98"/>
      <c r="VAE233" s="98"/>
      <c r="VAF233" s="98"/>
      <c r="VAG233" s="98"/>
      <c r="VAH233" s="98"/>
      <c r="VAI233" s="98"/>
      <c r="VAJ233" s="98"/>
      <c r="VAK233" s="98"/>
      <c r="VAL233" s="98"/>
      <c r="VAM233" s="98"/>
      <c r="VAN233" s="98"/>
      <c r="VAO233" s="98"/>
      <c r="VAP233" s="98"/>
      <c r="VAQ233" s="98"/>
      <c r="VAR233" s="98"/>
      <c r="VAS233" s="97"/>
      <c r="VAT233" s="98"/>
      <c r="VAU233" s="98"/>
      <c r="VAV233" s="98"/>
      <c r="VAW233" s="98"/>
      <c r="VAX233" s="98"/>
      <c r="VAY233" s="98"/>
      <c r="VAZ233" s="98"/>
      <c r="VBA233" s="98"/>
      <c r="VBB233" s="98"/>
      <c r="VBC233" s="98"/>
      <c r="VBD233" s="98"/>
      <c r="VBE233" s="98"/>
      <c r="VBF233" s="98"/>
      <c r="VBG233" s="98"/>
      <c r="VBH233" s="98"/>
      <c r="VBI233" s="98"/>
      <c r="VBJ233" s="98"/>
      <c r="VBK233" s="98"/>
      <c r="VBL233" s="98"/>
      <c r="VBM233" s="98"/>
      <c r="VBN233" s="98"/>
      <c r="VBO233" s="97"/>
      <c r="VBP233" s="98"/>
      <c r="VBQ233" s="98"/>
      <c r="VBR233" s="98"/>
      <c r="VBS233" s="98"/>
      <c r="VBT233" s="98"/>
      <c r="VBU233" s="98"/>
      <c r="VBV233" s="98"/>
      <c r="VBW233" s="98"/>
      <c r="VBX233" s="98"/>
      <c r="VBY233" s="98"/>
      <c r="VBZ233" s="98"/>
      <c r="VCA233" s="98"/>
      <c r="VCB233" s="98"/>
      <c r="VCC233" s="98"/>
      <c r="VCD233" s="98"/>
      <c r="VCE233" s="98"/>
      <c r="VCF233" s="98"/>
      <c r="VCG233" s="98"/>
      <c r="VCH233" s="98"/>
      <c r="VCI233" s="98"/>
      <c r="VCJ233" s="98"/>
      <c r="VCK233" s="97"/>
      <c r="VCL233" s="98"/>
      <c r="VCM233" s="98"/>
      <c r="VCN233" s="98"/>
      <c r="VCO233" s="98"/>
      <c r="VCP233" s="98"/>
      <c r="VCQ233" s="98"/>
      <c r="VCR233" s="98"/>
      <c r="VCS233" s="98"/>
      <c r="VCT233" s="98"/>
      <c r="VCU233" s="98"/>
      <c r="VCV233" s="98"/>
      <c r="VCW233" s="98"/>
      <c r="VCX233" s="98"/>
      <c r="VCY233" s="98"/>
      <c r="VCZ233" s="98"/>
      <c r="VDA233" s="98"/>
      <c r="VDB233" s="98"/>
      <c r="VDC233" s="98"/>
      <c r="VDD233" s="98"/>
      <c r="VDE233" s="98"/>
      <c r="VDF233" s="98"/>
      <c r="VDG233" s="97"/>
      <c r="VDH233" s="98"/>
      <c r="VDI233" s="98"/>
      <c r="VDJ233" s="98"/>
      <c r="VDK233" s="98"/>
      <c r="VDL233" s="98"/>
      <c r="VDM233" s="98"/>
      <c r="VDN233" s="98"/>
      <c r="VDO233" s="98"/>
      <c r="VDP233" s="98"/>
      <c r="VDQ233" s="98"/>
      <c r="VDR233" s="98"/>
      <c r="VDS233" s="98"/>
      <c r="VDT233" s="98"/>
      <c r="VDU233" s="98"/>
      <c r="VDV233" s="98"/>
      <c r="VDW233" s="98"/>
      <c r="VDX233" s="98"/>
      <c r="VDY233" s="98"/>
      <c r="VDZ233" s="98"/>
      <c r="VEA233" s="98"/>
      <c r="VEB233" s="98"/>
      <c r="VEC233" s="97"/>
      <c r="VED233" s="98"/>
      <c r="VEE233" s="98"/>
      <c r="VEF233" s="98"/>
      <c r="VEG233" s="98"/>
      <c r="VEH233" s="98"/>
      <c r="VEI233" s="98"/>
      <c r="VEJ233" s="98"/>
      <c r="VEK233" s="98"/>
      <c r="VEL233" s="98"/>
      <c r="VEM233" s="98"/>
      <c r="VEN233" s="98"/>
      <c r="VEO233" s="98"/>
      <c r="VEP233" s="98"/>
      <c r="VEQ233" s="98"/>
      <c r="VER233" s="98"/>
      <c r="VES233" s="98"/>
      <c r="VET233" s="98"/>
      <c r="VEU233" s="98"/>
      <c r="VEV233" s="98"/>
      <c r="VEW233" s="98"/>
      <c r="VEX233" s="98"/>
      <c r="VEY233" s="97"/>
      <c r="VEZ233" s="98"/>
      <c r="VFA233" s="98"/>
      <c r="VFB233" s="98"/>
      <c r="VFC233" s="98"/>
      <c r="VFD233" s="98"/>
      <c r="VFE233" s="98"/>
      <c r="VFF233" s="98"/>
      <c r="VFG233" s="98"/>
      <c r="VFH233" s="98"/>
      <c r="VFI233" s="98"/>
      <c r="VFJ233" s="98"/>
      <c r="VFK233" s="98"/>
      <c r="VFL233" s="98"/>
      <c r="VFM233" s="98"/>
      <c r="VFN233" s="98"/>
      <c r="VFO233" s="98"/>
      <c r="VFP233" s="98"/>
      <c r="VFQ233" s="98"/>
      <c r="VFR233" s="98"/>
      <c r="VFS233" s="98"/>
      <c r="VFT233" s="98"/>
      <c r="VFU233" s="97"/>
      <c r="VFV233" s="98"/>
      <c r="VFW233" s="98"/>
      <c r="VFX233" s="98"/>
      <c r="VFY233" s="98"/>
      <c r="VFZ233" s="98"/>
      <c r="VGA233" s="98"/>
      <c r="VGB233" s="98"/>
      <c r="VGC233" s="98"/>
      <c r="VGD233" s="98"/>
      <c r="VGE233" s="98"/>
      <c r="VGF233" s="98"/>
      <c r="VGG233" s="98"/>
      <c r="VGH233" s="98"/>
      <c r="VGI233" s="98"/>
      <c r="VGJ233" s="98"/>
      <c r="VGK233" s="98"/>
      <c r="VGL233" s="98"/>
      <c r="VGM233" s="98"/>
      <c r="VGN233" s="98"/>
      <c r="VGO233" s="98"/>
      <c r="VGP233" s="98"/>
      <c r="VGQ233" s="97"/>
      <c r="VGR233" s="98"/>
      <c r="VGS233" s="98"/>
      <c r="VGT233" s="98"/>
      <c r="VGU233" s="98"/>
      <c r="VGV233" s="98"/>
      <c r="VGW233" s="98"/>
      <c r="VGX233" s="98"/>
      <c r="VGY233" s="98"/>
      <c r="VGZ233" s="98"/>
      <c r="VHA233" s="98"/>
      <c r="VHB233" s="98"/>
      <c r="VHC233" s="98"/>
      <c r="VHD233" s="98"/>
      <c r="VHE233" s="98"/>
      <c r="VHF233" s="98"/>
      <c r="VHG233" s="98"/>
      <c r="VHH233" s="98"/>
      <c r="VHI233" s="98"/>
      <c r="VHJ233" s="98"/>
      <c r="VHK233" s="98"/>
      <c r="VHL233" s="98"/>
      <c r="VHM233" s="97"/>
      <c r="VHN233" s="98"/>
      <c r="VHO233" s="98"/>
      <c r="VHP233" s="98"/>
      <c r="VHQ233" s="98"/>
      <c r="VHR233" s="98"/>
      <c r="VHS233" s="98"/>
      <c r="VHT233" s="98"/>
      <c r="VHU233" s="98"/>
      <c r="VHV233" s="98"/>
      <c r="VHW233" s="98"/>
      <c r="VHX233" s="98"/>
      <c r="VHY233" s="98"/>
      <c r="VHZ233" s="98"/>
      <c r="VIA233" s="98"/>
      <c r="VIB233" s="98"/>
      <c r="VIC233" s="98"/>
      <c r="VID233" s="98"/>
      <c r="VIE233" s="98"/>
      <c r="VIF233" s="98"/>
      <c r="VIG233" s="98"/>
      <c r="VIH233" s="98"/>
      <c r="VII233" s="97"/>
      <c r="VIJ233" s="98"/>
      <c r="VIK233" s="98"/>
      <c r="VIL233" s="98"/>
      <c r="VIM233" s="98"/>
      <c r="VIN233" s="98"/>
      <c r="VIO233" s="98"/>
      <c r="VIP233" s="98"/>
      <c r="VIQ233" s="98"/>
      <c r="VIR233" s="98"/>
      <c r="VIS233" s="98"/>
      <c r="VIT233" s="98"/>
      <c r="VIU233" s="98"/>
      <c r="VIV233" s="98"/>
      <c r="VIW233" s="98"/>
      <c r="VIX233" s="98"/>
      <c r="VIY233" s="98"/>
      <c r="VIZ233" s="98"/>
      <c r="VJA233" s="98"/>
      <c r="VJB233" s="98"/>
      <c r="VJC233" s="98"/>
      <c r="VJD233" s="98"/>
      <c r="VJE233" s="97"/>
      <c r="VJF233" s="98"/>
      <c r="VJG233" s="98"/>
      <c r="VJH233" s="98"/>
      <c r="VJI233" s="98"/>
      <c r="VJJ233" s="98"/>
      <c r="VJK233" s="98"/>
      <c r="VJL233" s="98"/>
      <c r="VJM233" s="98"/>
      <c r="VJN233" s="98"/>
      <c r="VJO233" s="98"/>
      <c r="VJP233" s="98"/>
      <c r="VJQ233" s="98"/>
      <c r="VJR233" s="98"/>
      <c r="VJS233" s="98"/>
      <c r="VJT233" s="98"/>
      <c r="VJU233" s="98"/>
      <c r="VJV233" s="98"/>
      <c r="VJW233" s="98"/>
      <c r="VJX233" s="98"/>
      <c r="VJY233" s="98"/>
      <c r="VJZ233" s="98"/>
      <c r="VKA233" s="97"/>
      <c r="VKB233" s="98"/>
      <c r="VKC233" s="98"/>
      <c r="VKD233" s="98"/>
      <c r="VKE233" s="98"/>
      <c r="VKF233" s="98"/>
      <c r="VKG233" s="98"/>
      <c r="VKH233" s="98"/>
      <c r="VKI233" s="98"/>
      <c r="VKJ233" s="98"/>
      <c r="VKK233" s="98"/>
      <c r="VKL233" s="98"/>
      <c r="VKM233" s="98"/>
      <c r="VKN233" s="98"/>
      <c r="VKO233" s="98"/>
      <c r="VKP233" s="98"/>
      <c r="VKQ233" s="98"/>
      <c r="VKR233" s="98"/>
      <c r="VKS233" s="98"/>
      <c r="VKT233" s="98"/>
      <c r="VKU233" s="98"/>
      <c r="VKV233" s="98"/>
      <c r="VKW233" s="97"/>
      <c r="VKX233" s="98"/>
      <c r="VKY233" s="98"/>
      <c r="VKZ233" s="98"/>
      <c r="VLA233" s="98"/>
      <c r="VLB233" s="98"/>
      <c r="VLC233" s="98"/>
      <c r="VLD233" s="98"/>
      <c r="VLE233" s="98"/>
      <c r="VLF233" s="98"/>
      <c r="VLG233" s="98"/>
      <c r="VLH233" s="98"/>
      <c r="VLI233" s="98"/>
      <c r="VLJ233" s="98"/>
      <c r="VLK233" s="98"/>
      <c r="VLL233" s="98"/>
      <c r="VLM233" s="98"/>
      <c r="VLN233" s="98"/>
      <c r="VLO233" s="98"/>
      <c r="VLP233" s="98"/>
      <c r="VLQ233" s="98"/>
      <c r="VLR233" s="98"/>
      <c r="VLS233" s="97"/>
      <c r="VLT233" s="98"/>
      <c r="VLU233" s="98"/>
      <c r="VLV233" s="98"/>
      <c r="VLW233" s="98"/>
      <c r="VLX233" s="98"/>
      <c r="VLY233" s="98"/>
      <c r="VLZ233" s="98"/>
      <c r="VMA233" s="98"/>
      <c r="VMB233" s="98"/>
      <c r="VMC233" s="98"/>
      <c r="VMD233" s="98"/>
      <c r="VME233" s="98"/>
      <c r="VMF233" s="98"/>
      <c r="VMG233" s="98"/>
      <c r="VMH233" s="98"/>
      <c r="VMI233" s="98"/>
      <c r="VMJ233" s="98"/>
      <c r="VMK233" s="98"/>
      <c r="VML233" s="98"/>
      <c r="VMM233" s="98"/>
      <c r="VMN233" s="98"/>
      <c r="VMO233" s="97"/>
      <c r="VMP233" s="98"/>
      <c r="VMQ233" s="98"/>
      <c r="VMR233" s="98"/>
      <c r="VMS233" s="98"/>
      <c r="VMT233" s="98"/>
      <c r="VMU233" s="98"/>
      <c r="VMV233" s="98"/>
      <c r="VMW233" s="98"/>
      <c r="VMX233" s="98"/>
      <c r="VMY233" s="98"/>
      <c r="VMZ233" s="98"/>
      <c r="VNA233" s="98"/>
      <c r="VNB233" s="98"/>
      <c r="VNC233" s="98"/>
      <c r="VND233" s="98"/>
      <c r="VNE233" s="98"/>
      <c r="VNF233" s="98"/>
      <c r="VNG233" s="98"/>
      <c r="VNH233" s="98"/>
      <c r="VNI233" s="98"/>
      <c r="VNJ233" s="98"/>
      <c r="VNK233" s="97"/>
      <c r="VNL233" s="98"/>
      <c r="VNM233" s="98"/>
      <c r="VNN233" s="98"/>
      <c r="VNO233" s="98"/>
      <c r="VNP233" s="98"/>
      <c r="VNQ233" s="98"/>
      <c r="VNR233" s="98"/>
      <c r="VNS233" s="98"/>
      <c r="VNT233" s="98"/>
      <c r="VNU233" s="98"/>
      <c r="VNV233" s="98"/>
      <c r="VNW233" s="98"/>
      <c r="VNX233" s="98"/>
      <c r="VNY233" s="98"/>
      <c r="VNZ233" s="98"/>
      <c r="VOA233" s="98"/>
      <c r="VOB233" s="98"/>
      <c r="VOC233" s="98"/>
      <c r="VOD233" s="98"/>
      <c r="VOE233" s="98"/>
      <c r="VOF233" s="98"/>
      <c r="VOG233" s="97"/>
      <c r="VOH233" s="98"/>
      <c r="VOI233" s="98"/>
      <c r="VOJ233" s="98"/>
      <c r="VOK233" s="98"/>
      <c r="VOL233" s="98"/>
      <c r="VOM233" s="98"/>
      <c r="VON233" s="98"/>
      <c r="VOO233" s="98"/>
      <c r="VOP233" s="98"/>
      <c r="VOQ233" s="98"/>
      <c r="VOR233" s="98"/>
      <c r="VOS233" s="98"/>
      <c r="VOT233" s="98"/>
      <c r="VOU233" s="98"/>
      <c r="VOV233" s="98"/>
      <c r="VOW233" s="98"/>
      <c r="VOX233" s="98"/>
      <c r="VOY233" s="98"/>
      <c r="VOZ233" s="98"/>
      <c r="VPA233" s="98"/>
      <c r="VPB233" s="98"/>
      <c r="VPC233" s="97"/>
      <c r="VPD233" s="98"/>
      <c r="VPE233" s="98"/>
      <c r="VPF233" s="98"/>
      <c r="VPG233" s="98"/>
      <c r="VPH233" s="98"/>
      <c r="VPI233" s="98"/>
      <c r="VPJ233" s="98"/>
      <c r="VPK233" s="98"/>
      <c r="VPL233" s="98"/>
      <c r="VPM233" s="98"/>
      <c r="VPN233" s="98"/>
      <c r="VPO233" s="98"/>
      <c r="VPP233" s="98"/>
      <c r="VPQ233" s="98"/>
      <c r="VPR233" s="98"/>
      <c r="VPS233" s="98"/>
      <c r="VPT233" s="98"/>
      <c r="VPU233" s="98"/>
      <c r="VPV233" s="98"/>
      <c r="VPW233" s="98"/>
      <c r="VPX233" s="98"/>
      <c r="VPY233" s="97"/>
      <c r="VPZ233" s="98"/>
      <c r="VQA233" s="98"/>
      <c r="VQB233" s="98"/>
      <c r="VQC233" s="98"/>
      <c r="VQD233" s="98"/>
      <c r="VQE233" s="98"/>
      <c r="VQF233" s="98"/>
      <c r="VQG233" s="98"/>
      <c r="VQH233" s="98"/>
      <c r="VQI233" s="98"/>
      <c r="VQJ233" s="98"/>
      <c r="VQK233" s="98"/>
      <c r="VQL233" s="98"/>
      <c r="VQM233" s="98"/>
      <c r="VQN233" s="98"/>
      <c r="VQO233" s="98"/>
      <c r="VQP233" s="98"/>
      <c r="VQQ233" s="98"/>
      <c r="VQR233" s="98"/>
      <c r="VQS233" s="98"/>
      <c r="VQT233" s="98"/>
      <c r="VQU233" s="97"/>
      <c r="VQV233" s="98"/>
      <c r="VQW233" s="98"/>
      <c r="VQX233" s="98"/>
      <c r="VQY233" s="98"/>
      <c r="VQZ233" s="98"/>
      <c r="VRA233" s="98"/>
      <c r="VRB233" s="98"/>
      <c r="VRC233" s="98"/>
      <c r="VRD233" s="98"/>
      <c r="VRE233" s="98"/>
      <c r="VRF233" s="98"/>
      <c r="VRG233" s="98"/>
      <c r="VRH233" s="98"/>
      <c r="VRI233" s="98"/>
      <c r="VRJ233" s="98"/>
      <c r="VRK233" s="98"/>
      <c r="VRL233" s="98"/>
      <c r="VRM233" s="98"/>
      <c r="VRN233" s="98"/>
      <c r="VRO233" s="98"/>
      <c r="VRP233" s="98"/>
      <c r="VRQ233" s="97"/>
      <c r="VRR233" s="98"/>
      <c r="VRS233" s="98"/>
      <c r="VRT233" s="98"/>
      <c r="VRU233" s="98"/>
      <c r="VRV233" s="98"/>
      <c r="VRW233" s="98"/>
      <c r="VRX233" s="98"/>
      <c r="VRY233" s="98"/>
      <c r="VRZ233" s="98"/>
      <c r="VSA233" s="98"/>
      <c r="VSB233" s="98"/>
      <c r="VSC233" s="98"/>
      <c r="VSD233" s="98"/>
      <c r="VSE233" s="98"/>
      <c r="VSF233" s="98"/>
      <c r="VSG233" s="98"/>
      <c r="VSH233" s="98"/>
      <c r="VSI233" s="98"/>
      <c r="VSJ233" s="98"/>
      <c r="VSK233" s="98"/>
      <c r="VSL233" s="98"/>
      <c r="VSM233" s="97"/>
      <c r="VSN233" s="98"/>
      <c r="VSO233" s="98"/>
      <c r="VSP233" s="98"/>
      <c r="VSQ233" s="98"/>
      <c r="VSR233" s="98"/>
      <c r="VSS233" s="98"/>
      <c r="VST233" s="98"/>
      <c r="VSU233" s="98"/>
      <c r="VSV233" s="98"/>
      <c r="VSW233" s="98"/>
      <c r="VSX233" s="98"/>
      <c r="VSY233" s="98"/>
      <c r="VSZ233" s="98"/>
      <c r="VTA233" s="98"/>
      <c r="VTB233" s="98"/>
      <c r="VTC233" s="98"/>
      <c r="VTD233" s="98"/>
      <c r="VTE233" s="98"/>
      <c r="VTF233" s="98"/>
      <c r="VTG233" s="98"/>
      <c r="VTH233" s="98"/>
      <c r="VTI233" s="97"/>
      <c r="VTJ233" s="98"/>
      <c r="VTK233" s="98"/>
      <c r="VTL233" s="98"/>
      <c r="VTM233" s="98"/>
      <c r="VTN233" s="98"/>
      <c r="VTO233" s="98"/>
      <c r="VTP233" s="98"/>
      <c r="VTQ233" s="98"/>
      <c r="VTR233" s="98"/>
      <c r="VTS233" s="98"/>
      <c r="VTT233" s="98"/>
      <c r="VTU233" s="98"/>
      <c r="VTV233" s="98"/>
      <c r="VTW233" s="98"/>
      <c r="VTX233" s="98"/>
      <c r="VTY233" s="98"/>
      <c r="VTZ233" s="98"/>
      <c r="VUA233" s="98"/>
      <c r="VUB233" s="98"/>
      <c r="VUC233" s="98"/>
      <c r="VUD233" s="98"/>
      <c r="VUE233" s="97"/>
      <c r="VUF233" s="98"/>
      <c r="VUG233" s="98"/>
      <c r="VUH233" s="98"/>
      <c r="VUI233" s="98"/>
      <c r="VUJ233" s="98"/>
      <c r="VUK233" s="98"/>
      <c r="VUL233" s="98"/>
      <c r="VUM233" s="98"/>
      <c r="VUN233" s="98"/>
      <c r="VUO233" s="98"/>
      <c r="VUP233" s="98"/>
      <c r="VUQ233" s="98"/>
      <c r="VUR233" s="98"/>
      <c r="VUS233" s="98"/>
      <c r="VUT233" s="98"/>
      <c r="VUU233" s="98"/>
      <c r="VUV233" s="98"/>
      <c r="VUW233" s="98"/>
      <c r="VUX233" s="98"/>
      <c r="VUY233" s="98"/>
      <c r="VUZ233" s="98"/>
      <c r="VVA233" s="97"/>
      <c r="VVB233" s="98"/>
      <c r="VVC233" s="98"/>
      <c r="VVD233" s="98"/>
      <c r="VVE233" s="98"/>
      <c r="VVF233" s="98"/>
      <c r="VVG233" s="98"/>
      <c r="VVH233" s="98"/>
      <c r="VVI233" s="98"/>
      <c r="VVJ233" s="98"/>
      <c r="VVK233" s="98"/>
      <c r="VVL233" s="98"/>
      <c r="VVM233" s="98"/>
      <c r="VVN233" s="98"/>
      <c r="VVO233" s="98"/>
      <c r="VVP233" s="98"/>
      <c r="VVQ233" s="98"/>
      <c r="VVR233" s="98"/>
      <c r="VVS233" s="98"/>
      <c r="VVT233" s="98"/>
      <c r="VVU233" s="98"/>
      <c r="VVV233" s="98"/>
      <c r="VVW233" s="97"/>
      <c r="VVX233" s="98"/>
      <c r="VVY233" s="98"/>
      <c r="VVZ233" s="98"/>
      <c r="VWA233" s="98"/>
      <c r="VWB233" s="98"/>
      <c r="VWC233" s="98"/>
      <c r="VWD233" s="98"/>
      <c r="VWE233" s="98"/>
      <c r="VWF233" s="98"/>
      <c r="VWG233" s="98"/>
      <c r="VWH233" s="98"/>
      <c r="VWI233" s="98"/>
      <c r="VWJ233" s="98"/>
      <c r="VWK233" s="98"/>
      <c r="VWL233" s="98"/>
      <c r="VWM233" s="98"/>
      <c r="VWN233" s="98"/>
      <c r="VWO233" s="98"/>
      <c r="VWP233" s="98"/>
      <c r="VWQ233" s="98"/>
      <c r="VWR233" s="98"/>
      <c r="VWS233" s="97"/>
      <c r="VWT233" s="98"/>
      <c r="VWU233" s="98"/>
      <c r="VWV233" s="98"/>
      <c r="VWW233" s="98"/>
      <c r="VWX233" s="98"/>
      <c r="VWY233" s="98"/>
      <c r="VWZ233" s="98"/>
      <c r="VXA233" s="98"/>
      <c r="VXB233" s="98"/>
      <c r="VXC233" s="98"/>
      <c r="VXD233" s="98"/>
      <c r="VXE233" s="98"/>
      <c r="VXF233" s="98"/>
      <c r="VXG233" s="98"/>
      <c r="VXH233" s="98"/>
      <c r="VXI233" s="98"/>
      <c r="VXJ233" s="98"/>
      <c r="VXK233" s="98"/>
      <c r="VXL233" s="98"/>
      <c r="VXM233" s="98"/>
      <c r="VXN233" s="98"/>
      <c r="VXO233" s="97"/>
      <c r="VXP233" s="98"/>
      <c r="VXQ233" s="98"/>
      <c r="VXR233" s="98"/>
      <c r="VXS233" s="98"/>
      <c r="VXT233" s="98"/>
      <c r="VXU233" s="98"/>
      <c r="VXV233" s="98"/>
      <c r="VXW233" s="98"/>
      <c r="VXX233" s="98"/>
      <c r="VXY233" s="98"/>
      <c r="VXZ233" s="98"/>
      <c r="VYA233" s="98"/>
      <c r="VYB233" s="98"/>
      <c r="VYC233" s="98"/>
      <c r="VYD233" s="98"/>
      <c r="VYE233" s="98"/>
      <c r="VYF233" s="98"/>
      <c r="VYG233" s="98"/>
      <c r="VYH233" s="98"/>
      <c r="VYI233" s="98"/>
      <c r="VYJ233" s="98"/>
      <c r="VYK233" s="97"/>
      <c r="VYL233" s="98"/>
      <c r="VYM233" s="98"/>
      <c r="VYN233" s="98"/>
      <c r="VYO233" s="98"/>
      <c r="VYP233" s="98"/>
      <c r="VYQ233" s="98"/>
      <c r="VYR233" s="98"/>
      <c r="VYS233" s="98"/>
      <c r="VYT233" s="98"/>
      <c r="VYU233" s="98"/>
      <c r="VYV233" s="98"/>
      <c r="VYW233" s="98"/>
      <c r="VYX233" s="98"/>
      <c r="VYY233" s="98"/>
      <c r="VYZ233" s="98"/>
      <c r="VZA233" s="98"/>
      <c r="VZB233" s="98"/>
      <c r="VZC233" s="98"/>
      <c r="VZD233" s="98"/>
      <c r="VZE233" s="98"/>
      <c r="VZF233" s="98"/>
      <c r="VZG233" s="97"/>
      <c r="VZH233" s="98"/>
      <c r="VZI233" s="98"/>
      <c r="VZJ233" s="98"/>
      <c r="VZK233" s="98"/>
      <c r="VZL233" s="98"/>
      <c r="VZM233" s="98"/>
      <c r="VZN233" s="98"/>
      <c r="VZO233" s="98"/>
      <c r="VZP233" s="98"/>
      <c r="VZQ233" s="98"/>
      <c r="VZR233" s="98"/>
      <c r="VZS233" s="98"/>
      <c r="VZT233" s="98"/>
      <c r="VZU233" s="98"/>
      <c r="VZV233" s="98"/>
      <c r="VZW233" s="98"/>
      <c r="VZX233" s="98"/>
      <c r="VZY233" s="98"/>
      <c r="VZZ233" s="98"/>
      <c r="WAA233" s="98"/>
      <c r="WAB233" s="98"/>
      <c r="WAC233" s="97"/>
      <c r="WAD233" s="98"/>
      <c r="WAE233" s="98"/>
      <c r="WAF233" s="98"/>
      <c r="WAG233" s="98"/>
      <c r="WAH233" s="98"/>
      <c r="WAI233" s="98"/>
      <c r="WAJ233" s="98"/>
      <c r="WAK233" s="98"/>
      <c r="WAL233" s="98"/>
      <c r="WAM233" s="98"/>
      <c r="WAN233" s="98"/>
      <c r="WAO233" s="98"/>
      <c r="WAP233" s="98"/>
      <c r="WAQ233" s="98"/>
      <c r="WAR233" s="98"/>
      <c r="WAS233" s="98"/>
      <c r="WAT233" s="98"/>
      <c r="WAU233" s="98"/>
      <c r="WAV233" s="98"/>
      <c r="WAW233" s="98"/>
      <c r="WAX233" s="98"/>
      <c r="WAY233" s="97"/>
      <c r="WAZ233" s="98"/>
      <c r="WBA233" s="98"/>
      <c r="WBB233" s="98"/>
      <c r="WBC233" s="98"/>
      <c r="WBD233" s="98"/>
      <c r="WBE233" s="98"/>
      <c r="WBF233" s="98"/>
      <c r="WBG233" s="98"/>
      <c r="WBH233" s="98"/>
      <c r="WBI233" s="98"/>
      <c r="WBJ233" s="98"/>
      <c r="WBK233" s="98"/>
      <c r="WBL233" s="98"/>
      <c r="WBM233" s="98"/>
      <c r="WBN233" s="98"/>
      <c r="WBO233" s="98"/>
      <c r="WBP233" s="98"/>
      <c r="WBQ233" s="98"/>
      <c r="WBR233" s="98"/>
      <c r="WBS233" s="98"/>
      <c r="WBT233" s="98"/>
      <c r="WBU233" s="97"/>
      <c r="WBV233" s="98"/>
      <c r="WBW233" s="98"/>
      <c r="WBX233" s="98"/>
      <c r="WBY233" s="98"/>
      <c r="WBZ233" s="98"/>
      <c r="WCA233" s="98"/>
      <c r="WCB233" s="98"/>
      <c r="WCC233" s="98"/>
      <c r="WCD233" s="98"/>
      <c r="WCE233" s="98"/>
      <c r="WCF233" s="98"/>
      <c r="WCG233" s="98"/>
      <c r="WCH233" s="98"/>
      <c r="WCI233" s="98"/>
      <c r="WCJ233" s="98"/>
      <c r="WCK233" s="98"/>
      <c r="WCL233" s="98"/>
      <c r="WCM233" s="98"/>
      <c r="WCN233" s="98"/>
      <c r="WCO233" s="98"/>
      <c r="WCP233" s="98"/>
      <c r="WCQ233" s="97"/>
      <c r="WCR233" s="98"/>
      <c r="WCS233" s="98"/>
      <c r="WCT233" s="98"/>
      <c r="WCU233" s="98"/>
      <c r="WCV233" s="98"/>
      <c r="WCW233" s="98"/>
      <c r="WCX233" s="98"/>
      <c r="WCY233" s="98"/>
      <c r="WCZ233" s="98"/>
      <c r="WDA233" s="98"/>
      <c r="WDB233" s="98"/>
      <c r="WDC233" s="98"/>
      <c r="WDD233" s="98"/>
      <c r="WDE233" s="98"/>
      <c r="WDF233" s="98"/>
      <c r="WDG233" s="98"/>
      <c r="WDH233" s="98"/>
      <c r="WDI233" s="98"/>
      <c r="WDJ233" s="98"/>
      <c r="WDK233" s="98"/>
      <c r="WDL233" s="98"/>
      <c r="WDM233" s="97"/>
      <c r="WDN233" s="98"/>
      <c r="WDO233" s="98"/>
      <c r="WDP233" s="98"/>
      <c r="WDQ233" s="98"/>
      <c r="WDR233" s="98"/>
      <c r="WDS233" s="98"/>
      <c r="WDT233" s="98"/>
      <c r="WDU233" s="98"/>
      <c r="WDV233" s="98"/>
      <c r="WDW233" s="98"/>
      <c r="WDX233" s="98"/>
      <c r="WDY233" s="98"/>
      <c r="WDZ233" s="98"/>
      <c r="WEA233" s="98"/>
      <c r="WEB233" s="98"/>
      <c r="WEC233" s="98"/>
      <c r="WED233" s="98"/>
      <c r="WEE233" s="98"/>
      <c r="WEF233" s="98"/>
      <c r="WEG233" s="98"/>
      <c r="WEH233" s="98"/>
      <c r="WEI233" s="97"/>
      <c r="WEJ233" s="98"/>
      <c r="WEK233" s="98"/>
      <c r="WEL233" s="98"/>
      <c r="WEM233" s="98"/>
      <c r="WEN233" s="98"/>
      <c r="WEO233" s="98"/>
      <c r="WEP233" s="98"/>
      <c r="WEQ233" s="98"/>
      <c r="WER233" s="98"/>
      <c r="WES233" s="98"/>
      <c r="WET233" s="98"/>
      <c r="WEU233" s="98"/>
      <c r="WEV233" s="98"/>
      <c r="WEW233" s="98"/>
      <c r="WEX233" s="98"/>
      <c r="WEY233" s="98"/>
      <c r="WEZ233" s="98"/>
      <c r="WFA233" s="98"/>
      <c r="WFB233" s="98"/>
      <c r="WFC233" s="98"/>
      <c r="WFD233" s="98"/>
      <c r="WFE233" s="97"/>
      <c r="WFF233" s="98"/>
      <c r="WFG233" s="98"/>
      <c r="WFH233" s="98"/>
      <c r="WFI233" s="98"/>
      <c r="WFJ233" s="98"/>
      <c r="WFK233" s="98"/>
      <c r="WFL233" s="98"/>
      <c r="WFM233" s="98"/>
      <c r="WFN233" s="98"/>
      <c r="WFO233" s="98"/>
      <c r="WFP233" s="98"/>
      <c r="WFQ233" s="98"/>
      <c r="WFR233" s="98"/>
      <c r="WFS233" s="98"/>
      <c r="WFT233" s="98"/>
      <c r="WFU233" s="98"/>
      <c r="WFV233" s="98"/>
      <c r="WFW233" s="98"/>
      <c r="WFX233" s="98"/>
      <c r="WFY233" s="98"/>
      <c r="WFZ233" s="98"/>
      <c r="WGA233" s="97"/>
      <c r="WGB233" s="98"/>
      <c r="WGC233" s="98"/>
      <c r="WGD233" s="98"/>
      <c r="WGE233" s="98"/>
      <c r="WGF233" s="98"/>
      <c r="WGG233" s="98"/>
      <c r="WGH233" s="98"/>
      <c r="WGI233" s="98"/>
      <c r="WGJ233" s="98"/>
      <c r="WGK233" s="98"/>
      <c r="WGL233" s="98"/>
      <c r="WGM233" s="98"/>
      <c r="WGN233" s="98"/>
      <c r="WGO233" s="98"/>
      <c r="WGP233" s="98"/>
      <c r="WGQ233" s="98"/>
      <c r="WGR233" s="98"/>
      <c r="WGS233" s="98"/>
      <c r="WGT233" s="98"/>
      <c r="WGU233" s="98"/>
      <c r="WGV233" s="98"/>
      <c r="WGW233" s="97"/>
      <c r="WGX233" s="98"/>
      <c r="WGY233" s="98"/>
      <c r="WGZ233" s="98"/>
      <c r="WHA233" s="98"/>
      <c r="WHB233" s="98"/>
      <c r="WHC233" s="98"/>
      <c r="WHD233" s="98"/>
      <c r="WHE233" s="98"/>
      <c r="WHF233" s="98"/>
      <c r="WHG233" s="98"/>
      <c r="WHH233" s="98"/>
      <c r="WHI233" s="98"/>
      <c r="WHJ233" s="98"/>
      <c r="WHK233" s="98"/>
      <c r="WHL233" s="98"/>
      <c r="WHM233" s="98"/>
      <c r="WHN233" s="98"/>
      <c r="WHO233" s="98"/>
      <c r="WHP233" s="98"/>
      <c r="WHQ233" s="98"/>
      <c r="WHR233" s="98"/>
      <c r="WHS233" s="97"/>
      <c r="WHT233" s="98"/>
      <c r="WHU233" s="98"/>
      <c r="WHV233" s="98"/>
      <c r="WHW233" s="98"/>
      <c r="WHX233" s="98"/>
      <c r="WHY233" s="98"/>
      <c r="WHZ233" s="98"/>
      <c r="WIA233" s="98"/>
      <c r="WIB233" s="98"/>
      <c r="WIC233" s="98"/>
      <c r="WID233" s="98"/>
      <c r="WIE233" s="98"/>
      <c r="WIF233" s="98"/>
      <c r="WIG233" s="98"/>
      <c r="WIH233" s="98"/>
      <c r="WII233" s="98"/>
      <c r="WIJ233" s="98"/>
      <c r="WIK233" s="98"/>
      <c r="WIL233" s="98"/>
      <c r="WIM233" s="98"/>
      <c r="WIN233" s="98"/>
      <c r="WIO233" s="97"/>
      <c r="WIP233" s="98"/>
      <c r="WIQ233" s="98"/>
      <c r="WIR233" s="98"/>
      <c r="WIS233" s="98"/>
      <c r="WIT233" s="98"/>
      <c r="WIU233" s="98"/>
      <c r="WIV233" s="98"/>
      <c r="WIW233" s="98"/>
      <c r="WIX233" s="98"/>
      <c r="WIY233" s="98"/>
      <c r="WIZ233" s="98"/>
      <c r="WJA233" s="98"/>
      <c r="WJB233" s="98"/>
      <c r="WJC233" s="98"/>
      <c r="WJD233" s="98"/>
      <c r="WJE233" s="98"/>
      <c r="WJF233" s="98"/>
      <c r="WJG233" s="98"/>
      <c r="WJH233" s="98"/>
      <c r="WJI233" s="98"/>
      <c r="WJJ233" s="98"/>
      <c r="WJK233" s="97"/>
      <c r="WJL233" s="98"/>
      <c r="WJM233" s="98"/>
      <c r="WJN233" s="98"/>
      <c r="WJO233" s="98"/>
      <c r="WJP233" s="98"/>
      <c r="WJQ233" s="98"/>
      <c r="WJR233" s="98"/>
      <c r="WJS233" s="98"/>
      <c r="WJT233" s="98"/>
      <c r="WJU233" s="98"/>
      <c r="WJV233" s="98"/>
      <c r="WJW233" s="98"/>
      <c r="WJX233" s="98"/>
      <c r="WJY233" s="98"/>
      <c r="WJZ233" s="98"/>
      <c r="WKA233" s="98"/>
      <c r="WKB233" s="98"/>
      <c r="WKC233" s="98"/>
      <c r="WKD233" s="98"/>
      <c r="WKE233" s="98"/>
      <c r="WKF233" s="98"/>
      <c r="WKG233" s="97"/>
      <c r="WKH233" s="98"/>
      <c r="WKI233" s="98"/>
      <c r="WKJ233" s="98"/>
      <c r="WKK233" s="98"/>
      <c r="WKL233" s="98"/>
      <c r="WKM233" s="98"/>
      <c r="WKN233" s="98"/>
      <c r="WKO233" s="98"/>
      <c r="WKP233" s="98"/>
      <c r="WKQ233" s="98"/>
      <c r="WKR233" s="98"/>
      <c r="WKS233" s="98"/>
      <c r="WKT233" s="98"/>
      <c r="WKU233" s="98"/>
      <c r="WKV233" s="98"/>
      <c r="WKW233" s="98"/>
      <c r="WKX233" s="98"/>
      <c r="WKY233" s="98"/>
      <c r="WKZ233" s="98"/>
      <c r="WLA233" s="98"/>
      <c r="WLB233" s="98"/>
      <c r="WLC233" s="97"/>
      <c r="WLD233" s="98"/>
      <c r="WLE233" s="98"/>
      <c r="WLF233" s="98"/>
      <c r="WLG233" s="98"/>
      <c r="WLH233" s="98"/>
      <c r="WLI233" s="98"/>
      <c r="WLJ233" s="98"/>
      <c r="WLK233" s="98"/>
      <c r="WLL233" s="98"/>
      <c r="WLM233" s="98"/>
      <c r="WLN233" s="98"/>
      <c r="WLO233" s="98"/>
      <c r="WLP233" s="98"/>
      <c r="WLQ233" s="98"/>
      <c r="WLR233" s="98"/>
      <c r="WLS233" s="98"/>
      <c r="WLT233" s="98"/>
      <c r="WLU233" s="98"/>
      <c r="WLV233" s="98"/>
      <c r="WLW233" s="98"/>
      <c r="WLX233" s="98"/>
      <c r="WLY233" s="97"/>
      <c r="WLZ233" s="98"/>
      <c r="WMA233" s="98"/>
      <c r="WMB233" s="98"/>
      <c r="WMC233" s="98"/>
      <c r="WMD233" s="98"/>
      <c r="WME233" s="98"/>
      <c r="WMF233" s="98"/>
      <c r="WMG233" s="98"/>
      <c r="WMH233" s="98"/>
      <c r="WMI233" s="98"/>
      <c r="WMJ233" s="98"/>
      <c r="WMK233" s="98"/>
      <c r="WML233" s="98"/>
      <c r="WMM233" s="98"/>
      <c r="WMN233" s="98"/>
      <c r="WMO233" s="98"/>
      <c r="WMP233" s="98"/>
      <c r="WMQ233" s="98"/>
      <c r="WMR233" s="98"/>
      <c r="WMS233" s="98"/>
      <c r="WMT233" s="98"/>
      <c r="WMU233" s="97"/>
      <c r="WMV233" s="98"/>
      <c r="WMW233" s="98"/>
      <c r="WMX233" s="98"/>
      <c r="WMY233" s="98"/>
      <c r="WMZ233" s="98"/>
      <c r="WNA233" s="98"/>
      <c r="WNB233" s="98"/>
      <c r="WNC233" s="98"/>
      <c r="WND233" s="98"/>
      <c r="WNE233" s="98"/>
      <c r="WNF233" s="98"/>
      <c r="WNG233" s="98"/>
      <c r="WNH233" s="98"/>
      <c r="WNI233" s="98"/>
      <c r="WNJ233" s="98"/>
      <c r="WNK233" s="98"/>
      <c r="WNL233" s="98"/>
      <c r="WNM233" s="98"/>
      <c r="WNN233" s="98"/>
      <c r="WNO233" s="98"/>
      <c r="WNP233" s="98"/>
      <c r="WNQ233" s="97"/>
      <c r="WNR233" s="98"/>
      <c r="WNS233" s="98"/>
      <c r="WNT233" s="98"/>
      <c r="WNU233" s="98"/>
      <c r="WNV233" s="98"/>
      <c r="WNW233" s="98"/>
      <c r="WNX233" s="98"/>
      <c r="WNY233" s="98"/>
      <c r="WNZ233" s="98"/>
      <c r="WOA233" s="98"/>
      <c r="WOB233" s="98"/>
      <c r="WOC233" s="98"/>
      <c r="WOD233" s="98"/>
      <c r="WOE233" s="98"/>
      <c r="WOF233" s="98"/>
      <c r="WOG233" s="98"/>
      <c r="WOH233" s="98"/>
      <c r="WOI233" s="98"/>
      <c r="WOJ233" s="98"/>
      <c r="WOK233" s="98"/>
      <c r="WOL233" s="98"/>
      <c r="WOM233" s="97"/>
      <c r="WON233" s="98"/>
      <c r="WOO233" s="98"/>
      <c r="WOP233" s="98"/>
      <c r="WOQ233" s="98"/>
      <c r="WOR233" s="98"/>
      <c r="WOS233" s="98"/>
      <c r="WOT233" s="98"/>
      <c r="WOU233" s="98"/>
      <c r="WOV233" s="98"/>
      <c r="WOW233" s="98"/>
      <c r="WOX233" s="98"/>
      <c r="WOY233" s="98"/>
      <c r="WOZ233" s="98"/>
      <c r="WPA233" s="98"/>
      <c r="WPB233" s="98"/>
      <c r="WPC233" s="98"/>
      <c r="WPD233" s="98"/>
      <c r="WPE233" s="98"/>
      <c r="WPF233" s="98"/>
      <c r="WPG233" s="98"/>
      <c r="WPH233" s="98"/>
      <c r="WPI233" s="97"/>
      <c r="WPJ233" s="98"/>
      <c r="WPK233" s="98"/>
      <c r="WPL233" s="98"/>
      <c r="WPM233" s="98"/>
      <c r="WPN233" s="98"/>
      <c r="WPO233" s="98"/>
      <c r="WPP233" s="98"/>
      <c r="WPQ233" s="98"/>
      <c r="WPR233" s="98"/>
      <c r="WPS233" s="98"/>
      <c r="WPT233" s="98"/>
      <c r="WPU233" s="98"/>
      <c r="WPV233" s="98"/>
      <c r="WPW233" s="98"/>
      <c r="WPX233" s="98"/>
      <c r="WPY233" s="98"/>
      <c r="WPZ233" s="98"/>
      <c r="WQA233" s="98"/>
      <c r="WQB233" s="98"/>
      <c r="WQC233" s="98"/>
      <c r="WQD233" s="98"/>
      <c r="WQE233" s="97"/>
      <c r="WQF233" s="98"/>
      <c r="WQG233" s="98"/>
      <c r="WQH233" s="98"/>
      <c r="WQI233" s="98"/>
      <c r="WQJ233" s="98"/>
      <c r="WQK233" s="98"/>
      <c r="WQL233" s="98"/>
      <c r="WQM233" s="98"/>
      <c r="WQN233" s="98"/>
      <c r="WQO233" s="98"/>
      <c r="WQP233" s="98"/>
      <c r="WQQ233" s="98"/>
      <c r="WQR233" s="98"/>
      <c r="WQS233" s="98"/>
      <c r="WQT233" s="98"/>
      <c r="WQU233" s="98"/>
      <c r="WQV233" s="98"/>
      <c r="WQW233" s="98"/>
      <c r="WQX233" s="98"/>
      <c r="WQY233" s="98"/>
      <c r="WQZ233" s="98"/>
      <c r="WRA233" s="97"/>
      <c r="WRB233" s="98"/>
      <c r="WRC233" s="98"/>
      <c r="WRD233" s="98"/>
      <c r="WRE233" s="98"/>
      <c r="WRF233" s="98"/>
      <c r="WRG233" s="98"/>
      <c r="WRH233" s="98"/>
      <c r="WRI233" s="98"/>
      <c r="WRJ233" s="98"/>
      <c r="WRK233" s="98"/>
      <c r="WRL233" s="98"/>
      <c r="WRM233" s="98"/>
      <c r="WRN233" s="98"/>
      <c r="WRO233" s="98"/>
      <c r="WRP233" s="98"/>
      <c r="WRQ233" s="98"/>
      <c r="WRR233" s="98"/>
      <c r="WRS233" s="98"/>
      <c r="WRT233" s="98"/>
      <c r="WRU233" s="98"/>
      <c r="WRV233" s="98"/>
      <c r="WRW233" s="97"/>
      <c r="WRX233" s="98"/>
      <c r="WRY233" s="98"/>
      <c r="WRZ233" s="98"/>
      <c r="WSA233" s="98"/>
      <c r="WSB233" s="98"/>
      <c r="WSC233" s="98"/>
      <c r="WSD233" s="98"/>
      <c r="WSE233" s="98"/>
      <c r="WSF233" s="98"/>
      <c r="WSG233" s="98"/>
      <c r="WSH233" s="98"/>
      <c r="WSI233" s="98"/>
      <c r="WSJ233" s="98"/>
      <c r="WSK233" s="98"/>
      <c r="WSL233" s="98"/>
      <c r="WSM233" s="98"/>
      <c r="WSN233" s="98"/>
      <c r="WSO233" s="98"/>
      <c r="WSP233" s="98"/>
      <c r="WSQ233" s="98"/>
      <c r="WSR233" s="98"/>
      <c r="WSS233" s="97"/>
      <c r="WST233" s="98"/>
      <c r="WSU233" s="98"/>
      <c r="WSV233" s="98"/>
      <c r="WSW233" s="98"/>
      <c r="WSX233" s="98"/>
      <c r="WSY233" s="98"/>
      <c r="WSZ233" s="98"/>
      <c r="WTA233" s="98"/>
      <c r="WTB233" s="98"/>
      <c r="WTC233" s="98"/>
      <c r="WTD233" s="98"/>
      <c r="WTE233" s="98"/>
      <c r="WTF233" s="98"/>
      <c r="WTG233" s="98"/>
      <c r="WTH233" s="98"/>
      <c r="WTI233" s="98"/>
      <c r="WTJ233" s="98"/>
      <c r="WTK233" s="98"/>
      <c r="WTL233" s="98"/>
      <c r="WTM233" s="98"/>
      <c r="WTN233" s="98"/>
      <c r="WTO233" s="97"/>
      <c r="WTP233" s="98"/>
      <c r="WTQ233" s="98"/>
      <c r="WTR233" s="98"/>
      <c r="WTS233" s="98"/>
      <c r="WTT233" s="98"/>
      <c r="WTU233" s="98"/>
      <c r="WTV233" s="98"/>
      <c r="WTW233" s="98"/>
      <c r="WTX233" s="98"/>
      <c r="WTY233" s="98"/>
      <c r="WTZ233" s="98"/>
      <c r="WUA233" s="98"/>
      <c r="WUB233" s="98"/>
      <c r="WUC233" s="98"/>
      <c r="WUD233" s="98"/>
      <c r="WUE233" s="98"/>
      <c r="WUF233" s="98"/>
      <c r="WUG233" s="98"/>
      <c r="WUH233" s="98"/>
      <c r="WUI233" s="98"/>
      <c r="WUJ233" s="98"/>
      <c r="WUK233" s="97"/>
      <c r="WUL233" s="98"/>
      <c r="WUM233" s="98"/>
      <c r="WUN233" s="98"/>
      <c r="WUO233" s="98"/>
      <c r="WUP233" s="98"/>
      <c r="WUQ233" s="98"/>
      <c r="WUR233" s="98"/>
      <c r="WUS233" s="98"/>
      <c r="WUT233" s="98"/>
      <c r="WUU233" s="98"/>
      <c r="WUV233" s="98"/>
      <c r="WUW233" s="98"/>
      <c r="WUX233" s="98"/>
      <c r="WUY233" s="98"/>
      <c r="WUZ233" s="98"/>
      <c r="WVA233" s="98"/>
      <c r="WVB233" s="98"/>
      <c r="WVC233" s="98"/>
      <c r="WVD233" s="98"/>
      <c r="WVE233" s="98"/>
      <c r="WVF233" s="98"/>
      <c r="WVG233" s="97"/>
      <c r="WVH233" s="98"/>
      <c r="WVI233" s="98"/>
      <c r="WVJ233" s="98"/>
      <c r="WVK233" s="98"/>
      <c r="WVL233" s="98"/>
      <c r="WVM233" s="98"/>
      <c r="WVN233" s="98"/>
      <c r="WVO233" s="98"/>
      <c r="WVP233" s="98"/>
      <c r="WVQ233" s="98"/>
      <c r="WVR233" s="98"/>
      <c r="WVS233" s="98"/>
      <c r="WVT233" s="98"/>
      <c r="WVU233" s="98"/>
      <c r="WVV233" s="98"/>
      <c r="WVW233" s="98"/>
      <c r="WVX233" s="98"/>
      <c r="WVY233" s="98"/>
      <c r="WVZ233" s="98"/>
      <c r="WWA233" s="98"/>
      <c r="WWB233" s="98"/>
      <c r="WWC233" s="97"/>
      <c r="WWD233" s="98"/>
      <c r="WWE233" s="98"/>
      <c r="WWF233" s="98"/>
      <c r="WWG233" s="98"/>
      <c r="WWH233" s="98"/>
      <c r="WWI233" s="98"/>
      <c r="WWJ233" s="98"/>
      <c r="WWK233" s="98"/>
      <c r="WWL233" s="98"/>
      <c r="WWM233" s="98"/>
      <c r="WWN233" s="98"/>
      <c r="WWO233" s="98"/>
      <c r="WWP233" s="98"/>
      <c r="WWQ233" s="98"/>
      <c r="WWR233" s="98"/>
      <c r="WWS233" s="98"/>
      <c r="WWT233" s="98"/>
      <c r="WWU233" s="98"/>
      <c r="WWV233" s="98"/>
      <c r="WWW233" s="98"/>
      <c r="WWX233" s="98"/>
      <c r="WWY233" s="97"/>
      <c r="WWZ233" s="98"/>
      <c r="WXA233" s="98"/>
      <c r="WXB233" s="98"/>
      <c r="WXC233" s="98"/>
      <c r="WXD233" s="98"/>
      <c r="WXE233" s="98"/>
      <c r="WXF233" s="98"/>
      <c r="WXG233" s="98"/>
      <c r="WXH233" s="98"/>
      <c r="WXI233" s="98"/>
      <c r="WXJ233" s="98"/>
      <c r="WXK233" s="98"/>
      <c r="WXL233" s="98"/>
      <c r="WXM233" s="98"/>
      <c r="WXN233" s="98"/>
      <c r="WXO233" s="98"/>
      <c r="WXP233" s="98"/>
      <c r="WXQ233" s="98"/>
      <c r="WXR233" s="98"/>
      <c r="WXS233" s="98"/>
      <c r="WXT233" s="98"/>
      <c r="WXU233" s="97"/>
      <c r="WXV233" s="98"/>
      <c r="WXW233" s="98"/>
      <c r="WXX233" s="98"/>
      <c r="WXY233" s="98"/>
      <c r="WXZ233" s="98"/>
      <c r="WYA233" s="98"/>
      <c r="WYB233" s="98"/>
      <c r="WYC233" s="98"/>
      <c r="WYD233" s="98"/>
      <c r="WYE233" s="98"/>
      <c r="WYF233" s="98"/>
      <c r="WYG233" s="98"/>
      <c r="WYH233" s="98"/>
      <c r="WYI233" s="98"/>
      <c r="WYJ233" s="98"/>
      <c r="WYK233" s="98"/>
      <c r="WYL233" s="98"/>
      <c r="WYM233" s="98"/>
      <c r="WYN233" s="98"/>
      <c r="WYO233" s="98"/>
      <c r="WYP233" s="98"/>
      <c r="WYQ233" s="97"/>
      <c r="WYR233" s="98"/>
      <c r="WYS233" s="98"/>
      <c r="WYT233" s="98"/>
      <c r="WYU233" s="98"/>
      <c r="WYV233" s="98"/>
      <c r="WYW233" s="98"/>
      <c r="WYX233" s="98"/>
      <c r="WYY233" s="98"/>
      <c r="WYZ233" s="98"/>
      <c r="WZA233" s="98"/>
      <c r="WZB233" s="98"/>
      <c r="WZC233" s="98"/>
      <c r="WZD233" s="98"/>
      <c r="WZE233" s="98"/>
      <c r="WZF233" s="98"/>
      <c r="WZG233" s="98"/>
      <c r="WZH233" s="98"/>
      <c r="WZI233" s="98"/>
      <c r="WZJ233" s="98"/>
      <c r="WZK233" s="98"/>
      <c r="WZL233" s="98"/>
      <c r="WZM233" s="97"/>
      <c r="WZN233" s="98"/>
      <c r="WZO233" s="98"/>
      <c r="WZP233" s="98"/>
      <c r="WZQ233" s="98"/>
      <c r="WZR233" s="98"/>
      <c r="WZS233" s="98"/>
      <c r="WZT233" s="98"/>
      <c r="WZU233" s="98"/>
      <c r="WZV233" s="98"/>
      <c r="WZW233" s="98"/>
      <c r="WZX233" s="98"/>
      <c r="WZY233" s="98"/>
      <c r="WZZ233" s="98"/>
      <c r="XAA233" s="98"/>
      <c r="XAB233" s="98"/>
      <c r="XAC233" s="98"/>
      <c r="XAD233" s="98"/>
      <c r="XAE233" s="98"/>
      <c r="XAF233" s="98"/>
      <c r="XAG233" s="98"/>
      <c r="XAH233" s="98"/>
      <c r="XAI233" s="97"/>
      <c r="XAJ233" s="98"/>
      <c r="XAK233" s="98"/>
      <c r="XAL233" s="98"/>
      <c r="XAM233" s="98"/>
      <c r="XAN233" s="98"/>
      <c r="XAO233" s="98"/>
      <c r="XAP233" s="98"/>
      <c r="XAQ233" s="98"/>
      <c r="XAR233" s="98"/>
      <c r="XAS233" s="98"/>
      <c r="XAT233" s="98"/>
      <c r="XAU233" s="98"/>
      <c r="XAV233" s="98"/>
      <c r="XAW233" s="98"/>
      <c r="XAX233" s="98"/>
      <c r="XAY233" s="98"/>
      <c r="XAZ233" s="98"/>
      <c r="XBA233" s="98"/>
      <c r="XBB233" s="98"/>
      <c r="XBC233" s="98"/>
      <c r="XBD233" s="98"/>
      <c r="XBE233" s="97"/>
      <c r="XBF233" s="98"/>
      <c r="XBG233" s="98"/>
      <c r="XBH233" s="98"/>
      <c r="XBI233" s="98"/>
      <c r="XBJ233" s="98"/>
      <c r="XBK233" s="98"/>
      <c r="XBL233" s="98"/>
      <c r="XBM233" s="98"/>
      <c r="XBN233" s="98"/>
      <c r="XBO233" s="98"/>
      <c r="XBP233" s="98"/>
      <c r="XBQ233" s="98"/>
      <c r="XBR233" s="98"/>
      <c r="XBS233" s="98"/>
      <c r="XBT233" s="98"/>
      <c r="XBU233" s="98"/>
      <c r="XBV233" s="98"/>
      <c r="XBW233" s="98"/>
      <c r="XBX233" s="98"/>
      <c r="XBY233" s="98"/>
      <c r="XBZ233" s="98"/>
      <c r="XCA233" s="97"/>
      <c r="XCB233" s="98"/>
      <c r="XCC233" s="98"/>
      <c r="XCD233" s="98"/>
      <c r="XCE233" s="98"/>
      <c r="XCF233" s="98"/>
      <c r="XCG233" s="98"/>
      <c r="XCH233" s="98"/>
      <c r="XCI233" s="98"/>
      <c r="XCJ233" s="98"/>
      <c r="XCK233" s="98"/>
      <c r="XCL233" s="98"/>
      <c r="XCM233" s="98"/>
      <c r="XCN233" s="98"/>
      <c r="XCO233" s="98"/>
      <c r="XCP233" s="98"/>
      <c r="XCQ233" s="98"/>
      <c r="XCR233" s="98"/>
      <c r="XCS233" s="98"/>
      <c r="XCT233" s="98"/>
      <c r="XCU233" s="98"/>
      <c r="XCV233" s="98"/>
      <c r="XCW233" s="97"/>
      <c r="XCX233" s="98"/>
      <c r="XCY233" s="98"/>
      <c r="XCZ233" s="98"/>
      <c r="XDA233" s="98"/>
      <c r="XDB233" s="98"/>
      <c r="XDC233" s="98"/>
      <c r="XDD233" s="98"/>
      <c r="XDE233" s="98"/>
      <c r="XDF233" s="98"/>
      <c r="XDG233" s="98"/>
      <c r="XDH233" s="98"/>
      <c r="XDI233" s="98"/>
      <c r="XDJ233" s="98"/>
      <c r="XDK233" s="98"/>
      <c r="XDL233" s="98"/>
      <c r="XDM233" s="98"/>
      <c r="XDN233" s="98"/>
      <c r="XDO233" s="98"/>
      <c r="XDP233" s="98"/>
      <c r="XDQ233" s="98"/>
      <c r="XDR233" s="98"/>
      <c r="XDS233" s="97"/>
      <c r="XDT233" s="98"/>
      <c r="XDU233" s="98"/>
      <c r="XDV233" s="98"/>
      <c r="XDW233" s="98"/>
      <c r="XDX233" s="98"/>
      <c r="XDY233" s="98"/>
      <c r="XDZ233" s="98"/>
      <c r="XEA233" s="98"/>
      <c r="XEB233" s="98"/>
      <c r="XEC233" s="98"/>
      <c r="XED233" s="98"/>
      <c r="XEE233" s="98"/>
      <c r="XEF233" s="98"/>
      <c r="XEG233" s="98"/>
      <c r="XEH233" s="98"/>
      <c r="XEI233" s="98"/>
      <c r="XEJ233" s="98"/>
      <c r="XEK233" s="98"/>
      <c r="XEL233" s="98"/>
      <c r="XEM233" s="98"/>
      <c r="XEN233" s="98"/>
      <c r="XEO233" s="97"/>
      <c r="XEP233" s="97"/>
      <c r="XEQ233" s="97"/>
      <c r="XER233" s="97"/>
      <c r="XES233" s="97"/>
      <c r="XET233" s="97"/>
      <c r="XEU233" s="97"/>
      <c r="XEV233" s="97"/>
      <c r="XEW233" s="97"/>
      <c r="XEX233" s="97"/>
      <c r="XEY233" s="97"/>
      <c r="XEZ233" s="97"/>
      <c r="XFA233" s="97"/>
      <c r="XFB233" s="97"/>
      <c r="XFC233" s="97"/>
      <c r="XFD233" s="97"/>
    </row>
    <row r="234" spans="1:16384" s="78" customFormat="1" ht="53.1">
      <c r="A234" s="64" t="s">
        <v>6</v>
      </c>
      <c r="B234" s="81" t="s">
        <v>184</v>
      </c>
      <c r="C234" s="81" t="s">
        <v>185</v>
      </c>
      <c r="D234" s="81"/>
      <c r="E234" s="81"/>
      <c r="F234" s="6"/>
      <c r="G234" s="6"/>
      <c r="H234" s="6"/>
      <c r="I234" s="6"/>
      <c r="J234" s="6"/>
      <c r="K234" s="6"/>
      <c r="L234" s="6"/>
      <c r="M234" s="6"/>
      <c r="N234" s="6"/>
      <c r="O234" s="6"/>
      <c r="P234" s="6"/>
      <c r="Q234" s="6"/>
      <c r="R234" s="6"/>
    </row>
    <row r="235" spans="1:16384" customFormat="1">
      <c r="A235" s="64" t="s">
        <v>34</v>
      </c>
      <c r="B235" s="79">
        <v>25</v>
      </c>
      <c r="C235" s="80">
        <v>76.62</v>
      </c>
      <c r="D235" s="80"/>
      <c r="E235" s="80"/>
      <c r="F235" s="5"/>
      <c r="G235" s="5"/>
      <c r="H235" s="5"/>
      <c r="I235" s="5"/>
      <c r="J235" s="5"/>
      <c r="K235" s="5"/>
      <c r="L235" s="5"/>
      <c r="M235" s="5"/>
      <c r="N235" s="5"/>
      <c r="O235" s="5"/>
      <c r="P235" s="5"/>
      <c r="Q235" s="5"/>
      <c r="R235" s="5"/>
    </row>
    <row r="236" spans="1:16384" customFormat="1">
      <c r="A236" s="64" t="s">
        <v>42</v>
      </c>
      <c r="B236" s="80">
        <v>54.23</v>
      </c>
      <c r="C236" s="80">
        <v>76.62</v>
      </c>
      <c r="D236" s="80"/>
      <c r="E236" s="80"/>
      <c r="F236" s="5"/>
      <c r="G236" s="5"/>
      <c r="H236" s="5"/>
      <c r="I236" s="5"/>
      <c r="J236" s="5"/>
      <c r="K236" s="5"/>
      <c r="L236" s="5"/>
      <c r="M236" s="5"/>
      <c r="N236" s="5"/>
      <c r="O236" s="5"/>
      <c r="P236" s="5"/>
      <c r="Q236" s="5"/>
      <c r="R236" s="5"/>
    </row>
    <row r="237" spans="1:16384" customFormat="1">
      <c r="A237" s="64" t="s">
        <v>43</v>
      </c>
      <c r="B237" s="80">
        <v>35.799999999999997</v>
      </c>
      <c r="C237" s="80">
        <v>76.62</v>
      </c>
      <c r="D237" s="80"/>
      <c r="E237" s="80"/>
      <c r="F237" s="5"/>
      <c r="G237" s="5"/>
      <c r="H237" s="5"/>
      <c r="I237" s="5"/>
      <c r="J237" s="5"/>
      <c r="K237" s="5"/>
      <c r="L237" s="5"/>
      <c r="M237" s="5"/>
      <c r="N237" s="5"/>
      <c r="O237" s="5"/>
      <c r="P237" s="5"/>
      <c r="Q237" s="5"/>
      <c r="R237" s="5"/>
    </row>
  </sheetData>
  <mergeCells count="3759">
    <mergeCell ref="WWY160:WXT160"/>
    <mergeCell ref="WXU160:WYP160"/>
    <mergeCell ref="WYQ160:WZL160"/>
    <mergeCell ref="WZM160:XAH160"/>
    <mergeCell ref="XAI160:XBD160"/>
    <mergeCell ref="XBE160:XBZ160"/>
    <mergeCell ref="XCA160:XCV160"/>
    <mergeCell ref="XCW160:XDR160"/>
    <mergeCell ref="XDS160:XEN160"/>
    <mergeCell ref="XEO160:XFD160"/>
    <mergeCell ref="A161:L161"/>
    <mergeCell ref="A162:M162"/>
    <mergeCell ref="A163:M163"/>
    <mergeCell ref="A164:M164"/>
    <mergeCell ref="A165:O165"/>
    <mergeCell ref="A166:N167"/>
    <mergeCell ref="A233:J233"/>
    <mergeCell ref="WIO160:WJJ160"/>
    <mergeCell ref="WJK160:WKF160"/>
    <mergeCell ref="WKG160:WLB160"/>
    <mergeCell ref="WLC160:WLX160"/>
    <mergeCell ref="WLY160:WMT160"/>
    <mergeCell ref="WMU160:WNP160"/>
    <mergeCell ref="WNQ160:WOL160"/>
    <mergeCell ref="WOM160:WPH160"/>
    <mergeCell ref="WPI160:WQD160"/>
    <mergeCell ref="WQE160:WQZ160"/>
    <mergeCell ref="WRA160:WRV160"/>
    <mergeCell ref="WRW160:WSR160"/>
    <mergeCell ref="WSS160:WTN160"/>
    <mergeCell ref="WTO160:WUJ160"/>
    <mergeCell ref="WUK160:WVF160"/>
    <mergeCell ref="WVG160:WWB160"/>
    <mergeCell ref="WWC160:WWX160"/>
    <mergeCell ref="VUE160:VUZ160"/>
    <mergeCell ref="VVA160:VVV160"/>
    <mergeCell ref="VVW160:VWR160"/>
    <mergeCell ref="VWS160:VXN160"/>
    <mergeCell ref="VXO160:VYJ160"/>
    <mergeCell ref="VYK160:VZF160"/>
    <mergeCell ref="VZG160:WAB160"/>
    <mergeCell ref="WAC160:WAX160"/>
    <mergeCell ref="WAY160:WBT160"/>
    <mergeCell ref="WBU160:WCP160"/>
    <mergeCell ref="WCQ160:WDL160"/>
    <mergeCell ref="WDM160:WEH160"/>
    <mergeCell ref="WEI160:WFD160"/>
    <mergeCell ref="WFE160:WFZ160"/>
    <mergeCell ref="WGA160:WGV160"/>
    <mergeCell ref="WGW160:WHR160"/>
    <mergeCell ref="WHS160:WIN160"/>
    <mergeCell ref="VFU160:VGP160"/>
    <mergeCell ref="VGQ160:VHL160"/>
    <mergeCell ref="VHM160:VIH160"/>
    <mergeCell ref="VII160:VJD160"/>
    <mergeCell ref="VJE160:VJZ160"/>
    <mergeCell ref="VKA160:VKV160"/>
    <mergeCell ref="VKW160:VLR160"/>
    <mergeCell ref="VLS160:VMN160"/>
    <mergeCell ref="VMO160:VNJ160"/>
    <mergeCell ref="VNK160:VOF160"/>
    <mergeCell ref="VOG160:VPB160"/>
    <mergeCell ref="VPC160:VPX160"/>
    <mergeCell ref="VPY160:VQT160"/>
    <mergeCell ref="VQU160:VRP160"/>
    <mergeCell ref="VRQ160:VSL160"/>
    <mergeCell ref="VSM160:VTH160"/>
    <mergeCell ref="VTI160:VUD160"/>
    <mergeCell ref="URK160:USF160"/>
    <mergeCell ref="USG160:UTB160"/>
    <mergeCell ref="UTC160:UTX160"/>
    <mergeCell ref="UTY160:UUT160"/>
    <mergeCell ref="UUU160:UVP160"/>
    <mergeCell ref="UVQ160:UWL160"/>
    <mergeCell ref="UWM160:UXH160"/>
    <mergeCell ref="UXI160:UYD160"/>
    <mergeCell ref="UYE160:UYZ160"/>
    <mergeCell ref="UZA160:UZV160"/>
    <mergeCell ref="UZW160:VAR160"/>
    <mergeCell ref="VAS160:VBN160"/>
    <mergeCell ref="VBO160:VCJ160"/>
    <mergeCell ref="VCK160:VDF160"/>
    <mergeCell ref="VDG160:VEB160"/>
    <mergeCell ref="VEC160:VEX160"/>
    <mergeCell ref="VEY160:VFT160"/>
    <mergeCell ref="UDA160:UDV160"/>
    <mergeCell ref="UDW160:UER160"/>
    <mergeCell ref="UES160:UFN160"/>
    <mergeCell ref="UFO160:UGJ160"/>
    <mergeCell ref="UGK160:UHF160"/>
    <mergeCell ref="UHG160:UIB160"/>
    <mergeCell ref="UIC160:UIX160"/>
    <mergeCell ref="UIY160:UJT160"/>
    <mergeCell ref="UJU160:UKP160"/>
    <mergeCell ref="UKQ160:ULL160"/>
    <mergeCell ref="ULM160:UMH160"/>
    <mergeCell ref="UMI160:UND160"/>
    <mergeCell ref="UNE160:UNZ160"/>
    <mergeCell ref="UOA160:UOV160"/>
    <mergeCell ref="UOW160:UPR160"/>
    <mergeCell ref="UPS160:UQN160"/>
    <mergeCell ref="UQO160:URJ160"/>
    <mergeCell ref="TOQ160:TPL160"/>
    <mergeCell ref="TPM160:TQH160"/>
    <mergeCell ref="TQI160:TRD160"/>
    <mergeCell ref="TRE160:TRZ160"/>
    <mergeCell ref="TSA160:TSV160"/>
    <mergeCell ref="TSW160:TTR160"/>
    <mergeCell ref="TTS160:TUN160"/>
    <mergeCell ref="TUO160:TVJ160"/>
    <mergeCell ref="TVK160:TWF160"/>
    <mergeCell ref="TWG160:TXB160"/>
    <mergeCell ref="TXC160:TXX160"/>
    <mergeCell ref="TXY160:TYT160"/>
    <mergeCell ref="TYU160:TZP160"/>
    <mergeCell ref="TZQ160:UAL160"/>
    <mergeCell ref="UAM160:UBH160"/>
    <mergeCell ref="UBI160:UCD160"/>
    <mergeCell ref="UCE160:UCZ160"/>
    <mergeCell ref="TAG160:TBB160"/>
    <mergeCell ref="TBC160:TBX160"/>
    <mergeCell ref="TBY160:TCT160"/>
    <mergeCell ref="TCU160:TDP160"/>
    <mergeCell ref="TDQ160:TEL160"/>
    <mergeCell ref="TEM160:TFH160"/>
    <mergeCell ref="TFI160:TGD160"/>
    <mergeCell ref="TGE160:TGZ160"/>
    <mergeCell ref="THA160:THV160"/>
    <mergeCell ref="THW160:TIR160"/>
    <mergeCell ref="TIS160:TJN160"/>
    <mergeCell ref="TJO160:TKJ160"/>
    <mergeCell ref="TKK160:TLF160"/>
    <mergeCell ref="TLG160:TMB160"/>
    <mergeCell ref="TMC160:TMX160"/>
    <mergeCell ref="TMY160:TNT160"/>
    <mergeCell ref="TNU160:TOP160"/>
    <mergeCell ref="SLW160:SMR160"/>
    <mergeCell ref="SMS160:SNN160"/>
    <mergeCell ref="SNO160:SOJ160"/>
    <mergeCell ref="SOK160:SPF160"/>
    <mergeCell ref="SPG160:SQB160"/>
    <mergeCell ref="SQC160:SQX160"/>
    <mergeCell ref="SQY160:SRT160"/>
    <mergeCell ref="SRU160:SSP160"/>
    <mergeCell ref="SSQ160:STL160"/>
    <mergeCell ref="STM160:SUH160"/>
    <mergeCell ref="SUI160:SVD160"/>
    <mergeCell ref="SVE160:SVZ160"/>
    <mergeCell ref="SWA160:SWV160"/>
    <mergeCell ref="SWW160:SXR160"/>
    <mergeCell ref="SXS160:SYN160"/>
    <mergeCell ref="SYO160:SZJ160"/>
    <mergeCell ref="SZK160:TAF160"/>
    <mergeCell ref="RXM160:RYH160"/>
    <mergeCell ref="RYI160:RZD160"/>
    <mergeCell ref="RZE160:RZZ160"/>
    <mergeCell ref="SAA160:SAV160"/>
    <mergeCell ref="SAW160:SBR160"/>
    <mergeCell ref="SBS160:SCN160"/>
    <mergeCell ref="SCO160:SDJ160"/>
    <mergeCell ref="SDK160:SEF160"/>
    <mergeCell ref="SEG160:SFB160"/>
    <mergeCell ref="SFC160:SFX160"/>
    <mergeCell ref="SFY160:SGT160"/>
    <mergeCell ref="SGU160:SHP160"/>
    <mergeCell ref="SHQ160:SIL160"/>
    <mergeCell ref="SIM160:SJH160"/>
    <mergeCell ref="SJI160:SKD160"/>
    <mergeCell ref="SKE160:SKZ160"/>
    <mergeCell ref="SLA160:SLV160"/>
    <mergeCell ref="RJC160:RJX160"/>
    <mergeCell ref="RJY160:RKT160"/>
    <mergeCell ref="RKU160:RLP160"/>
    <mergeCell ref="RLQ160:RML160"/>
    <mergeCell ref="RMM160:RNH160"/>
    <mergeCell ref="RNI160:ROD160"/>
    <mergeCell ref="ROE160:ROZ160"/>
    <mergeCell ref="RPA160:RPV160"/>
    <mergeCell ref="RPW160:RQR160"/>
    <mergeCell ref="RQS160:RRN160"/>
    <mergeCell ref="RRO160:RSJ160"/>
    <mergeCell ref="RSK160:RTF160"/>
    <mergeCell ref="RTG160:RUB160"/>
    <mergeCell ref="RUC160:RUX160"/>
    <mergeCell ref="RUY160:RVT160"/>
    <mergeCell ref="RVU160:RWP160"/>
    <mergeCell ref="RWQ160:RXL160"/>
    <mergeCell ref="QUS160:QVN160"/>
    <mergeCell ref="QVO160:QWJ160"/>
    <mergeCell ref="QWK160:QXF160"/>
    <mergeCell ref="QXG160:QYB160"/>
    <mergeCell ref="QYC160:QYX160"/>
    <mergeCell ref="QYY160:QZT160"/>
    <mergeCell ref="QZU160:RAP160"/>
    <mergeCell ref="RAQ160:RBL160"/>
    <mergeCell ref="RBM160:RCH160"/>
    <mergeCell ref="RCI160:RDD160"/>
    <mergeCell ref="RDE160:RDZ160"/>
    <mergeCell ref="REA160:REV160"/>
    <mergeCell ref="REW160:RFR160"/>
    <mergeCell ref="RFS160:RGN160"/>
    <mergeCell ref="RGO160:RHJ160"/>
    <mergeCell ref="RHK160:RIF160"/>
    <mergeCell ref="RIG160:RJB160"/>
    <mergeCell ref="QGI160:QHD160"/>
    <mergeCell ref="QHE160:QHZ160"/>
    <mergeCell ref="QIA160:QIV160"/>
    <mergeCell ref="QIW160:QJR160"/>
    <mergeCell ref="QJS160:QKN160"/>
    <mergeCell ref="QKO160:QLJ160"/>
    <mergeCell ref="QLK160:QMF160"/>
    <mergeCell ref="QMG160:QNB160"/>
    <mergeCell ref="QNC160:QNX160"/>
    <mergeCell ref="QNY160:QOT160"/>
    <mergeCell ref="QOU160:QPP160"/>
    <mergeCell ref="QPQ160:QQL160"/>
    <mergeCell ref="QQM160:QRH160"/>
    <mergeCell ref="QRI160:QSD160"/>
    <mergeCell ref="QSE160:QSZ160"/>
    <mergeCell ref="QTA160:QTV160"/>
    <mergeCell ref="QTW160:QUR160"/>
    <mergeCell ref="PRY160:PST160"/>
    <mergeCell ref="PSU160:PTP160"/>
    <mergeCell ref="PTQ160:PUL160"/>
    <mergeCell ref="PUM160:PVH160"/>
    <mergeCell ref="PVI160:PWD160"/>
    <mergeCell ref="PWE160:PWZ160"/>
    <mergeCell ref="PXA160:PXV160"/>
    <mergeCell ref="PXW160:PYR160"/>
    <mergeCell ref="PYS160:PZN160"/>
    <mergeCell ref="PZO160:QAJ160"/>
    <mergeCell ref="QAK160:QBF160"/>
    <mergeCell ref="QBG160:QCB160"/>
    <mergeCell ref="QCC160:QCX160"/>
    <mergeCell ref="QCY160:QDT160"/>
    <mergeCell ref="QDU160:QEP160"/>
    <mergeCell ref="QEQ160:QFL160"/>
    <mergeCell ref="QFM160:QGH160"/>
    <mergeCell ref="PDO160:PEJ160"/>
    <mergeCell ref="PEK160:PFF160"/>
    <mergeCell ref="PFG160:PGB160"/>
    <mergeCell ref="PGC160:PGX160"/>
    <mergeCell ref="PGY160:PHT160"/>
    <mergeCell ref="PHU160:PIP160"/>
    <mergeCell ref="PIQ160:PJL160"/>
    <mergeCell ref="PJM160:PKH160"/>
    <mergeCell ref="PKI160:PLD160"/>
    <mergeCell ref="PLE160:PLZ160"/>
    <mergeCell ref="PMA160:PMV160"/>
    <mergeCell ref="PMW160:PNR160"/>
    <mergeCell ref="PNS160:PON160"/>
    <mergeCell ref="POO160:PPJ160"/>
    <mergeCell ref="PPK160:PQF160"/>
    <mergeCell ref="PQG160:PRB160"/>
    <mergeCell ref="PRC160:PRX160"/>
    <mergeCell ref="OPE160:OPZ160"/>
    <mergeCell ref="OQA160:OQV160"/>
    <mergeCell ref="OQW160:ORR160"/>
    <mergeCell ref="ORS160:OSN160"/>
    <mergeCell ref="OSO160:OTJ160"/>
    <mergeCell ref="OTK160:OUF160"/>
    <mergeCell ref="OUG160:OVB160"/>
    <mergeCell ref="OVC160:OVX160"/>
    <mergeCell ref="OVY160:OWT160"/>
    <mergeCell ref="OWU160:OXP160"/>
    <mergeCell ref="OXQ160:OYL160"/>
    <mergeCell ref="OYM160:OZH160"/>
    <mergeCell ref="OZI160:PAD160"/>
    <mergeCell ref="PAE160:PAZ160"/>
    <mergeCell ref="PBA160:PBV160"/>
    <mergeCell ref="PBW160:PCR160"/>
    <mergeCell ref="PCS160:PDN160"/>
    <mergeCell ref="OAU160:OBP160"/>
    <mergeCell ref="OBQ160:OCL160"/>
    <mergeCell ref="OCM160:ODH160"/>
    <mergeCell ref="ODI160:OED160"/>
    <mergeCell ref="OEE160:OEZ160"/>
    <mergeCell ref="OFA160:OFV160"/>
    <mergeCell ref="OFW160:OGR160"/>
    <mergeCell ref="OGS160:OHN160"/>
    <mergeCell ref="OHO160:OIJ160"/>
    <mergeCell ref="OIK160:OJF160"/>
    <mergeCell ref="OJG160:OKB160"/>
    <mergeCell ref="OKC160:OKX160"/>
    <mergeCell ref="OKY160:OLT160"/>
    <mergeCell ref="OLU160:OMP160"/>
    <mergeCell ref="OMQ160:ONL160"/>
    <mergeCell ref="ONM160:OOH160"/>
    <mergeCell ref="OOI160:OPD160"/>
    <mergeCell ref="NMK160:NNF160"/>
    <mergeCell ref="NNG160:NOB160"/>
    <mergeCell ref="NOC160:NOX160"/>
    <mergeCell ref="NOY160:NPT160"/>
    <mergeCell ref="NPU160:NQP160"/>
    <mergeCell ref="NQQ160:NRL160"/>
    <mergeCell ref="NRM160:NSH160"/>
    <mergeCell ref="NSI160:NTD160"/>
    <mergeCell ref="NTE160:NTZ160"/>
    <mergeCell ref="NUA160:NUV160"/>
    <mergeCell ref="NUW160:NVR160"/>
    <mergeCell ref="NVS160:NWN160"/>
    <mergeCell ref="NWO160:NXJ160"/>
    <mergeCell ref="NXK160:NYF160"/>
    <mergeCell ref="NYG160:NZB160"/>
    <mergeCell ref="NZC160:NZX160"/>
    <mergeCell ref="NZY160:OAT160"/>
    <mergeCell ref="MYA160:MYV160"/>
    <mergeCell ref="MYW160:MZR160"/>
    <mergeCell ref="MZS160:NAN160"/>
    <mergeCell ref="NAO160:NBJ160"/>
    <mergeCell ref="NBK160:NCF160"/>
    <mergeCell ref="NCG160:NDB160"/>
    <mergeCell ref="NDC160:NDX160"/>
    <mergeCell ref="NDY160:NET160"/>
    <mergeCell ref="NEU160:NFP160"/>
    <mergeCell ref="NFQ160:NGL160"/>
    <mergeCell ref="NGM160:NHH160"/>
    <mergeCell ref="NHI160:NID160"/>
    <mergeCell ref="NIE160:NIZ160"/>
    <mergeCell ref="NJA160:NJV160"/>
    <mergeCell ref="NJW160:NKR160"/>
    <mergeCell ref="NKS160:NLN160"/>
    <mergeCell ref="NLO160:NMJ160"/>
    <mergeCell ref="MJQ160:MKL160"/>
    <mergeCell ref="MKM160:MLH160"/>
    <mergeCell ref="MLI160:MMD160"/>
    <mergeCell ref="MME160:MMZ160"/>
    <mergeCell ref="MNA160:MNV160"/>
    <mergeCell ref="MNW160:MOR160"/>
    <mergeCell ref="MOS160:MPN160"/>
    <mergeCell ref="MPO160:MQJ160"/>
    <mergeCell ref="MQK160:MRF160"/>
    <mergeCell ref="MRG160:MSB160"/>
    <mergeCell ref="MSC160:MSX160"/>
    <mergeCell ref="MSY160:MTT160"/>
    <mergeCell ref="MTU160:MUP160"/>
    <mergeCell ref="MUQ160:MVL160"/>
    <mergeCell ref="MVM160:MWH160"/>
    <mergeCell ref="MWI160:MXD160"/>
    <mergeCell ref="MXE160:MXZ160"/>
    <mergeCell ref="LVG160:LWB160"/>
    <mergeCell ref="LWC160:LWX160"/>
    <mergeCell ref="LWY160:LXT160"/>
    <mergeCell ref="LXU160:LYP160"/>
    <mergeCell ref="LYQ160:LZL160"/>
    <mergeCell ref="LZM160:MAH160"/>
    <mergeCell ref="MAI160:MBD160"/>
    <mergeCell ref="MBE160:MBZ160"/>
    <mergeCell ref="MCA160:MCV160"/>
    <mergeCell ref="MCW160:MDR160"/>
    <mergeCell ref="MDS160:MEN160"/>
    <mergeCell ref="MEO160:MFJ160"/>
    <mergeCell ref="MFK160:MGF160"/>
    <mergeCell ref="MGG160:MHB160"/>
    <mergeCell ref="MHC160:MHX160"/>
    <mergeCell ref="MHY160:MIT160"/>
    <mergeCell ref="MIU160:MJP160"/>
    <mergeCell ref="LGW160:LHR160"/>
    <mergeCell ref="LHS160:LIN160"/>
    <mergeCell ref="LIO160:LJJ160"/>
    <mergeCell ref="LJK160:LKF160"/>
    <mergeCell ref="LKG160:LLB160"/>
    <mergeCell ref="LLC160:LLX160"/>
    <mergeCell ref="LLY160:LMT160"/>
    <mergeCell ref="LMU160:LNP160"/>
    <mergeCell ref="LNQ160:LOL160"/>
    <mergeCell ref="LOM160:LPH160"/>
    <mergeCell ref="LPI160:LQD160"/>
    <mergeCell ref="LQE160:LQZ160"/>
    <mergeCell ref="LRA160:LRV160"/>
    <mergeCell ref="LRW160:LSR160"/>
    <mergeCell ref="LSS160:LTN160"/>
    <mergeCell ref="LTO160:LUJ160"/>
    <mergeCell ref="LUK160:LVF160"/>
    <mergeCell ref="KSM160:KTH160"/>
    <mergeCell ref="KTI160:KUD160"/>
    <mergeCell ref="KUE160:KUZ160"/>
    <mergeCell ref="KVA160:KVV160"/>
    <mergeCell ref="KVW160:KWR160"/>
    <mergeCell ref="KWS160:KXN160"/>
    <mergeCell ref="KXO160:KYJ160"/>
    <mergeCell ref="KYK160:KZF160"/>
    <mergeCell ref="KZG160:LAB160"/>
    <mergeCell ref="LAC160:LAX160"/>
    <mergeCell ref="LAY160:LBT160"/>
    <mergeCell ref="LBU160:LCP160"/>
    <mergeCell ref="LCQ160:LDL160"/>
    <mergeCell ref="LDM160:LEH160"/>
    <mergeCell ref="LEI160:LFD160"/>
    <mergeCell ref="LFE160:LFZ160"/>
    <mergeCell ref="LGA160:LGV160"/>
    <mergeCell ref="KEC160:KEX160"/>
    <mergeCell ref="KEY160:KFT160"/>
    <mergeCell ref="KFU160:KGP160"/>
    <mergeCell ref="KGQ160:KHL160"/>
    <mergeCell ref="KHM160:KIH160"/>
    <mergeCell ref="KII160:KJD160"/>
    <mergeCell ref="KJE160:KJZ160"/>
    <mergeCell ref="KKA160:KKV160"/>
    <mergeCell ref="KKW160:KLR160"/>
    <mergeCell ref="KLS160:KMN160"/>
    <mergeCell ref="KMO160:KNJ160"/>
    <mergeCell ref="KNK160:KOF160"/>
    <mergeCell ref="KOG160:KPB160"/>
    <mergeCell ref="KPC160:KPX160"/>
    <mergeCell ref="KPY160:KQT160"/>
    <mergeCell ref="KQU160:KRP160"/>
    <mergeCell ref="KRQ160:KSL160"/>
    <mergeCell ref="JPS160:JQN160"/>
    <mergeCell ref="JQO160:JRJ160"/>
    <mergeCell ref="JRK160:JSF160"/>
    <mergeCell ref="JSG160:JTB160"/>
    <mergeCell ref="JTC160:JTX160"/>
    <mergeCell ref="JTY160:JUT160"/>
    <mergeCell ref="JUU160:JVP160"/>
    <mergeCell ref="JVQ160:JWL160"/>
    <mergeCell ref="JWM160:JXH160"/>
    <mergeCell ref="JXI160:JYD160"/>
    <mergeCell ref="JYE160:JYZ160"/>
    <mergeCell ref="JZA160:JZV160"/>
    <mergeCell ref="JZW160:KAR160"/>
    <mergeCell ref="KAS160:KBN160"/>
    <mergeCell ref="KBO160:KCJ160"/>
    <mergeCell ref="KCK160:KDF160"/>
    <mergeCell ref="KDG160:KEB160"/>
    <mergeCell ref="JBI160:JCD160"/>
    <mergeCell ref="JCE160:JCZ160"/>
    <mergeCell ref="JDA160:JDV160"/>
    <mergeCell ref="JDW160:JER160"/>
    <mergeCell ref="JES160:JFN160"/>
    <mergeCell ref="JFO160:JGJ160"/>
    <mergeCell ref="JGK160:JHF160"/>
    <mergeCell ref="JHG160:JIB160"/>
    <mergeCell ref="JIC160:JIX160"/>
    <mergeCell ref="JIY160:JJT160"/>
    <mergeCell ref="JJU160:JKP160"/>
    <mergeCell ref="JKQ160:JLL160"/>
    <mergeCell ref="JLM160:JMH160"/>
    <mergeCell ref="JMI160:JND160"/>
    <mergeCell ref="JNE160:JNZ160"/>
    <mergeCell ref="JOA160:JOV160"/>
    <mergeCell ref="JOW160:JPR160"/>
    <mergeCell ref="IMY160:INT160"/>
    <mergeCell ref="INU160:IOP160"/>
    <mergeCell ref="IOQ160:IPL160"/>
    <mergeCell ref="IPM160:IQH160"/>
    <mergeCell ref="IQI160:IRD160"/>
    <mergeCell ref="IRE160:IRZ160"/>
    <mergeCell ref="ISA160:ISV160"/>
    <mergeCell ref="ISW160:ITR160"/>
    <mergeCell ref="ITS160:IUN160"/>
    <mergeCell ref="IUO160:IVJ160"/>
    <mergeCell ref="IVK160:IWF160"/>
    <mergeCell ref="IWG160:IXB160"/>
    <mergeCell ref="IXC160:IXX160"/>
    <mergeCell ref="IXY160:IYT160"/>
    <mergeCell ref="IYU160:IZP160"/>
    <mergeCell ref="IZQ160:JAL160"/>
    <mergeCell ref="JAM160:JBH160"/>
    <mergeCell ref="HYO160:HZJ160"/>
    <mergeCell ref="HZK160:IAF160"/>
    <mergeCell ref="IAG160:IBB160"/>
    <mergeCell ref="IBC160:IBX160"/>
    <mergeCell ref="IBY160:ICT160"/>
    <mergeCell ref="ICU160:IDP160"/>
    <mergeCell ref="IDQ160:IEL160"/>
    <mergeCell ref="IEM160:IFH160"/>
    <mergeCell ref="IFI160:IGD160"/>
    <mergeCell ref="IGE160:IGZ160"/>
    <mergeCell ref="IHA160:IHV160"/>
    <mergeCell ref="IHW160:IIR160"/>
    <mergeCell ref="IIS160:IJN160"/>
    <mergeCell ref="IJO160:IKJ160"/>
    <mergeCell ref="IKK160:ILF160"/>
    <mergeCell ref="ILG160:IMB160"/>
    <mergeCell ref="IMC160:IMX160"/>
    <mergeCell ref="HKE160:HKZ160"/>
    <mergeCell ref="HLA160:HLV160"/>
    <mergeCell ref="HLW160:HMR160"/>
    <mergeCell ref="HMS160:HNN160"/>
    <mergeCell ref="HNO160:HOJ160"/>
    <mergeCell ref="HOK160:HPF160"/>
    <mergeCell ref="HPG160:HQB160"/>
    <mergeCell ref="HQC160:HQX160"/>
    <mergeCell ref="HQY160:HRT160"/>
    <mergeCell ref="HRU160:HSP160"/>
    <mergeCell ref="HSQ160:HTL160"/>
    <mergeCell ref="HTM160:HUH160"/>
    <mergeCell ref="HUI160:HVD160"/>
    <mergeCell ref="HVE160:HVZ160"/>
    <mergeCell ref="HWA160:HWV160"/>
    <mergeCell ref="HWW160:HXR160"/>
    <mergeCell ref="HXS160:HYN160"/>
    <mergeCell ref="GVU160:GWP160"/>
    <mergeCell ref="GWQ160:GXL160"/>
    <mergeCell ref="GXM160:GYH160"/>
    <mergeCell ref="GYI160:GZD160"/>
    <mergeCell ref="GZE160:GZZ160"/>
    <mergeCell ref="HAA160:HAV160"/>
    <mergeCell ref="HAW160:HBR160"/>
    <mergeCell ref="HBS160:HCN160"/>
    <mergeCell ref="HCO160:HDJ160"/>
    <mergeCell ref="HDK160:HEF160"/>
    <mergeCell ref="HEG160:HFB160"/>
    <mergeCell ref="HFC160:HFX160"/>
    <mergeCell ref="HFY160:HGT160"/>
    <mergeCell ref="HGU160:HHP160"/>
    <mergeCell ref="HHQ160:HIL160"/>
    <mergeCell ref="HIM160:HJH160"/>
    <mergeCell ref="HJI160:HKD160"/>
    <mergeCell ref="GHK160:GIF160"/>
    <mergeCell ref="GIG160:GJB160"/>
    <mergeCell ref="GJC160:GJX160"/>
    <mergeCell ref="GJY160:GKT160"/>
    <mergeCell ref="GKU160:GLP160"/>
    <mergeCell ref="GLQ160:GML160"/>
    <mergeCell ref="GMM160:GNH160"/>
    <mergeCell ref="GNI160:GOD160"/>
    <mergeCell ref="GOE160:GOZ160"/>
    <mergeCell ref="GPA160:GPV160"/>
    <mergeCell ref="GPW160:GQR160"/>
    <mergeCell ref="GQS160:GRN160"/>
    <mergeCell ref="GRO160:GSJ160"/>
    <mergeCell ref="GSK160:GTF160"/>
    <mergeCell ref="GTG160:GUB160"/>
    <mergeCell ref="GUC160:GUX160"/>
    <mergeCell ref="GUY160:GVT160"/>
    <mergeCell ref="FTA160:FTV160"/>
    <mergeCell ref="FTW160:FUR160"/>
    <mergeCell ref="FUS160:FVN160"/>
    <mergeCell ref="FVO160:FWJ160"/>
    <mergeCell ref="FWK160:FXF160"/>
    <mergeCell ref="FXG160:FYB160"/>
    <mergeCell ref="FYC160:FYX160"/>
    <mergeCell ref="FYY160:FZT160"/>
    <mergeCell ref="FZU160:GAP160"/>
    <mergeCell ref="GAQ160:GBL160"/>
    <mergeCell ref="GBM160:GCH160"/>
    <mergeCell ref="GCI160:GDD160"/>
    <mergeCell ref="GDE160:GDZ160"/>
    <mergeCell ref="GEA160:GEV160"/>
    <mergeCell ref="GEW160:GFR160"/>
    <mergeCell ref="GFS160:GGN160"/>
    <mergeCell ref="GGO160:GHJ160"/>
    <mergeCell ref="FEQ160:FFL160"/>
    <mergeCell ref="FFM160:FGH160"/>
    <mergeCell ref="FGI160:FHD160"/>
    <mergeCell ref="FHE160:FHZ160"/>
    <mergeCell ref="FIA160:FIV160"/>
    <mergeCell ref="FIW160:FJR160"/>
    <mergeCell ref="FJS160:FKN160"/>
    <mergeCell ref="FKO160:FLJ160"/>
    <mergeCell ref="FLK160:FMF160"/>
    <mergeCell ref="FMG160:FNB160"/>
    <mergeCell ref="FNC160:FNX160"/>
    <mergeCell ref="FNY160:FOT160"/>
    <mergeCell ref="FOU160:FPP160"/>
    <mergeCell ref="FPQ160:FQL160"/>
    <mergeCell ref="FQM160:FRH160"/>
    <mergeCell ref="FRI160:FSD160"/>
    <mergeCell ref="FSE160:FSZ160"/>
    <mergeCell ref="EQG160:ERB160"/>
    <mergeCell ref="ERC160:ERX160"/>
    <mergeCell ref="ERY160:EST160"/>
    <mergeCell ref="ESU160:ETP160"/>
    <mergeCell ref="ETQ160:EUL160"/>
    <mergeCell ref="EUM160:EVH160"/>
    <mergeCell ref="EVI160:EWD160"/>
    <mergeCell ref="EWE160:EWZ160"/>
    <mergeCell ref="EXA160:EXV160"/>
    <mergeCell ref="EXW160:EYR160"/>
    <mergeCell ref="EYS160:EZN160"/>
    <mergeCell ref="EZO160:FAJ160"/>
    <mergeCell ref="FAK160:FBF160"/>
    <mergeCell ref="FBG160:FCB160"/>
    <mergeCell ref="FCC160:FCX160"/>
    <mergeCell ref="FCY160:FDT160"/>
    <mergeCell ref="FDU160:FEP160"/>
    <mergeCell ref="EBW160:ECR160"/>
    <mergeCell ref="ECS160:EDN160"/>
    <mergeCell ref="EDO160:EEJ160"/>
    <mergeCell ref="EEK160:EFF160"/>
    <mergeCell ref="EFG160:EGB160"/>
    <mergeCell ref="EGC160:EGX160"/>
    <mergeCell ref="EGY160:EHT160"/>
    <mergeCell ref="EHU160:EIP160"/>
    <mergeCell ref="EIQ160:EJL160"/>
    <mergeCell ref="EJM160:EKH160"/>
    <mergeCell ref="EKI160:ELD160"/>
    <mergeCell ref="ELE160:ELZ160"/>
    <mergeCell ref="EMA160:EMV160"/>
    <mergeCell ref="EMW160:ENR160"/>
    <mergeCell ref="ENS160:EON160"/>
    <mergeCell ref="EOO160:EPJ160"/>
    <mergeCell ref="EPK160:EQF160"/>
    <mergeCell ref="DNM160:DOH160"/>
    <mergeCell ref="DOI160:DPD160"/>
    <mergeCell ref="DPE160:DPZ160"/>
    <mergeCell ref="DQA160:DQV160"/>
    <mergeCell ref="DQW160:DRR160"/>
    <mergeCell ref="DRS160:DSN160"/>
    <mergeCell ref="DSO160:DTJ160"/>
    <mergeCell ref="DTK160:DUF160"/>
    <mergeCell ref="DUG160:DVB160"/>
    <mergeCell ref="DVC160:DVX160"/>
    <mergeCell ref="DVY160:DWT160"/>
    <mergeCell ref="DWU160:DXP160"/>
    <mergeCell ref="DXQ160:DYL160"/>
    <mergeCell ref="DYM160:DZH160"/>
    <mergeCell ref="DZI160:EAD160"/>
    <mergeCell ref="EAE160:EAZ160"/>
    <mergeCell ref="EBA160:EBV160"/>
    <mergeCell ref="CZC160:CZX160"/>
    <mergeCell ref="CZY160:DAT160"/>
    <mergeCell ref="DAU160:DBP160"/>
    <mergeCell ref="DBQ160:DCL160"/>
    <mergeCell ref="DCM160:DDH160"/>
    <mergeCell ref="DDI160:DED160"/>
    <mergeCell ref="DEE160:DEZ160"/>
    <mergeCell ref="DFA160:DFV160"/>
    <mergeCell ref="DFW160:DGR160"/>
    <mergeCell ref="DGS160:DHN160"/>
    <mergeCell ref="DHO160:DIJ160"/>
    <mergeCell ref="DIK160:DJF160"/>
    <mergeCell ref="DJG160:DKB160"/>
    <mergeCell ref="DKC160:DKX160"/>
    <mergeCell ref="DKY160:DLT160"/>
    <mergeCell ref="DLU160:DMP160"/>
    <mergeCell ref="DMQ160:DNL160"/>
    <mergeCell ref="CKS160:CLN160"/>
    <mergeCell ref="CLO160:CMJ160"/>
    <mergeCell ref="CMK160:CNF160"/>
    <mergeCell ref="CNG160:COB160"/>
    <mergeCell ref="COC160:COX160"/>
    <mergeCell ref="COY160:CPT160"/>
    <mergeCell ref="CPU160:CQP160"/>
    <mergeCell ref="CQQ160:CRL160"/>
    <mergeCell ref="CRM160:CSH160"/>
    <mergeCell ref="CSI160:CTD160"/>
    <mergeCell ref="CTE160:CTZ160"/>
    <mergeCell ref="CUA160:CUV160"/>
    <mergeCell ref="CUW160:CVR160"/>
    <mergeCell ref="CVS160:CWN160"/>
    <mergeCell ref="CWO160:CXJ160"/>
    <mergeCell ref="CXK160:CYF160"/>
    <mergeCell ref="CYG160:CZB160"/>
    <mergeCell ref="BWI160:BXD160"/>
    <mergeCell ref="BXE160:BXZ160"/>
    <mergeCell ref="BYA160:BYV160"/>
    <mergeCell ref="BYW160:BZR160"/>
    <mergeCell ref="BZS160:CAN160"/>
    <mergeCell ref="CAO160:CBJ160"/>
    <mergeCell ref="CBK160:CCF160"/>
    <mergeCell ref="CCG160:CDB160"/>
    <mergeCell ref="CDC160:CDX160"/>
    <mergeCell ref="CDY160:CET160"/>
    <mergeCell ref="CEU160:CFP160"/>
    <mergeCell ref="CFQ160:CGL160"/>
    <mergeCell ref="CGM160:CHH160"/>
    <mergeCell ref="CHI160:CID160"/>
    <mergeCell ref="CIE160:CIZ160"/>
    <mergeCell ref="CJA160:CJV160"/>
    <mergeCell ref="CJW160:CKR160"/>
    <mergeCell ref="BHY160:BIT160"/>
    <mergeCell ref="BIU160:BJP160"/>
    <mergeCell ref="BJQ160:BKL160"/>
    <mergeCell ref="BKM160:BLH160"/>
    <mergeCell ref="BLI160:BMD160"/>
    <mergeCell ref="BME160:BMZ160"/>
    <mergeCell ref="BNA160:BNV160"/>
    <mergeCell ref="BNW160:BOR160"/>
    <mergeCell ref="BOS160:BPN160"/>
    <mergeCell ref="BPO160:BQJ160"/>
    <mergeCell ref="BQK160:BRF160"/>
    <mergeCell ref="BRG160:BSB160"/>
    <mergeCell ref="BSC160:BSX160"/>
    <mergeCell ref="BSY160:BTT160"/>
    <mergeCell ref="BTU160:BUP160"/>
    <mergeCell ref="BUQ160:BVL160"/>
    <mergeCell ref="BVM160:BWH160"/>
    <mergeCell ref="ATO160:AUJ160"/>
    <mergeCell ref="AUK160:AVF160"/>
    <mergeCell ref="AVG160:AWB160"/>
    <mergeCell ref="AWC160:AWX160"/>
    <mergeCell ref="AWY160:AXT160"/>
    <mergeCell ref="AXU160:AYP160"/>
    <mergeCell ref="AYQ160:AZL160"/>
    <mergeCell ref="AZM160:BAH160"/>
    <mergeCell ref="BAI160:BBD160"/>
    <mergeCell ref="BBE160:BBZ160"/>
    <mergeCell ref="BCA160:BCV160"/>
    <mergeCell ref="BCW160:BDR160"/>
    <mergeCell ref="BDS160:BEN160"/>
    <mergeCell ref="BEO160:BFJ160"/>
    <mergeCell ref="BFK160:BGF160"/>
    <mergeCell ref="BGG160:BHB160"/>
    <mergeCell ref="BHC160:BHX160"/>
    <mergeCell ref="AFE160:AFZ160"/>
    <mergeCell ref="AGA160:AGV160"/>
    <mergeCell ref="AGW160:AHR160"/>
    <mergeCell ref="AHS160:AIN160"/>
    <mergeCell ref="AIO160:AJJ160"/>
    <mergeCell ref="AJK160:AKF160"/>
    <mergeCell ref="AKG160:ALB160"/>
    <mergeCell ref="ALC160:ALX160"/>
    <mergeCell ref="ALY160:AMT160"/>
    <mergeCell ref="AMU160:ANP160"/>
    <mergeCell ref="ANQ160:AOL160"/>
    <mergeCell ref="AOM160:APH160"/>
    <mergeCell ref="API160:AQD160"/>
    <mergeCell ref="AQE160:AQZ160"/>
    <mergeCell ref="ARA160:ARV160"/>
    <mergeCell ref="ARW160:ASR160"/>
    <mergeCell ref="ASS160:ATN160"/>
    <mergeCell ref="QU160:RP160"/>
    <mergeCell ref="RQ160:SL160"/>
    <mergeCell ref="SM160:TH160"/>
    <mergeCell ref="TI160:UD160"/>
    <mergeCell ref="UE160:UZ160"/>
    <mergeCell ref="VA160:VV160"/>
    <mergeCell ref="VW160:WR160"/>
    <mergeCell ref="WS160:XN160"/>
    <mergeCell ref="XO160:YJ160"/>
    <mergeCell ref="YK160:ZF160"/>
    <mergeCell ref="ZG160:AAB160"/>
    <mergeCell ref="AAC160:AAX160"/>
    <mergeCell ref="AAY160:ABT160"/>
    <mergeCell ref="ABU160:ACP160"/>
    <mergeCell ref="ACQ160:ADL160"/>
    <mergeCell ref="ADM160:AEH160"/>
    <mergeCell ref="AEI160:AFD160"/>
    <mergeCell ref="CK160:DF160"/>
    <mergeCell ref="DG160:EB160"/>
    <mergeCell ref="EC160:EX160"/>
    <mergeCell ref="EY160:FT160"/>
    <mergeCell ref="FU160:GP160"/>
    <mergeCell ref="GQ160:HL160"/>
    <mergeCell ref="HM160:IH160"/>
    <mergeCell ref="II160:JD160"/>
    <mergeCell ref="JE160:JZ160"/>
    <mergeCell ref="KA160:KV160"/>
    <mergeCell ref="KW160:LR160"/>
    <mergeCell ref="LS160:MN160"/>
    <mergeCell ref="MO160:NJ160"/>
    <mergeCell ref="NK160:OF160"/>
    <mergeCell ref="OG160:PB160"/>
    <mergeCell ref="PC160:PX160"/>
    <mergeCell ref="PY160:QT160"/>
    <mergeCell ref="A211:B211"/>
    <mergeCell ref="D211:E211"/>
    <mergeCell ref="A225:B225"/>
    <mergeCell ref="D225:E225"/>
    <mergeCell ref="XBE232:XBZ232"/>
    <mergeCell ref="XCA232:XCV232"/>
    <mergeCell ref="XCW232:XDR232"/>
    <mergeCell ref="XDS232:XEN232"/>
    <mergeCell ref="XEO232:XFD232"/>
    <mergeCell ref="WWY232:WXT232"/>
    <mergeCell ref="WXU232:WYP232"/>
    <mergeCell ref="WYQ232:WZL232"/>
    <mergeCell ref="WZM232:XAH232"/>
    <mergeCell ref="XAI232:XBD232"/>
    <mergeCell ref="WSS232:WTN232"/>
    <mergeCell ref="WTO232:WUJ232"/>
    <mergeCell ref="WUK232:WVF232"/>
    <mergeCell ref="WVG232:WWB232"/>
    <mergeCell ref="WWC232:WWX232"/>
    <mergeCell ref="WOM232:WPH232"/>
    <mergeCell ref="WPI232:WQD232"/>
    <mergeCell ref="WQE232:WQZ232"/>
    <mergeCell ref="WRA232:WRV232"/>
    <mergeCell ref="WRW232:WSR232"/>
    <mergeCell ref="WKG232:WLB232"/>
    <mergeCell ref="WLC232:WLX232"/>
    <mergeCell ref="WLY232:WMT232"/>
    <mergeCell ref="WMU232:WNP232"/>
    <mergeCell ref="WNQ232:WOL232"/>
    <mergeCell ref="WGA232:WGV232"/>
    <mergeCell ref="WGW232:WHR232"/>
    <mergeCell ref="WHS232:WIN232"/>
    <mergeCell ref="WIO232:WJJ232"/>
    <mergeCell ref="WJK232:WKF232"/>
    <mergeCell ref="WBU232:WCP232"/>
    <mergeCell ref="WCQ232:WDL232"/>
    <mergeCell ref="WDM232:WEH232"/>
    <mergeCell ref="WEI232:WFD232"/>
    <mergeCell ref="WFE232:WFZ232"/>
    <mergeCell ref="VXO232:VYJ232"/>
    <mergeCell ref="VYK232:VZF232"/>
    <mergeCell ref="VZG232:WAB232"/>
    <mergeCell ref="WAC232:WAX232"/>
    <mergeCell ref="WAY232:WBT232"/>
    <mergeCell ref="VTI232:VUD232"/>
    <mergeCell ref="VUE232:VUZ232"/>
    <mergeCell ref="VVA232:VVV232"/>
    <mergeCell ref="VVW232:VWR232"/>
    <mergeCell ref="VWS232:VXN232"/>
    <mergeCell ref="VPC232:VPX232"/>
    <mergeCell ref="VPY232:VQT232"/>
    <mergeCell ref="VQU232:VRP232"/>
    <mergeCell ref="VRQ232:VSL232"/>
    <mergeCell ref="VSM232:VTH232"/>
    <mergeCell ref="VKW232:VLR232"/>
    <mergeCell ref="VLS232:VMN232"/>
    <mergeCell ref="VMO232:VNJ232"/>
    <mergeCell ref="VNK232:VOF232"/>
    <mergeCell ref="VOG232:VPB232"/>
    <mergeCell ref="VGQ232:VHL232"/>
    <mergeCell ref="VHM232:VIH232"/>
    <mergeCell ref="VII232:VJD232"/>
    <mergeCell ref="VJE232:VJZ232"/>
    <mergeCell ref="VKA232:VKV232"/>
    <mergeCell ref="VCK232:VDF232"/>
    <mergeCell ref="VDG232:VEB232"/>
    <mergeCell ref="VEC232:VEX232"/>
    <mergeCell ref="VEY232:VFT232"/>
    <mergeCell ref="VFU232:VGP232"/>
    <mergeCell ref="UYE232:UYZ232"/>
    <mergeCell ref="UZA232:UZV232"/>
    <mergeCell ref="UZW232:VAR232"/>
    <mergeCell ref="VAS232:VBN232"/>
    <mergeCell ref="VBO232:VCJ232"/>
    <mergeCell ref="UTY232:UUT232"/>
    <mergeCell ref="UUU232:UVP232"/>
    <mergeCell ref="UVQ232:UWL232"/>
    <mergeCell ref="UWM232:UXH232"/>
    <mergeCell ref="UXI232:UYD232"/>
    <mergeCell ref="UPS232:UQN232"/>
    <mergeCell ref="UQO232:URJ232"/>
    <mergeCell ref="URK232:USF232"/>
    <mergeCell ref="USG232:UTB232"/>
    <mergeCell ref="UTC232:UTX232"/>
    <mergeCell ref="ULM232:UMH232"/>
    <mergeCell ref="UMI232:UND232"/>
    <mergeCell ref="UNE232:UNZ232"/>
    <mergeCell ref="UOA232:UOV232"/>
    <mergeCell ref="UOW232:UPR232"/>
    <mergeCell ref="UHG232:UIB232"/>
    <mergeCell ref="UIC232:UIX232"/>
    <mergeCell ref="UIY232:UJT232"/>
    <mergeCell ref="UJU232:UKP232"/>
    <mergeCell ref="UKQ232:ULL232"/>
    <mergeCell ref="UDA232:UDV232"/>
    <mergeCell ref="UDW232:UER232"/>
    <mergeCell ref="UES232:UFN232"/>
    <mergeCell ref="UFO232:UGJ232"/>
    <mergeCell ref="UGK232:UHF232"/>
    <mergeCell ref="TYU232:TZP232"/>
    <mergeCell ref="TZQ232:UAL232"/>
    <mergeCell ref="UAM232:UBH232"/>
    <mergeCell ref="UBI232:UCD232"/>
    <mergeCell ref="UCE232:UCZ232"/>
    <mergeCell ref="TUO232:TVJ232"/>
    <mergeCell ref="TVK232:TWF232"/>
    <mergeCell ref="TWG232:TXB232"/>
    <mergeCell ref="TXC232:TXX232"/>
    <mergeCell ref="TXY232:TYT232"/>
    <mergeCell ref="TQI232:TRD232"/>
    <mergeCell ref="TRE232:TRZ232"/>
    <mergeCell ref="TSA232:TSV232"/>
    <mergeCell ref="TSW232:TTR232"/>
    <mergeCell ref="TTS232:TUN232"/>
    <mergeCell ref="TMC232:TMX232"/>
    <mergeCell ref="TMY232:TNT232"/>
    <mergeCell ref="TNU232:TOP232"/>
    <mergeCell ref="TOQ232:TPL232"/>
    <mergeCell ref="TPM232:TQH232"/>
    <mergeCell ref="THW232:TIR232"/>
    <mergeCell ref="TIS232:TJN232"/>
    <mergeCell ref="TJO232:TKJ232"/>
    <mergeCell ref="TKK232:TLF232"/>
    <mergeCell ref="TLG232:TMB232"/>
    <mergeCell ref="TDQ232:TEL232"/>
    <mergeCell ref="TEM232:TFH232"/>
    <mergeCell ref="TFI232:TGD232"/>
    <mergeCell ref="TGE232:TGZ232"/>
    <mergeCell ref="THA232:THV232"/>
    <mergeCell ref="SZK232:TAF232"/>
    <mergeCell ref="TAG232:TBB232"/>
    <mergeCell ref="TBC232:TBX232"/>
    <mergeCell ref="TBY232:TCT232"/>
    <mergeCell ref="TCU232:TDP232"/>
    <mergeCell ref="SVE232:SVZ232"/>
    <mergeCell ref="SWA232:SWV232"/>
    <mergeCell ref="SWW232:SXR232"/>
    <mergeCell ref="SXS232:SYN232"/>
    <mergeCell ref="SYO232:SZJ232"/>
    <mergeCell ref="SQY232:SRT232"/>
    <mergeCell ref="SRU232:SSP232"/>
    <mergeCell ref="SSQ232:STL232"/>
    <mergeCell ref="STM232:SUH232"/>
    <mergeCell ref="SUI232:SVD232"/>
    <mergeCell ref="SMS232:SNN232"/>
    <mergeCell ref="SNO232:SOJ232"/>
    <mergeCell ref="SOK232:SPF232"/>
    <mergeCell ref="SPG232:SQB232"/>
    <mergeCell ref="SQC232:SQX232"/>
    <mergeCell ref="SIM232:SJH232"/>
    <mergeCell ref="SJI232:SKD232"/>
    <mergeCell ref="SKE232:SKZ232"/>
    <mergeCell ref="SLA232:SLV232"/>
    <mergeCell ref="SLW232:SMR232"/>
    <mergeCell ref="SEG232:SFB232"/>
    <mergeCell ref="SFC232:SFX232"/>
    <mergeCell ref="SFY232:SGT232"/>
    <mergeCell ref="SGU232:SHP232"/>
    <mergeCell ref="SHQ232:SIL232"/>
    <mergeCell ref="SAA232:SAV232"/>
    <mergeCell ref="SAW232:SBR232"/>
    <mergeCell ref="SBS232:SCN232"/>
    <mergeCell ref="SCO232:SDJ232"/>
    <mergeCell ref="SDK232:SEF232"/>
    <mergeCell ref="RVU232:RWP232"/>
    <mergeCell ref="RWQ232:RXL232"/>
    <mergeCell ref="RXM232:RYH232"/>
    <mergeCell ref="RYI232:RZD232"/>
    <mergeCell ref="RZE232:RZZ232"/>
    <mergeCell ref="RRO232:RSJ232"/>
    <mergeCell ref="RSK232:RTF232"/>
    <mergeCell ref="RTG232:RUB232"/>
    <mergeCell ref="RUC232:RUX232"/>
    <mergeCell ref="RUY232:RVT232"/>
    <mergeCell ref="RNI232:ROD232"/>
    <mergeCell ref="ROE232:ROZ232"/>
    <mergeCell ref="RPA232:RPV232"/>
    <mergeCell ref="RPW232:RQR232"/>
    <mergeCell ref="RQS232:RRN232"/>
    <mergeCell ref="RJC232:RJX232"/>
    <mergeCell ref="RJY232:RKT232"/>
    <mergeCell ref="RKU232:RLP232"/>
    <mergeCell ref="RLQ232:RML232"/>
    <mergeCell ref="RMM232:RNH232"/>
    <mergeCell ref="REW232:RFR232"/>
    <mergeCell ref="RFS232:RGN232"/>
    <mergeCell ref="RGO232:RHJ232"/>
    <mergeCell ref="RHK232:RIF232"/>
    <mergeCell ref="RIG232:RJB232"/>
    <mergeCell ref="RAQ232:RBL232"/>
    <mergeCell ref="RBM232:RCH232"/>
    <mergeCell ref="RCI232:RDD232"/>
    <mergeCell ref="RDE232:RDZ232"/>
    <mergeCell ref="REA232:REV232"/>
    <mergeCell ref="QWK232:QXF232"/>
    <mergeCell ref="QXG232:QYB232"/>
    <mergeCell ref="QYC232:QYX232"/>
    <mergeCell ref="QYY232:QZT232"/>
    <mergeCell ref="QZU232:RAP232"/>
    <mergeCell ref="QSE232:QSZ232"/>
    <mergeCell ref="QTA232:QTV232"/>
    <mergeCell ref="QTW232:QUR232"/>
    <mergeCell ref="QUS232:QVN232"/>
    <mergeCell ref="QVO232:QWJ232"/>
    <mergeCell ref="QNY232:QOT232"/>
    <mergeCell ref="QOU232:QPP232"/>
    <mergeCell ref="QPQ232:QQL232"/>
    <mergeCell ref="QQM232:QRH232"/>
    <mergeCell ref="QRI232:QSD232"/>
    <mergeCell ref="QJS232:QKN232"/>
    <mergeCell ref="QKO232:QLJ232"/>
    <mergeCell ref="QLK232:QMF232"/>
    <mergeCell ref="QMG232:QNB232"/>
    <mergeCell ref="QNC232:QNX232"/>
    <mergeCell ref="QFM232:QGH232"/>
    <mergeCell ref="QGI232:QHD232"/>
    <mergeCell ref="QHE232:QHZ232"/>
    <mergeCell ref="QIA232:QIV232"/>
    <mergeCell ref="QIW232:QJR232"/>
    <mergeCell ref="QBG232:QCB232"/>
    <mergeCell ref="QCC232:QCX232"/>
    <mergeCell ref="QCY232:QDT232"/>
    <mergeCell ref="QDU232:QEP232"/>
    <mergeCell ref="QEQ232:QFL232"/>
    <mergeCell ref="PXA232:PXV232"/>
    <mergeCell ref="PXW232:PYR232"/>
    <mergeCell ref="PYS232:PZN232"/>
    <mergeCell ref="PZO232:QAJ232"/>
    <mergeCell ref="QAK232:QBF232"/>
    <mergeCell ref="PSU232:PTP232"/>
    <mergeCell ref="PTQ232:PUL232"/>
    <mergeCell ref="PUM232:PVH232"/>
    <mergeCell ref="PVI232:PWD232"/>
    <mergeCell ref="PWE232:PWZ232"/>
    <mergeCell ref="POO232:PPJ232"/>
    <mergeCell ref="PPK232:PQF232"/>
    <mergeCell ref="PQG232:PRB232"/>
    <mergeCell ref="PRC232:PRX232"/>
    <mergeCell ref="PRY232:PST232"/>
    <mergeCell ref="PKI232:PLD232"/>
    <mergeCell ref="PLE232:PLZ232"/>
    <mergeCell ref="PMA232:PMV232"/>
    <mergeCell ref="PMW232:PNR232"/>
    <mergeCell ref="PNS232:PON232"/>
    <mergeCell ref="PGC232:PGX232"/>
    <mergeCell ref="PGY232:PHT232"/>
    <mergeCell ref="PHU232:PIP232"/>
    <mergeCell ref="PIQ232:PJL232"/>
    <mergeCell ref="PJM232:PKH232"/>
    <mergeCell ref="PBW232:PCR232"/>
    <mergeCell ref="PCS232:PDN232"/>
    <mergeCell ref="PDO232:PEJ232"/>
    <mergeCell ref="PEK232:PFF232"/>
    <mergeCell ref="PFG232:PGB232"/>
    <mergeCell ref="OXQ232:OYL232"/>
    <mergeCell ref="OYM232:OZH232"/>
    <mergeCell ref="OZI232:PAD232"/>
    <mergeCell ref="PAE232:PAZ232"/>
    <mergeCell ref="PBA232:PBV232"/>
    <mergeCell ref="OTK232:OUF232"/>
    <mergeCell ref="OUG232:OVB232"/>
    <mergeCell ref="OVC232:OVX232"/>
    <mergeCell ref="OVY232:OWT232"/>
    <mergeCell ref="OWU232:OXP232"/>
    <mergeCell ref="OPE232:OPZ232"/>
    <mergeCell ref="OQA232:OQV232"/>
    <mergeCell ref="OQW232:ORR232"/>
    <mergeCell ref="ORS232:OSN232"/>
    <mergeCell ref="OSO232:OTJ232"/>
    <mergeCell ref="OKY232:OLT232"/>
    <mergeCell ref="OLU232:OMP232"/>
    <mergeCell ref="OMQ232:ONL232"/>
    <mergeCell ref="ONM232:OOH232"/>
    <mergeCell ref="OOI232:OPD232"/>
    <mergeCell ref="OGS232:OHN232"/>
    <mergeCell ref="OHO232:OIJ232"/>
    <mergeCell ref="OIK232:OJF232"/>
    <mergeCell ref="OJG232:OKB232"/>
    <mergeCell ref="OKC232:OKX232"/>
    <mergeCell ref="OCM232:ODH232"/>
    <mergeCell ref="ODI232:OED232"/>
    <mergeCell ref="OEE232:OEZ232"/>
    <mergeCell ref="OFA232:OFV232"/>
    <mergeCell ref="OFW232:OGR232"/>
    <mergeCell ref="NYG232:NZB232"/>
    <mergeCell ref="NZC232:NZX232"/>
    <mergeCell ref="NZY232:OAT232"/>
    <mergeCell ref="OAU232:OBP232"/>
    <mergeCell ref="OBQ232:OCL232"/>
    <mergeCell ref="NUA232:NUV232"/>
    <mergeCell ref="NUW232:NVR232"/>
    <mergeCell ref="NVS232:NWN232"/>
    <mergeCell ref="NWO232:NXJ232"/>
    <mergeCell ref="NXK232:NYF232"/>
    <mergeCell ref="NPU232:NQP232"/>
    <mergeCell ref="NQQ232:NRL232"/>
    <mergeCell ref="NRM232:NSH232"/>
    <mergeCell ref="NSI232:NTD232"/>
    <mergeCell ref="NTE232:NTZ232"/>
    <mergeCell ref="NLO232:NMJ232"/>
    <mergeCell ref="NMK232:NNF232"/>
    <mergeCell ref="NNG232:NOB232"/>
    <mergeCell ref="NOC232:NOX232"/>
    <mergeCell ref="NOY232:NPT232"/>
    <mergeCell ref="NHI232:NID232"/>
    <mergeCell ref="NIE232:NIZ232"/>
    <mergeCell ref="NJA232:NJV232"/>
    <mergeCell ref="NJW232:NKR232"/>
    <mergeCell ref="NKS232:NLN232"/>
    <mergeCell ref="NDC232:NDX232"/>
    <mergeCell ref="NDY232:NET232"/>
    <mergeCell ref="NEU232:NFP232"/>
    <mergeCell ref="NFQ232:NGL232"/>
    <mergeCell ref="NGM232:NHH232"/>
    <mergeCell ref="MYW232:MZR232"/>
    <mergeCell ref="MZS232:NAN232"/>
    <mergeCell ref="NAO232:NBJ232"/>
    <mergeCell ref="NBK232:NCF232"/>
    <mergeCell ref="NCG232:NDB232"/>
    <mergeCell ref="MUQ232:MVL232"/>
    <mergeCell ref="MVM232:MWH232"/>
    <mergeCell ref="MWI232:MXD232"/>
    <mergeCell ref="MXE232:MXZ232"/>
    <mergeCell ref="MYA232:MYV232"/>
    <mergeCell ref="MQK232:MRF232"/>
    <mergeCell ref="MRG232:MSB232"/>
    <mergeCell ref="MSC232:MSX232"/>
    <mergeCell ref="MSY232:MTT232"/>
    <mergeCell ref="MTU232:MUP232"/>
    <mergeCell ref="MME232:MMZ232"/>
    <mergeCell ref="MNA232:MNV232"/>
    <mergeCell ref="MNW232:MOR232"/>
    <mergeCell ref="MOS232:MPN232"/>
    <mergeCell ref="MPO232:MQJ232"/>
    <mergeCell ref="MHY232:MIT232"/>
    <mergeCell ref="MIU232:MJP232"/>
    <mergeCell ref="MJQ232:MKL232"/>
    <mergeCell ref="MKM232:MLH232"/>
    <mergeCell ref="MLI232:MMD232"/>
    <mergeCell ref="MDS232:MEN232"/>
    <mergeCell ref="MEO232:MFJ232"/>
    <mergeCell ref="MFK232:MGF232"/>
    <mergeCell ref="MGG232:MHB232"/>
    <mergeCell ref="MHC232:MHX232"/>
    <mergeCell ref="LZM232:MAH232"/>
    <mergeCell ref="MAI232:MBD232"/>
    <mergeCell ref="MBE232:MBZ232"/>
    <mergeCell ref="MCA232:MCV232"/>
    <mergeCell ref="MCW232:MDR232"/>
    <mergeCell ref="LVG232:LWB232"/>
    <mergeCell ref="LWC232:LWX232"/>
    <mergeCell ref="LWY232:LXT232"/>
    <mergeCell ref="LXU232:LYP232"/>
    <mergeCell ref="LYQ232:LZL232"/>
    <mergeCell ref="LRA232:LRV232"/>
    <mergeCell ref="LRW232:LSR232"/>
    <mergeCell ref="LSS232:LTN232"/>
    <mergeCell ref="LTO232:LUJ232"/>
    <mergeCell ref="LUK232:LVF232"/>
    <mergeCell ref="LMU232:LNP232"/>
    <mergeCell ref="LNQ232:LOL232"/>
    <mergeCell ref="LOM232:LPH232"/>
    <mergeCell ref="LPI232:LQD232"/>
    <mergeCell ref="LQE232:LQZ232"/>
    <mergeCell ref="LIO232:LJJ232"/>
    <mergeCell ref="LJK232:LKF232"/>
    <mergeCell ref="LKG232:LLB232"/>
    <mergeCell ref="LLC232:LLX232"/>
    <mergeCell ref="LLY232:LMT232"/>
    <mergeCell ref="LEI232:LFD232"/>
    <mergeCell ref="LFE232:LFZ232"/>
    <mergeCell ref="LGA232:LGV232"/>
    <mergeCell ref="LGW232:LHR232"/>
    <mergeCell ref="LHS232:LIN232"/>
    <mergeCell ref="LAC232:LAX232"/>
    <mergeCell ref="LAY232:LBT232"/>
    <mergeCell ref="LBU232:LCP232"/>
    <mergeCell ref="LCQ232:LDL232"/>
    <mergeCell ref="LDM232:LEH232"/>
    <mergeCell ref="KVW232:KWR232"/>
    <mergeCell ref="KWS232:KXN232"/>
    <mergeCell ref="KXO232:KYJ232"/>
    <mergeCell ref="KYK232:KZF232"/>
    <mergeCell ref="KZG232:LAB232"/>
    <mergeCell ref="KRQ232:KSL232"/>
    <mergeCell ref="KSM232:KTH232"/>
    <mergeCell ref="KTI232:KUD232"/>
    <mergeCell ref="KUE232:KUZ232"/>
    <mergeCell ref="KVA232:KVV232"/>
    <mergeCell ref="KNK232:KOF232"/>
    <mergeCell ref="KOG232:KPB232"/>
    <mergeCell ref="KPC232:KPX232"/>
    <mergeCell ref="KPY232:KQT232"/>
    <mergeCell ref="KQU232:KRP232"/>
    <mergeCell ref="KJE232:KJZ232"/>
    <mergeCell ref="KKA232:KKV232"/>
    <mergeCell ref="KKW232:KLR232"/>
    <mergeCell ref="KLS232:KMN232"/>
    <mergeCell ref="KMO232:KNJ232"/>
    <mergeCell ref="KEY232:KFT232"/>
    <mergeCell ref="KFU232:KGP232"/>
    <mergeCell ref="KGQ232:KHL232"/>
    <mergeCell ref="KHM232:KIH232"/>
    <mergeCell ref="KII232:KJD232"/>
    <mergeCell ref="KAS232:KBN232"/>
    <mergeCell ref="KBO232:KCJ232"/>
    <mergeCell ref="KCK232:KDF232"/>
    <mergeCell ref="KDG232:KEB232"/>
    <mergeCell ref="KEC232:KEX232"/>
    <mergeCell ref="JWM232:JXH232"/>
    <mergeCell ref="JXI232:JYD232"/>
    <mergeCell ref="JYE232:JYZ232"/>
    <mergeCell ref="JZA232:JZV232"/>
    <mergeCell ref="JZW232:KAR232"/>
    <mergeCell ref="JSG232:JTB232"/>
    <mergeCell ref="JTC232:JTX232"/>
    <mergeCell ref="JTY232:JUT232"/>
    <mergeCell ref="JUU232:JVP232"/>
    <mergeCell ref="JVQ232:JWL232"/>
    <mergeCell ref="JOA232:JOV232"/>
    <mergeCell ref="JOW232:JPR232"/>
    <mergeCell ref="JPS232:JQN232"/>
    <mergeCell ref="JQO232:JRJ232"/>
    <mergeCell ref="JRK232:JSF232"/>
    <mergeCell ref="JJU232:JKP232"/>
    <mergeCell ref="JKQ232:JLL232"/>
    <mergeCell ref="JLM232:JMH232"/>
    <mergeCell ref="JMI232:JND232"/>
    <mergeCell ref="JNE232:JNZ232"/>
    <mergeCell ref="JFO232:JGJ232"/>
    <mergeCell ref="JGK232:JHF232"/>
    <mergeCell ref="JHG232:JIB232"/>
    <mergeCell ref="JIC232:JIX232"/>
    <mergeCell ref="JIY232:JJT232"/>
    <mergeCell ref="JBI232:JCD232"/>
    <mergeCell ref="JCE232:JCZ232"/>
    <mergeCell ref="JDA232:JDV232"/>
    <mergeCell ref="JDW232:JER232"/>
    <mergeCell ref="JES232:JFN232"/>
    <mergeCell ref="IXC232:IXX232"/>
    <mergeCell ref="IXY232:IYT232"/>
    <mergeCell ref="IYU232:IZP232"/>
    <mergeCell ref="IZQ232:JAL232"/>
    <mergeCell ref="JAM232:JBH232"/>
    <mergeCell ref="ISW232:ITR232"/>
    <mergeCell ref="ITS232:IUN232"/>
    <mergeCell ref="IUO232:IVJ232"/>
    <mergeCell ref="IVK232:IWF232"/>
    <mergeCell ref="IWG232:IXB232"/>
    <mergeCell ref="IOQ232:IPL232"/>
    <mergeCell ref="IPM232:IQH232"/>
    <mergeCell ref="IQI232:IRD232"/>
    <mergeCell ref="IRE232:IRZ232"/>
    <mergeCell ref="ISA232:ISV232"/>
    <mergeCell ref="IKK232:ILF232"/>
    <mergeCell ref="ILG232:IMB232"/>
    <mergeCell ref="IMC232:IMX232"/>
    <mergeCell ref="IMY232:INT232"/>
    <mergeCell ref="INU232:IOP232"/>
    <mergeCell ref="IGE232:IGZ232"/>
    <mergeCell ref="IHA232:IHV232"/>
    <mergeCell ref="IHW232:IIR232"/>
    <mergeCell ref="IIS232:IJN232"/>
    <mergeCell ref="IJO232:IKJ232"/>
    <mergeCell ref="IBY232:ICT232"/>
    <mergeCell ref="ICU232:IDP232"/>
    <mergeCell ref="IDQ232:IEL232"/>
    <mergeCell ref="IEM232:IFH232"/>
    <mergeCell ref="IFI232:IGD232"/>
    <mergeCell ref="HXS232:HYN232"/>
    <mergeCell ref="HYO232:HZJ232"/>
    <mergeCell ref="HZK232:IAF232"/>
    <mergeCell ref="IAG232:IBB232"/>
    <mergeCell ref="IBC232:IBX232"/>
    <mergeCell ref="HTM232:HUH232"/>
    <mergeCell ref="HUI232:HVD232"/>
    <mergeCell ref="HVE232:HVZ232"/>
    <mergeCell ref="HWA232:HWV232"/>
    <mergeCell ref="HWW232:HXR232"/>
    <mergeCell ref="HPG232:HQB232"/>
    <mergeCell ref="HQC232:HQX232"/>
    <mergeCell ref="HQY232:HRT232"/>
    <mergeCell ref="HRU232:HSP232"/>
    <mergeCell ref="HSQ232:HTL232"/>
    <mergeCell ref="HLA232:HLV232"/>
    <mergeCell ref="HLW232:HMR232"/>
    <mergeCell ref="HMS232:HNN232"/>
    <mergeCell ref="HNO232:HOJ232"/>
    <mergeCell ref="HOK232:HPF232"/>
    <mergeCell ref="HGU232:HHP232"/>
    <mergeCell ref="HHQ232:HIL232"/>
    <mergeCell ref="HIM232:HJH232"/>
    <mergeCell ref="HJI232:HKD232"/>
    <mergeCell ref="HKE232:HKZ232"/>
    <mergeCell ref="HCO232:HDJ232"/>
    <mergeCell ref="HDK232:HEF232"/>
    <mergeCell ref="HEG232:HFB232"/>
    <mergeCell ref="HFC232:HFX232"/>
    <mergeCell ref="HFY232:HGT232"/>
    <mergeCell ref="GYI232:GZD232"/>
    <mergeCell ref="GZE232:GZZ232"/>
    <mergeCell ref="HAA232:HAV232"/>
    <mergeCell ref="HAW232:HBR232"/>
    <mergeCell ref="HBS232:HCN232"/>
    <mergeCell ref="GUC232:GUX232"/>
    <mergeCell ref="GUY232:GVT232"/>
    <mergeCell ref="GVU232:GWP232"/>
    <mergeCell ref="GWQ232:GXL232"/>
    <mergeCell ref="GXM232:GYH232"/>
    <mergeCell ref="GPW232:GQR232"/>
    <mergeCell ref="GQS232:GRN232"/>
    <mergeCell ref="GRO232:GSJ232"/>
    <mergeCell ref="GSK232:GTF232"/>
    <mergeCell ref="GTG232:GUB232"/>
    <mergeCell ref="GLQ232:GML232"/>
    <mergeCell ref="GMM232:GNH232"/>
    <mergeCell ref="GNI232:GOD232"/>
    <mergeCell ref="GOE232:GOZ232"/>
    <mergeCell ref="GPA232:GPV232"/>
    <mergeCell ref="GHK232:GIF232"/>
    <mergeCell ref="GIG232:GJB232"/>
    <mergeCell ref="GJC232:GJX232"/>
    <mergeCell ref="GJY232:GKT232"/>
    <mergeCell ref="GKU232:GLP232"/>
    <mergeCell ref="GDE232:GDZ232"/>
    <mergeCell ref="GEA232:GEV232"/>
    <mergeCell ref="GEW232:GFR232"/>
    <mergeCell ref="GFS232:GGN232"/>
    <mergeCell ref="GGO232:GHJ232"/>
    <mergeCell ref="FYY232:FZT232"/>
    <mergeCell ref="FZU232:GAP232"/>
    <mergeCell ref="GAQ232:GBL232"/>
    <mergeCell ref="GBM232:GCH232"/>
    <mergeCell ref="GCI232:GDD232"/>
    <mergeCell ref="FUS232:FVN232"/>
    <mergeCell ref="FVO232:FWJ232"/>
    <mergeCell ref="FWK232:FXF232"/>
    <mergeCell ref="FXG232:FYB232"/>
    <mergeCell ref="FYC232:FYX232"/>
    <mergeCell ref="FQM232:FRH232"/>
    <mergeCell ref="FRI232:FSD232"/>
    <mergeCell ref="FSE232:FSZ232"/>
    <mergeCell ref="FTA232:FTV232"/>
    <mergeCell ref="FTW232:FUR232"/>
    <mergeCell ref="FMG232:FNB232"/>
    <mergeCell ref="FNC232:FNX232"/>
    <mergeCell ref="FNY232:FOT232"/>
    <mergeCell ref="FOU232:FPP232"/>
    <mergeCell ref="FPQ232:FQL232"/>
    <mergeCell ref="FIA232:FIV232"/>
    <mergeCell ref="FIW232:FJR232"/>
    <mergeCell ref="FJS232:FKN232"/>
    <mergeCell ref="FKO232:FLJ232"/>
    <mergeCell ref="FLK232:FMF232"/>
    <mergeCell ref="FDU232:FEP232"/>
    <mergeCell ref="FEQ232:FFL232"/>
    <mergeCell ref="FFM232:FGH232"/>
    <mergeCell ref="FGI232:FHD232"/>
    <mergeCell ref="FHE232:FHZ232"/>
    <mergeCell ref="EZO232:FAJ232"/>
    <mergeCell ref="FAK232:FBF232"/>
    <mergeCell ref="FBG232:FCB232"/>
    <mergeCell ref="FCC232:FCX232"/>
    <mergeCell ref="FCY232:FDT232"/>
    <mergeCell ref="EVI232:EWD232"/>
    <mergeCell ref="EWE232:EWZ232"/>
    <mergeCell ref="EXA232:EXV232"/>
    <mergeCell ref="EXW232:EYR232"/>
    <mergeCell ref="EYS232:EZN232"/>
    <mergeCell ref="ERC232:ERX232"/>
    <mergeCell ref="ERY232:EST232"/>
    <mergeCell ref="ESU232:ETP232"/>
    <mergeCell ref="ETQ232:EUL232"/>
    <mergeCell ref="EUM232:EVH232"/>
    <mergeCell ref="EMW232:ENR232"/>
    <mergeCell ref="ENS232:EON232"/>
    <mergeCell ref="EOO232:EPJ232"/>
    <mergeCell ref="EPK232:EQF232"/>
    <mergeCell ref="EQG232:ERB232"/>
    <mergeCell ref="EIQ232:EJL232"/>
    <mergeCell ref="EJM232:EKH232"/>
    <mergeCell ref="EKI232:ELD232"/>
    <mergeCell ref="ELE232:ELZ232"/>
    <mergeCell ref="EMA232:EMV232"/>
    <mergeCell ref="EEK232:EFF232"/>
    <mergeCell ref="EFG232:EGB232"/>
    <mergeCell ref="EGC232:EGX232"/>
    <mergeCell ref="EGY232:EHT232"/>
    <mergeCell ref="EHU232:EIP232"/>
    <mergeCell ref="EAE232:EAZ232"/>
    <mergeCell ref="EBA232:EBV232"/>
    <mergeCell ref="EBW232:ECR232"/>
    <mergeCell ref="ECS232:EDN232"/>
    <mergeCell ref="EDO232:EEJ232"/>
    <mergeCell ref="DVY232:DWT232"/>
    <mergeCell ref="DWU232:DXP232"/>
    <mergeCell ref="DXQ232:DYL232"/>
    <mergeCell ref="DYM232:DZH232"/>
    <mergeCell ref="DZI232:EAD232"/>
    <mergeCell ref="DRS232:DSN232"/>
    <mergeCell ref="DSO232:DTJ232"/>
    <mergeCell ref="DTK232:DUF232"/>
    <mergeCell ref="DUG232:DVB232"/>
    <mergeCell ref="DVC232:DVX232"/>
    <mergeCell ref="DNM232:DOH232"/>
    <mergeCell ref="DOI232:DPD232"/>
    <mergeCell ref="DPE232:DPZ232"/>
    <mergeCell ref="DQA232:DQV232"/>
    <mergeCell ref="DQW232:DRR232"/>
    <mergeCell ref="DJG232:DKB232"/>
    <mergeCell ref="DKC232:DKX232"/>
    <mergeCell ref="DKY232:DLT232"/>
    <mergeCell ref="DLU232:DMP232"/>
    <mergeCell ref="DMQ232:DNL232"/>
    <mergeCell ref="DFA232:DFV232"/>
    <mergeCell ref="DFW232:DGR232"/>
    <mergeCell ref="DGS232:DHN232"/>
    <mergeCell ref="DHO232:DIJ232"/>
    <mergeCell ref="DIK232:DJF232"/>
    <mergeCell ref="DAU232:DBP232"/>
    <mergeCell ref="DBQ232:DCL232"/>
    <mergeCell ref="DCM232:DDH232"/>
    <mergeCell ref="DDI232:DED232"/>
    <mergeCell ref="DEE232:DEZ232"/>
    <mergeCell ref="CWO232:CXJ232"/>
    <mergeCell ref="CXK232:CYF232"/>
    <mergeCell ref="CYG232:CZB232"/>
    <mergeCell ref="CZC232:CZX232"/>
    <mergeCell ref="CZY232:DAT232"/>
    <mergeCell ref="CSI232:CTD232"/>
    <mergeCell ref="CTE232:CTZ232"/>
    <mergeCell ref="CUA232:CUV232"/>
    <mergeCell ref="CUW232:CVR232"/>
    <mergeCell ref="CVS232:CWN232"/>
    <mergeCell ref="COC232:COX232"/>
    <mergeCell ref="COY232:CPT232"/>
    <mergeCell ref="CPU232:CQP232"/>
    <mergeCell ref="CQQ232:CRL232"/>
    <mergeCell ref="CRM232:CSH232"/>
    <mergeCell ref="CJW232:CKR232"/>
    <mergeCell ref="CKS232:CLN232"/>
    <mergeCell ref="CLO232:CMJ232"/>
    <mergeCell ref="CMK232:CNF232"/>
    <mergeCell ref="CNG232:COB232"/>
    <mergeCell ref="CFQ232:CGL232"/>
    <mergeCell ref="CGM232:CHH232"/>
    <mergeCell ref="CHI232:CID232"/>
    <mergeCell ref="CIE232:CIZ232"/>
    <mergeCell ref="CJA232:CJV232"/>
    <mergeCell ref="CBK232:CCF232"/>
    <mergeCell ref="CCG232:CDB232"/>
    <mergeCell ref="CDC232:CDX232"/>
    <mergeCell ref="CDY232:CET232"/>
    <mergeCell ref="CEU232:CFP232"/>
    <mergeCell ref="BXE232:BXZ232"/>
    <mergeCell ref="BYA232:BYV232"/>
    <mergeCell ref="BYW232:BZR232"/>
    <mergeCell ref="BZS232:CAN232"/>
    <mergeCell ref="CAO232:CBJ232"/>
    <mergeCell ref="BSY232:BTT232"/>
    <mergeCell ref="BTU232:BUP232"/>
    <mergeCell ref="BUQ232:BVL232"/>
    <mergeCell ref="BVM232:BWH232"/>
    <mergeCell ref="BWI232:BXD232"/>
    <mergeCell ref="BOS232:BPN232"/>
    <mergeCell ref="BPO232:BQJ232"/>
    <mergeCell ref="BQK232:BRF232"/>
    <mergeCell ref="BRG232:BSB232"/>
    <mergeCell ref="BSC232:BSX232"/>
    <mergeCell ref="BKM232:BLH232"/>
    <mergeCell ref="BLI232:BMD232"/>
    <mergeCell ref="BME232:BMZ232"/>
    <mergeCell ref="BNA232:BNV232"/>
    <mergeCell ref="BNW232:BOR232"/>
    <mergeCell ref="BGG232:BHB232"/>
    <mergeCell ref="BHC232:BHX232"/>
    <mergeCell ref="BHY232:BIT232"/>
    <mergeCell ref="BIU232:BJP232"/>
    <mergeCell ref="BJQ232:BKL232"/>
    <mergeCell ref="BCA232:BCV232"/>
    <mergeCell ref="BCW232:BDR232"/>
    <mergeCell ref="BDS232:BEN232"/>
    <mergeCell ref="BEO232:BFJ232"/>
    <mergeCell ref="BFK232:BGF232"/>
    <mergeCell ref="AXU232:AYP232"/>
    <mergeCell ref="AYQ232:AZL232"/>
    <mergeCell ref="AZM232:BAH232"/>
    <mergeCell ref="BAI232:BBD232"/>
    <mergeCell ref="BBE232:BBZ232"/>
    <mergeCell ref="ATO232:AUJ232"/>
    <mergeCell ref="AUK232:AVF232"/>
    <mergeCell ref="AVG232:AWB232"/>
    <mergeCell ref="AWC232:AWX232"/>
    <mergeCell ref="AWY232:AXT232"/>
    <mergeCell ref="API232:AQD232"/>
    <mergeCell ref="AQE232:AQZ232"/>
    <mergeCell ref="ARA232:ARV232"/>
    <mergeCell ref="ARW232:ASR232"/>
    <mergeCell ref="ASS232:ATN232"/>
    <mergeCell ref="ALC232:ALX232"/>
    <mergeCell ref="ALY232:AMT232"/>
    <mergeCell ref="AMU232:ANP232"/>
    <mergeCell ref="ANQ232:AOL232"/>
    <mergeCell ref="AOM232:APH232"/>
    <mergeCell ref="AGW232:AHR232"/>
    <mergeCell ref="AHS232:AIN232"/>
    <mergeCell ref="AIO232:AJJ232"/>
    <mergeCell ref="AJK232:AKF232"/>
    <mergeCell ref="AKG232:ALB232"/>
    <mergeCell ref="ACQ232:ADL232"/>
    <mergeCell ref="ADM232:AEH232"/>
    <mergeCell ref="AEI232:AFD232"/>
    <mergeCell ref="AFE232:AFZ232"/>
    <mergeCell ref="AGA232:AGV232"/>
    <mergeCell ref="YK232:ZF232"/>
    <mergeCell ref="ZG232:AAB232"/>
    <mergeCell ref="AAC232:AAX232"/>
    <mergeCell ref="AAY232:ABT232"/>
    <mergeCell ref="ABU232:ACP232"/>
    <mergeCell ref="UE232:UZ232"/>
    <mergeCell ref="VA232:VV232"/>
    <mergeCell ref="VW232:WR232"/>
    <mergeCell ref="WS232:XN232"/>
    <mergeCell ref="XO232:YJ232"/>
    <mergeCell ref="PY232:QT232"/>
    <mergeCell ref="QU232:RP232"/>
    <mergeCell ref="RQ232:SL232"/>
    <mergeCell ref="SM232:TH232"/>
    <mergeCell ref="TI232:UD232"/>
    <mergeCell ref="LS232:MN232"/>
    <mergeCell ref="MO232:NJ232"/>
    <mergeCell ref="NK232:OF232"/>
    <mergeCell ref="OG232:PB232"/>
    <mergeCell ref="PC232:PX232"/>
    <mergeCell ref="HM232:IH232"/>
    <mergeCell ref="II232:JD232"/>
    <mergeCell ref="JE232:JZ232"/>
    <mergeCell ref="KA232:KV232"/>
    <mergeCell ref="KW232:LR232"/>
    <mergeCell ref="DG232:EB232"/>
    <mergeCell ref="EC232:EX232"/>
    <mergeCell ref="EY232:FT232"/>
    <mergeCell ref="FU232:GP232"/>
    <mergeCell ref="GQ232:HL232"/>
    <mergeCell ref="A232:V232"/>
    <mergeCell ref="W232:AR232"/>
    <mergeCell ref="AS232:BN232"/>
    <mergeCell ref="BO232:CJ232"/>
    <mergeCell ref="CK232:DF232"/>
    <mergeCell ref="XBE231:XBZ231"/>
    <mergeCell ref="XCA231:XCV231"/>
    <mergeCell ref="XCW231:XDR231"/>
    <mergeCell ref="XDS231:XEN231"/>
    <mergeCell ref="XEO231:XFD231"/>
    <mergeCell ref="WWY231:WXT231"/>
    <mergeCell ref="WXU231:WYP231"/>
    <mergeCell ref="WYQ231:WZL231"/>
    <mergeCell ref="WZM231:XAH231"/>
    <mergeCell ref="XAI231:XBD231"/>
    <mergeCell ref="WSS231:WTN231"/>
    <mergeCell ref="WTO231:WUJ231"/>
    <mergeCell ref="WUK231:WVF231"/>
    <mergeCell ref="WVG231:WWB231"/>
    <mergeCell ref="WWC231:WWX231"/>
    <mergeCell ref="WOM231:WPH231"/>
    <mergeCell ref="WPI231:WQD231"/>
    <mergeCell ref="WQE231:WQZ231"/>
    <mergeCell ref="WRA231:WRV231"/>
    <mergeCell ref="WRW231:WSR231"/>
    <mergeCell ref="WKG231:WLB231"/>
    <mergeCell ref="WLC231:WLX231"/>
    <mergeCell ref="WLY231:WMT231"/>
    <mergeCell ref="WMU231:WNP231"/>
    <mergeCell ref="WNQ231:WOL231"/>
    <mergeCell ref="WGA231:WGV231"/>
    <mergeCell ref="WGW231:WHR231"/>
    <mergeCell ref="WHS231:WIN231"/>
    <mergeCell ref="WIO231:WJJ231"/>
    <mergeCell ref="WJK231:WKF231"/>
    <mergeCell ref="WBU231:WCP231"/>
    <mergeCell ref="WCQ231:WDL231"/>
    <mergeCell ref="WDM231:WEH231"/>
    <mergeCell ref="WEI231:WFD231"/>
    <mergeCell ref="WFE231:WFZ231"/>
    <mergeCell ref="VXO231:VYJ231"/>
    <mergeCell ref="VYK231:VZF231"/>
    <mergeCell ref="VZG231:WAB231"/>
    <mergeCell ref="WAC231:WAX231"/>
    <mergeCell ref="WAY231:WBT231"/>
    <mergeCell ref="VTI231:VUD231"/>
    <mergeCell ref="VUE231:VUZ231"/>
    <mergeCell ref="VVA231:VVV231"/>
    <mergeCell ref="VVW231:VWR231"/>
    <mergeCell ref="VWS231:VXN231"/>
    <mergeCell ref="VPC231:VPX231"/>
    <mergeCell ref="VPY231:VQT231"/>
    <mergeCell ref="VQU231:VRP231"/>
    <mergeCell ref="VRQ231:VSL231"/>
    <mergeCell ref="VSM231:VTH231"/>
    <mergeCell ref="VKW231:VLR231"/>
    <mergeCell ref="VLS231:VMN231"/>
    <mergeCell ref="VMO231:VNJ231"/>
    <mergeCell ref="VNK231:VOF231"/>
    <mergeCell ref="VOG231:VPB231"/>
    <mergeCell ref="VGQ231:VHL231"/>
    <mergeCell ref="VHM231:VIH231"/>
    <mergeCell ref="VII231:VJD231"/>
    <mergeCell ref="VJE231:VJZ231"/>
    <mergeCell ref="VKA231:VKV231"/>
    <mergeCell ref="VCK231:VDF231"/>
    <mergeCell ref="VDG231:VEB231"/>
    <mergeCell ref="VEC231:VEX231"/>
    <mergeCell ref="VEY231:VFT231"/>
    <mergeCell ref="VFU231:VGP231"/>
    <mergeCell ref="UYE231:UYZ231"/>
    <mergeCell ref="UZA231:UZV231"/>
    <mergeCell ref="UZW231:VAR231"/>
    <mergeCell ref="VAS231:VBN231"/>
    <mergeCell ref="VBO231:VCJ231"/>
    <mergeCell ref="UTY231:UUT231"/>
    <mergeCell ref="UUU231:UVP231"/>
    <mergeCell ref="UVQ231:UWL231"/>
    <mergeCell ref="UWM231:UXH231"/>
    <mergeCell ref="UXI231:UYD231"/>
    <mergeCell ref="UPS231:UQN231"/>
    <mergeCell ref="UQO231:URJ231"/>
    <mergeCell ref="URK231:USF231"/>
    <mergeCell ref="USG231:UTB231"/>
    <mergeCell ref="UTC231:UTX231"/>
    <mergeCell ref="ULM231:UMH231"/>
    <mergeCell ref="UMI231:UND231"/>
    <mergeCell ref="UNE231:UNZ231"/>
    <mergeCell ref="UOA231:UOV231"/>
    <mergeCell ref="UOW231:UPR231"/>
    <mergeCell ref="UHG231:UIB231"/>
    <mergeCell ref="UIC231:UIX231"/>
    <mergeCell ref="UIY231:UJT231"/>
    <mergeCell ref="UJU231:UKP231"/>
    <mergeCell ref="UKQ231:ULL231"/>
    <mergeCell ref="UDA231:UDV231"/>
    <mergeCell ref="UDW231:UER231"/>
    <mergeCell ref="UES231:UFN231"/>
    <mergeCell ref="UFO231:UGJ231"/>
    <mergeCell ref="UGK231:UHF231"/>
    <mergeCell ref="TYU231:TZP231"/>
    <mergeCell ref="TZQ231:UAL231"/>
    <mergeCell ref="UAM231:UBH231"/>
    <mergeCell ref="UBI231:UCD231"/>
    <mergeCell ref="UCE231:UCZ231"/>
    <mergeCell ref="TUO231:TVJ231"/>
    <mergeCell ref="TVK231:TWF231"/>
    <mergeCell ref="TWG231:TXB231"/>
    <mergeCell ref="TXC231:TXX231"/>
    <mergeCell ref="TXY231:TYT231"/>
    <mergeCell ref="TQI231:TRD231"/>
    <mergeCell ref="TRE231:TRZ231"/>
    <mergeCell ref="TSA231:TSV231"/>
    <mergeCell ref="TSW231:TTR231"/>
    <mergeCell ref="TTS231:TUN231"/>
    <mergeCell ref="TMC231:TMX231"/>
    <mergeCell ref="TMY231:TNT231"/>
    <mergeCell ref="TNU231:TOP231"/>
    <mergeCell ref="TOQ231:TPL231"/>
    <mergeCell ref="TPM231:TQH231"/>
    <mergeCell ref="THW231:TIR231"/>
    <mergeCell ref="TIS231:TJN231"/>
    <mergeCell ref="TJO231:TKJ231"/>
    <mergeCell ref="TKK231:TLF231"/>
    <mergeCell ref="TLG231:TMB231"/>
    <mergeCell ref="TDQ231:TEL231"/>
    <mergeCell ref="TEM231:TFH231"/>
    <mergeCell ref="TFI231:TGD231"/>
    <mergeCell ref="TGE231:TGZ231"/>
    <mergeCell ref="THA231:THV231"/>
    <mergeCell ref="SZK231:TAF231"/>
    <mergeCell ref="TAG231:TBB231"/>
    <mergeCell ref="TBC231:TBX231"/>
    <mergeCell ref="TBY231:TCT231"/>
    <mergeCell ref="TCU231:TDP231"/>
    <mergeCell ref="SVE231:SVZ231"/>
    <mergeCell ref="SWA231:SWV231"/>
    <mergeCell ref="SWW231:SXR231"/>
    <mergeCell ref="SXS231:SYN231"/>
    <mergeCell ref="SYO231:SZJ231"/>
    <mergeCell ref="SQY231:SRT231"/>
    <mergeCell ref="SRU231:SSP231"/>
    <mergeCell ref="SSQ231:STL231"/>
    <mergeCell ref="STM231:SUH231"/>
    <mergeCell ref="SUI231:SVD231"/>
    <mergeCell ref="SMS231:SNN231"/>
    <mergeCell ref="SNO231:SOJ231"/>
    <mergeCell ref="SOK231:SPF231"/>
    <mergeCell ref="SPG231:SQB231"/>
    <mergeCell ref="SQC231:SQX231"/>
    <mergeCell ref="SIM231:SJH231"/>
    <mergeCell ref="SJI231:SKD231"/>
    <mergeCell ref="SKE231:SKZ231"/>
    <mergeCell ref="SLA231:SLV231"/>
    <mergeCell ref="SLW231:SMR231"/>
    <mergeCell ref="SEG231:SFB231"/>
    <mergeCell ref="SFC231:SFX231"/>
    <mergeCell ref="SFY231:SGT231"/>
    <mergeCell ref="SGU231:SHP231"/>
    <mergeCell ref="SHQ231:SIL231"/>
    <mergeCell ref="SAA231:SAV231"/>
    <mergeCell ref="SAW231:SBR231"/>
    <mergeCell ref="SBS231:SCN231"/>
    <mergeCell ref="SCO231:SDJ231"/>
    <mergeCell ref="SDK231:SEF231"/>
    <mergeCell ref="RVU231:RWP231"/>
    <mergeCell ref="RWQ231:RXL231"/>
    <mergeCell ref="RXM231:RYH231"/>
    <mergeCell ref="RYI231:RZD231"/>
    <mergeCell ref="RZE231:RZZ231"/>
    <mergeCell ref="RRO231:RSJ231"/>
    <mergeCell ref="RSK231:RTF231"/>
    <mergeCell ref="RTG231:RUB231"/>
    <mergeCell ref="RUC231:RUX231"/>
    <mergeCell ref="RUY231:RVT231"/>
    <mergeCell ref="RNI231:ROD231"/>
    <mergeCell ref="ROE231:ROZ231"/>
    <mergeCell ref="RPA231:RPV231"/>
    <mergeCell ref="RPW231:RQR231"/>
    <mergeCell ref="RQS231:RRN231"/>
    <mergeCell ref="RJC231:RJX231"/>
    <mergeCell ref="RJY231:RKT231"/>
    <mergeCell ref="RKU231:RLP231"/>
    <mergeCell ref="RLQ231:RML231"/>
    <mergeCell ref="RMM231:RNH231"/>
    <mergeCell ref="REW231:RFR231"/>
    <mergeCell ref="RFS231:RGN231"/>
    <mergeCell ref="RGO231:RHJ231"/>
    <mergeCell ref="RHK231:RIF231"/>
    <mergeCell ref="RIG231:RJB231"/>
    <mergeCell ref="RAQ231:RBL231"/>
    <mergeCell ref="RBM231:RCH231"/>
    <mergeCell ref="RCI231:RDD231"/>
    <mergeCell ref="RDE231:RDZ231"/>
    <mergeCell ref="REA231:REV231"/>
    <mergeCell ref="QWK231:QXF231"/>
    <mergeCell ref="QXG231:QYB231"/>
    <mergeCell ref="QYC231:QYX231"/>
    <mergeCell ref="QYY231:QZT231"/>
    <mergeCell ref="QZU231:RAP231"/>
    <mergeCell ref="QSE231:QSZ231"/>
    <mergeCell ref="QTA231:QTV231"/>
    <mergeCell ref="QTW231:QUR231"/>
    <mergeCell ref="QUS231:QVN231"/>
    <mergeCell ref="QVO231:QWJ231"/>
    <mergeCell ref="QNY231:QOT231"/>
    <mergeCell ref="QOU231:QPP231"/>
    <mergeCell ref="QPQ231:QQL231"/>
    <mergeCell ref="QQM231:QRH231"/>
    <mergeCell ref="QRI231:QSD231"/>
    <mergeCell ref="QJS231:QKN231"/>
    <mergeCell ref="QKO231:QLJ231"/>
    <mergeCell ref="QLK231:QMF231"/>
    <mergeCell ref="QMG231:QNB231"/>
    <mergeCell ref="QNC231:QNX231"/>
    <mergeCell ref="QFM231:QGH231"/>
    <mergeCell ref="QGI231:QHD231"/>
    <mergeCell ref="QHE231:QHZ231"/>
    <mergeCell ref="QIA231:QIV231"/>
    <mergeCell ref="QIW231:QJR231"/>
    <mergeCell ref="QBG231:QCB231"/>
    <mergeCell ref="QCC231:QCX231"/>
    <mergeCell ref="QCY231:QDT231"/>
    <mergeCell ref="QDU231:QEP231"/>
    <mergeCell ref="QEQ231:QFL231"/>
    <mergeCell ref="PXA231:PXV231"/>
    <mergeCell ref="PXW231:PYR231"/>
    <mergeCell ref="PYS231:PZN231"/>
    <mergeCell ref="PZO231:QAJ231"/>
    <mergeCell ref="QAK231:QBF231"/>
    <mergeCell ref="PSU231:PTP231"/>
    <mergeCell ref="PTQ231:PUL231"/>
    <mergeCell ref="PUM231:PVH231"/>
    <mergeCell ref="PVI231:PWD231"/>
    <mergeCell ref="PWE231:PWZ231"/>
    <mergeCell ref="POO231:PPJ231"/>
    <mergeCell ref="PPK231:PQF231"/>
    <mergeCell ref="PQG231:PRB231"/>
    <mergeCell ref="PRC231:PRX231"/>
    <mergeCell ref="PRY231:PST231"/>
    <mergeCell ref="PKI231:PLD231"/>
    <mergeCell ref="PLE231:PLZ231"/>
    <mergeCell ref="PMA231:PMV231"/>
    <mergeCell ref="PMW231:PNR231"/>
    <mergeCell ref="PNS231:PON231"/>
    <mergeCell ref="PGC231:PGX231"/>
    <mergeCell ref="PGY231:PHT231"/>
    <mergeCell ref="PHU231:PIP231"/>
    <mergeCell ref="PIQ231:PJL231"/>
    <mergeCell ref="PJM231:PKH231"/>
    <mergeCell ref="PBW231:PCR231"/>
    <mergeCell ref="PCS231:PDN231"/>
    <mergeCell ref="PDO231:PEJ231"/>
    <mergeCell ref="PEK231:PFF231"/>
    <mergeCell ref="PFG231:PGB231"/>
    <mergeCell ref="OXQ231:OYL231"/>
    <mergeCell ref="OYM231:OZH231"/>
    <mergeCell ref="OZI231:PAD231"/>
    <mergeCell ref="PAE231:PAZ231"/>
    <mergeCell ref="PBA231:PBV231"/>
    <mergeCell ref="OTK231:OUF231"/>
    <mergeCell ref="OUG231:OVB231"/>
    <mergeCell ref="OVC231:OVX231"/>
    <mergeCell ref="OVY231:OWT231"/>
    <mergeCell ref="OWU231:OXP231"/>
    <mergeCell ref="OPE231:OPZ231"/>
    <mergeCell ref="OQA231:OQV231"/>
    <mergeCell ref="OQW231:ORR231"/>
    <mergeCell ref="ORS231:OSN231"/>
    <mergeCell ref="OSO231:OTJ231"/>
    <mergeCell ref="OKY231:OLT231"/>
    <mergeCell ref="OLU231:OMP231"/>
    <mergeCell ref="OMQ231:ONL231"/>
    <mergeCell ref="ONM231:OOH231"/>
    <mergeCell ref="OOI231:OPD231"/>
    <mergeCell ref="OGS231:OHN231"/>
    <mergeCell ref="OHO231:OIJ231"/>
    <mergeCell ref="OIK231:OJF231"/>
    <mergeCell ref="OJG231:OKB231"/>
    <mergeCell ref="OKC231:OKX231"/>
    <mergeCell ref="OCM231:ODH231"/>
    <mergeCell ref="ODI231:OED231"/>
    <mergeCell ref="OEE231:OEZ231"/>
    <mergeCell ref="OFA231:OFV231"/>
    <mergeCell ref="OFW231:OGR231"/>
    <mergeCell ref="NYG231:NZB231"/>
    <mergeCell ref="NZC231:NZX231"/>
    <mergeCell ref="NZY231:OAT231"/>
    <mergeCell ref="OAU231:OBP231"/>
    <mergeCell ref="OBQ231:OCL231"/>
    <mergeCell ref="NUA231:NUV231"/>
    <mergeCell ref="NUW231:NVR231"/>
    <mergeCell ref="NVS231:NWN231"/>
    <mergeCell ref="NWO231:NXJ231"/>
    <mergeCell ref="NXK231:NYF231"/>
    <mergeCell ref="NPU231:NQP231"/>
    <mergeCell ref="NQQ231:NRL231"/>
    <mergeCell ref="NRM231:NSH231"/>
    <mergeCell ref="NSI231:NTD231"/>
    <mergeCell ref="NTE231:NTZ231"/>
    <mergeCell ref="NLO231:NMJ231"/>
    <mergeCell ref="NMK231:NNF231"/>
    <mergeCell ref="NNG231:NOB231"/>
    <mergeCell ref="NOC231:NOX231"/>
    <mergeCell ref="NOY231:NPT231"/>
    <mergeCell ref="NHI231:NID231"/>
    <mergeCell ref="NIE231:NIZ231"/>
    <mergeCell ref="NJA231:NJV231"/>
    <mergeCell ref="NJW231:NKR231"/>
    <mergeCell ref="NKS231:NLN231"/>
    <mergeCell ref="NDC231:NDX231"/>
    <mergeCell ref="NDY231:NET231"/>
    <mergeCell ref="NEU231:NFP231"/>
    <mergeCell ref="NFQ231:NGL231"/>
    <mergeCell ref="NGM231:NHH231"/>
    <mergeCell ref="MYW231:MZR231"/>
    <mergeCell ref="MZS231:NAN231"/>
    <mergeCell ref="NAO231:NBJ231"/>
    <mergeCell ref="NBK231:NCF231"/>
    <mergeCell ref="NCG231:NDB231"/>
    <mergeCell ref="MUQ231:MVL231"/>
    <mergeCell ref="MVM231:MWH231"/>
    <mergeCell ref="MWI231:MXD231"/>
    <mergeCell ref="MXE231:MXZ231"/>
    <mergeCell ref="MYA231:MYV231"/>
    <mergeCell ref="MQK231:MRF231"/>
    <mergeCell ref="MRG231:MSB231"/>
    <mergeCell ref="MSC231:MSX231"/>
    <mergeCell ref="MSY231:MTT231"/>
    <mergeCell ref="MTU231:MUP231"/>
    <mergeCell ref="MME231:MMZ231"/>
    <mergeCell ref="MNA231:MNV231"/>
    <mergeCell ref="MNW231:MOR231"/>
    <mergeCell ref="MOS231:MPN231"/>
    <mergeCell ref="MPO231:MQJ231"/>
    <mergeCell ref="MHY231:MIT231"/>
    <mergeCell ref="MIU231:MJP231"/>
    <mergeCell ref="MJQ231:MKL231"/>
    <mergeCell ref="MKM231:MLH231"/>
    <mergeCell ref="MLI231:MMD231"/>
    <mergeCell ref="MDS231:MEN231"/>
    <mergeCell ref="MEO231:MFJ231"/>
    <mergeCell ref="MFK231:MGF231"/>
    <mergeCell ref="MGG231:MHB231"/>
    <mergeCell ref="MHC231:MHX231"/>
    <mergeCell ref="LZM231:MAH231"/>
    <mergeCell ref="MAI231:MBD231"/>
    <mergeCell ref="MBE231:MBZ231"/>
    <mergeCell ref="MCA231:MCV231"/>
    <mergeCell ref="MCW231:MDR231"/>
    <mergeCell ref="LVG231:LWB231"/>
    <mergeCell ref="LWC231:LWX231"/>
    <mergeCell ref="LWY231:LXT231"/>
    <mergeCell ref="LXU231:LYP231"/>
    <mergeCell ref="LYQ231:LZL231"/>
    <mergeCell ref="LRA231:LRV231"/>
    <mergeCell ref="LRW231:LSR231"/>
    <mergeCell ref="LSS231:LTN231"/>
    <mergeCell ref="LTO231:LUJ231"/>
    <mergeCell ref="LUK231:LVF231"/>
    <mergeCell ref="LMU231:LNP231"/>
    <mergeCell ref="LNQ231:LOL231"/>
    <mergeCell ref="LOM231:LPH231"/>
    <mergeCell ref="LPI231:LQD231"/>
    <mergeCell ref="LQE231:LQZ231"/>
    <mergeCell ref="LIO231:LJJ231"/>
    <mergeCell ref="LJK231:LKF231"/>
    <mergeCell ref="LKG231:LLB231"/>
    <mergeCell ref="LLC231:LLX231"/>
    <mergeCell ref="LLY231:LMT231"/>
    <mergeCell ref="LEI231:LFD231"/>
    <mergeCell ref="LFE231:LFZ231"/>
    <mergeCell ref="LGA231:LGV231"/>
    <mergeCell ref="LGW231:LHR231"/>
    <mergeCell ref="LHS231:LIN231"/>
    <mergeCell ref="LAC231:LAX231"/>
    <mergeCell ref="LAY231:LBT231"/>
    <mergeCell ref="LBU231:LCP231"/>
    <mergeCell ref="LCQ231:LDL231"/>
    <mergeCell ref="LDM231:LEH231"/>
    <mergeCell ref="KVW231:KWR231"/>
    <mergeCell ref="KWS231:KXN231"/>
    <mergeCell ref="KXO231:KYJ231"/>
    <mergeCell ref="KYK231:KZF231"/>
    <mergeCell ref="KZG231:LAB231"/>
    <mergeCell ref="KRQ231:KSL231"/>
    <mergeCell ref="KSM231:KTH231"/>
    <mergeCell ref="KTI231:KUD231"/>
    <mergeCell ref="KUE231:KUZ231"/>
    <mergeCell ref="KVA231:KVV231"/>
    <mergeCell ref="KNK231:KOF231"/>
    <mergeCell ref="KOG231:KPB231"/>
    <mergeCell ref="KPC231:KPX231"/>
    <mergeCell ref="KPY231:KQT231"/>
    <mergeCell ref="KQU231:KRP231"/>
    <mergeCell ref="KJE231:KJZ231"/>
    <mergeCell ref="KKA231:KKV231"/>
    <mergeCell ref="KKW231:KLR231"/>
    <mergeCell ref="KLS231:KMN231"/>
    <mergeCell ref="KMO231:KNJ231"/>
    <mergeCell ref="KEY231:KFT231"/>
    <mergeCell ref="KFU231:KGP231"/>
    <mergeCell ref="KGQ231:KHL231"/>
    <mergeCell ref="KHM231:KIH231"/>
    <mergeCell ref="KII231:KJD231"/>
    <mergeCell ref="KAS231:KBN231"/>
    <mergeCell ref="KBO231:KCJ231"/>
    <mergeCell ref="KCK231:KDF231"/>
    <mergeCell ref="KDG231:KEB231"/>
    <mergeCell ref="KEC231:KEX231"/>
    <mergeCell ref="JWM231:JXH231"/>
    <mergeCell ref="JXI231:JYD231"/>
    <mergeCell ref="JYE231:JYZ231"/>
    <mergeCell ref="JZA231:JZV231"/>
    <mergeCell ref="JZW231:KAR231"/>
    <mergeCell ref="JSG231:JTB231"/>
    <mergeCell ref="JTC231:JTX231"/>
    <mergeCell ref="JTY231:JUT231"/>
    <mergeCell ref="JUU231:JVP231"/>
    <mergeCell ref="JVQ231:JWL231"/>
    <mergeCell ref="JOA231:JOV231"/>
    <mergeCell ref="JOW231:JPR231"/>
    <mergeCell ref="JPS231:JQN231"/>
    <mergeCell ref="JQO231:JRJ231"/>
    <mergeCell ref="JRK231:JSF231"/>
    <mergeCell ref="JJU231:JKP231"/>
    <mergeCell ref="JKQ231:JLL231"/>
    <mergeCell ref="JLM231:JMH231"/>
    <mergeCell ref="JMI231:JND231"/>
    <mergeCell ref="JNE231:JNZ231"/>
    <mergeCell ref="JFO231:JGJ231"/>
    <mergeCell ref="JGK231:JHF231"/>
    <mergeCell ref="JHG231:JIB231"/>
    <mergeCell ref="JIC231:JIX231"/>
    <mergeCell ref="JIY231:JJT231"/>
    <mergeCell ref="JBI231:JCD231"/>
    <mergeCell ref="JCE231:JCZ231"/>
    <mergeCell ref="JDA231:JDV231"/>
    <mergeCell ref="JDW231:JER231"/>
    <mergeCell ref="JES231:JFN231"/>
    <mergeCell ref="IXC231:IXX231"/>
    <mergeCell ref="IXY231:IYT231"/>
    <mergeCell ref="IYU231:IZP231"/>
    <mergeCell ref="IZQ231:JAL231"/>
    <mergeCell ref="JAM231:JBH231"/>
    <mergeCell ref="ISW231:ITR231"/>
    <mergeCell ref="ITS231:IUN231"/>
    <mergeCell ref="IUO231:IVJ231"/>
    <mergeCell ref="IVK231:IWF231"/>
    <mergeCell ref="IWG231:IXB231"/>
    <mergeCell ref="IOQ231:IPL231"/>
    <mergeCell ref="IPM231:IQH231"/>
    <mergeCell ref="IQI231:IRD231"/>
    <mergeCell ref="IRE231:IRZ231"/>
    <mergeCell ref="ISA231:ISV231"/>
    <mergeCell ref="IKK231:ILF231"/>
    <mergeCell ref="ILG231:IMB231"/>
    <mergeCell ref="IMC231:IMX231"/>
    <mergeCell ref="IMY231:INT231"/>
    <mergeCell ref="INU231:IOP231"/>
    <mergeCell ref="IGE231:IGZ231"/>
    <mergeCell ref="IHA231:IHV231"/>
    <mergeCell ref="IHW231:IIR231"/>
    <mergeCell ref="IIS231:IJN231"/>
    <mergeCell ref="IJO231:IKJ231"/>
    <mergeCell ref="IBY231:ICT231"/>
    <mergeCell ref="ICU231:IDP231"/>
    <mergeCell ref="IDQ231:IEL231"/>
    <mergeCell ref="IEM231:IFH231"/>
    <mergeCell ref="IFI231:IGD231"/>
    <mergeCell ref="HXS231:HYN231"/>
    <mergeCell ref="HYO231:HZJ231"/>
    <mergeCell ref="HZK231:IAF231"/>
    <mergeCell ref="IAG231:IBB231"/>
    <mergeCell ref="IBC231:IBX231"/>
    <mergeCell ref="HTM231:HUH231"/>
    <mergeCell ref="HUI231:HVD231"/>
    <mergeCell ref="HVE231:HVZ231"/>
    <mergeCell ref="HWA231:HWV231"/>
    <mergeCell ref="HWW231:HXR231"/>
    <mergeCell ref="HPG231:HQB231"/>
    <mergeCell ref="HQC231:HQX231"/>
    <mergeCell ref="HQY231:HRT231"/>
    <mergeCell ref="HRU231:HSP231"/>
    <mergeCell ref="HSQ231:HTL231"/>
    <mergeCell ref="HLA231:HLV231"/>
    <mergeCell ref="HLW231:HMR231"/>
    <mergeCell ref="HMS231:HNN231"/>
    <mergeCell ref="HNO231:HOJ231"/>
    <mergeCell ref="HOK231:HPF231"/>
    <mergeCell ref="HGU231:HHP231"/>
    <mergeCell ref="HHQ231:HIL231"/>
    <mergeCell ref="HIM231:HJH231"/>
    <mergeCell ref="HJI231:HKD231"/>
    <mergeCell ref="HKE231:HKZ231"/>
    <mergeCell ref="HCO231:HDJ231"/>
    <mergeCell ref="HDK231:HEF231"/>
    <mergeCell ref="HEG231:HFB231"/>
    <mergeCell ref="HFC231:HFX231"/>
    <mergeCell ref="HFY231:HGT231"/>
    <mergeCell ref="GYI231:GZD231"/>
    <mergeCell ref="GZE231:GZZ231"/>
    <mergeCell ref="HAA231:HAV231"/>
    <mergeCell ref="HAW231:HBR231"/>
    <mergeCell ref="HBS231:HCN231"/>
    <mergeCell ref="GUC231:GUX231"/>
    <mergeCell ref="GUY231:GVT231"/>
    <mergeCell ref="GVU231:GWP231"/>
    <mergeCell ref="GWQ231:GXL231"/>
    <mergeCell ref="GXM231:GYH231"/>
    <mergeCell ref="GPW231:GQR231"/>
    <mergeCell ref="GQS231:GRN231"/>
    <mergeCell ref="GRO231:GSJ231"/>
    <mergeCell ref="GSK231:GTF231"/>
    <mergeCell ref="GTG231:GUB231"/>
    <mergeCell ref="GLQ231:GML231"/>
    <mergeCell ref="GMM231:GNH231"/>
    <mergeCell ref="GNI231:GOD231"/>
    <mergeCell ref="GOE231:GOZ231"/>
    <mergeCell ref="GPA231:GPV231"/>
    <mergeCell ref="GHK231:GIF231"/>
    <mergeCell ref="GIG231:GJB231"/>
    <mergeCell ref="GJC231:GJX231"/>
    <mergeCell ref="GJY231:GKT231"/>
    <mergeCell ref="GKU231:GLP231"/>
    <mergeCell ref="GDE231:GDZ231"/>
    <mergeCell ref="GEA231:GEV231"/>
    <mergeCell ref="GEW231:GFR231"/>
    <mergeCell ref="GFS231:GGN231"/>
    <mergeCell ref="GGO231:GHJ231"/>
    <mergeCell ref="FYY231:FZT231"/>
    <mergeCell ref="FZU231:GAP231"/>
    <mergeCell ref="GAQ231:GBL231"/>
    <mergeCell ref="GBM231:GCH231"/>
    <mergeCell ref="GCI231:GDD231"/>
    <mergeCell ref="FUS231:FVN231"/>
    <mergeCell ref="FVO231:FWJ231"/>
    <mergeCell ref="FWK231:FXF231"/>
    <mergeCell ref="FXG231:FYB231"/>
    <mergeCell ref="FYC231:FYX231"/>
    <mergeCell ref="FQM231:FRH231"/>
    <mergeCell ref="FRI231:FSD231"/>
    <mergeCell ref="FSE231:FSZ231"/>
    <mergeCell ref="FTA231:FTV231"/>
    <mergeCell ref="FTW231:FUR231"/>
    <mergeCell ref="FMG231:FNB231"/>
    <mergeCell ref="FNC231:FNX231"/>
    <mergeCell ref="FNY231:FOT231"/>
    <mergeCell ref="FOU231:FPP231"/>
    <mergeCell ref="FPQ231:FQL231"/>
    <mergeCell ref="FIA231:FIV231"/>
    <mergeCell ref="FIW231:FJR231"/>
    <mergeCell ref="FJS231:FKN231"/>
    <mergeCell ref="FKO231:FLJ231"/>
    <mergeCell ref="FLK231:FMF231"/>
    <mergeCell ref="FDU231:FEP231"/>
    <mergeCell ref="FEQ231:FFL231"/>
    <mergeCell ref="FFM231:FGH231"/>
    <mergeCell ref="FGI231:FHD231"/>
    <mergeCell ref="FHE231:FHZ231"/>
    <mergeCell ref="EZO231:FAJ231"/>
    <mergeCell ref="FAK231:FBF231"/>
    <mergeCell ref="FBG231:FCB231"/>
    <mergeCell ref="FCC231:FCX231"/>
    <mergeCell ref="FCY231:FDT231"/>
    <mergeCell ref="EVI231:EWD231"/>
    <mergeCell ref="EWE231:EWZ231"/>
    <mergeCell ref="EXA231:EXV231"/>
    <mergeCell ref="EXW231:EYR231"/>
    <mergeCell ref="EYS231:EZN231"/>
    <mergeCell ref="ERC231:ERX231"/>
    <mergeCell ref="ERY231:EST231"/>
    <mergeCell ref="ESU231:ETP231"/>
    <mergeCell ref="ETQ231:EUL231"/>
    <mergeCell ref="EUM231:EVH231"/>
    <mergeCell ref="EMW231:ENR231"/>
    <mergeCell ref="ENS231:EON231"/>
    <mergeCell ref="EOO231:EPJ231"/>
    <mergeCell ref="EPK231:EQF231"/>
    <mergeCell ref="EQG231:ERB231"/>
    <mergeCell ref="EIQ231:EJL231"/>
    <mergeCell ref="EJM231:EKH231"/>
    <mergeCell ref="EKI231:ELD231"/>
    <mergeCell ref="ELE231:ELZ231"/>
    <mergeCell ref="EMA231:EMV231"/>
    <mergeCell ref="EEK231:EFF231"/>
    <mergeCell ref="EFG231:EGB231"/>
    <mergeCell ref="EGC231:EGX231"/>
    <mergeCell ref="EGY231:EHT231"/>
    <mergeCell ref="EHU231:EIP231"/>
    <mergeCell ref="EAE231:EAZ231"/>
    <mergeCell ref="EBA231:EBV231"/>
    <mergeCell ref="EBW231:ECR231"/>
    <mergeCell ref="ECS231:EDN231"/>
    <mergeCell ref="EDO231:EEJ231"/>
    <mergeCell ref="DVY231:DWT231"/>
    <mergeCell ref="DWU231:DXP231"/>
    <mergeCell ref="DXQ231:DYL231"/>
    <mergeCell ref="DYM231:DZH231"/>
    <mergeCell ref="DZI231:EAD231"/>
    <mergeCell ref="DRS231:DSN231"/>
    <mergeCell ref="DSO231:DTJ231"/>
    <mergeCell ref="DTK231:DUF231"/>
    <mergeCell ref="DUG231:DVB231"/>
    <mergeCell ref="DVC231:DVX231"/>
    <mergeCell ref="DNM231:DOH231"/>
    <mergeCell ref="DOI231:DPD231"/>
    <mergeCell ref="DPE231:DPZ231"/>
    <mergeCell ref="DQA231:DQV231"/>
    <mergeCell ref="DQW231:DRR231"/>
    <mergeCell ref="DJG231:DKB231"/>
    <mergeCell ref="DKC231:DKX231"/>
    <mergeCell ref="DKY231:DLT231"/>
    <mergeCell ref="DLU231:DMP231"/>
    <mergeCell ref="DMQ231:DNL231"/>
    <mergeCell ref="DFA231:DFV231"/>
    <mergeCell ref="DFW231:DGR231"/>
    <mergeCell ref="DGS231:DHN231"/>
    <mergeCell ref="DHO231:DIJ231"/>
    <mergeCell ref="DIK231:DJF231"/>
    <mergeCell ref="DAU231:DBP231"/>
    <mergeCell ref="DBQ231:DCL231"/>
    <mergeCell ref="DCM231:DDH231"/>
    <mergeCell ref="DDI231:DED231"/>
    <mergeCell ref="DEE231:DEZ231"/>
    <mergeCell ref="CWO231:CXJ231"/>
    <mergeCell ref="CXK231:CYF231"/>
    <mergeCell ref="CYG231:CZB231"/>
    <mergeCell ref="CZC231:CZX231"/>
    <mergeCell ref="CZY231:DAT231"/>
    <mergeCell ref="CSI231:CTD231"/>
    <mergeCell ref="CTE231:CTZ231"/>
    <mergeCell ref="CUA231:CUV231"/>
    <mergeCell ref="CUW231:CVR231"/>
    <mergeCell ref="CVS231:CWN231"/>
    <mergeCell ref="COC231:COX231"/>
    <mergeCell ref="COY231:CPT231"/>
    <mergeCell ref="CPU231:CQP231"/>
    <mergeCell ref="CQQ231:CRL231"/>
    <mergeCell ref="CRM231:CSH231"/>
    <mergeCell ref="CJW231:CKR231"/>
    <mergeCell ref="CKS231:CLN231"/>
    <mergeCell ref="CLO231:CMJ231"/>
    <mergeCell ref="CMK231:CNF231"/>
    <mergeCell ref="CNG231:COB231"/>
    <mergeCell ref="CFQ231:CGL231"/>
    <mergeCell ref="CGM231:CHH231"/>
    <mergeCell ref="CHI231:CID231"/>
    <mergeCell ref="CIE231:CIZ231"/>
    <mergeCell ref="CJA231:CJV231"/>
    <mergeCell ref="CBK231:CCF231"/>
    <mergeCell ref="CCG231:CDB231"/>
    <mergeCell ref="CDC231:CDX231"/>
    <mergeCell ref="CDY231:CET231"/>
    <mergeCell ref="CEU231:CFP231"/>
    <mergeCell ref="BXE231:BXZ231"/>
    <mergeCell ref="BYA231:BYV231"/>
    <mergeCell ref="BYW231:BZR231"/>
    <mergeCell ref="BZS231:CAN231"/>
    <mergeCell ref="CAO231:CBJ231"/>
    <mergeCell ref="BSY231:BTT231"/>
    <mergeCell ref="BTU231:BUP231"/>
    <mergeCell ref="BUQ231:BVL231"/>
    <mergeCell ref="BVM231:BWH231"/>
    <mergeCell ref="BWI231:BXD231"/>
    <mergeCell ref="BOS231:BPN231"/>
    <mergeCell ref="BPO231:BQJ231"/>
    <mergeCell ref="BQK231:BRF231"/>
    <mergeCell ref="BRG231:BSB231"/>
    <mergeCell ref="BSC231:BSX231"/>
    <mergeCell ref="BKM231:BLH231"/>
    <mergeCell ref="BLI231:BMD231"/>
    <mergeCell ref="BME231:BMZ231"/>
    <mergeCell ref="BNA231:BNV231"/>
    <mergeCell ref="BNW231:BOR231"/>
    <mergeCell ref="BGG231:BHB231"/>
    <mergeCell ref="BHC231:BHX231"/>
    <mergeCell ref="BHY231:BIT231"/>
    <mergeCell ref="BIU231:BJP231"/>
    <mergeCell ref="BJQ231:BKL231"/>
    <mergeCell ref="BCA231:BCV231"/>
    <mergeCell ref="BCW231:BDR231"/>
    <mergeCell ref="BDS231:BEN231"/>
    <mergeCell ref="BEO231:BFJ231"/>
    <mergeCell ref="BFK231:BGF231"/>
    <mergeCell ref="AXU231:AYP231"/>
    <mergeCell ref="AYQ231:AZL231"/>
    <mergeCell ref="AZM231:BAH231"/>
    <mergeCell ref="BAI231:BBD231"/>
    <mergeCell ref="BBE231:BBZ231"/>
    <mergeCell ref="ATO231:AUJ231"/>
    <mergeCell ref="AUK231:AVF231"/>
    <mergeCell ref="AVG231:AWB231"/>
    <mergeCell ref="AWC231:AWX231"/>
    <mergeCell ref="AWY231:AXT231"/>
    <mergeCell ref="API231:AQD231"/>
    <mergeCell ref="AQE231:AQZ231"/>
    <mergeCell ref="ARA231:ARV231"/>
    <mergeCell ref="ARW231:ASR231"/>
    <mergeCell ref="ASS231:ATN231"/>
    <mergeCell ref="ALC231:ALX231"/>
    <mergeCell ref="ALY231:AMT231"/>
    <mergeCell ref="AMU231:ANP231"/>
    <mergeCell ref="ANQ231:AOL231"/>
    <mergeCell ref="AOM231:APH231"/>
    <mergeCell ref="AGW231:AHR231"/>
    <mergeCell ref="AHS231:AIN231"/>
    <mergeCell ref="AIO231:AJJ231"/>
    <mergeCell ref="AJK231:AKF231"/>
    <mergeCell ref="AKG231:ALB231"/>
    <mergeCell ref="ACQ231:ADL231"/>
    <mergeCell ref="ADM231:AEH231"/>
    <mergeCell ref="AEI231:AFD231"/>
    <mergeCell ref="AFE231:AFZ231"/>
    <mergeCell ref="AGA231:AGV231"/>
    <mergeCell ref="YK231:ZF231"/>
    <mergeCell ref="ZG231:AAB231"/>
    <mergeCell ref="AAC231:AAX231"/>
    <mergeCell ref="AAY231:ABT231"/>
    <mergeCell ref="ABU231:ACP231"/>
    <mergeCell ref="UE231:UZ231"/>
    <mergeCell ref="VA231:VV231"/>
    <mergeCell ref="VW231:WR231"/>
    <mergeCell ref="WS231:XN231"/>
    <mergeCell ref="XO231:YJ231"/>
    <mergeCell ref="PY231:QT231"/>
    <mergeCell ref="QU231:RP231"/>
    <mergeCell ref="RQ231:SL231"/>
    <mergeCell ref="SM231:TH231"/>
    <mergeCell ref="TI231:UD231"/>
    <mergeCell ref="LS231:MN231"/>
    <mergeCell ref="MO231:NJ231"/>
    <mergeCell ref="NK231:OF231"/>
    <mergeCell ref="OG231:PB231"/>
    <mergeCell ref="PC231:PX231"/>
    <mergeCell ref="HM231:IH231"/>
    <mergeCell ref="II231:JD231"/>
    <mergeCell ref="JE231:JZ231"/>
    <mergeCell ref="KA231:KV231"/>
    <mergeCell ref="KW231:LR231"/>
    <mergeCell ref="DG231:EB231"/>
    <mergeCell ref="EC231:EX231"/>
    <mergeCell ref="EY231:FT231"/>
    <mergeCell ref="FU231:GP231"/>
    <mergeCell ref="GQ231:HL231"/>
    <mergeCell ref="A231:V231"/>
    <mergeCell ref="W231:AR231"/>
    <mergeCell ref="AS231:BN231"/>
    <mergeCell ref="BO231:CJ231"/>
    <mergeCell ref="CK231:DF231"/>
    <mergeCell ref="XBE230:XBZ230"/>
    <mergeCell ref="XCA230:XCV230"/>
    <mergeCell ref="XCW230:XDR230"/>
    <mergeCell ref="XDS230:XEN230"/>
    <mergeCell ref="XEO230:XFD230"/>
    <mergeCell ref="WWY230:WXT230"/>
    <mergeCell ref="WXU230:WYP230"/>
    <mergeCell ref="WYQ230:WZL230"/>
    <mergeCell ref="WZM230:XAH230"/>
    <mergeCell ref="XAI230:XBD230"/>
    <mergeCell ref="WSS230:WTN230"/>
    <mergeCell ref="WTO230:WUJ230"/>
    <mergeCell ref="WUK230:WVF230"/>
    <mergeCell ref="WVG230:WWB230"/>
    <mergeCell ref="WWC230:WWX230"/>
    <mergeCell ref="WOM230:WPH230"/>
    <mergeCell ref="WPI230:WQD230"/>
    <mergeCell ref="WQE230:WQZ230"/>
    <mergeCell ref="WRA230:WRV230"/>
    <mergeCell ref="WRW230:WSR230"/>
    <mergeCell ref="WKG230:WLB230"/>
    <mergeCell ref="WLC230:WLX230"/>
    <mergeCell ref="WLY230:WMT230"/>
    <mergeCell ref="WMU230:WNP230"/>
    <mergeCell ref="WNQ230:WOL230"/>
    <mergeCell ref="WGA230:WGV230"/>
    <mergeCell ref="WGW230:WHR230"/>
    <mergeCell ref="WHS230:WIN230"/>
    <mergeCell ref="WIO230:WJJ230"/>
    <mergeCell ref="WJK230:WKF230"/>
    <mergeCell ref="WBU230:WCP230"/>
    <mergeCell ref="WCQ230:WDL230"/>
    <mergeCell ref="WDM230:WEH230"/>
    <mergeCell ref="WEI230:WFD230"/>
    <mergeCell ref="WFE230:WFZ230"/>
    <mergeCell ref="VXO230:VYJ230"/>
    <mergeCell ref="VYK230:VZF230"/>
    <mergeCell ref="VZG230:WAB230"/>
    <mergeCell ref="WAC230:WAX230"/>
    <mergeCell ref="WAY230:WBT230"/>
    <mergeCell ref="VTI230:VUD230"/>
    <mergeCell ref="VUE230:VUZ230"/>
    <mergeCell ref="VVA230:VVV230"/>
    <mergeCell ref="VVW230:VWR230"/>
    <mergeCell ref="VWS230:VXN230"/>
    <mergeCell ref="VPC230:VPX230"/>
    <mergeCell ref="VPY230:VQT230"/>
    <mergeCell ref="VQU230:VRP230"/>
    <mergeCell ref="VRQ230:VSL230"/>
    <mergeCell ref="VSM230:VTH230"/>
    <mergeCell ref="VKW230:VLR230"/>
    <mergeCell ref="VLS230:VMN230"/>
    <mergeCell ref="VMO230:VNJ230"/>
    <mergeCell ref="VNK230:VOF230"/>
    <mergeCell ref="VOG230:VPB230"/>
    <mergeCell ref="VGQ230:VHL230"/>
    <mergeCell ref="VHM230:VIH230"/>
    <mergeCell ref="VII230:VJD230"/>
    <mergeCell ref="VJE230:VJZ230"/>
    <mergeCell ref="VKA230:VKV230"/>
    <mergeCell ref="VCK230:VDF230"/>
    <mergeCell ref="VDG230:VEB230"/>
    <mergeCell ref="VEC230:VEX230"/>
    <mergeCell ref="VEY230:VFT230"/>
    <mergeCell ref="VFU230:VGP230"/>
    <mergeCell ref="UYE230:UYZ230"/>
    <mergeCell ref="UZA230:UZV230"/>
    <mergeCell ref="UZW230:VAR230"/>
    <mergeCell ref="VAS230:VBN230"/>
    <mergeCell ref="VBO230:VCJ230"/>
    <mergeCell ref="UTY230:UUT230"/>
    <mergeCell ref="UUU230:UVP230"/>
    <mergeCell ref="UVQ230:UWL230"/>
    <mergeCell ref="UWM230:UXH230"/>
    <mergeCell ref="UXI230:UYD230"/>
    <mergeCell ref="UPS230:UQN230"/>
    <mergeCell ref="UQO230:URJ230"/>
    <mergeCell ref="URK230:USF230"/>
    <mergeCell ref="USG230:UTB230"/>
    <mergeCell ref="UTC230:UTX230"/>
    <mergeCell ref="ULM230:UMH230"/>
    <mergeCell ref="UMI230:UND230"/>
    <mergeCell ref="UNE230:UNZ230"/>
    <mergeCell ref="UOA230:UOV230"/>
    <mergeCell ref="UOW230:UPR230"/>
    <mergeCell ref="UHG230:UIB230"/>
    <mergeCell ref="UIC230:UIX230"/>
    <mergeCell ref="UIY230:UJT230"/>
    <mergeCell ref="UJU230:UKP230"/>
    <mergeCell ref="UKQ230:ULL230"/>
    <mergeCell ref="UDA230:UDV230"/>
    <mergeCell ref="UDW230:UER230"/>
    <mergeCell ref="UES230:UFN230"/>
    <mergeCell ref="UFO230:UGJ230"/>
    <mergeCell ref="UGK230:UHF230"/>
    <mergeCell ref="TYU230:TZP230"/>
    <mergeCell ref="TZQ230:UAL230"/>
    <mergeCell ref="UAM230:UBH230"/>
    <mergeCell ref="UBI230:UCD230"/>
    <mergeCell ref="UCE230:UCZ230"/>
    <mergeCell ref="TUO230:TVJ230"/>
    <mergeCell ref="TVK230:TWF230"/>
    <mergeCell ref="TWG230:TXB230"/>
    <mergeCell ref="TXC230:TXX230"/>
    <mergeCell ref="TXY230:TYT230"/>
    <mergeCell ref="TQI230:TRD230"/>
    <mergeCell ref="TRE230:TRZ230"/>
    <mergeCell ref="TSA230:TSV230"/>
    <mergeCell ref="TSW230:TTR230"/>
    <mergeCell ref="TTS230:TUN230"/>
    <mergeCell ref="TMC230:TMX230"/>
    <mergeCell ref="TMY230:TNT230"/>
    <mergeCell ref="TNU230:TOP230"/>
    <mergeCell ref="TOQ230:TPL230"/>
    <mergeCell ref="TPM230:TQH230"/>
    <mergeCell ref="THW230:TIR230"/>
    <mergeCell ref="TIS230:TJN230"/>
    <mergeCell ref="TJO230:TKJ230"/>
    <mergeCell ref="TKK230:TLF230"/>
    <mergeCell ref="TLG230:TMB230"/>
    <mergeCell ref="TDQ230:TEL230"/>
    <mergeCell ref="TEM230:TFH230"/>
    <mergeCell ref="TFI230:TGD230"/>
    <mergeCell ref="TGE230:TGZ230"/>
    <mergeCell ref="THA230:THV230"/>
    <mergeCell ref="SZK230:TAF230"/>
    <mergeCell ref="TAG230:TBB230"/>
    <mergeCell ref="TBC230:TBX230"/>
    <mergeCell ref="TBY230:TCT230"/>
    <mergeCell ref="TCU230:TDP230"/>
    <mergeCell ref="SVE230:SVZ230"/>
    <mergeCell ref="SWA230:SWV230"/>
    <mergeCell ref="SWW230:SXR230"/>
    <mergeCell ref="SXS230:SYN230"/>
    <mergeCell ref="SYO230:SZJ230"/>
    <mergeCell ref="SQY230:SRT230"/>
    <mergeCell ref="SRU230:SSP230"/>
    <mergeCell ref="SSQ230:STL230"/>
    <mergeCell ref="STM230:SUH230"/>
    <mergeCell ref="SUI230:SVD230"/>
    <mergeCell ref="SMS230:SNN230"/>
    <mergeCell ref="SNO230:SOJ230"/>
    <mergeCell ref="SOK230:SPF230"/>
    <mergeCell ref="SPG230:SQB230"/>
    <mergeCell ref="SQC230:SQX230"/>
    <mergeCell ref="SIM230:SJH230"/>
    <mergeCell ref="SJI230:SKD230"/>
    <mergeCell ref="SKE230:SKZ230"/>
    <mergeCell ref="SLA230:SLV230"/>
    <mergeCell ref="SLW230:SMR230"/>
    <mergeCell ref="SEG230:SFB230"/>
    <mergeCell ref="SFC230:SFX230"/>
    <mergeCell ref="SFY230:SGT230"/>
    <mergeCell ref="SGU230:SHP230"/>
    <mergeCell ref="SHQ230:SIL230"/>
    <mergeCell ref="SAA230:SAV230"/>
    <mergeCell ref="SAW230:SBR230"/>
    <mergeCell ref="SBS230:SCN230"/>
    <mergeCell ref="SCO230:SDJ230"/>
    <mergeCell ref="SDK230:SEF230"/>
    <mergeCell ref="RVU230:RWP230"/>
    <mergeCell ref="RWQ230:RXL230"/>
    <mergeCell ref="RXM230:RYH230"/>
    <mergeCell ref="RYI230:RZD230"/>
    <mergeCell ref="RZE230:RZZ230"/>
    <mergeCell ref="RRO230:RSJ230"/>
    <mergeCell ref="RSK230:RTF230"/>
    <mergeCell ref="RTG230:RUB230"/>
    <mergeCell ref="RUC230:RUX230"/>
    <mergeCell ref="RUY230:RVT230"/>
    <mergeCell ref="RNI230:ROD230"/>
    <mergeCell ref="ROE230:ROZ230"/>
    <mergeCell ref="RPA230:RPV230"/>
    <mergeCell ref="RPW230:RQR230"/>
    <mergeCell ref="RQS230:RRN230"/>
    <mergeCell ref="RJC230:RJX230"/>
    <mergeCell ref="RJY230:RKT230"/>
    <mergeCell ref="RKU230:RLP230"/>
    <mergeCell ref="RLQ230:RML230"/>
    <mergeCell ref="RMM230:RNH230"/>
    <mergeCell ref="REW230:RFR230"/>
    <mergeCell ref="RFS230:RGN230"/>
    <mergeCell ref="RGO230:RHJ230"/>
    <mergeCell ref="RHK230:RIF230"/>
    <mergeCell ref="RIG230:RJB230"/>
    <mergeCell ref="RAQ230:RBL230"/>
    <mergeCell ref="RBM230:RCH230"/>
    <mergeCell ref="RCI230:RDD230"/>
    <mergeCell ref="RDE230:RDZ230"/>
    <mergeCell ref="REA230:REV230"/>
    <mergeCell ref="QWK230:QXF230"/>
    <mergeCell ref="QXG230:QYB230"/>
    <mergeCell ref="QYC230:QYX230"/>
    <mergeCell ref="QYY230:QZT230"/>
    <mergeCell ref="QZU230:RAP230"/>
    <mergeCell ref="QSE230:QSZ230"/>
    <mergeCell ref="QTA230:QTV230"/>
    <mergeCell ref="QTW230:QUR230"/>
    <mergeCell ref="QUS230:QVN230"/>
    <mergeCell ref="QVO230:QWJ230"/>
    <mergeCell ref="QNY230:QOT230"/>
    <mergeCell ref="QOU230:QPP230"/>
    <mergeCell ref="QPQ230:QQL230"/>
    <mergeCell ref="QQM230:QRH230"/>
    <mergeCell ref="QRI230:QSD230"/>
    <mergeCell ref="QJS230:QKN230"/>
    <mergeCell ref="QKO230:QLJ230"/>
    <mergeCell ref="QLK230:QMF230"/>
    <mergeCell ref="QMG230:QNB230"/>
    <mergeCell ref="QNC230:QNX230"/>
    <mergeCell ref="QFM230:QGH230"/>
    <mergeCell ref="QGI230:QHD230"/>
    <mergeCell ref="QHE230:QHZ230"/>
    <mergeCell ref="QIA230:QIV230"/>
    <mergeCell ref="QIW230:QJR230"/>
    <mergeCell ref="QBG230:QCB230"/>
    <mergeCell ref="QCC230:QCX230"/>
    <mergeCell ref="QCY230:QDT230"/>
    <mergeCell ref="QDU230:QEP230"/>
    <mergeCell ref="QEQ230:QFL230"/>
    <mergeCell ref="PXA230:PXV230"/>
    <mergeCell ref="PXW230:PYR230"/>
    <mergeCell ref="PYS230:PZN230"/>
    <mergeCell ref="PZO230:QAJ230"/>
    <mergeCell ref="QAK230:QBF230"/>
    <mergeCell ref="PSU230:PTP230"/>
    <mergeCell ref="PTQ230:PUL230"/>
    <mergeCell ref="PUM230:PVH230"/>
    <mergeCell ref="PVI230:PWD230"/>
    <mergeCell ref="PWE230:PWZ230"/>
    <mergeCell ref="POO230:PPJ230"/>
    <mergeCell ref="PPK230:PQF230"/>
    <mergeCell ref="PQG230:PRB230"/>
    <mergeCell ref="PRC230:PRX230"/>
    <mergeCell ref="PRY230:PST230"/>
    <mergeCell ref="PKI230:PLD230"/>
    <mergeCell ref="PLE230:PLZ230"/>
    <mergeCell ref="PMA230:PMV230"/>
    <mergeCell ref="PMW230:PNR230"/>
    <mergeCell ref="PNS230:PON230"/>
    <mergeCell ref="PGC230:PGX230"/>
    <mergeCell ref="PGY230:PHT230"/>
    <mergeCell ref="PHU230:PIP230"/>
    <mergeCell ref="PIQ230:PJL230"/>
    <mergeCell ref="PJM230:PKH230"/>
    <mergeCell ref="PBW230:PCR230"/>
    <mergeCell ref="PCS230:PDN230"/>
    <mergeCell ref="PDO230:PEJ230"/>
    <mergeCell ref="PEK230:PFF230"/>
    <mergeCell ref="PFG230:PGB230"/>
    <mergeCell ref="OXQ230:OYL230"/>
    <mergeCell ref="OYM230:OZH230"/>
    <mergeCell ref="OZI230:PAD230"/>
    <mergeCell ref="PAE230:PAZ230"/>
    <mergeCell ref="PBA230:PBV230"/>
    <mergeCell ref="OTK230:OUF230"/>
    <mergeCell ref="OUG230:OVB230"/>
    <mergeCell ref="OVC230:OVX230"/>
    <mergeCell ref="OVY230:OWT230"/>
    <mergeCell ref="OWU230:OXP230"/>
    <mergeCell ref="OPE230:OPZ230"/>
    <mergeCell ref="OQA230:OQV230"/>
    <mergeCell ref="OQW230:ORR230"/>
    <mergeCell ref="ORS230:OSN230"/>
    <mergeCell ref="OSO230:OTJ230"/>
    <mergeCell ref="OKY230:OLT230"/>
    <mergeCell ref="OLU230:OMP230"/>
    <mergeCell ref="OMQ230:ONL230"/>
    <mergeCell ref="ONM230:OOH230"/>
    <mergeCell ref="OOI230:OPD230"/>
    <mergeCell ref="OGS230:OHN230"/>
    <mergeCell ref="OHO230:OIJ230"/>
    <mergeCell ref="OIK230:OJF230"/>
    <mergeCell ref="OJG230:OKB230"/>
    <mergeCell ref="OKC230:OKX230"/>
    <mergeCell ref="OCM230:ODH230"/>
    <mergeCell ref="ODI230:OED230"/>
    <mergeCell ref="OEE230:OEZ230"/>
    <mergeCell ref="OFA230:OFV230"/>
    <mergeCell ref="OFW230:OGR230"/>
    <mergeCell ref="NYG230:NZB230"/>
    <mergeCell ref="NZC230:NZX230"/>
    <mergeCell ref="NZY230:OAT230"/>
    <mergeCell ref="OAU230:OBP230"/>
    <mergeCell ref="OBQ230:OCL230"/>
    <mergeCell ref="NUA230:NUV230"/>
    <mergeCell ref="NUW230:NVR230"/>
    <mergeCell ref="NVS230:NWN230"/>
    <mergeCell ref="NWO230:NXJ230"/>
    <mergeCell ref="NXK230:NYF230"/>
    <mergeCell ref="NPU230:NQP230"/>
    <mergeCell ref="NQQ230:NRL230"/>
    <mergeCell ref="NRM230:NSH230"/>
    <mergeCell ref="NSI230:NTD230"/>
    <mergeCell ref="NTE230:NTZ230"/>
    <mergeCell ref="NLO230:NMJ230"/>
    <mergeCell ref="NMK230:NNF230"/>
    <mergeCell ref="NNG230:NOB230"/>
    <mergeCell ref="NOC230:NOX230"/>
    <mergeCell ref="NOY230:NPT230"/>
    <mergeCell ref="NHI230:NID230"/>
    <mergeCell ref="NIE230:NIZ230"/>
    <mergeCell ref="NJA230:NJV230"/>
    <mergeCell ref="NJW230:NKR230"/>
    <mergeCell ref="NKS230:NLN230"/>
    <mergeCell ref="NDC230:NDX230"/>
    <mergeCell ref="NDY230:NET230"/>
    <mergeCell ref="NEU230:NFP230"/>
    <mergeCell ref="NFQ230:NGL230"/>
    <mergeCell ref="NGM230:NHH230"/>
    <mergeCell ref="MYW230:MZR230"/>
    <mergeCell ref="MZS230:NAN230"/>
    <mergeCell ref="NAO230:NBJ230"/>
    <mergeCell ref="NBK230:NCF230"/>
    <mergeCell ref="NCG230:NDB230"/>
    <mergeCell ref="MUQ230:MVL230"/>
    <mergeCell ref="MVM230:MWH230"/>
    <mergeCell ref="MWI230:MXD230"/>
    <mergeCell ref="MXE230:MXZ230"/>
    <mergeCell ref="MYA230:MYV230"/>
    <mergeCell ref="MQK230:MRF230"/>
    <mergeCell ref="MRG230:MSB230"/>
    <mergeCell ref="MSC230:MSX230"/>
    <mergeCell ref="MSY230:MTT230"/>
    <mergeCell ref="MTU230:MUP230"/>
    <mergeCell ref="MME230:MMZ230"/>
    <mergeCell ref="MNA230:MNV230"/>
    <mergeCell ref="MNW230:MOR230"/>
    <mergeCell ref="MOS230:MPN230"/>
    <mergeCell ref="MPO230:MQJ230"/>
    <mergeCell ref="MHY230:MIT230"/>
    <mergeCell ref="MIU230:MJP230"/>
    <mergeCell ref="MJQ230:MKL230"/>
    <mergeCell ref="MKM230:MLH230"/>
    <mergeCell ref="MLI230:MMD230"/>
    <mergeCell ref="MDS230:MEN230"/>
    <mergeCell ref="MEO230:MFJ230"/>
    <mergeCell ref="MFK230:MGF230"/>
    <mergeCell ref="MGG230:MHB230"/>
    <mergeCell ref="MHC230:MHX230"/>
    <mergeCell ref="LZM230:MAH230"/>
    <mergeCell ref="MAI230:MBD230"/>
    <mergeCell ref="MBE230:MBZ230"/>
    <mergeCell ref="MCA230:MCV230"/>
    <mergeCell ref="MCW230:MDR230"/>
    <mergeCell ref="LVG230:LWB230"/>
    <mergeCell ref="LWC230:LWX230"/>
    <mergeCell ref="LWY230:LXT230"/>
    <mergeCell ref="LXU230:LYP230"/>
    <mergeCell ref="LYQ230:LZL230"/>
    <mergeCell ref="LRA230:LRV230"/>
    <mergeCell ref="LRW230:LSR230"/>
    <mergeCell ref="LSS230:LTN230"/>
    <mergeCell ref="LTO230:LUJ230"/>
    <mergeCell ref="LUK230:LVF230"/>
    <mergeCell ref="LMU230:LNP230"/>
    <mergeCell ref="LNQ230:LOL230"/>
    <mergeCell ref="LOM230:LPH230"/>
    <mergeCell ref="LPI230:LQD230"/>
    <mergeCell ref="LQE230:LQZ230"/>
    <mergeCell ref="LIO230:LJJ230"/>
    <mergeCell ref="LJK230:LKF230"/>
    <mergeCell ref="LKG230:LLB230"/>
    <mergeCell ref="LLC230:LLX230"/>
    <mergeCell ref="LLY230:LMT230"/>
    <mergeCell ref="LEI230:LFD230"/>
    <mergeCell ref="LFE230:LFZ230"/>
    <mergeCell ref="LGA230:LGV230"/>
    <mergeCell ref="LGW230:LHR230"/>
    <mergeCell ref="LHS230:LIN230"/>
    <mergeCell ref="LAC230:LAX230"/>
    <mergeCell ref="LAY230:LBT230"/>
    <mergeCell ref="LBU230:LCP230"/>
    <mergeCell ref="LCQ230:LDL230"/>
    <mergeCell ref="LDM230:LEH230"/>
    <mergeCell ref="KVW230:KWR230"/>
    <mergeCell ref="KWS230:KXN230"/>
    <mergeCell ref="KXO230:KYJ230"/>
    <mergeCell ref="KYK230:KZF230"/>
    <mergeCell ref="KZG230:LAB230"/>
    <mergeCell ref="KRQ230:KSL230"/>
    <mergeCell ref="KSM230:KTH230"/>
    <mergeCell ref="KTI230:KUD230"/>
    <mergeCell ref="KUE230:KUZ230"/>
    <mergeCell ref="KVA230:KVV230"/>
    <mergeCell ref="KNK230:KOF230"/>
    <mergeCell ref="KOG230:KPB230"/>
    <mergeCell ref="KPC230:KPX230"/>
    <mergeCell ref="KPY230:KQT230"/>
    <mergeCell ref="KQU230:KRP230"/>
    <mergeCell ref="KJE230:KJZ230"/>
    <mergeCell ref="KKA230:KKV230"/>
    <mergeCell ref="KKW230:KLR230"/>
    <mergeCell ref="KLS230:KMN230"/>
    <mergeCell ref="KMO230:KNJ230"/>
    <mergeCell ref="KEY230:KFT230"/>
    <mergeCell ref="KFU230:KGP230"/>
    <mergeCell ref="KGQ230:KHL230"/>
    <mergeCell ref="KHM230:KIH230"/>
    <mergeCell ref="KII230:KJD230"/>
    <mergeCell ref="KAS230:KBN230"/>
    <mergeCell ref="KBO230:KCJ230"/>
    <mergeCell ref="KCK230:KDF230"/>
    <mergeCell ref="KDG230:KEB230"/>
    <mergeCell ref="KEC230:KEX230"/>
    <mergeCell ref="JWM230:JXH230"/>
    <mergeCell ref="JXI230:JYD230"/>
    <mergeCell ref="JYE230:JYZ230"/>
    <mergeCell ref="JZA230:JZV230"/>
    <mergeCell ref="JZW230:KAR230"/>
    <mergeCell ref="JSG230:JTB230"/>
    <mergeCell ref="JTC230:JTX230"/>
    <mergeCell ref="JTY230:JUT230"/>
    <mergeCell ref="JUU230:JVP230"/>
    <mergeCell ref="JVQ230:JWL230"/>
    <mergeCell ref="JOA230:JOV230"/>
    <mergeCell ref="JOW230:JPR230"/>
    <mergeCell ref="JPS230:JQN230"/>
    <mergeCell ref="JQO230:JRJ230"/>
    <mergeCell ref="JRK230:JSF230"/>
    <mergeCell ref="JJU230:JKP230"/>
    <mergeCell ref="JKQ230:JLL230"/>
    <mergeCell ref="JLM230:JMH230"/>
    <mergeCell ref="JMI230:JND230"/>
    <mergeCell ref="JNE230:JNZ230"/>
    <mergeCell ref="JFO230:JGJ230"/>
    <mergeCell ref="JGK230:JHF230"/>
    <mergeCell ref="JHG230:JIB230"/>
    <mergeCell ref="JIC230:JIX230"/>
    <mergeCell ref="JIY230:JJT230"/>
    <mergeCell ref="JBI230:JCD230"/>
    <mergeCell ref="JCE230:JCZ230"/>
    <mergeCell ref="JDA230:JDV230"/>
    <mergeCell ref="JDW230:JER230"/>
    <mergeCell ref="JES230:JFN230"/>
    <mergeCell ref="IXC230:IXX230"/>
    <mergeCell ref="IXY230:IYT230"/>
    <mergeCell ref="IYU230:IZP230"/>
    <mergeCell ref="IZQ230:JAL230"/>
    <mergeCell ref="JAM230:JBH230"/>
    <mergeCell ref="ISW230:ITR230"/>
    <mergeCell ref="ITS230:IUN230"/>
    <mergeCell ref="IUO230:IVJ230"/>
    <mergeCell ref="IVK230:IWF230"/>
    <mergeCell ref="IWG230:IXB230"/>
    <mergeCell ref="IOQ230:IPL230"/>
    <mergeCell ref="IPM230:IQH230"/>
    <mergeCell ref="IQI230:IRD230"/>
    <mergeCell ref="IRE230:IRZ230"/>
    <mergeCell ref="ISA230:ISV230"/>
    <mergeCell ref="IKK230:ILF230"/>
    <mergeCell ref="ILG230:IMB230"/>
    <mergeCell ref="IMC230:IMX230"/>
    <mergeCell ref="IMY230:INT230"/>
    <mergeCell ref="INU230:IOP230"/>
    <mergeCell ref="IGE230:IGZ230"/>
    <mergeCell ref="IHA230:IHV230"/>
    <mergeCell ref="IHW230:IIR230"/>
    <mergeCell ref="IIS230:IJN230"/>
    <mergeCell ref="IJO230:IKJ230"/>
    <mergeCell ref="IBY230:ICT230"/>
    <mergeCell ref="ICU230:IDP230"/>
    <mergeCell ref="IDQ230:IEL230"/>
    <mergeCell ref="IEM230:IFH230"/>
    <mergeCell ref="IFI230:IGD230"/>
    <mergeCell ref="HXS230:HYN230"/>
    <mergeCell ref="HYO230:HZJ230"/>
    <mergeCell ref="HZK230:IAF230"/>
    <mergeCell ref="IAG230:IBB230"/>
    <mergeCell ref="IBC230:IBX230"/>
    <mergeCell ref="HTM230:HUH230"/>
    <mergeCell ref="HUI230:HVD230"/>
    <mergeCell ref="HVE230:HVZ230"/>
    <mergeCell ref="HWA230:HWV230"/>
    <mergeCell ref="HWW230:HXR230"/>
    <mergeCell ref="HPG230:HQB230"/>
    <mergeCell ref="HQC230:HQX230"/>
    <mergeCell ref="HQY230:HRT230"/>
    <mergeCell ref="HRU230:HSP230"/>
    <mergeCell ref="HSQ230:HTL230"/>
    <mergeCell ref="HLA230:HLV230"/>
    <mergeCell ref="HLW230:HMR230"/>
    <mergeCell ref="HMS230:HNN230"/>
    <mergeCell ref="HNO230:HOJ230"/>
    <mergeCell ref="HOK230:HPF230"/>
    <mergeCell ref="HGU230:HHP230"/>
    <mergeCell ref="HHQ230:HIL230"/>
    <mergeCell ref="HIM230:HJH230"/>
    <mergeCell ref="HJI230:HKD230"/>
    <mergeCell ref="HKE230:HKZ230"/>
    <mergeCell ref="HCO230:HDJ230"/>
    <mergeCell ref="HDK230:HEF230"/>
    <mergeCell ref="HEG230:HFB230"/>
    <mergeCell ref="HFC230:HFX230"/>
    <mergeCell ref="HFY230:HGT230"/>
    <mergeCell ref="GYI230:GZD230"/>
    <mergeCell ref="GZE230:GZZ230"/>
    <mergeCell ref="HAA230:HAV230"/>
    <mergeCell ref="HAW230:HBR230"/>
    <mergeCell ref="HBS230:HCN230"/>
    <mergeCell ref="GUC230:GUX230"/>
    <mergeCell ref="GUY230:GVT230"/>
    <mergeCell ref="GVU230:GWP230"/>
    <mergeCell ref="GWQ230:GXL230"/>
    <mergeCell ref="GXM230:GYH230"/>
    <mergeCell ref="GPW230:GQR230"/>
    <mergeCell ref="GQS230:GRN230"/>
    <mergeCell ref="GRO230:GSJ230"/>
    <mergeCell ref="GSK230:GTF230"/>
    <mergeCell ref="GTG230:GUB230"/>
    <mergeCell ref="GLQ230:GML230"/>
    <mergeCell ref="GMM230:GNH230"/>
    <mergeCell ref="GNI230:GOD230"/>
    <mergeCell ref="GOE230:GOZ230"/>
    <mergeCell ref="GPA230:GPV230"/>
    <mergeCell ref="GHK230:GIF230"/>
    <mergeCell ref="GIG230:GJB230"/>
    <mergeCell ref="GJC230:GJX230"/>
    <mergeCell ref="GJY230:GKT230"/>
    <mergeCell ref="GKU230:GLP230"/>
    <mergeCell ref="GDE230:GDZ230"/>
    <mergeCell ref="GEA230:GEV230"/>
    <mergeCell ref="GEW230:GFR230"/>
    <mergeCell ref="GFS230:GGN230"/>
    <mergeCell ref="GGO230:GHJ230"/>
    <mergeCell ref="FYY230:FZT230"/>
    <mergeCell ref="FZU230:GAP230"/>
    <mergeCell ref="GAQ230:GBL230"/>
    <mergeCell ref="GBM230:GCH230"/>
    <mergeCell ref="GCI230:GDD230"/>
    <mergeCell ref="FUS230:FVN230"/>
    <mergeCell ref="FVO230:FWJ230"/>
    <mergeCell ref="FWK230:FXF230"/>
    <mergeCell ref="FXG230:FYB230"/>
    <mergeCell ref="FYC230:FYX230"/>
    <mergeCell ref="FQM230:FRH230"/>
    <mergeCell ref="FRI230:FSD230"/>
    <mergeCell ref="FSE230:FSZ230"/>
    <mergeCell ref="FTA230:FTV230"/>
    <mergeCell ref="FTW230:FUR230"/>
    <mergeCell ref="FMG230:FNB230"/>
    <mergeCell ref="FNC230:FNX230"/>
    <mergeCell ref="FNY230:FOT230"/>
    <mergeCell ref="FOU230:FPP230"/>
    <mergeCell ref="FPQ230:FQL230"/>
    <mergeCell ref="FIA230:FIV230"/>
    <mergeCell ref="FIW230:FJR230"/>
    <mergeCell ref="FJS230:FKN230"/>
    <mergeCell ref="FKO230:FLJ230"/>
    <mergeCell ref="FLK230:FMF230"/>
    <mergeCell ref="FDU230:FEP230"/>
    <mergeCell ref="FEQ230:FFL230"/>
    <mergeCell ref="FFM230:FGH230"/>
    <mergeCell ref="FGI230:FHD230"/>
    <mergeCell ref="FHE230:FHZ230"/>
    <mergeCell ref="EZO230:FAJ230"/>
    <mergeCell ref="FAK230:FBF230"/>
    <mergeCell ref="FBG230:FCB230"/>
    <mergeCell ref="FCC230:FCX230"/>
    <mergeCell ref="FCY230:FDT230"/>
    <mergeCell ref="EVI230:EWD230"/>
    <mergeCell ref="EWE230:EWZ230"/>
    <mergeCell ref="EXA230:EXV230"/>
    <mergeCell ref="EXW230:EYR230"/>
    <mergeCell ref="EYS230:EZN230"/>
    <mergeCell ref="ERC230:ERX230"/>
    <mergeCell ref="ERY230:EST230"/>
    <mergeCell ref="ESU230:ETP230"/>
    <mergeCell ref="ETQ230:EUL230"/>
    <mergeCell ref="EUM230:EVH230"/>
    <mergeCell ref="EMW230:ENR230"/>
    <mergeCell ref="ENS230:EON230"/>
    <mergeCell ref="EOO230:EPJ230"/>
    <mergeCell ref="EPK230:EQF230"/>
    <mergeCell ref="EQG230:ERB230"/>
    <mergeCell ref="EIQ230:EJL230"/>
    <mergeCell ref="EJM230:EKH230"/>
    <mergeCell ref="EKI230:ELD230"/>
    <mergeCell ref="ELE230:ELZ230"/>
    <mergeCell ref="EMA230:EMV230"/>
    <mergeCell ref="EEK230:EFF230"/>
    <mergeCell ref="EFG230:EGB230"/>
    <mergeCell ref="EGC230:EGX230"/>
    <mergeCell ref="EGY230:EHT230"/>
    <mergeCell ref="EHU230:EIP230"/>
    <mergeCell ref="EAE230:EAZ230"/>
    <mergeCell ref="EBA230:EBV230"/>
    <mergeCell ref="EBW230:ECR230"/>
    <mergeCell ref="ECS230:EDN230"/>
    <mergeCell ref="EDO230:EEJ230"/>
    <mergeCell ref="DVY230:DWT230"/>
    <mergeCell ref="DWU230:DXP230"/>
    <mergeCell ref="DXQ230:DYL230"/>
    <mergeCell ref="DYM230:DZH230"/>
    <mergeCell ref="DZI230:EAD230"/>
    <mergeCell ref="DRS230:DSN230"/>
    <mergeCell ref="DSO230:DTJ230"/>
    <mergeCell ref="DTK230:DUF230"/>
    <mergeCell ref="DUG230:DVB230"/>
    <mergeCell ref="DVC230:DVX230"/>
    <mergeCell ref="DNM230:DOH230"/>
    <mergeCell ref="DOI230:DPD230"/>
    <mergeCell ref="DPE230:DPZ230"/>
    <mergeCell ref="DQA230:DQV230"/>
    <mergeCell ref="DQW230:DRR230"/>
    <mergeCell ref="DJG230:DKB230"/>
    <mergeCell ref="DKC230:DKX230"/>
    <mergeCell ref="DKY230:DLT230"/>
    <mergeCell ref="DLU230:DMP230"/>
    <mergeCell ref="DMQ230:DNL230"/>
    <mergeCell ref="DFA230:DFV230"/>
    <mergeCell ref="DFW230:DGR230"/>
    <mergeCell ref="DGS230:DHN230"/>
    <mergeCell ref="DHO230:DIJ230"/>
    <mergeCell ref="DIK230:DJF230"/>
    <mergeCell ref="DAU230:DBP230"/>
    <mergeCell ref="DBQ230:DCL230"/>
    <mergeCell ref="DCM230:DDH230"/>
    <mergeCell ref="DDI230:DED230"/>
    <mergeCell ref="DEE230:DEZ230"/>
    <mergeCell ref="CWO230:CXJ230"/>
    <mergeCell ref="CXK230:CYF230"/>
    <mergeCell ref="CYG230:CZB230"/>
    <mergeCell ref="CZC230:CZX230"/>
    <mergeCell ref="CZY230:DAT230"/>
    <mergeCell ref="CSI230:CTD230"/>
    <mergeCell ref="CTE230:CTZ230"/>
    <mergeCell ref="CUA230:CUV230"/>
    <mergeCell ref="CUW230:CVR230"/>
    <mergeCell ref="CVS230:CWN230"/>
    <mergeCell ref="COC230:COX230"/>
    <mergeCell ref="COY230:CPT230"/>
    <mergeCell ref="CPU230:CQP230"/>
    <mergeCell ref="CQQ230:CRL230"/>
    <mergeCell ref="CRM230:CSH230"/>
    <mergeCell ref="CJW230:CKR230"/>
    <mergeCell ref="CKS230:CLN230"/>
    <mergeCell ref="CLO230:CMJ230"/>
    <mergeCell ref="CMK230:CNF230"/>
    <mergeCell ref="CNG230:COB230"/>
    <mergeCell ref="CFQ230:CGL230"/>
    <mergeCell ref="CGM230:CHH230"/>
    <mergeCell ref="CHI230:CID230"/>
    <mergeCell ref="CIE230:CIZ230"/>
    <mergeCell ref="CJA230:CJV230"/>
    <mergeCell ref="CBK230:CCF230"/>
    <mergeCell ref="CCG230:CDB230"/>
    <mergeCell ref="CDC230:CDX230"/>
    <mergeCell ref="CDY230:CET230"/>
    <mergeCell ref="CEU230:CFP230"/>
    <mergeCell ref="BXE230:BXZ230"/>
    <mergeCell ref="BYA230:BYV230"/>
    <mergeCell ref="BYW230:BZR230"/>
    <mergeCell ref="BZS230:CAN230"/>
    <mergeCell ref="CAO230:CBJ230"/>
    <mergeCell ref="BSY230:BTT230"/>
    <mergeCell ref="BTU230:BUP230"/>
    <mergeCell ref="BUQ230:BVL230"/>
    <mergeCell ref="BVM230:BWH230"/>
    <mergeCell ref="BWI230:BXD230"/>
    <mergeCell ref="BOS230:BPN230"/>
    <mergeCell ref="BPO230:BQJ230"/>
    <mergeCell ref="BQK230:BRF230"/>
    <mergeCell ref="BRG230:BSB230"/>
    <mergeCell ref="BSC230:BSX230"/>
    <mergeCell ref="BKM230:BLH230"/>
    <mergeCell ref="BLI230:BMD230"/>
    <mergeCell ref="BME230:BMZ230"/>
    <mergeCell ref="BNA230:BNV230"/>
    <mergeCell ref="BNW230:BOR230"/>
    <mergeCell ref="BGG230:BHB230"/>
    <mergeCell ref="BHC230:BHX230"/>
    <mergeCell ref="BHY230:BIT230"/>
    <mergeCell ref="BIU230:BJP230"/>
    <mergeCell ref="BJQ230:BKL230"/>
    <mergeCell ref="BCA230:BCV230"/>
    <mergeCell ref="BCW230:BDR230"/>
    <mergeCell ref="BDS230:BEN230"/>
    <mergeCell ref="BEO230:BFJ230"/>
    <mergeCell ref="BFK230:BGF230"/>
    <mergeCell ref="AXU230:AYP230"/>
    <mergeCell ref="AYQ230:AZL230"/>
    <mergeCell ref="AZM230:BAH230"/>
    <mergeCell ref="BAI230:BBD230"/>
    <mergeCell ref="BBE230:BBZ230"/>
    <mergeCell ref="ATO230:AUJ230"/>
    <mergeCell ref="AUK230:AVF230"/>
    <mergeCell ref="AVG230:AWB230"/>
    <mergeCell ref="AWC230:AWX230"/>
    <mergeCell ref="AWY230:AXT230"/>
    <mergeCell ref="API230:AQD230"/>
    <mergeCell ref="AQE230:AQZ230"/>
    <mergeCell ref="ARA230:ARV230"/>
    <mergeCell ref="ARW230:ASR230"/>
    <mergeCell ref="ASS230:ATN230"/>
    <mergeCell ref="ALC230:ALX230"/>
    <mergeCell ref="ALY230:AMT230"/>
    <mergeCell ref="AMU230:ANP230"/>
    <mergeCell ref="ANQ230:AOL230"/>
    <mergeCell ref="AOM230:APH230"/>
    <mergeCell ref="AGW230:AHR230"/>
    <mergeCell ref="AHS230:AIN230"/>
    <mergeCell ref="AIO230:AJJ230"/>
    <mergeCell ref="AJK230:AKF230"/>
    <mergeCell ref="AKG230:ALB230"/>
    <mergeCell ref="ACQ230:ADL230"/>
    <mergeCell ref="ADM230:AEH230"/>
    <mergeCell ref="AEI230:AFD230"/>
    <mergeCell ref="AFE230:AFZ230"/>
    <mergeCell ref="AGA230:AGV230"/>
    <mergeCell ref="YK230:ZF230"/>
    <mergeCell ref="ZG230:AAB230"/>
    <mergeCell ref="AAC230:AAX230"/>
    <mergeCell ref="AAY230:ABT230"/>
    <mergeCell ref="ABU230:ACP230"/>
    <mergeCell ref="UE230:UZ230"/>
    <mergeCell ref="VA230:VV230"/>
    <mergeCell ref="VW230:WR230"/>
    <mergeCell ref="WS230:XN230"/>
    <mergeCell ref="XO230:YJ230"/>
    <mergeCell ref="PY230:QT230"/>
    <mergeCell ref="QU230:RP230"/>
    <mergeCell ref="RQ230:SL230"/>
    <mergeCell ref="SM230:TH230"/>
    <mergeCell ref="TI230:UD230"/>
    <mergeCell ref="LS230:MN230"/>
    <mergeCell ref="MO230:NJ230"/>
    <mergeCell ref="NK230:OF230"/>
    <mergeCell ref="OG230:PB230"/>
    <mergeCell ref="PC230:PX230"/>
    <mergeCell ref="HM230:IH230"/>
    <mergeCell ref="II230:JD230"/>
    <mergeCell ref="JE230:JZ230"/>
    <mergeCell ref="KA230:KV230"/>
    <mergeCell ref="KW230:LR230"/>
    <mergeCell ref="DG230:EB230"/>
    <mergeCell ref="EC230:EX230"/>
    <mergeCell ref="EY230:FT230"/>
    <mergeCell ref="FU230:GP230"/>
    <mergeCell ref="GQ230:HL230"/>
    <mergeCell ref="A230:V230"/>
    <mergeCell ref="W230:AR230"/>
    <mergeCell ref="AS230:BN230"/>
    <mergeCell ref="BO230:CJ230"/>
    <mergeCell ref="CK230:DF230"/>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WKG229:WLB229"/>
    <mergeCell ref="WLC229:WLX229"/>
    <mergeCell ref="WLY229:WMT229"/>
    <mergeCell ref="WMU229:WNP229"/>
    <mergeCell ref="WNQ229:WOL229"/>
    <mergeCell ref="WGA229:WGV229"/>
    <mergeCell ref="WGW229:WHR229"/>
    <mergeCell ref="WHS229:WIN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229:V229"/>
    <mergeCell ref="W229:AR229"/>
    <mergeCell ref="AS229:BN229"/>
    <mergeCell ref="BO229:CJ229"/>
    <mergeCell ref="CK229:DF229"/>
    <mergeCell ref="D183:E183"/>
    <mergeCell ref="A183:B183"/>
    <mergeCell ref="D118:E118"/>
    <mergeCell ref="A84:V84"/>
    <mergeCell ref="D131:E131"/>
    <mergeCell ref="D144:E144"/>
    <mergeCell ref="D157:E157"/>
    <mergeCell ref="A104:V104"/>
    <mergeCell ref="A105:V105"/>
    <mergeCell ref="A4:O4"/>
    <mergeCell ref="A101:C102"/>
    <mergeCell ref="E101:H102"/>
    <mergeCell ref="J101:N102"/>
    <mergeCell ref="A8:V8"/>
    <mergeCell ref="A9:W9"/>
    <mergeCell ref="A51:V51"/>
    <mergeCell ref="A52:W52"/>
    <mergeCell ref="A53:M53"/>
    <mergeCell ref="A5:P5"/>
    <mergeCell ref="A159:V159"/>
    <mergeCell ref="A160:V160"/>
    <mergeCell ref="W160:AR160"/>
    <mergeCell ref="AS160:BN160"/>
    <mergeCell ref="BO160:CJ160"/>
    <mergeCell ref="A227:V227"/>
    <mergeCell ref="A197:B197"/>
    <mergeCell ref="D197:E197"/>
  </mergeCells>
  <conditionalFormatting sqref="G25:R32 G33:S33">
    <cfRule type="colorScale" priority="11">
      <colorScale>
        <cfvo type="min"/>
        <cfvo type="percentile" val="50"/>
        <cfvo type="max"/>
        <color rgb="FF5A8AC6"/>
        <color rgb="FFFCFCFF"/>
        <color rgb="FFF8696B"/>
      </colorScale>
    </cfRule>
  </conditionalFormatting>
  <conditionalFormatting sqref="G37:R44 F46 G45:S45">
    <cfRule type="colorScale" priority="12">
      <colorScale>
        <cfvo type="min"/>
        <cfvo type="percentile" val="50"/>
        <cfvo type="max"/>
        <color rgb="FF5A8AC6"/>
        <color rgb="FFFCFCFF"/>
        <color rgb="FFF8696B"/>
      </colorScale>
    </cfRule>
  </conditionalFormatting>
  <conditionalFormatting sqref="G56:R63">
    <cfRule type="colorScale" priority="14">
      <colorScale>
        <cfvo type="min"/>
        <cfvo type="percentile" val="50"/>
        <cfvo type="max"/>
        <color rgb="FFF8696B"/>
        <color rgb="FFFCFCFF"/>
        <color rgb="FF5A8AC6"/>
      </colorScale>
    </cfRule>
  </conditionalFormatting>
  <conditionalFormatting sqref="G13:R20 G21:S21">
    <cfRule type="colorScale" priority="38">
      <colorScale>
        <cfvo type="min"/>
        <cfvo type="percentile" val="50"/>
        <cfvo type="max"/>
        <color rgb="FF5A8AC6"/>
        <color rgb="FFFCFCFF"/>
        <color rgb="FFF8696B"/>
      </colorScale>
    </cfRule>
  </conditionalFormatting>
  <conditionalFormatting sqref="G23:S23">
    <cfRule type="colorScale" priority="10">
      <colorScale>
        <cfvo type="min"/>
        <cfvo type="percentile" val="50"/>
        <cfvo type="max"/>
        <color rgb="FF5A8AC6"/>
        <color rgb="FFFCFCFF"/>
        <color rgb="FFF8696B"/>
      </colorScale>
    </cfRule>
  </conditionalFormatting>
  <conditionalFormatting sqref="G35:S35">
    <cfRule type="colorScale" priority="9">
      <colorScale>
        <cfvo type="min"/>
        <cfvo type="percentile" val="50"/>
        <cfvo type="max"/>
        <color rgb="FF5A8AC6"/>
        <color rgb="FFFCFCFF"/>
        <color rgb="FFF8696B"/>
      </colorScale>
    </cfRule>
  </conditionalFormatting>
  <conditionalFormatting sqref="G47:S47">
    <cfRule type="colorScale" priority="8">
      <colorScale>
        <cfvo type="min"/>
        <cfvo type="percentile" val="50"/>
        <cfvo type="max"/>
        <color rgb="FF5A8AC6"/>
        <color rgb="FFFCFCFF"/>
        <color rgb="FFF8696B"/>
      </colorScale>
    </cfRule>
  </conditionalFormatting>
  <conditionalFormatting sqref="G64:R64">
    <cfRule type="colorScale" priority="7">
      <colorScale>
        <cfvo type="min"/>
        <cfvo type="percentile" val="50"/>
        <cfvo type="max"/>
        <color rgb="FFF8696B"/>
        <color rgb="FFFCFCFF"/>
        <color rgb="FF5A8AC6"/>
      </colorScale>
    </cfRule>
  </conditionalFormatting>
  <conditionalFormatting sqref="G65:R65">
    <cfRule type="colorScale" priority="6">
      <colorScale>
        <cfvo type="min"/>
        <cfvo type="percentile" val="50"/>
        <cfvo type="max"/>
        <color rgb="FF5A8AC6"/>
        <color rgb="FFFCFCFF"/>
        <color rgb="FFF8696B"/>
      </colorScale>
    </cfRule>
  </conditionalFormatting>
  <conditionalFormatting sqref="F109:Q116">
    <cfRule type="colorScale" priority="5">
      <colorScale>
        <cfvo type="min"/>
        <cfvo type="percentile" val="50"/>
        <cfvo type="max"/>
        <color rgb="FF5A8AC6"/>
        <color rgb="FFFCFCFF"/>
        <color rgb="FFF8696B"/>
      </colorScale>
    </cfRule>
  </conditionalFormatting>
  <conditionalFormatting sqref="F135:Q142">
    <cfRule type="colorScale" priority="3">
      <colorScale>
        <cfvo type="min"/>
        <cfvo type="percentile" val="50"/>
        <cfvo type="max"/>
        <color rgb="FF5A8AC6"/>
        <color rgb="FFFCFCFF"/>
        <color rgb="FFF8696B"/>
      </colorScale>
    </cfRule>
  </conditionalFormatting>
  <conditionalFormatting sqref="F148:Q155">
    <cfRule type="colorScale" priority="2">
      <colorScale>
        <cfvo type="min"/>
        <cfvo type="percentile" val="50"/>
        <cfvo type="max"/>
        <color rgb="FF5A8AC6"/>
        <color rgb="FFFCFCFF"/>
        <color rgb="FFF8696B"/>
      </colorScale>
    </cfRule>
  </conditionalFormatting>
  <conditionalFormatting sqref="F122:Q129">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zoomScale="82" zoomScaleNormal="80" workbookViewId="0">
      <selection activeCell="D88" sqref="D88"/>
    </sheetView>
  </sheetViews>
  <sheetFormatPr defaultColWidth="8.7109375" defaultRowHeight="14.1"/>
  <cols>
    <col min="1" max="1" width="20.42578125" style="7" customWidth="1"/>
    <col min="2" max="2" width="10.7109375" style="7" bestFit="1" customWidth="1"/>
    <col min="3" max="3" width="25.42578125" style="7" bestFit="1" customWidth="1"/>
    <col min="4" max="4" width="28.42578125" style="7" customWidth="1"/>
    <col min="5" max="5" width="16.42578125" style="7" bestFit="1" customWidth="1"/>
    <col min="6" max="6" width="15.140625" style="7" bestFit="1" customWidth="1"/>
    <col min="7" max="16" width="14.85546875" style="7" bestFit="1" customWidth="1"/>
    <col min="17" max="17" width="15.85546875" style="7" bestFit="1" customWidth="1"/>
    <col min="18" max="18" width="15.42578125" style="7" customWidth="1"/>
    <col min="19" max="16384" width="8.7109375" style="7"/>
  </cols>
  <sheetData>
    <row r="1" spans="1:22" ht="18">
      <c r="A1" s="9" t="s">
        <v>186</v>
      </c>
      <c r="B1" s="10"/>
    </row>
    <row r="2" spans="1:22">
      <c r="A2" s="5" t="s">
        <v>187</v>
      </c>
      <c r="B2" s="5"/>
    </row>
    <row r="3" spans="1:22">
      <c r="A3" s="5" t="s">
        <v>188</v>
      </c>
      <c r="B3" s="5"/>
    </row>
    <row r="4" spans="1:22" ht="54.95" customHeight="1">
      <c r="A4" s="145" t="s">
        <v>189</v>
      </c>
      <c r="B4" s="173"/>
      <c r="C4" s="173"/>
      <c r="D4" s="173"/>
      <c r="E4" s="173"/>
      <c r="F4" s="173"/>
      <c r="G4" s="173"/>
      <c r="H4" s="173"/>
      <c r="I4" s="173"/>
      <c r="J4" s="173"/>
      <c r="K4" s="173"/>
      <c r="L4" s="173"/>
      <c r="M4" s="173"/>
      <c r="N4" s="173"/>
      <c r="O4" s="173"/>
      <c r="P4" s="173"/>
      <c r="Q4" s="173"/>
      <c r="R4" s="173"/>
    </row>
    <row r="5" spans="1:22" ht="42" customHeight="1">
      <c r="A5" s="157" t="s">
        <v>190</v>
      </c>
      <c r="B5" s="165"/>
      <c r="C5" s="165"/>
      <c r="D5" s="165"/>
      <c r="E5" s="165"/>
      <c r="F5" s="165"/>
      <c r="G5" s="165"/>
      <c r="H5" s="165"/>
      <c r="I5" s="165"/>
      <c r="J5" s="165"/>
      <c r="K5" s="165"/>
      <c r="L5" s="165"/>
      <c r="M5" s="165"/>
      <c r="N5" s="165"/>
      <c r="O5" s="165"/>
      <c r="P5" s="165"/>
      <c r="Q5" s="165"/>
      <c r="R5" s="165"/>
      <c r="S5" s="165"/>
    </row>
    <row r="6" spans="1:22" ht="56.45" customHeight="1">
      <c r="A6" s="157" t="s">
        <v>191</v>
      </c>
      <c r="B6" s="165"/>
      <c r="C6" s="165"/>
      <c r="D6" s="165"/>
      <c r="E6" s="165"/>
      <c r="F6" s="165"/>
      <c r="G6" s="165"/>
      <c r="H6" s="165"/>
      <c r="I6" s="165"/>
      <c r="J6" s="165"/>
      <c r="K6" s="165"/>
      <c r="L6" s="165"/>
      <c r="M6" s="165"/>
      <c r="N6" s="165"/>
      <c r="O6" s="165"/>
      <c r="P6" s="165"/>
      <c r="Q6" s="165"/>
    </row>
    <row r="7" spans="1:22" ht="24.95" customHeight="1">
      <c r="A7" s="164" t="s">
        <v>192</v>
      </c>
      <c r="B7" s="174"/>
      <c r="C7" s="174"/>
      <c r="D7" s="174"/>
      <c r="E7" s="174"/>
      <c r="F7" s="174"/>
      <c r="G7" s="174"/>
      <c r="H7" s="174"/>
      <c r="I7" s="174"/>
      <c r="J7" s="174"/>
      <c r="K7" s="174"/>
      <c r="L7" s="174"/>
      <c r="M7" s="174"/>
      <c r="N7" s="174"/>
      <c r="O7"/>
      <c r="P7"/>
      <c r="Q7"/>
    </row>
    <row r="8" spans="1:22" s="24" customFormat="1">
      <c r="A8" s="6" t="s">
        <v>193</v>
      </c>
      <c r="B8" s="6"/>
    </row>
    <row r="9" spans="1:22">
      <c r="A9" s="24" t="s">
        <v>75</v>
      </c>
    </row>
    <row r="11" spans="1:22" s="40" customFormat="1" ht="69.599999999999994" customHeight="1">
      <c r="A11" s="152" t="s">
        <v>194</v>
      </c>
      <c r="B11" s="153"/>
      <c r="C11" s="153"/>
      <c r="D11" s="153"/>
      <c r="E11" s="153"/>
      <c r="F11" s="153"/>
      <c r="G11" s="153"/>
      <c r="H11" s="153"/>
      <c r="I11" s="153"/>
      <c r="J11" s="153"/>
      <c r="K11" s="153"/>
      <c r="L11" s="153"/>
      <c r="M11" s="153"/>
      <c r="N11" s="153"/>
      <c r="O11" s="153"/>
      <c r="P11" s="153"/>
      <c r="Q11" s="153"/>
      <c r="R11" s="153"/>
      <c r="S11" s="153"/>
      <c r="T11" s="153"/>
      <c r="U11" s="153"/>
      <c r="V11" s="29"/>
    </row>
    <row r="12" spans="1:22" s="40" customFormat="1" ht="33.6" customHeight="1">
      <c r="A12" s="159" t="s">
        <v>195</v>
      </c>
      <c r="B12" s="160"/>
      <c r="C12" s="160"/>
      <c r="D12" s="160"/>
      <c r="E12" s="160"/>
      <c r="F12" s="160"/>
      <c r="G12" s="160"/>
      <c r="H12" s="160"/>
      <c r="I12" s="160"/>
      <c r="J12" s="160"/>
      <c r="K12" s="98"/>
      <c r="L12" s="98"/>
      <c r="M12" s="98"/>
      <c r="N12" s="98"/>
      <c r="O12" s="98"/>
      <c r="P12" s="98"/>
      <c r="Q12" s="98"/>
      <c r="R12" s="98"/>
      <c r="S12" s="98"/>
      <c r="T12" s="98"/>
      <c r="U12" s="98"/>
      <c r="V12" s="29"/>
    </row>
    <row r="13" spans="1:22" s="12" customFormat="1">
      <c r="A13" s="13" t="s">
        <v>196</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126" t="s">
        <v>145</v>
      </c>
    </row>
    <row r="14" spans="1:22" s="12" customFormat="1">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6.1">
      <c r="A15" s="81" t="s">
        <v>197</v>
      </c>
      <c r="B15" s="64" t="s">
        <v>198</v>
      </c>
      <c r="E15" s="16">
        <f>AVERAGEIFS('Water Trading Repository Table'!$C:$C,'Water Trading Repository Table'!$D:$D,'What-If Analysis'!E14)</f>
        <v>76.602720430107496</v>
      </c>
      <c r="F15" s="16">
        <f>AVERAGEIFS('Water Trading Repository Table'!$C:$C,'Water Trading Repository Table'!$D:$D,'What-If Analysis'!F14)</f>
        <v>74.932540098566292</v>
      </c>
      <c r="G15" s="16">
        <f>AVERAGEIFS('Water Trading Repository Table'!$C:$C,'Water Trading Repository Table'!$D:$D,'What-If Analysis'!G14)</f>
        <v>74.066319823232305</v>
      </c>
      <c r="H15" s="16">
        <f>AVERAGEIFS('Water Trading Repository Table'!$C:$C,'Water Trading Repository Table'!$D:$D,'What-If Analysis'!H14)</f>
        <v>75.093148943932377</v>
      </c>
      <c r="I15" s="16">
        <f>AVERAGEIFS('Water Trading Repository Table'!$C:$C,'Water Trading Repository Table'!$D:$D,'What-If Analysis'!I14)</f>
        <v>73.700956254509322</v>
      </c>
      <c r="J15" s="16">
        <f>AVERAGEIFS('Water Trading Repository Table'!$C:$C,'Water Trading Repository Table'!$D:$D,'What-If Analysis'!J14)</f>
        <v>74.376656830400748</v>
      </c>
      <c r="K15" s="16">
        <f>AVERAGEIFS('Water Trading Repository Table'!$C:$C,'Water Trading Repository Table'!$D:$D,'What-If Analysis'!K14)</f>
        <v>86.391757235371969</v>
      </c>
      <c r="L15" s="16">
        <f>AVERAGEIFS('Water Trading Repository Table'!$C:$C,'Water Trading Repository Table'!$D:$D,'What-If Analysis'!L14)</f>
        <v>86.829490475868141</v>
      </c>
      <c r="M15" s="16">
        <f>AVERAGEIFS('Water Trading Repository Table'!$C:$C,'Water Trading Repository Table'!$D:$D,'What-If Analysis'!M14)</f>
        <v>81.49989122823844</v>
      </c>
      <c r="N15" s="16">
        <f>AVERAGEIFS('Water Trading Repository Table'!$C:$C,'Water Trading Repository Table'!$D:$D,'What-If Analysis'!N14)</f>
        <v>72.569232168710826</v>
      </c>
      <c r="O15" s="16">
        <f>AVERAGEIFS('Water Trading Repository Table'!$C:$C,'Water Trading Repository Table'!$D:$D,'What-If Analysis'!O14)</f>
        <v>71.259354341223244</v>
      </c>
      <c r="P15" s="16">
        <f>AVERAGEIFS('Water Trading Repository Table'!$C:$C,'Water Trading Repository Table'!$D:$D,'What-If Analysis'!P14)</f>
        <v>72.156510799663252</v>
      </c>
      <c r="Q15" s="16">
        <f>AVERAGE(E15:P15)</f>
        <v>76.623214885818712</v>
      </c>
    </row>
    <row r="16" spans="1:22" s="8" customFormat="1" ht="26.1">
      <c r="A16" s="81" t="s">
        <v>197</v>
      </c>
      <c r="B16" s="64" t="s">
        <v>199</v>
      </c>
      <c r="E16" s="124">
        <f>AVERAGEIFS('Water Trading Repository Table'!$B:$B,'Water Trading Repository Table'!$D:$D,'What-If Analysis'!E14)</f>
        <v>2283.0502472527673</v>
      </c>
      <c r="F16" s="124">
        <f>AVERAGEIFS('Water Trading Repository Table'!$B:$B,'Water Trading Repository Table'!$D:$D,'What-If Analysis'!F14)</f>
        <v>2201.0592458815067</v>
      </c>
      <c r="G16" s="124">
        <f>AVERAGEIFS('Water Trading Repository Table'!$B:$B,'Water Trading Repository Table'!$D:$D,'What-If Analysis'!G14)</f>
        <v>2153.3431850899528</v>
      </c>
      <c r="H16" s="124">
        <f>AVERAGEIFS('Water Trading Repository Table'!$B:$B,'Water Trading Repository Table'!$D:$D,'What-If Analysis'!H14)</f>
        <v>2098.9913812617792</v>
      </c>
      <c r="I16" s="124">
        <f>AVERAGEIFS('Water Trading Repository Table'!$B:$B,'Water Trading Repository Table'!$D:$D,'What-If Analysis'!I14)</f>
        <v>2200.9293289926659</v>
      </c>
      <c r="J16" s="124">
        <f>AVERAGEIFS('Water Trading Repository Table'!$B:$B,'Water Trading Repository Table'!$D:$D,'What-If Analysis'!J14)</f>
        <v>2312.1995397611418</v>
      </c>
      <c r="K16" s="124">
        <f>AVERAGEIFS('Water Trading Repository Table'!$B:$B,'Water Trading Repository Table'!$D:$D,'What-If Analysis'!K14)</f>
        <v>2298.1901589653967</v>
      </c>
      <c r="L16" s="124">
        <f>AVERAGEIFS('Water Trading Repository Table'!$B:$B,'Water Trading Repository Table'!$D:$D,'What-If Analysis'!L14)</f>
        <v>2406.0918962111036</v>
      </c>
      <c r="M16" s="124">
        <f>AVERAGEIFS('Water Trading Repository Table'!$B:$B,'Water Trading Repository Table'!$D:$D,'What-If Analysis'!M14)</f>
        <v>2127.8145432709766</v>
      </c>
      <c r="N16" s="124">
        <f>AVERAGEIFS('Water Trading Repository Table'!$B:$B,'Water Trading Repository Table'!$D:$D,'What-If Analysis'!N14)</f>
        <v>2185.7997542263706</v>
      </c>
      <c r="O16" s="124">
        <f>AVERAGEIFS('Water Trading Repository Table'!$B:$B,'Water Trading Repository Table'!$D:$D,'What-If Analysis'!O14)</f>
        <v>2145.7837188661065</v>
      </c>
      <c r="P16" s="124">
        <f>AVERAGEIFS('Water Trading Repository Table'!$B:$B,'Water Trading Repository Table'!$D:$D,'What-If Analysis'!P14)</f>
        <v>2229.7496611442612</v>
      </c>
      <c r="Q16" s="124">
        <f>AVERAGE(E16:P16)</f>
        <v>2220.250221743669</v>
      </c>
    </row>
    <row r="17" spans="5:17" s="15" customFormat="1" ht="12">
      <c r="E17" s="47"/>
      <c r="F17" s="47"/>
      <c r="G17" s="47"/>
      <c r="H17" s="47"/>
      <c r="I17" s="47"/>
      <c r="J17" s="47"/>
      <c r="K17" s="47"/>
      <c r="L17" s="47"/>
      <c r="M17" s="47"/>
      <c r="N17" s="47"/>
      <c r="O17" s="47"/>
      <c r="P17" s="47"/>
      <c r="Q17" s="47"/>
    </row>
    <row r="36" spans="1:22" s="99" customFormat="1">
      <c r="A36" s="112" t="s">
        <v>200</v>
      </c>
    </row>
    <row r="40" spans="1:22" s="40" customFormat="1" ht="96.6" customHeight="1">
      <c r="A40" s="152" t="s">
        <v>201</v>
      </c>
      <c r="B40" s="153"/>
      <c r="C40" s="153"/>
      <c r="D40" s="153"/>
      <c r="E40" s="153"/>
      <c r="F40" s="153"/>
      <c r="G40" s="153"/>
      <c r="H40" s="153"/>
      <c r="I40" s="153"/>
      <c r="J40" s="153"/>
      <c r="K40" s="153"/>
      <c r="L40" s="153"/>
      <c r="M40" s="153"/>
      <c r="N40" s="153"/>
      <c r="O40" s="153"/>
      <c r="P40" s="153"/>
      <c r="Q40" s="153"/>
      <c r="R40" s="153"/>
      <c r="S40" s="153"/>
      <c r="T40" s="153"/>
      <c r="U40" s="153"/>
      <c r="V40" s="29"/>
    </row>
    <row r="41" spans="1:22" ht="30">
      <c r="A41" s="24" t="s">
        <v>202</v>
      </c>
      <c r="C41" s="46" t="s">
        <v>203</v>
      </c>
      <c r="D41" s="46" t="s">
        <v>204</v>
      </c>
      <c r="E41" s="81"/>
    </row>
    <row r="42" spans="1:22" ht="42.75" customHeight="1">
      <c r="A42" s="77" t="s">
        <v>205</v>
      </c>
      <c r="C42" s="16">
        <f>AVERAGE(K15:M15)</f>
        <v>84.907046313159512</v>
      </c>
      <c r="D42" s="124">
        <f>AVERAGE(K16:M16)</f>
        <v>2277.3655328158256</v>
      </c>
      <c r="E42" s="80"/>
    </row>
    <row r="43" spans="1:22" ht="40.5" customHeight="1">
      <c r="A43" s="77" t="s">
        <v>206</v>
      </c>
      <c r="C43" s="16">
        <f>AVERAGE(N15:P15)</f>
        <v>71.995032436532441</v>
      </c>
      <c r="D43" s="124">
        <f>AVERAGE(N16:P16)</f>
        <v>2187.1110447455794</v>
      </c>
      <c r="E43" s="80"/>
    </row>
    <row r="44" spans="1:22" ht="45.75" customHeight="1">
      <c r="A44" s="77" t="s">
        <v>207</v>
      </c>
      <c r="C44" s="16">
        <f>AVERAGE(E15:G15)</f>
        <v>75.200526783968698</v>
      </c>
      <c r="D44" s="59">
        <f>AVERAGE(E16:G16)</f>
        <v>2212.4842260747423</v>
      </c>
      <c r="E44" s="80"/>
    </row>
    <row r="45" spans="1:22" ht="39.75" customHeight="1">
      <c r="A45" s="77" t="s">
        <v>208</v>
      </c>
      <c r="C45" s="16">
        <f>AVERAGE(H15:J15)</f>
        <v>74.390254009614139</v>
      </c>
      <c r="D45" s="59">
        <f>AVERAGE(H16:J16)</f>
        <v>2204.0400833385288</v>
      </c>
      <c r="E45" s="80"/>
    </row>
    <row r="46" spans="1:22">
      <c r="A46" s="89"/>
      <c r="B46" s="8"/>
      <c r="C46" s="80"/>
      <c r="D46" s="63"/>
      <c r="E46" s="80"/>
    </row>
    <row r="47" spans="1:22" s="99" customFormat="1">
      <c r="A47" s="99" t="s">
        <v>209</v>
      </c>
    </row>
    <row r="49" spans="1:18" s="20" customFormat="1" ht="57" customHeight="1">
      <c r="A49" s="162" t="s">
        <v>210</v>
      </c>
      <c r="B49" s="163"/>
      <c r="C49" s="163"/>
      <c r="D49" s="163"/>
      <c r="E49" s="163"/>
      <c r="F49" s="163"/>
      <c r="G49" s="163"/>
      <c r="H49" s="163"/>
      <c r="I49" s="163"/>
      <c r="J49" s="163"/>
      <c r="K49" s="163"/>
      <c r="L49" s="163"/>
      <c r="M49" s="163"/>
      <c r="N49" s="163"/>
      <c r="O49" s="163"/>
      <c r="P49" s="163"/>
      <c r="Q49" s="163"/>
    </row>
    <row r="51" spans="1:18" s="20" customFormat="1" ht="59.45" customHeight="1">
      <c r="A51" s="141" t="s">
        <v>211</v>
      </c>
      <c r="B51" s="163"/>
      <c r="C51" s="163"/>
      <c r="D51" s="163"/>
      <c r="E51" s="163"/>
      <c r="F51" s="163"/>
      <c r="G51" s="163"/>
      <c r="H51" s="163"/>
      <c r="I51" s="163"/>
      <c r="J51" s="163"/>
      <c r="K51" s="163"/>
      <c r="L51" s="163"/>
      <c r="M51" s="163"/>
      <c r="N51" s="163"/>
      <c r="O51" s="163"/>
      <c r="P51" s="163"/>
    </row>
    <row r="52" spans="1:18" s="12" customFormat="1">
      <c r="E52" s="90" t="s">
        <v>212</v>
      </c>
      <c r="F52" s="90" t="s">
        <v>212</v>
      </c>
      <c r="G52" s="90" t="s">
        <v>212</v>
      </c>
      <c r="H52" s="90" t="s">
        <v>213</v>
      </c>
      <c r="I52" s="90" t="s">
        <v>213</v>
      </c>
      <c r="J52" s="90" t="s">
        <v>213</v>
      </c>
      <c r="K52" s="90" t="s">
        <v>214</v>
      </c>
      <c r="L52" s="90" t="s">
        <v>214</v>
      </c>
      <c r="M52" s="90" t="s">
        <v>214</v>
      </c>
      <c r="N52" s="90" t="s">
        <v>215</v>
      </c>
      <c r="O52" s="90" t="s">
        <v>215</v>
      </c>
      <c r="P52" s="90" t="s">
        <v>215</v>
      </c>
    </row>
    <row r="53" spans="1:18" s="12" customFormat="1">
      <c r="A53" s="22" t="s">
        <v>2</v>
      </c>
      <c r="B53" s="22" t="s">
        <v>6</v>
      </c>
      <c r="C53" s="22" t="s">
        <v>143</v>
      </c>
      <c r="E53" s="25">
        <v>41456</v>
      </c>
      <c r="F53" s="25">
        <v>41487</v>
      </c>
      <c r="G53" s="25">
        <v>41518</v>
      </c>
      <c r="H53" s="25">
        <v>41548</v>
      </c>
      <c r="I53" s="25">
        <v>41579</v>
      </c>
      <c r="J53" s="25">
        <v>41609</v>
      </c>
      <c r="K53" s="25">
        <v>41640</v>
      </c>
      <c r="L53" s="25">
        <v>41671</v>
      </c>
      <c r="M53" s="25">
        <v>41699</v>
      </c>
      <c r="N53" s="25">
        <v>41730</v>
      </c>
      <c r="O53" s="25">
        <v>41760</v>
      </c>
      <c r="P53" s="25">
        <v>41791</v>
      </c>
      <c r="Q53" s="129" t="s">
        <v>145</v>
      </c>
    </row>
    <row r="54" spans="1:18">
      <c r="A54" s="7" t="s">
        <v>32</v>
      </c>
      <c r="B54" s="7" t="s">
        <v>34</v>
      </c>
      <c r="C54" s="7" t="s">
        <v>33</v>
      </c>
      <c r="E54" s="85">
        <f>SUMIFS('Data Repository Table'!$J:$J,'Data Repository Table'!$D:$D,'What-If Analysis'!E53,'Data Repository Table'!$B:$B,'What-If Analysis'!$C$54,'Data Repository Table'!$C:$C,'What-If Analysis'!$B$54,'Data Repository Table'!$A:$A,'What-If Analysis'!$A$54)</f>
        <v>5914581.1976700742</v>
      </c>
      <c r="F54" s="85">
        <f>SUMIFS('Data Repository Table'!$J:$J,'Data Repository Table'!$D:$D,'What-If Analysis'!F53,'Data Repository Table'!$B:$B,'What-If Analysis'!$C$54,'Data Repository Table'!$C:$C,'What-If Analysis'!$B$54,'Data Repository Table'!$A:$A,'What-If Analysis'!$A$54)</f>
        <v>5696664.2399759311</v>
      </c>
      <c r="G54" s="85">
        <f>SUMIFS('Data Repository Table'!$J:$J,'Data Repository Table'!$D:$D,'What-If Analysis'!G53,'Data Repository Table'!$B:$B,'What-If Analysis'!$C$54,'Data Repository Table'!$C:$C,'What-If Analysis'!$B$54,'Data Repository Table'!$A:$A,'What-If Analysis'!$A$54)</f>
        <v>5260681.8298072498</v>
      </c>
      <c r="H54" s="85">
        <f>SUMIFS('Data Repository Table'!$J:$J,'Data Repository Table'!$D:$D,'What-If Analysis'!H53,'Data Repository Table'!$B:$B,'What-If Analysis'!$C$54,'Data Repository Table'!$C:$C,'What-If Analysis'!$B$54,'Data Repository Table'!$A:$A,'What-If Analysis'!$A$54)</f>
        <v>5221955.4924466992</v>
      </c>
      <c r="I54" s="85">
        <f>SUMIFS('Data Repository Table'!$J:$J,'Data Repository Table'!$D:$D,'What-If Analysis'!I53,'Data Repository Table'!$B:$B,'What-If Analysis'!$C$54,'Data Repository Table'!$C:$C,'What-If Analysis'!$B$54,'Data Repository Table'!$A:$A,'What-If Analysis'!$A$54)</f>
        <v>5514147.1707946751</v>
      </c>
      <c r="J54" s="85">
        <f>SUMIFS('Data Repository Table'!$J:$J,'Data Repository Table'!$D:$D,'What-If Analysis'!J53,'Data Repository Table'!$B:$B,'What-If Analysis'!$C$54,'Data Repository Table'!$C:$C,'What-If Analysis'!$B$54,'Data Repository Table'!$A:$A,'What-If Analysis'!$A$54)</f>
        <v>5380892.2001862573</v>
      </c>
      <c r="K54" s="85">
        <f>SUMIFS('Data Repository Table'!$J:$J,'Data Repository Table'!$D:$D,'What-If Analysis'!K53,'Data Repository Table'!$B:$B,'What-If Analysis'!$C$54,'Data Repository Table'!$C:$C,'What-If Analysis'!$B$54,'Data Repository Table'!$A:$A,'What-If Analysis'!$A$54)</f>
        <v>7822599.7200296307</v>
      </c>
      <c r="L54" s="85">
        <f>SUMIFS('Data Repository Table'!$J:$J,'Data Repository Table'!$D:$D,'What-If Analysis'!L53,'Data Repository Table'!$B:$B,'What-If Analysis'!$C$54,'Data Repository Table'!$C:$C,'What-If Analysis'!$B$54,'Data Repository Table'!$A:$A,'What-If Analysis'!$A$54)</f>
        <v>6924324.6322913244</v>
      </c>
      <c r="M54" s="85">
        <f>SUMIFS('Data Repository Table'!$J:$J,'Data Repository Table'!$D:$D,'What-If Analysis'!M53,'Data Repository Table'!$B:$B,'What-If Analysis'!$C$54,'Data Repository Table'!$C:$C,'What-If Analysis'!$B$54,'Data Repository Table'!$A:$A,'What-If Analysis'!$A$54)</f>
        <v>7297789.3913026378</v>
      </c>
      <c r="N54" s="85">
        <f>SUMIFS('Data Repository Table'!$J:$J,'Data Repository Table'!$D:$D,'What-If Analysis'!N53,'Data Repository Table'!$B:$B,'What-If Analysis'!$C$54,'Data Repository Table'!$C:$C,'What-If Analysis'!$B$54,'Data Repository Table'!$A:$A,'What-If Analysis'!$A$54)</f>
        <v>5332240.4186026063</v>
      </c>
      <c r="O54" s="85">
        <f>SUMIFS('Data Repository Table'!$J:$J,'Data Repository Table'!$D:$D,'What-If Analysis'!O53,'Data Repository Table'!$B:$B,'What-If Analysis'!$C$54,'Data Repository Table'!$C:$C,'What-If Analysis'!$B$54,'Data Repository Table'!$A:$A,'What-If Analysis'!$A$54)</f>
        <v>5394917.135688588</v>
      </c>
      <c r="P54" s="85">
        <f>SUMIFS('Data Repository Table'!$J:$J,'Data Repository Table'!$D:$D,'What-If Analysis'!P53,'Data Repository Table'!$B:$B,'What-If Analysis'!$C$54,'Data Repository Table'!$C:$C,'What-If Analysis'!$B$54,'Data Repository Table'!$A:$A,'What-If Analysis'!$A$54)</f>
        <v>5184163.8693572879</v>
      </c>
      <c r="Q54" s="23">
        <f>SUM(E54:P54)</f>
        <v>70944957.298152953</v>
      </c>
    </row>
    <row r="55" spans="1:18">
      <c r="A55" s="7" t="s">
        <v>32</v>
      </c>
      <c r="B55" s="7" t="s">
        <v>42</v>
      </c>
      <c r="C55" s="7" t="s">
        <v>33</v>
      </c>
      <c r="E55" s="85">
        <f>SUMIFS('Data Repository Table'!$J:$J,'Data Repository Table'!$D:$D,'What-If Analysis'!E53,'Data Repository Table'!$B:$B,'What-If Analysis'!$C$54,'Data Repository Table'!$C:$C,'What-If Analysis'!$B$55,'Data Repository Table'!$A:$A,'What-If Analysis'!$A$55)</f>
        <v>17328050.972999997</v>
      </c>
      <c r="F55" s="85">
        <f>SUMIFS('Data Repository Table'!$J:$J,'Data Repository Table'!$D:$D,'What-If Analysis'!F53,'Data Repository Table'!$B:$B,'What-If Analysis'!$C$54,'Data Repository Table'!$C:$C,'What-If Analysis'!$B$55,'Data Repository Table'!$A:$A,'What-If Analysis'!$A$55)</f>
        <v>14604314.435999997</v>
      </c>
      <c r="G55" s="85">
        <f>SUMIFS('Data Repository Table'!$J:$J,'Data Repository Table'!$D:$D,'What-If Analysis'!G53,'Data Repository Table'!$B:$B,'What-If Analysis'!$C$54,'Data Repository Table'!$C:$C,'What-If Analysis'!$B$55,'Data Repository Table'!$A:$A,'What-If Analysis'!$A$55)</f>
        <v>16135900.118999999</v>
      </c>
      <c r="H55" s="85">
        <f>SUMIFS('Data Repository Table'!$J:$J,'Data Repository Table'!$D:$D,'What-If Analysis'!H53,'Data Repository Table'!$B:$B,'What-If Analysis'!$C$54,'Data Repository Table'!$C:$C,'What-If Analysis'!$B$55,'Data Repository Table'!$A:$A,'What-If Analysis'!$A$55)</f>
        <v>15151633.271999998</v>
      </c>
      <c r="I55" s="85">
        <f>SUMIFS('Data Repository Table'!$J:$J,'Data Repository Table'!$D:$D,'What-If Analysis'!I53,'Data Repository Table'!$B:$B,'What-If Analysis'!$C$54,'Data Repository Table'!$C:$C,'What-If Analysis'!$B$55,'Data Repository Table'!$A:$A,'What-If Analysis'!$A$55)</f>
        <v>13832900.801999997</v>
      </c>
      <c r="J55" s="85">
        <f>SUMIFS('Data Repository Table'!$J:$J,'Data Repository Table'!$D:$D,'What-If Analysis'!J53,'Data Repository Table'!$B:$B,'What-If Analysis'!$C$54,'Data Repository Table'!$C:$C,'What-If Analysis'!$B$55,'Data Repository Table'!$A:$A,'What-If Analysis'!$A$55)</f>
        <v>15562959.623999998</v>
      </c>
      <c r="K55" s="85">
        <f>SUMIFS('Data Repository Table'!$J:$J,'Data Repository Table'!$D:$D,'What-If Analysis'!K53,'Data Repository Table'!$B:$B,'What-If Analysis'!$C$54,'Data Repository Table'!$C:$C,'What-If Analysis'!$B$55,'Data Repository Table'!$A:$A,'What-If Analysis'!$A$55)</f>
        <v>22354057.620000001</v>
      </c>
      <c r="L55" s="85">
        <f>SUMIFS('Data Repository Table'!$J:$J,'Data Repository Table'!$D:$D,'What-If Analysis'!L53,'Data Repository Table'!$B:$B,'What-If Analysis'!$C$54,'Data Repository Table'!$C:$C,'What-If Analysis'!$B$55,'Data Repository Table'!$A:$A,'What-If Analysis'!$A$55)</f>
        <v>18580950.729999997</v>
      </c>
      <c r="M55" s="85">
        <f>SUMIFS('Data Repository Table'!$J:$J,'Data Repository Table'!$D:$D,'What-If Analysis'!M53,'Data Repository Table'!$B:$B,'What-If Analysis'!$C$54,'Data Repository Table'!$C:$C,'What-If Analysis'!$B$55,'Data Repository Table'!$A:$A,'What-If Analysis'!$A$55)</f>
        <v>19644680.780999999</v>
      </c>
      <c r="N55" s="85">
        <v>0</v>
      </c>
      <c r="O55" s="85">
        <v>0</v>
      </c>
      <c r="P55" s="85">
        <v>0</v>
      </c>
      <c r="Q55" s="23">
        <f t="shared" ref="Q55:Q56" si="1">SUM(E55:P55)</f>
        <v>153195448.35699999</v>
      </c>
      <c r="R55" s="16"/>
    </row>
    <row r="56" spans="1:18">
      <c r="A56" s="7" t="s">
        <v>32</v>
      </c>
      <c r="B56" s="7" t="s">
        <v>43</v>
      </c>
      <c r="C56" s="7" t="s">
        <v>33</v>
      </c>
      <c r="E56" s="85">
        <f>SUMIFS('Data Repository Table'!$J:$J,'Data Repository Table'!$D:$D,'What-If Analysis'!E53,'Data Repository Table'!$B:$B,'What-If Analysis'!$C$54,'Data Repository Table'!$C:$C,'What-If Analysis'!$B$56,'Data Repository Table'!$A:$A,'What-If Analysis'!$A$56)</f>
        <v>12716846.793</v>
      </c>
      <c r="F56" s="85">
        <f>SUMIFS('Data Repository Table'!$J:$J,'Data Repository Table'!$D:$D,'What-If Analysis'!F53,'Data Repository Table'!$B:$B,'What-If Analysis'!$C$54,'Data Repository Table'!$C:$C,'What-If Analysis'!$B$56,'Data Repository Table'!$A:$A,'What-If Analysis'!$A$56)</f>
        <v>13050243.880999997</v>
      </c>
      <c r="G56" s="85">
        <f>SUMIFS('Data Repository Table'!$J:$J,'Data Repository Table'!$D:$D,'What-If Analysis'!G53,'Data Repository Table'!$B:$B,'What-If Analysis'!$C$54,'Data Repository Table'!$C:$C,'What-If Analysis'!$B$56,'Data Repository Table'!$A:$A,'What-If Analysis'!$A$56)</f>
        <v>13235472.919</v>
      </c>
      <c r="H56" s="85">
        <f>SUMIFS('Data Repository Table'!$J:$J,'Data Repository Table'!$D:$D,'What-If Analysis'!H53,'Data Repository Table'!$B:$B,'What-If Analysis'!$C$54,'Data Repository Table'!$C:$C,'What-If Analysis'!$B$56,'Data Repository Table'!$A:$A,'What-If Analysis'!$A$56)</f>
        <v>11815762.267000001</v>
      </c>
      <c r="I56" s="85">
        <f>SUMIFS('Data Repository Table'!$J:$J,'Data Repository Table'!$D:$D,'What-If Analysis'!I53,'Data Repository Table'!$B:$B,'What-If Analysis'!$C$54,'Data Repository Table'!$C:$C,'What-If Analysis'!$B$56,'Data Repository Table'!$A:$A,'What-If Analysis'!$A$56)</f>
        <v>11881724.445</v>
      </c>
      <c r="J56" s="85">
        <f>SUMIFS('Data Repository Table'!$J:$J,'Data Repository Table'!$D:$D,'What-If Analysis'!J53,'Data Repository Table'!$B:$B,'What-If Analysis'!$C$54,'Data Repository Table'!$C:$C,'What-If Analysis'!$B$56,'Data Repository Table'!$A:$A,'What-If Analysis'!$A$56)</f>
        <v>11127131.811999999</v>
      </c>
      <c r="K56" s="85">
        <f>SUMIFS('Data Repository Table'!$J:$J,'Data Repository Table'!$D:$D,'What-If Analysis'!K53,'Data Repository Table'!$B:$B,'What-If Analysis'!$C$54,'Data Repository Table'!$C:$C,'What-If Analysis'!$B$56,'Data Repository Table'!$A:$A,'What-If Analysis'!$A$56)</f>
        <v>15491089.403999997</v>
      </c>
      <c r="L56" s="85">
        <f>SUMIFS('Data Repository Table'!$J:$J,'Data Repository Table'!$D:$D,'What-If Analysis'!L53,'Data Repository Table'!$B:$B,'What-If Analysis'!$C$54,'Data Repository Table'!$C:$C,'What-If Analysis'!$B$56,'Data Repository Table'!$A:$A,'What-If Analysis'!$A$56)</f>
        <v>15776843.228999998</v>
      </c>
      <c r="M56" s="85">
        <f>SUMIFS('Data Repository Table'!$J:$J,'Data Repository Table'!$D:$D,'What-If Analysis'!M53,'Data Repository Table'!$B:$B,'What-If Analysis'!$C$54,'Data Repository Table'!$C:$C,'What-If Analysis'!$B$56,'Data Repository Table'!$A:$A,'What-If Analysis'!$A$56)</f>
        <v>14151791.636999998</v>
      </c>
      <c r="N56" s="85">
        <f>SUMIFS('Data Repository Table'!$J:$J,'Data Repository Table'!$D:$D,'What-If Analysis'!N53,'Data Repository Table'!$B:$B,'What-If Analysis'!$C$54,'Data Repository Table'!$C:$C,'What-If Analysis'!$B$56,'Data Repository Table'!$A:$A,'What-If Analysis'!$A$56)</f>
        <v>15011361.791999999</v>
      </c>
      <c r="O56" s="85">
        <f>SUMIFS('Data Repository Table'!$J:$J,'Data Repository Table'!$D:$D,'What-If Analysis'!O53,'Data Repository Table'!$B:$B,'What-If Analysis'!$C$54,'Data Repository Table'!$C:$C,'What-If Analysis'!$B$56,'Data Repository Table'!$A:$A,'What-If Analysis'!$A$56)</f>
        <v>14286635.347000001</v>
      </c>
      <c r="P56" s="85">
        <f>SUMIFS('Data Repository Table'!$J:$J,'Data Repository Table'!$D:$D,'What-If Analysis'!P53,'Data Repository Table'!$B:$B,'What-If Analysis'!$C$54,'Data Repository Table'!$C:$C,'What-If Analysis'!$B$56,'Data Repository Table'!$A:$A,'What-If Analysis'!$A$56)</f>
        <v>15120321.851</v>
      </c>
      <c r="Q56" s="23">
        <f t="shared" si="1"/>
        <v>163665225.377</v>
      </c>
    </row>
    <row r="57" spans="1:18">
      <c r="E57" s="85"/>
      <c r="F57" s="85"/>
      <c r="G57" s="85"/>
      <c r="H57" s="85"/>
      <c r="I57" s="85"/>
      <c r="J57" s="85"/>
      <c r="K57" s="85"/>
      <c r="L57" s="85"/>
      <c r="M57" s="85"/>
      <c r="N57" s="85"/>
      <c r="O57" s="85"/>
      <c r="P57" s="85"/>
      <c r="Q57" s="23"/>
    </row>
    <row r="58" spans="1:18" ht="15">
      <c r="E58" s="91"/>
      <c r="F58" s="93"/>
      <c r="G58" s="92"/>
      <c r="I58" s="94"/>
      <c r="J58" s="92"/>
      <c r="L58" s="85"/>
      <c r="O58" s="85"/>
    </row>
    <row r="60" spans="1:18">
      <c r="A60" s="24" t="s">
        <v>216</v>
      </c>
    </row>
    <row r="61" spans="1:18" s="12" customFormat="1">
      <c r="A61" s="22" t="s">
        <v>2</v>
      </c>
      <c r="B61" s="22" t="s">
        <v>6</v>
      </c>
      <c r="C61" s="22" t="s">
        <v>143</v>
      </c>
      <c r="D61" s="22" t="s">
        <v>202</v>
      </c>
      <c r="E61" s="25">
        <v>41456</v>
      </c>
      <c r="F61" s="25">
        <v>41487</v>
      </c>
      <c r="G61" s="25">
        <v>41518</v>
      </c>
      <c r="H61" s="25">
        <v>41548</v>
      </c>
      <c r="I61" s="25">
        <v>41579</v>
      </c>
      <c r="J61" s="25">
        <v>41609</v>
      </c>
      <c r="K61" s="25">
        <v>41640</v>
      </c>
      <c r="L61" s="25">
        <v>41671</v>
      </c>
      <c r="M61" s="25">
        <v>41699</v>
      </c>
      <c r="N61" s="25">
        <v>41730</v>
      </c>
      <c r="O61" s="25">
        <v>41760</v>
      </c>
      <c r="P61" s="25">
        <v>41791</v>
      </c>
      <c r="Q61" s="22" t="s">
        <v>145</v>
      </c>
      <c r="R61" s="22" t="s">
        <v>217</v>
      </c>
    </row>
    <row r="62" spans="1:18">
      <c r="A62" s="7" t="s">
        <v>32</v>
      </c>
      <c r="B62" s="7" t="s">
        <v>42</v>
      </c>
      <c r="C62" s="7" t="s">
        <v>33</v>
      </c>
      <c r="D62" s="24" t="s">
        <v>214</v>
      </c>
      <c r="E62" s="85">
        <f>SUMIFS('Data Repository Table'!$J:$J,'Data Repository Table'!$D:$D,'What-If Analysis'!E53,'Data Repository Table'!$B:$B,'What-If Analysis'!$C$54,'Data Repository Table'!$C:$C,'What-If Analysis'!$B$55,'Data Repository Table'!$A:$A,'What-If Analysis'!$A$62)</f>
        <v>17328050.972999997</v>
      </c>
      <c r="F62" s="85">
        <f>SUMIFS('Data Repository Table'!$J:$J,'Data Repository Table'!$D:$D,'What-If Analysis'!F53,'Data Repository Table'!$B:$B,'What-If Analysis'!$C$54,'Data Repository Table'!$C:$C,'What-If Analysis'!$B$55,'Data Repository Table'!$A:$A,'What-If Analysis'!$A$62)</f>
        <v>14604314.435999997</v>
      </c>
      <c r="G62" s="85">
        <f>SUMIFS('Data Repository Table'!$J:$J,'Data Repository Table'!$D:$D,'What-If Analysis'!G53,'Data Repository Table'!$B:$B,'What-If Analysis'!$C$54,'Data Repository Table'!$C:$C,'What-If Analysis'!$B$55,'Data Repository Table'!$A:$A,'What-If Analysis'!$A$62)</f>
        <v>16135900.118999999</v>
      </c>
      <c r="H62" s="85">
        <f>SUMIFS('Data Repository Table'!$J:$J,'Data Repository Table'!$D:$D,'What-If Analysis'!H53,'Data Repository Table'!$B:$B,'What-If Analysis'!$C$54,'Data Repository Table'!$C:$C,'What-If Analysis'!$B$55,'Data Repository Table'!$A:$A,'What-If Analysis'!$A$62)</f>
        <v>15151633.271999998</v>
      </c>
      <c r="I62" s="85">
        <f>SUMIFS('Data Repository Table'!$J:$J,'Data Repository Table'!$D:$D,'What-If Analysis'!I53,'Data Repository Table'!$B:$B,'What-If Analysis'!$C$54,'Data Repository Table'!$C:$C,'What-If Analysis'!$B$55,'Data Repository Table'!$A:$A,'What-If Analysis'!$A$62)</f>
        <v>13832900.801999997</v>
      </c>
      <c r="J62" s="85">
        <f>SUMIFS('Data Repository Table'!$J:$J,'Data Repository Table'!$D:$D,'What-If Analysis'!J53,'Data Repository Table'!$B:$B,'What-If Analysis'!$C$54,'Data Repository Table'!$C:$C,'What-If Analysis'!$B$55,'Data Repository Table'!$A:$A,'What-If Analysis'!$A$62)</f>
        <v>15562959.623999998</v>
      </c>
      <c r="K62" s="85">
        <v>0</v>
      </c>
      <c r="L62" s="85">
        <v>0</v>
      </c>
      <c r="M62" s="85">
        <v>0</v>
      </c>
      <c r="N62" s="85">
        <f>SUMIFS('Data Repository Table'!$J:$J,'Data Repository Table'!$D:$D,'What-If Analysis'!N53,'Data Repository Table'!$B:$B,'What-If Analysis'!$C$54,'Data Repository Table'!$C:$C,'What-If Analysis'!$B$55,'Data Repository Table'!$A:$A,'What-If Analysis'!$A$62)</f>
        <v>18268435.046</v>
      </c>
      <c r="O62" s="85">
        <f>SUMIFS('Data Repository Table'!$J:$J,'Data Repository Table'!$D:$D,'What-If Analysis'!O53,'Data Repository Table'!$B:$B,'What-If Analysis'!$C$54,'Data Repository Table'!$C:$C,'What-If Analysis'!$B$55,'Data Repository Table'!$A:$A,'What-If Analysis'!$A$62)</f>
        <v>14627298.491999999</v>
      </c>
      <c r="P62" s="85">
        <f>SUMIFS('Data Repository Table'!$J:$J,'Data Repository Table'!$D:$D,'What-If Analysis'!P53,'Data Repository Table'!$B:$B,'What-If Analysis'!$C$54,'Data Repository Table'!$C:$C,'What-If Analysis'!$B$55,'Data Repository Table'!$A:$A,'What-If Analysis'!$A$62)</f>
        <v>16164167.273999998</v>
      </c>
      <c r="Q62" s="23">
        <f>SUM(E62:P62)</f>
        <v>141675660.03799999</v>
      </c>
      <c r="R62" s="95">
        <f>SUM(100%-Q62/$C$66)</f>
        <v>0.29952082543132608</v>
      </c>
    </row>
    <row r="63" spans="1:18">
      <c r="A63" s="7" t="s">
        <v>32</v>
      </c>
      <c r="B63" s="7" t="s">
        <v>42</v>
      </c>
      <c r="C63" s="7" t="s">
        <v>33</v>
      </c>
      <c r="D63" s="24" t="s">
        <v>215</v>
      </c>
      <c r="E63" s="85">
        <f>SUMIFS('Data Repository Table'!$J:$J,'Data Repository Table'!$D:$D,'What-If Analysis'!E53,'Data Repository Table'!$B:$B,'What-If Analysis'!$C$54,'Data Repository Table'!$C:$C,'What-If Analysis'!$B$55,'Data Repository Table'!$A:$A,'What-If Analysis'!$A$63)</f>
        <v>17328050.972999997</v>
      </c>
      <c r="F63" s="85">
        <f>SUMIFS('Data Repository Table'!$J:$J,'Data Repository Table'!$D:$D,'What-If Analysis'!F53,'Data Repository Table'!$B:$B,'What-If Analysis'!$C$54,'Data Repository Table'!$C:$C,'What-If Analysis'!$B$55,'Data Repository Table'!$A:$A,'What-If Analysis'!$A$63)</f>
        <v>14604314.435999997</v>
      </c>
      <c r="G63" s="85">
        <f>SUMIFS('Data Repository Table'!$J:$J,'Data Repository Table'!$D:$D,'What-If Analysis'!G53,'Data Repository Table'!$B:$B,'What-If Analysis'!$C$54,'Data Repository Table'!$C:$C,'What-If Analysis'!$B$55,'Data Repository Table'!$A:$A,'What-If Analysis'!$A$63)</f>
        <v>16135900.118999999</v>
      </c>
      <c r="H63" s="85">
        <f>SUMIFS('Data Repository Table'!$J:$J,'Data Repository Table'!$D:$D,'What-If Analysis'!H53,'Data Repository Table'!$B:$B,'What-If Analysis'!$C$54,'Data Repository Table'!$C:$C,'What-If Analysis'!$B$55,'Data Repository Table'!$A:$A,'What-If Analysis'!$A$63)</f>
        <v>15151633.271999998</v>
      </c>
      <c r="I63" s="85">
        <f>SUMIFS('Data Repository Table'!$J:$J,'Data Repository Table'!$D:$D,'What-If Analysis'!I53,'Data Repository Table'!$B:$B,'What-If Analysis'!$C$54,'Data Repository Table'!$C:$C,'What-If Analysis'!$B$55,'Data Repository Table'!$A:$A,'What-If Analysis'!$A$63)</f>
        <v>13832900.801999997</v>
      </c>
      <c r="J63" s="85">
        <f>SUMIFS('Data Repository Table'!$J:$J,'Data Repository Table'!$D:$D,'What-If Analysis'!J53,'Data Repository Table'!$B:$B,'What-If Analysis'!$C$54,'Data Repository Table'!$C:$C,'What-If Analysis'!$B$55,'Data Repository Table'!$A:$A,'What-If Analysis'!$A$63)</f>
        <v>15562959.623999998</v>
      </c>
      <c r="K63" s="85">
        <f>SUMIFS('Data Repository Table'!$J:$J,'Data Repository Table'!$D:$D,'What-If Analysis'!K53,'Data Repository Table'!$B:$B,'What-If Analysis'!$C$54,'Data Repository Table'!$C:$C,'What-If Analysis'!$B$55,'Data Repository Table'!$A:$A,'What-If Analysis'!$A$63)</f>
        <v>22354057.620000001</v>
      </c>
      <c r="L63" s="85">
        <f>SUMIFS('Data Repository Table'!$J:$J,'Data Repository Table'!$D:$D,'What-If Analysis'!L53,'Data Repository Table'!$B:$B,'What-If Analysis'!$C$54,'Data Repository Table'!$C:$C,'What-If Analysis'!$B$55,'Data Repository Table'!$A:$A,'What-If Analysis'!$A$63)</f>
        <v>18580950.729999997</v>
      </c>
      <c r="M63" s="85">
        <f>SUMIFS('Data Repository Table'!$J:$J,'Data Repository Table'!$D:$D,'What-If Analysis'!M53,'Data Repository Table'!$B:$B,'What-If Analysis'!$C$54,'Data Repository Table'!$C:$C,'What-If Analysis'!$B$55,'Data Repository Table'!$A:$A,'What-If Analysis'!$A$63)</f>
        <v>19644680.780999999</v>
      </c>
      <c r="N63" s="85">
        <v>0</v>
      </c>
      <c r="O63" s="85">
        <v>0</v>
      </c>
      <c r="P63" s="85">
        <v>0</v>
      </c>
      <c r="Q63" s="23">
        <f t="shared" ref="Q63:Q65" si="2">SUM(E63:P63)</f>
        <v>153195448.35699999</v>
      </c>
      <c r="R63" s="95">
        <f>SUM(100%-Q63/$C$66)</f>
        <v>0.24256416956867033</v>
      </c>
    </row>
    <row r="64" spans="1:18">
      <c r="A64" s="7" t="s">
        <v>32</v>
      </c>
      <c r="B64" s="7" t="s">
        <v>42</v>
      </c>
      <c r="C64" s="7" t="s">
        <v>33</v>
      </c>
      <c r="D64" s="24" t="s">
        <v>212</v>
      </c>
      <c r="E64" s="85">
        <v>0</v>
      </c>
      <c r="F64" s="85">
        <v>0</v>
      </c>
      <c r="G64" s="85">
        <v>0</v>
      </c>
      <c r="H64" s="85">
        <f>SUMIFS('Data Repository Table'!$J:$J,'Data Repository Table'!$D:$D,'What-If Analysis'!H53,'Data Repository Table'!$B:$B,'What-If Analysis'!$C$54,'Data Repository Table'!$C:$C,'What-If Analysis'!$B$55,'Data Repository Table'!$A:$A,'What-If Analysis'!$A$64)</f>
        <v>15151633.271999998</v>
      </c>
      <c r="I64" s="85">
        <f>SUMIFS('Data Repository Table'!$J:$J,'Data Repository Table'!$D:$D,'What-If Analysis'!I53,'Data Repository Table'!$B:$B,'What-If Analysis'!$C$54,'Data Repository Table'!$C:$C,'What-If Analysis'!$B$55,'Data Repository Table'!$A:$A,'What-If Analysis'!$A$64)</f>
        <v>13832900.801999997</v>
      </c>
      <c r="J64" s="85">
        <f>SUMIFS('Data Repository Table'!$J:$J,'Data Repository Table'!$D:$D,'What-If Analysis'!J53,'Data Repository Table'!$B:$B,'What-If Analysis'!$C$54,'Data Repository Table'!$C:$C,'What-If Analysis'!$B$55,'Data Repository Table'!$A:$A,'What-If Analysis'!$A$64)</f>
        <v>15562959.623999998</v>
      </c>
      <c r="K64" s="85">
        <f>SUMIFS('Data Repository Table'!$J:$J,'Data Repository Table'!$D:$D,'What-If Analysis'!K53,'Data Repository Table'!$B:$B,'What-If Analysis'!$C$54,'Data Repository Table'!$C:$C,'What-If Analysis'!$B$55,'Data Repository Table'!$A:$A,'What-If Analysis'!$A$64)</f>
        <v>22354057.620000001</v>
      </c>
      <c r="L64" s="85">
        <f>SUMIFS('Data Repository Table'!$J:$J,'Data Repository Table'!$D:$D,'What-If Analysis'!L53,'Data Repository Table'!$B:$B,'What-If Analysis'!$C$54,'Data Repository Table'!$C:$C,'What-If Analysis'!$B$55,'Data Repository Table'!$A:$A,'What-If Analysis'!$A$64)</f>
        <v>18580950.729999997</v>
      </c>
      <c r="M64" s="85">
        <f>SUMIFS('Data Repository Table'!$J:$J,'Data Repository Table'!$D:$D,'What-If Analysis'!M53,'Data Repository Table'!$B:$B,'What-If Analysis'!$C$54,'Data Repository Table'!$C:$C,'What-If Analysis'!$B$55,'Data Repository Table'!$A:$A,'What-If Analysis'!$A$64)</f>
        <v>19644680.780999999</v>
      </c>
      <c r="N64" s="85">
        <f>SUMIFS('Data Repository Table'!$J:$J,'Data Repository Table'!$D:$D,'What-If Analysis'!N53,'Data Repository Table'!$B:$B,'What-If Analysis'!$C$54,'Data Repository Table'!$C:$C,'What-If Analysis'!$B$55,'Data Repository Table'!$A:$A,'What-If Analysis'!$A$64)</f>
        <v>18268435.046</v>
      </c>
      <c r="O64" s="85">
        <f>SUMIFS('Data Repository Table'!$J:$J,'Data Repository Table'!$D:$D,'What-If Analysis'!O53,'Data Repository Table'!$B:$B,'What-If Analysis'!$C$54,'Data Repository Table'!$C:$C,'What-If Analysis'!$B$55,'Data Repository Table'!$A:$A,'What-If Analysis'!$A$64)</f>
        <v>14627298.491999999</v>
      </c>
      <c r="P64" s="85">
        <f>SUMIFS('Data Repository Table'!$J:$J,'Data Repository Table'!$D:$D,'What-If Analysis'!P53,'Data Repository Table'!$B:$B,'What-If Analysis'!$C$54,'Data Repository Table'!$C:$C,'What-If Analysis'!$B$55,'Data Repository Table'!$A:$A,'What-If Analysis'!$A$64)</f>
        <v>16164167.273999998</v>
      </c>
      <c r="Q64" s="23">
        <f t="shared" si="2"/>
        <v>154187083.64099997</v>
      </c>
      <c r="R64" s="95">
        <f>SUM(100%-Q64/$C$66)</f>
        <v>0.2376612817683017</v>
      </c>
    </row>
    <row r="65" spans="1:18">
      <c r="A65" s="7" t="s">
        <v>32</v>
      </c>
      <c r="B65" s="7" t="s">
        <v>42</v>
      </c>
      <c r="C65" s="7" t="s">
        <v>33</v>
      </c>
      <c r="D65" s="24" t="s">
        <v>213</v>
      </c>
      <c r="E65" s="85">
        <f>SUMIFS('Data Repository Table'!$J:$J,'Data Repository Table'!$D:$D,'What-If Analysis'!E53,'Data Repository Table'!$B:$B,'What-If Analysis'!$C$54,'Data Repository Table'!$C:$C,'What-If Analysis'!$B$55,'Data Repository Table'!$A:$A,'What-If Analysis'!$A$65)</f>
        <v>17328050.972999997</v>
      </c>
      <c r="F65" s="85">
        <f>SUMIFS('Data Repository Table'!$J:$J,'Data Repository Table'!$D:$D,'What-If Analysis'!F53,'Data Repository Table'!$B:$B,'What-If Analysis'!$C$54,'Data Repository Table'!$C:$C,'What-If Analysis'!$B$55,'Data Repository Table'!$A:$A,'What-If Analysis'!$A$65)</f>
        <v>14604314.435999997</v>
      </c>
      <c r="G65" s="85">
        <f>SUMIFS('Data Repository Table'!$J:$J,'Data Repository Table'!$D:$D,'What-If Analysis'!G53,'Data Repository Table'!$B:$B,'What-If Analysis'!$C$54,'Data Repository Table'!$C:$C,'What-If Analysis'!$B$55,'Data Repository Table'!$A:$A,'What-If Analysis'!$A$65)</f>
        <v>16135900.118999999</v>
      </c>
      <c r="H65" s="85">
        <v>0</v>
      </c>
      <c r="I65" s="85">
        <v>0</v>
      </c>
      <c r="J65" s="85">
        <v>0</v>
      </c>
      <c r="K65" s="85">
        <f>SUMIFS('Data Repository Table'!$J:$J,'Data Repository Table'!$D:$D,'What-If Analysis'!K53,'Data Repository Table'!$B:$B,'What-If Analysis'!$C$54,'Data Repository Table'!$C:$C,'What-If Analysis'!$B$55,'Data Repository Table'!$A:$A,'What-If Analysis'!$A$65)</f>
        <v>22354057.620000001</v>
      </c>
      <c r="L65" s="85">
        <f>SUMIFS('Data Repository Table'!$J:$J,'Data Repository Table'!$D:$D,'What-If Analysis'!L53,'Data Repository Table'!$B:$B,'What-If Analysis'!$C$54,'Data Repository Table'!$C:$C,'What-If Analysis'!$B$55,'Data Repository Table'!$A:$A,'What-If Analysis'!$A$65)</f>
        <v>18580950.729999997</v>
      </c>
      <c r="M65" s="85">
        <f>SUMIFS('Data Repository Table'!$J:$J,'Data Repository Table'!$D:$D,'What-If Analysis'!M53,'Data Repository Table'!$B:$B,'What-If Analysis'!$C$54,'Data Repository Table'!$C:$C,'What-If Analysis'!$B$55,'Data Repository Table'!$A:$A,'What-If Analysis'!$A$65)</f>
        <v>19644680.780999999</v>
      </c>
      <c r="N65" s="85">
        <f>SUMIFS('Data Repository Table'!$J:$J,'Data Repository Table'!$D:$D,'What-If Analysis'!N53,'Data Repository Table'!$B:$B,'What-If Analysis'!$C$54,'Data Repository Table'!$C:$C,'What-If Analysis'!$B$55,'Data Repository Table'!$A:$A,'What-If Analysis'!$A$65)</f>
        <v>18268435.046</v>
      </c>
      <c r="O65" s="85">
        <f>SUMIFS('Data Repository Table'!$J:$J,'Data Repository Table'!$D:$D,'What-If Analysis'!O53,'Data Repository Table'!$B:$B,'What-If Analysis'!$C$54,'Data Repository Table'!$C:$C,'What-If Analysis'!$B$55,'Data Repository Table'!$A:$A,'What-If Analysis'!$A$65)</f>
        <v>14627298.491999999</v>
      </c>
      <c r="P65" s="85">
        <f>SUMIFS('Data Repository Table'!$J:$J,'Data Repository Table'!$D:$D,'What-If Analysis'!P53,'Data Repository Table'!$B:$B,'What-If Analysis'!$C$54,'Data Repository Table'!$C:$C,'What-If Analysis'!$B$55,'Data Repository Table'!$A:$A,'What-If Analysis'!$A$65)</f>
        <v>16164167.273999998</v>
      </c>
      <c r="Q65" s="23">
        <f t="shared" si="2"/>
        <v>157707855.47099999</v>
      </c>
      <c r="R65" s="95">
        <f>SUM(100%-Q65/$C$66)</f>
        <v>0.22025372323170089</v>
      </c>
    </row>
    <row r="66" spans="1:18">
      <c r="C66" s="130">
        <f>SUM('Data Repository Table'!J63:J122)</f>
        <v>202255349.16899991</v>
      </c>
      <c r="D66" s="131">
        <f>SUM(C66*0.22)</f>
        <v>44496176.817179978</v>
      </c>
      <c r="E66" s="23"/>
      <c r="F66" s="23"/>
      <c r="G66" s="23"/>
      <c r="H66" s="23"/>
      <c r="I66" s="23"/>
      <c r="J66" s="23"/>
      <c r="K66" s="23"/>
      <c r="L66" s="23"/>
      <c r="M66" s="23"/>
      <c r="N66" s="23"/>
      <c r="O66" s="23"/>
      <c r="P66" s="23"/>
    </row>
    <row r="67" spans="1:18" ht="32.1" customHeight="1">
      <c r="A67" s="161" t="s">
        <v>218</v>
      </c>
      <c r="B67" s="165"/>
      <c r="C67" s="165"/>
      <c r="D67" s="165"/>
      <c r="E67" s="165"/>
      <c r="F67" s="165"/>
      <c r="G67" s="165"/>
      <c r="H67" s="165"/>
      <c r="I67" s="165"/>
      <c r="J67" s="165"/>
      <c r="K67" s="165"/>
      <c r="L67" s="165"/>
      <c r="M67" s="165"/>
      <c r="N67" s="165"/>
      <c r="O67" s="165"/>
    </row>
    <row r="88" spans="1:1" s="20" customFormat="1" ht="32.450000000000003" customHeight="1">
      <c r="A88" s="11" t="s">
        <v>219</v>
      </c>
    </row>
  </sheetData>
  <mergeCells count="10">
    <mergeCell ref="A4:R4"/>
    <mergeCell ref="A11:U11"/>
    <mergeCell ref="A5:S5"/>
    <mergeCell ref="A6:Q6"/>
    <mergeCell ref="A67:O67"/>
    <mergeCell ref="A40:U40"/>
    <mergeCell ref="A49:Q49"/>
    <mergeCell ref="A51:P51"/>
    <mergeCell ref="A7:N7"/>
    <mergeCell ref="A12:J12"/>
  </mergeCells>
  <phoneticPr fontId="14" type="noConversion"/>
  <conditionalFormatting sqref="E15:Q15">
    <cfRule type="colorScale" priority="12">
      <colorScale>
        <cfvo type="min"/>
        <cfvo type="percentile" val="50"/>
        <cfvo type="max"/>
        <color rgb="FFF8696B"/>
        <color rgb="FFFCFCFF"/>
        <color rgb="FF5A8AC6"/>
      </colorScale>
    </cfRule>
  </conditionalFormatting>
  <conditionalFormatting sqref="E16:Q16">
    <cfRule type="colorScale" priority="11">
      <colorScale>
        <cfvo type="min"/>
        <cfvo type="percentile" val="50"/>
        <cfvo type="max"/>
        <color rgb="FFF8696B"/>
        <color rgb="FFFCFCFF"/>
        <color rgb="FF5A8AC6"/>
      </colorScale>
    </cfRule>
  </conditionalFormatting>
  <conditionalFormatting sqref="E42:E46">
    <cfRule type="colorScale" priority="10">
      <colorScale>
        <cfvo type="min"/>
        <cfvo type="percentile" val="50"/>
        <cfvo type="max"/>
        <color rgb="FFF8696B"/>
        <color rgb="FFFCFCFF"/>
        <color rgb="FF5A8AC6"/>
      </colorScale>
    </cfRule>
  </conditionalFormatting>
  <conditionalFormatting sqref="E54:P56">
    <cfRule type="colorScale" priority="9">
      <colorScale>
        <cfvo type="min"/>
        <cfvo type="percentile" val="50"/>
        <cfvo type="max"/>
        <color rgb="FFF8696B"/>
        <color rgb="FFFCFCFF"/>
        <color rgb="FF5A8AC6"/>
      </colorScale>
    </cfRule>
  </conditionalFormatting>
  <conditionalFormatting sqref="E57:P57">
    <cfRule type="colorScale" priority="8">
      <colorScale>
        <cfvo type="min"/>
        <cfvo type="percentile" val="50"/>
        <cfvo type="max"/>
        <color rgb="FFF8696B"/>
        <color rgb="FFFCFCFF"/>
        <color rgb="FF5A8AC6"/>
      </colorScale>
    </cfRule>
  </conditionalFormatting>
  <conditionalFormatting sqref="E58:O58">
    <cfRule type="colorScale" priority="7">
      <colorScale>
        <cfvo type="min"/>
        <cfvo type="percentile" val="50"/>
        <cfvo type="max"/>
        <color rgb="FFF8696B"/>
        <color rgb="FFFFEB84"/>
        <color rgb="FF63BE7B"/>
      </colorScale>
    </cfRule>
  </conditionalFormatting>
  <conditionalFormatting sqref="E62:P65">
    <cfRule type="colorScale" priority="43">
      <colorScale>
        <cfvo type="min"/>
        <cfvo type="percentile" val="50"/>
        <cfvo type="max"/>
        <color rgb="FFF8696B"/>
        <color rgb="FFFCFCFF"/>
        <color rgb="FF5A8AC6"/>
      </colorScale>
    </cfRule>
  </conditionalFormatting>
  <conditionalFormatting sqref="Q62:Q65">
    <cfRule type="colorScale" priority="3">
      <colorScale>
        <cfvo type="min"/>
        <cfvo type="percentile" val="50"/>
        <cfvo type="max"/>
        <color rgb="FFF8696B"/>
        <color rgb="FFFCFCFF"/>
        <color rgb="FF5A8AC6"/>
      </colorScale>
    </cfRule>
  </conditionalFormatting>
  <conditionalFormatting sqref="C42:C46 D44:D45">
    <cfRule type="colorScale" priority="2">
      <colorScale>
        <cfvo type="min"/>
        <cfvo type="percentile" val="50"/>
        <cfvo type="max"/>
        <color rgb="FFF8696B"/>
        <color rgb="FFFCFCFF"/>
        <color rgb="FF5A8AC6"/>
      </colorScale>
    </cfRule>
  </conditionalFormatting>
  <conditionalFormatting sqref="D42:D43 D46">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Guest User</cp:lastModifiedBy>
  <cp:revision/>
  <dcterms:created xsi:type="dcterms:W3CDTF">2019-05-26T11:59:56Z</dcterms:created>
  <dcterms:modified xsi:type="dcterms:W3CDTF">2023-02-12T23:14:54Z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