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20" yWindow="1605" windowWidth="28830" windowHeight="619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M21AA01(ユーザ情報照会)" sheetId="46" r:id="rId6"/>
    <sheet name="データ" sheetId="47" r:id="rId7"/>
  </sheets>
  <definedNames>
    <definedName name="_xlnm.Print_Area" localSheetId="3">'1.1. メッセージ取引概要'!$A$1:$AI$16</definedName>
    <definedName name="_xlnm.Print_Area" localSheetId="5">'2. M21AA01(ユーザ情報照会)'!$A$1:$AI$124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M21AA01(ユーザ情報照会)'!$1:$4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AG3" i="45"/>
  <c r="E2" i="13"/>
  <c r="AG3" i="46"/>
  <c r="AC1" i="13"/>
  <c r="E3" i="38"/>
  <c r="AC2" i="13"/>
  <c r="I25" i="11"/>
  <c r="AG3" i="13"/>
  <c r="AC2" i="46"/>
  <c r="AC3" i="45"/>
  <c r="E2" i="38"/>
  <c r="E3" i="45"/>
  <c r="AG1" i="46"/>
  <c r="AG1" i="45"/>
  <c r="AG2" i="13"/>
  <c r="S1" i="45"/>
  <c r="S1" i="13"/>
  <c r="E2" i="45"/>
  <c r="E1" i="46"/>
  <c r="S1" i="38"/>
  <c r="AC3" i="38"/>
  <c r="AC1" i="38"/>
  <c r="AG2" i="38"/>
  <c r="S1" i="46"/>
  <c r="AC3" i="46"/>
  <c r="AC2" i="45"/>
  <c r="E2" i="46"/>
  <c r="E1" i="13"/>
  <c r="E1" i="45"/>
  <c r="AG1" i="13"/>
  <c r="AC3" i="13"/>
  <c r="E3" i="46"/>
  <c r="AG1" i="38"/>
  <c r="AC1" i="45"/>
  <c r="AG2" i="45"/>
  <c r="AG3" i="38"/>
  <c r="E3" i="13"/>
  <c r="AG2" i="46"/>
  <c r="AC2" i="38"/>
  <c r="E1" i="38"/>
  <c r="AC1" i="46"/>
</calcChain>
</file>

<file path=xl/comments1.xml><?xml version="1.0" encoding="utf-8"?>
<comments xmlns="http://schemas.openxmlformats.org/spreadsheetml/2006/main">
  <authors>
    <author>作成者</author>
  </authors>
  <commentList>
    <comment ref="E36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<sst xmlns="http://schemas.openxmlformats.org/spreadsheetml/2006/main" count="337" uniqueCount="227">
  <si>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</si>
  <si>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</si>
  <si>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</si>
  <si>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</si>
  <si>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</si>
  <si>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</si>
  <si>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</si>
  <si>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</si>
  <si>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</si>
  <si>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</si>
  <si>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</si>
  <si>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</si>
  <si>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</si>
  <si>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</si>
  <si>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</si>
  <si>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</si>
  <si>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</si>
  <si>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</si>
  <si>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</si>
  <si>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</si>
  <si>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</si>
  <si>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</si>
  <si>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</si>
  <si>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</si>
  <si>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</si>
  <si>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</si>
  <si>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</si>
  <si>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</si>
  <si>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</si>
  <si>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</si>
  <si>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</si>
  <si>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</si>
  <si>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</si>
  <si>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</si>
  <si>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</si>
  <si>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</si>
  <si>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</si>
  <si>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</si>
  <si>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</si>
  <si>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</si>
  <si>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</si>
  <si>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</si>
  <si>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</si>
  <si>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</si>
  <si>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</si>
  <si>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</si>
  <si>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</si>
  <si>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</si>
  <si>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</si>
  <si>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</si>
  <si>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</si>
  <si>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</si>
  <si>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</si>
  <si>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</si>
  <si>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</si>
  <si>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</si>
  <si>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</si>
  <si>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</si>
  <si>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</si>
  <si>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</si>
  <si>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</si>
  <si>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</si>
  <si>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</si>
  <si>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</si>
  <si>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No.</t>
    <phoneticPr fontId="11"/>
  </si>
  <si>
    <t>障害コード</t>
    <rPh sb="0" eb="2">
      <t>ショウガイ</t>
    </rPh>
    <phoneticPr fontId="11"/>
  </si>
  <si>
    <t>メッセージID</t>
    <phoneticPr fontId="11"/>
  </si>
  <si>
    <t>エラーコード</t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</si>
  <si>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</si>
  <si>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</si>
  <si>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</si>
  <si>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</si>
  <si>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ユーザ情報照会/M21AA01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</si>
  <si>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</si>
  <si>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</si>
  <si>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</si>
  <si>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</si>
  <si>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</si>
  <si>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r>
      <t>T</t>
    </r>
    <r>
      <rPr>
        <sz val="9"/>
        <rFont val="ＭＳ 明朝"/>
        <family val="1"/>
        <charset val="128"/>
      </rPr>
      <t>IS</t>
    </r>
    <phoneticPr fontId="14"/>
  </si>
  <si>
    <t>2. M21AA01(ユーザ情報照会)</t>
    <phoneticPr fontId="11"/>
  </si>
  <si>
    <t>M21AA01</t>
    <phoneticPr fontId="11"/>
  </si>
  <si>
    <t>ユーザ情報照会</t>
    <phoneticPr fontId="11"/>
  </si>
  <si>
    <t>ユーザ情報照会要求電文のバリデーションを行う。</t>
  </si>
  <si>
    <t>ユーザ情報を検索し、ユーザ情報照会応答電文を作成する。</t>
  </si>
  <si>
    <t>ユーザ情報照会要求電文</t>
  </si>
  <si>
    <t>ユーザ情報照会要求電文</t>
    <phoneticPr fontId="11"/>
  </si>
  <si>
    <t>ユーザ管理テーブル</t>
    <phoneticPr fontId="11"/>
  </si>
  <si>
    <t>住所マスタ</t>
    <phoneticPr fontId="11"/>
  </si>
  <si>
    <t>ユーザ情報照会応答電文</t>
    <phoneticPr fontId="11"/>
  </si>
  <si>
    <t>テーブル</t>
  </si>
  <si>
    <t>I</t>
  </si>
  <si>
    <t>O</t>
  </si>
  <si>
    <t>○</t>
  </si>
  <si>
    <t>MM21AA010</t>
    <phoneticPr fontId="11"/>
  </si>
  <si>
    <t>-</t>
    <phoneticPr fontId="11"/>
  </si>
  <si>
    <t>※1</t>
    <phoneticPr fontId="11"/>
  </si>
  <si>
    <t>（ドメイン別）</t>
    <phoneticPr fontId="11"/>
  </si>
  <si>
    <t>MM21AA012</t>
    <phoneticPr fontId="11"/>
  </si>
  <si>
    <t>-</t>
    <phoneticPr fontId="11"/>
  </si>
  <si>
    <t>正常に処理が終了し、振込依頼結果の応答電文を返却した場合。</t>
    <phoneticPr fontId="11"/>
  </si>
  <si>
    <t>ヘッダ部バリデーションエラー：ヘッダ部バリデーションでエラーが発生した場合。</t>
    <phoneticPr fontId="11"/>
  </si>
  <si>
    <t>データ部バリデーションエラー：データ部バリデーションでエラーが発生した場合。</t>
    <phoneticPr fontId="11"/>
  </si>
  <si>
    <t>ユーザ0件エラー：検索条件に紐づくユーザが見つからなかった場合。</t>
    <phoneticPr fontId="11"/>
  </si>
  <si>
    <t xml:space="preserve">(※1)【CM121005：MQ共通処理：共通MQヘッダバリデーション】を参照する。 </t>
    <phoneticPr fontId="11"/>
  </si>
  <si>
    <t>【外部インターフェース定義書_ユーザ情報照会要求電文】を参照する。</t>
    <phoneticPr fontId="11"/>
  </si>
  <si>
    <t>(1) ユーザ情報照会要求電文バリデーション(ヘッダ部バリデーション)</t>
    <rPh sb="9" eb="11">
      <t>ショウカイ</t>
    </rPh>
    <rPh sb="26" eb="27">
      <t>ブ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</si>
  <si>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</si>
  <si>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</si>
  <si>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メッセージID</t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</si>
  <si>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</si>
  <si>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</si>
  <si>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</si>
  <si>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</si>
  <si>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</si>
  <si>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>FRM21AA010101</t>
    <phoneticPr fontId="11"/>
  </si>
  <si>
    <t xml:space="preserve">(※1)【CM121005：MQ共通処理：共通MQヘッダバリデーション】を参照する。 </t>
    <phoneticPr fontId="11"/>
  </si>
  <si>
    <t>エラーコード</t>
  </si>
  <si>
    <t>エラーコード</t>
    <phoneticPr fontId="11"/>
  </si>
  <si>
    <t>(2) ユーザ情報照会要求電文バリデーション(単項目バリデーション)</t>
    <rPh sb="7" eb="9">
      <t>ジョウホウ</t>
    </rPh>
    <rPh sb="9" eb="11">
      <t>ショウカイ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</si>
  <si>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</si>
  <si>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</si>
  <si>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</si>
  <si>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FRM21AA010102</t>
    <phoneticPr fontId="11"/>
  </si>
  <si>
    <t>(3) ユーザ情報取得</t>
    <rPh sb="7" eb="9">
      <t>ジョウホウ</t>
    </rPh>
    <rPh sb="9" eb="11">
      <t>シュトク</t>
    </rPh>
    <phoneticPr fontId="11"/>
  </si>
  <si>
    <t>ユーザ管理テーブルからユーザ情報を取得する。</t>
    <rPh sb="3" eb="5">
      <t>カンリ</t>
    </rPh>
    <rPh sb="14" eb="16">
      <t>ジョウホウ</t>
    </rPh>
    <rPh sb="17" eb="19">
      <t>シュトク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</si>
  <si>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</si>
  <si>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</si>
  <si>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ユーザ管理テーブル</t>
    <rPh sb="3" eb="5">
      <t>カンリ</t>
    </rPh>
    <phoneticPr fontId="11"/>
  </si>
  <si>
    <t>ユーザ管理テーブル.ユーザID</t>
    <rPh sb="3" eb="5">
      <t>カンリ</t>
    </rPh>
    <phoneticPr fontId="11"/>
  </si>
  <si>
    <t>住所マスタ</t>
    <rPh sb="0" eb="2">
      <t>ジュウショ</t>
    </rPh>
    <phoneticPr fontId="11"/>
  </si>
  <si>
    <t>ユーザ管理テーブル.カナ氏名</t>
    <rPh sb="3" eb="5">
      <t>カンリ</t>
    </rPh>
    <rPh sb="12" eb="14">
      <t>シメイ</t>
    </rPh>
    <phoneticPr fontId="11"/>
  </si>
  <si>
    <t>ユーザ管理テーブル.漢字氏名</t>
    <rPh sb="3" eb="5">
      <t>カンリ</t>
    </rPh>
    <rPh sb="10" eb="12">
      <t>カンジ</t>
    </rPh>
    <rPh sb="12" eb="14">
      <t>シメイ</t>
    </rPh>
    <phoneticPr fontId="11"/>
  </si>
  <si>
    <t>ユーザ管理テーブル.生年月日</t>
    <rPh sb="3" eb="5">
      <t>カンリ</t>
    </rPh>
    <rPh sb="10" eb="14">
      <t>セイネンガッピ</t>
    </rPh>
    <phoneticPr fontId="11"/>
  </si>
  <si>
    <t>ユーザ管理テーブル.性別</t>
    <rPh sb="3" eb="5">
      <t>カンリ</t>
    </rPh>
    <rPh sb="10" eb="12">
      <t>セイベツ</t>
    </rPh>
    <phoneticPr fontId="11"/>
  </si>
  <si>
    <t>ユーザ管理テーブル.郵便番号</t>
    <rPh sb="3" eb="5">
      <t>カンリ</t>
    </rPh>
    <rPh sb="10" eb="14">
      <t>ユウビンバンゴウ</t>
    </rPh>
    <phoneticPr fontId="11"/>
  </si>
  <si>
    <t>住所マスタ.都道府県名(漢字)</t>
    <rPh sb="0" eb="2">
      <t>ジュウショ</t>
    </rPh>
    <rPh sb="6" eb="11">
      <t>トドウフケンメイ</t>
    </rPh>
    <rPh sb="12" eb="14">
      <t>カンジ</t>
    </rPh>
    <phoneticPr fontId="11"/>
  </si>
  <si>
    <t>住所マスタ.市区町村名(漢字)</t>
    <rPh sb="0" eb="2">
      <t>ジュウショ</t>
    </rPh>
    <rPh sb="6" eb="11">
      <t>シクチョウソンメイ</t>
    </rPh>
    <rPh sb="12" eb="14">
      <t>カンジ</t>
    </rPh>
    <phoneticPr fontId="11"/>
  </si>
  <si>
    <t>ユーザ管理テーブル.自宅住所番地(漢字)</t>
    <rPh sb="10" eb="14">
      <t>ジタクジュウショ</t>
    </rPh>
    <rPh sb="14" eb="16">
      <t>バンチ</t>
    </rPh>
    <rPh sb="17" eb="19">
      <t>カンジ</t>
    </rPh>
    <phoneticPr fontId="11"/>
  </si>
  <si>
    <t>ユーザ管理テーブル.本人電話番号1(市外)</t>
  </si>
  <si>
    <t>ユーザ管理テーブル.本人電話番号1(市内)</t>
  </si>
  <si>
    <t>ユーザ管理テーブル.本人電話番号1(加入)</t>
  </si>
  <si>
    <t>ユーザ管理テーブル.本人電話番号2(市外)</t>
  </si>
  <si>
    <t>ユーザ管理テーブル.本人電話番号2(市内)</t>
  </si>
  <si>
    <t>ユーザ管理テーブル.本人電話番号2(加入)</t>
  </si>
  <si>
    <t>検索条件</t>
    <rPh sb="0" eb="2">
      <t>ケンサク</t>
    </rPh>
    <rPh sb="2" eb="4">
      <t>ジョウケン</t>
    </rPh>
    <phoneticPr fontId="11"/>
  </si>
  <si>
    <t>N21AAAAA</t>
    <phoneticPr fontId="11"/>
  </si>
  <si>
    <t>ユーザ情報照会要求電文</t>
    <phoneticPr fontId="11"/>
  </si>
  <si>
    <t>FRM21AA010103</t>
    <phoneticPr fontId="11"/>
  </si>
  <si>
    <t>MM21AA012</t>
    <phoneticPr fontId="11"/>
  </si>
  <si>
    <t>-</t>
    <phoneticPr fontId="11"/>
  </si>
  <si>
    <t>(4) ユーザ情報照会応答電文作成</t>
    <rPh sb="7" eb="9">
      <t>ジョウホウ</t>
    </rPh>
    <rPh sb="9" eb="11">
      <t>ショウカイ</t>
    </rPh>
    <rPh sb="11" eb="13">
      <t>オウトウ</t>
    </rPh>
    <rPh sb="13" eb="15">
      <t>デンブン</t>
    </rPh>
    <rPh sb="15" eb="17">
      <t>サクセイ</t>
    </rPh>
    <phoneticPr fontId="11"/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</si>
  <si>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</si>
  <si>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【外部インターフェース定義書_ユーザ情報照会応答電文】を参照する。</t>
    <phoneticPr fontId="11"/>
  </si>
  <si>
    <t>ヘッダ部</t>
    <rPh sb="3" eb="4">
      <t>ブ</t>
    </rPh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</si>
  <si>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</si>
  <si>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</si>
  <si>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</si>
  <si>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"21"(ユーザ情報照会応答)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</si>
  <si>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</si>
  <si>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</si>
  <si>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</si>
  <si>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</si>
  <si>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</si>
  <si>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</si>
  <si>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</si>
  <si>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</si>
  <si>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</si>
  <si>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</si>
  <si>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</si>
  <si>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</si>
  <si>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  <phoneticPr fontId="11"/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</si>
  <si>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</si>
  <si>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</si>
  <si>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</si>
  <si>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</si>
  <si>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データ部</t>
    <rPh sb="3" eb="4">
      <t>ブ</t>
    </rPh>
    <phoneticPr fontId="11"/>
  </si>
  <si>
    <t>userId</t>
  </si>
  <si>
    <t>ユーザID</t>
  </si>
  <si>
    <t>kanaName</t>
  </si>
  <si>
    <t>カナ氏名</t>
    <rPh sb="2" eb="4">
      <t>シメイ</t>
    </rPh>
    <phoneticPr fontId="10"/>
  </si>
  <si>
    <t>カナ氏名</t>
    <rPh sb="2" eb="4">
      <t>シメイ</t>
    </rPh>
    <phoneticPr fontId="11"/>
  </si>
  <si>
    <t>kanjiName</t>
  </si>
  <si>
    <t>漢字氏名</t>
    <rPh sb="0" eb="2">
      <t>カンジ</t>
    </rPh>
    <rPh sb="2" eb="4">
      <t>シメイ</t>
    </rPh>
    <phoneticPr fontId="10"/>
  </si>
  <si>
    <t>漢字氏名</t>
    <rPh sb="0" eb="4">
      <t>カンジシメイ</t>
    </rPh>
    <phoneticPr fontId="11"/>
  </si>
  <si>
    <t>birthDate</t>
  </si>
  <si>
    <t>生年月日</t>
    <rPh sb="0" eb="2">
      <t>セイネン</t>
    </rPh>
    <rPh sb="2" eb="4">
      <t>ガッピ</t>
    </rPh>
    <phoneticPr fontId="10"/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</si>
  <si>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</si>
  <si>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</si>
  <si>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0"/>
  </si>
  <si>
    <t>性別</t>
    <rPh sb="0" eb="2">
      <t>セイベツ</t>
    </rPh>
    <phoneticPr fontId="11"/>
  </si>
  <si>
    <t>postalCode</t>
  </si>
  <si>
    <t>自宅郵便番号</t>
    <rPh sb="0" eb="2">
      <t>ジタク</t>
    </rPh>
    <rPh sb="2" eb="6">
      <t>ユウビンバンゴウ</t>
    </rPh>
    <phoneticPr fontId="10"/>
  </si>
  <si>
    <t>郵便番号</t>
    <rPh sb="0" eb="4">
      <t>ユウビンバンゴウ</t>
    </rPh>
    <phoneticPr fontId="11"/>
  </si>
  <si>
    <t>prefecture</t>
  </si>
  <si>
    <t>自宅住所</t>
    <rPh sb="0" eb="4">
      <t>ジタクジュウショ</t>
    </rPh>
    <phoneticPr fontId="11"/>
  </si>
  <si>
    <t>都道府県</t>
    <rPh sb="0" eb="4">
      <t>トドウフケン</t>
    </rPh>
    <phoneticPr fontId="11"/>
  </si>
  <si>
    <t>住所マスタ</t>
    <phoneticPr fontId="11"/>
  </si>
  <si>
    <t>都道府県名(漢字)</t>
    <rPh sb="0" eb="4">
      <t>トドウフケン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</si>
  <si>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6" eb="8">
      <t>ショリ</t>
    </rPh>
    <rPh sb="8" eb="10">
      <t>ショウサイ</t>
    </rPh>
    <rPh sb="17" eb="19">
      <t>ジョウホウ</t>
    </rPh>
    <rPh sb="19" eb="21">
      <t>シュトク</t>
    </rPh>
    <rPh sb="24" eb="28">
      <t>ガイブケツゴウ</t>
    </rPh>
    <rPh sb="29" eb="31">
      <t>シュトク</t>
    </rPh>
    <rPh sb="33" eb="34">
      <t>アタイ</t>
    </rPh>
    <phoneticPr fontId="11"/>
  </si>
  <si>
    <t>municipality</t>
  </si>
  <si>
    <t>市区町村</t>
    <rPh sb="0" eb="4">
      <t>シクチョウソン</t>
    </rPh>
    <phoneticPr fontId="1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</si>
  <si>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</si>
  <si>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24" eb="28">
      <t>ガイブケ</t>
    </rPh>
    <phoneticPr fontId="11"/>
  </si>
  <si>
    <t>address</t>
  </si>
  <si>
    <t>番地</t>
    <rPh sb="0" eb="2">
      <t>バンチ</t>
    </rPh>
    <phoneticPr fontId="11"/>
  </si>
  <si>
    <t>自宅住所番地(漢字)</t>
    <rPh sb="0" eb="6">
      <t>ジタクジュウショバンチ</t>
    </rPh>
    <rPh sb="7" eb="9">
      <t>カンジ</t>
    </rPh>
    <phoneticPr fontId="11"/>
  </si>
  <si>
    <t>-</t>
    <phoneticPr fontId="11"/>
  </si>
  <si>
    <t>tel1</t>
  </si>
  <si>
    <t>本人電話番号1</t>
    <rPh sb="0" eb="2">
      <t>ホンニン</t>
    </rPh>
    <rPh sb="2" eb="6">
      <t>デンワバンゴウ</t>
    </rPh>
    <phoneticPr fontId="11"/>
  </si>
  <si>
    <t>本人電話番号1(市外)
本人電話番号1(市内)
本人電話番号1(加入)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</si>
  <si>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【外部インターフェース設計書：ユーザ情報照会応答電文】に基づきフォーマットを適用する。</t>
    <rPh sb="28" eb="29">
      <t>モト</t>
    </rPh>
    <rPh sb="38" eb="40">
      <t>テキヨウ</t>
    </rPh>
    <phoneticPr fontId="11"/>
  </si>
  <si>
    <t>tel2</t>
  </si>
  <si>
    <t>本人電話番号2</t>
    <rPh sb="0" eb="2">
      <t>ホンニン</t>
    </rPh>
    <rPh sb="2" eb="6">
      <t>デンワバンゴウ</t>
    </rPh>
    <phoneticPr fontId="11"/>
  </si>
  <si>
    <t>本人電話番号2(市外)
本人電話番号2(市内)
本人電話番号2(加入)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</si>
  <si>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なし</t>
    <phoneticPr fontId="11"/>
  </si>
  <si>
    <t>N21AAAAA</t>
    <phoneticPr fontId="11"/>
  </si>
  <si>
    <t>2. M21AA01(ユーザ情報照会)</t>
    <phoneticPr fontId="11"/>
  </si>
  <si>
    <t>エラーコード</t>
    <phoneticPr fontId="11"/>
  </si>
  <si>
    <t>ユーザ管理テーブル.ユーザID = ユーザ情報照会要求電文.ユーザID</t>
    <phoneticPr fontId="11"/>
  </si>
  <si>
    <t>ユーザ管理テーブル.自宅住所コード = 住所マスタ.住所コード</t>
    <phoneticPr fontId="11"/>
  </si>
  <si>
    <t>No.</t>
    <phoneticPr fontId="11"/>
  </si>
  <si>
    <t>00</t>
    <phoneticPr fontId="11"/>
  </si>
  <si>
    <t>(3)で取得したユーザ情報を元にユーザ情報照会応答電文を作成し、返却する。</t>
  </si>
  <si>
    <t>-</t>
    <phoneticPr fontId="11"/>
  </si>
  <si>
    <t>エラーコード</t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</si>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</sst>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/>
    <xf numFmtId="49" fontId="1" fillId="0" borderId="5" xfId="0" applyNumberFormat="1" applyFont="1" applyFill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0" fontId="1" fillId="0" borderId="13" xfId="0" applyFont="1" applyBorder="1"/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3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2" borderId="11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6" fillId="6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vertical="top"/>
    </xf>
    <xf numFmtId="49" fontId="1" fillId="0" borderId="10" xfId="0" applyNumberFormat="1" applyFont="1" applyBorder="1" applyAlignment="1">
      <alignment horizontal="left" vertical="top"/>
    </xf>
    <xf numFmtId="0" fontId="1" fillId="0" borderId="10" xfId="0" applyFont="1" applyFill="1" applyBorder="1" applyAlignment="1">
      <alignment horizontal="center" vertical="center" textRotation="255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oneCellAnchor>
    <xdr:from>
      <xdr:col>4</xdr:col>
      <xdr:colOff>76200</xdr:colOff>
      <xdr:row>13</xdr:row>
      <xdr:rowOff>114300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95500" y="24193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12</xdr:row>
      <xdr:rowOff>28575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24025" y="2247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11</xdr:row>
      <xdr:rowOff>180975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638300" y="2219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</xdr:row>
      <xdr:rowOff>114300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819275" y="266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47625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429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196888</xdr:colOff>
      <xdr:row>39</xdr:row>
      <xdr:rowOff>114300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54963" y="57435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228600</xdr:colOff>
      <xdr:row>17</xdr:row>
      <xdr:rowOff>38100</xdr:rowOff>
    </xdr:to>
    <xdr:sp macro="" textlink="">
      <xdr:nvSpPr>
        <xdr:cNvPr id="47" name="AutoShape 182"/>
        <xdr:cNvSpPr>
          <a:spLocks noChangeArrowheads="1"/>
        </xdr:cNvSpPr>
      </xdr:nvSpPr>
      <xdr:spPr bwMode="auto">
        <a:xfrm>
          <a:off x="1104900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13</xdr:col>
      <xdr:colOff>266700</xdr:colOff>
      <xdr:row>14</xdr:row>
      <xdr:rowOff>28575</xdr:rowOff>
    </xdr:from>
    <xdr:to>
      <xdr:col>18</xdr:col>
      <xdr:colOff>200025</xdr:colOff>
      <xdr:row>17</xdr:row>
      <xdr:rowOff>19050</xdr:rowOff>
    </xdr:to>
    <xdr:sp macro="" textlink="">
      <xdr:nvSpPr>
        <xdr:cNvPr id="48" name="Rectangle 183"/>
        <xdr:cNvSpPr>
          <a:spLocks noChangeArrowheads="1"/>
        </xdr:cNvSpPr>
      </xdr:nvSpPr>
      <xdr:spPr bwMode="auto">
        <a:xfrm>
          <a:off x="3857625" y="2390775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228600</xdr:colOff>
      <xdr:row>17</xdr:row>
      <xdr:rowOff>38100</xdr:rowOff>
    </xdr:to>
    <xdr:sp macro="" textlink="">
      <xdr:nvSpPr>
        <xdr:cNvPr id="49" name="AutoShape 184"/>
        <xdr:cNvSpPr>
          <a:spLocks noChangeArrowheads="1"/>
        </xdr:cNvSpPr>
      </xdr:nvSpPr>
      <xdr:spPr bwMode="auto">
        <a:xfrm>
          <a:off x="6353175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応答電文</a:t>
          </a: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13</xdr:col>
      <xdr:colOff>266700</xdr:colOff>
      <xdr:row>15</xdr:row>
      <xdr:rowOff>95250</xdr:rowOff>
    </xdr:to>
    <xdr:cxnSp macro="">
      <xdr:nvCxnSpPr>
        <xdr:cNvPr id="50" name="AutoShape 185"/>
        <xdr:cNvCxnSpPr>
          <a:cxnSpLocks noChangeShapeType="1"/>
          <a:stCxn id="47" idx="3"/>
          <a:endCxn id="48" idx="1"/>
        </xdr:cNvCxnSpPr>
      </xdr:nvCxnSpPr>
      <xdr:spPr bwMode="auto">
        <a:xfrm>
          <a:off x="2219325" y="2600325"/>
          <a:ext cx="16383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200025</xdr:colOff>
      <xdr:row>15</xdr:row>
      <xdr:rowOff>95250</xdr:rowOff>
    </xdr:from>
    <xdr:to>
      <xdr:col>23</xdr:col>
      <xdr:colOff>0</xdr:colOff>
      <xdr:row>15</xdr:row>
      <xdr:rowOff>95250</xdr:rowOff>
    </xdr:to>
    <xdr:cxnSp macro="">
      <xdr:nvCxnSpPr>
        <xdr:cNvPr id="51" name="AutoShape 186"/>
        <xdr:cNvCxnSpPr>
          <a:cxnSpLocks noChangeShapeType="1"/>
          <a:stCxn id="48" idx="3"/>
          <a:endCxn id="49" idx="1"/>
        </xdr:cNvCxnSpPr>
      </xdr:nvCxnSpPr>
      <xdr:spPr bwMode="auto">
        <a:xfrm>
          <a:off x="5172075" y="2600325"/>
          <a:ext cx="1181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190500</xdr:colOff>
      <xdr:row>19</xdr:row>
      <xdr:rowOff>66675</xdr:rowOff>
    </xdr:from>
    <xdr:to>
      <xdr:col>8</xdr:col>
      <xdr:colOff>28575</xdr:colOff>
      <xdr:row>24</xdr:row>
      <xdr:rowOff>0</xdr:rowOff>
    </xdr:to>
    <xdr:sp macro="" textlink="">
      <xdr:nvSpPr>
        <xdr:cNvPr id="52" name="AutoShape 187"/>
        <xdr:cNvSpPr>
          <a:spLocks noChangeArrowheads="1"/>
        </xdr:cNvSpPr>
      </xdr:nvSpPr>
      <xdr:spPr bwMode="auto">
        <a:xfrm>
          <a:off x="1295400" y="3143250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</xdr:txBody>
    </xdr:sp>
    <xdr:clientData/>
  </xdr:twoCellAnchor>
  <xdr:twoCellAnchor>
    <xdr:from>
      <xdr:col>8</xdr:col>
      <xdr:colOff>28575</xdr:colOff>
      <xdr:row>15</xdr:row>
      <xdr:rowOff>95250</xdr:rowOff>
    </xdr:from>
    <xdr:to>
      <xdr:col>13</xdr:col>
      <xdr:colOff>266700</xdr:colOff>
      <xdr:row>21</xdr:row>
      <xdr:rowOff>104775</xdr:rowOff>
    </xdr:to>
    <xdr:cxnSp macro="">
      <xdr:nvCxnSpPr>
        <xdr:cNvPr id="53" name="AutoShape 188"/>
        <xdr:cNvCxnSpPr>
          <a:cxnSpLocks noChangeShapeType="1"/>
          <a:stCxn id="52" idx="4"/>
          <a:endCxn id="48" idx="1"/>
        </xdr:cNvCxnSpPr>
      </xdr:nvCxnSpPr>
      <xdr:spPr bwMode="auto">
        <a:xfrm flipV="1">
          <a:off x="2238375" y="2600325"/>
          <a:ext cx="1619250" cy="8667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28575</xdr:colOff>
      <xdr:row>38</xdr:row>
      <xdr:rowOff>133350</xdr:rowOff>
    </xdr:from>
    <xdr:to>
      <xdr:col>24</xdr:col>
      <xdr:colOff>28575</xdr:colOff>
      <xdr:row>41</xdr:row>
      <xdr:rowOff>47625</xdr:rowOff>
    </xdr:to>
    <xdr:sp macro="" textlink="">
      <xdr:nvSpPr>
        <xdr:cNvPr id="54" name="Rectangle 98"/>
        <xdr:cNvSpPr>
          <a:spLocks noChangeArrowheads="1"/>
        </xdr:cNvSpPr>
      </xdr:nvSpPr>
      <xdr:spPr bwMode="auto">
        <a:xfrm>
          <a:off x="5829300" y="5619750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12</xdr:col>
      <xdr:colOff>0</xdr:colOff>
      <xdr:row>20</xdr:row>
      <xdr:rowOff>19050</xdr:rowOff>
    </xdr:from>
    <xdr:to>
      <xdr:col>23</xdr:col>
      <xdr:colOff>19050</xdr:colOff>
      <xdr:row>23</xdr:row>
      <xdr:rowOff>85726</xdr:rowOff>
    </xdr:to>
    <xdr:sp macro="" textlink="">
      <xdr:nvSpPr>
        <xdr:cNvPr id="55" name="線吹き出し 1 (枠付き) 54"/>
        <xdr:cNvSpPr/>
      </xdr:nvSpPr>
      <xdr:spPr bwMode="auto">
        <a:xfrm>
          <a:off x="3314700" y="2933700"/>
          <a:ext cx="3057525" cy="495301"/>
        </a:xfrm>
        <a:prstGeom prst="borderCallout1">
          <a:avLst>
            <a:gd name="adj1" fmla="val 46576"/>
            <a:gd name="adj2" fmla="val 100074"/>
            <a:gd name="adj3" fmla="val -70395"/>
            <a:gd name="adj4" fmla="val 11790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同期応答の場合は、取引内で要求に対する処理を実行し、</a:t>
          </a:r>
          <a:endParaRPr kumimoji="1" lang="en-US" altLang="ja-JP" sz="900"/>
        </a:p>
        <a:p>
          <a:pPr algn="l"/>
          <a:r>
            <a:rPr kumimoji="1" lang="ja-JP" altLang="en-US" sz="900"/>
            <a:t>その結果を電文として返却する。</a:t>
          </a:r>
        </a:p>
      </xdr:txBody>
    </xdr:sp>
    <xdr:clientData/>
  </xdr:twoCellAnchor>
  <xdr:oneCellAnchor>
    <xdr:from>
      <xdr:col>5</xdr:col>
      <xdr:colOff>180975</xdr:colOff>
      <xdr:row>18</xdr:row>
      <xdr:rowOff>104775</xdr:rowOff>
    </xdr:from>
    <xdr:ext cx="5473999" cy="1871540"/>
    <xdr:sp macro="" textlink="">
      <xdr:nvSpPr>
        <xdr:cNvPr id="56" name="正方形/長方形 55"/>
        <xdr:cNvSpPr/>
      </xdr:nvSpPr>
      <xdr:spPr>
        <a:xfrm>
          <a:off x="1562100" y="27336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14</xdr:row>
      <xdr:rowOff>0</xdr:rowOff>
    </xdr:from>
    <xdr:to>
      <xdr:col>33</xdr:col>
      <xdr:colOff>247650</xdr:colOff>
      <xdr:row>17</xdr:row>
      <xdr:rowOff>28575</xdr:rowOff>
    </xdr:to>
    <xdr:sp macro="" textlink="">
      <xdr:nvSpPr>
        <xdr:cNvPr id="3" name="線吹き出し 1 (枠付き) 2"/>
        <xdr:cNvSpPr/>
      </xdr:nvSpPr>
      <xdr:spPr bwMode="auto">
        <a:xfrm>
          <a:off x="5838825" y="2038350"/>
          <a:ext cx="3524250" cy="457200"/>
        </a:xfrm>
        <a:prstGeom prst="borderCallout1">
          <a:avLst>
            <a:gd name="adj1" fmla="val 103406"/>
            <a:gd name="adj2" fmla="val 49478"/>
            <a:gd name="adj3" fmla="val 232677"/>
            <a:gd name="adj4" fmla="val 4225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共通コンポーネントなど、</a:t>
          </a:r>
          <a:endParaRPr kumimoji="1" lang="en-US" altLang="ja-JP" sz="900"/>
        </a:p>
        <a:p>
          <a:pPr algn="l"/>
          <a:r>
            <a:rPr kumimoji="1" lang="ja-JP" altLang="en-US" sz="900"/>
            <a:t>外部設計書に記載された内容を参照する場合は、注釈（</a:t>
          </a:r>
          <a:r>
            <a:rPr kumimoji="1" lang="en-US" altLang="ja-JP" sz="900"/>
            <a:t>※</a:t>
          </a:r>
          <a:r>
            <a:rPr kumimoji="1" lang="ja-JP" altLang="en-US" sz="900"/>
            <a:t>）を付ける。</a:t>
          </a:r>
          <a:endParaRPr kumimoji="1" lang="en-US" altLang="ja-JP" sz="900"/>
        </a:p>
      </xdr:txBody>
    </xdr:sp>
    <xdr:clientData/>
  </xdr:twoCellAnchor>
  <xdr:twoCellAnchor>
    <xdr:from>
      <xdr:col>21</xdr:col>
      <xdr:colOff>276224</xdr:colOff>
      <xdr:row>21</xdr:row>
      <xdr:rowOff>19050</xdr:rowOff>
    </xdr:from>
    <xdr:to>
      <xdr:col>34</xdr:col>
      <xdr:colOff>85724</xdr:colOff>
      <xdr:row>21</xdr:row>
      <xdr:rowOff>276225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6076949" y="3057525"/>
          <a:ext cx="3400425" cy="25717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38100</xdr:colOff>
      <xdr:row>22</xdr:row>
      <xdr:rowOff>9526</xdr:rowOff>
    </xdr:from>
    <xdr:to>
      <xdr:col>34</xdr:col>
      <xdr:colOff>123825</xdr:colOff>
      <xdr:row>22</xdr:row>
      <xdr:rowOff>257176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6115050" y="3333751"/>
          <a:ext cx="3400425" cy="2476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76200</xdr:colOff>
      <xdr:row>24</xdr:row>
      <xdr:rowOff>76200</xdr:rowOff>
    </xdr:from>
    <xdr:to>
      <xdr:col>33</xdr:col>
      <xdr:colOff>219075</xdr:colOff>
      <xdr:row>27</xdr:row>
      <xdr:rowOff>66675</xdr:rowOff>
    </xdr:to>
    <xdr:sp macro="" textlink="">
      <xdr:nvSpPr>
        <xdr:cNvPr id="6" name="線吹き出し 1 (枠付き) 5"/>
        <xdr:cNvSpPr/>
      </xdr:nvSpPr>
      <xdr:spPr bwMode="auto">
        <a:xfrm>
          <a:off x="5876925" y="3829050"/>
          <a:ext cx="3457575" cy="419100"/>
        </a:xfrm>
        <a:prstGeom prst="borderCallout1">
          <a:avLst>
            <a:gd name="adj1" fmla="val -2799"/>
            <a:gd name="adj2" fmla="val 51382"/>
            <a:gd name="adj3" fmla="val -55647"/>
            <a:gd name="adj4" fmla="val 6300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 ドメインに基づいた単項目バリデーションは、</a:t>
          </a:r>
          <a:endParaRPr kumimoji="1" lang="en-US" altLang="ja-JP" sz="900"/>
        </a:p>
        <a:p>
          <a:pPr algn="l"/>
          <a:r>
            <a:rPr kumimoji="1" lang="ja-JP" altLang="en-US" sz="900"/>
            <a:t> ドメイン設計書の内容を参照するので「ドメイン別」と記載する。</a:t>
          </a:r>
        </a:p>
      </xdr:txBody>
    </xdr:sp>
    <xdr:clientData/>
  </xdr:twoCellAnchor>
  <xdr:twoCellAnchor>
    <xdr:from>
      <xdr:col>3</xdr:col>
      <xdr:colOff>219075</xdr:colOff>
      <xdr:row>73</xdr:row>
      <xdr:rowOff>95250</xdr:rowOff>
    </xdr:from>
    <xdr:to>
      <xdr:col>24</xdr:col>
      <xdr:colOff>95250</xdr:colOff>
      <xdr:row>80</xdr:row>
      <xdr:rowOff>66675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1047750" y="11782425"/>
          <a:ext cx="5676900" cy="5429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71</xdr:row>
      <xdr:rowOff>76200</xdr:rowOff>
    </xdr:from>
    <xdr:to>
      <xdr:col>30</xdr:col>
      <xdr:colOff>190499</xdr:colOff>
      <xdr:row>73</xdr:row>
      <xdr:rowOff>95250</xdr:rowOff>
    </xdr:to>
    <xdr:sp macro="" textlink="">
      <xdr:nvSpPr>
        <xdr:cNvPr id="8" name="線吹き出し 1 (枠付き) 7"/>
        <xdr:cNvSpPr/>
      </xdr:nvSpPr>
      <xdr:spPr bwMode="auto">
        <a:xfrm>
          <a:off x="6762750" y="11544300"/>
          <a:ext cx="1714499" cy="304800"/>
        </a:xfrm>
        <a:prstGeom prst="borderCallout1">
          <a:avLst>
            <a:gd name="adj1" fmla="val 49701"/>
            <a:gd name="adj2" fmla="val -2158"/>
            <a:gd name="adj3" fmla="val 113861"/>
            <a:gd name="adj4" fmla="val -1646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検索条件や結合条件を記載する。</a:t>
          </a:r>
        </a:p>
      </xdr:txBody>
    </xdr:sp>
    <xdr:clientData/>
  </xdr:twoCellAnchor>
  <xdr:twoCellAnchor>
    <xdr:from>
      <xdr:col>26</xdr:col>
      <xdr:colOff>257174</xdr:colOff>
      <xdr:row>105</xdr:row>
      <xdr:rowOff>47625</xdr:rowOff>
    </xdr:from>
    <xdr:to>
      <xdr:col>34</xdr:col>
      <xdr:colOff>123825</xdr:colOff>
      <xdr:row>108</xdr:row>
      <xdr:rowOff>28575</xdr:rowOff>
    </xdr:to>
    <xdr:sp macro="" textlink="">
      <xdr:nvSpPr>
        <xdr:cNvPr id="9" name="線吹き出し 1 (枠付き) 8"/>
        <xdr:cNvSpPr/>
      </xdr:nvSpPr>
      <xdr:spPr bwMode="auto">
        <a:xfrm>
          <a:off x="7439024" y="15801975"/>
          <a:ext cx="2076451" cy="409575"/>
        </a:xfrm>
        <a:prstGeom prst="borderCallout1">
          <a:avLst>
            <a:gd name="adj1" fmla="val 49702"/>
            <a:gd name="adj2" fmla="val 142"/>
            <a:gd name="adj3" fmla="val -54831"/>
            <a:gd name="adj4" fmla="val -1668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レコードが複数のレイアウトを持つ場合は、</a:t>
          </a:r>
          <a:endParaRPr kumimoji="1" lang="en-US" altLang="ja-JP" sz="900"/>
        </a:p>
        <a:p>
          <a:pPr algn="l"/>
          <a:r>
            <a:rPr kumimoji="1" lang="ja-JP" altLang="en-US" sz="900"/>
            <a:t>図のように区切り行で見やすく記載する。</a:t>
          </a:r>
        </a:p>
      </xdr:txBody>
    </xdr:sp>
    <xdr:clientData/>
  </xdr:twoCellAnchor>
  <xdr:twoCellAnchor>
    <xdr:from>
      <xdr:col>3</xdr:col>
      <xdr:colOff>219075</xdr:colOff>
      <xdr:row>102</xdr:row>
      <xdr:rowOff>114300</xdr:rowOff>
    </xdr:from>
    <xdr:to>
      <xdr:col>34</xdr:col>
      <xdr:colOff>47625</xdr:colOff>
      <xdr:row>104</xdr:row>
      <xdr:rowOff>28575</xdr:rowOff>
    </xdr:to>
    <xdr:sp macro="" textlink="">
      <xdr:nvSpPr>
        <xdr:cNvPr id="10" name="AutoShape 23"/>
        <xdr:cNvSpPr>
          <a:spLocks noChangeArrowheads="1"/>
        </xdr:cNvSpPr>
      </xdr:nvSpPr>
      <xdr:spPr bwMode="auto">
        <a:xfrm>
          <a:off x="1047750" y="15373350"/>
          <a:ext cx="8391525" cy="2000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5</xdr:col>
      <xdr:colOff>219075</xdr:colOff>
      <xdr:row>13</xdr:row>
      <xdr:rowOff>114300</xdr:rowOff>
    </xdr:from>
    <xdr:ext cx="5473999" cy="1871540"/>
    <xdr:sp macro="" textlink="">
      <xdr:nvSpPr>
        <xdr:cNvPr id="11" name="正方形/長方形 10"/>
        <xdr:cNvSpPr/>
      </xdr:nvSpPr>
      <xdr:spPr>
        <a:xfrm>
          <a:off x="1600200" y="2009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19050</xdr:colOff>
      <xdr:row>39</xdr:row>
      <xdr:rowOff>257175</xdr:rowOff>
    </xdr:from>
    <xdr:ext cx="5473999" cy="1871540"/>
    <xdr:sp macro="" textlink="">
      <xdr:nvSpPr>
        <xdr:cNvPr id="12" name="正方形/長方形 11"/>
        <xdr:cNvSpPr/>
      </xdr:nvSpPr>
      <xdr:spPr>
        <a:xfrm>
          <a:off x="1400175" y="629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219075</xdr:colOff>
      <xdr:row>64</xdr:row>
      <xdr:rowOff>123825</xdr:rowOff>
    </xdr:from>
    <xdr:ext cx="5473999" cy="1871540"/>
    <xdr:sp macro="" textlink="">
      <xdr:nvSpPr>
        <xdr:cNvPr id="13" name="正方形/長方形 12"/>
        <xdr:cNvSpPr/>
      </xdr:nvSpPr>
      <xdr:spPr>
        <a:xfrm>
          <a:off x="1600200" y="104489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152400</xdr:colOff>
      <xdr:row>108</xdr:row>
      <xdr:rowOff>57150</xdr:rowOff>
    </xdr:from>
    <xdr:ext cx="5473999" cy="1871540"/>
    <xdr:sp macro="" textlink="">
      <xdr:nvSpPr>
        <xdr:cNvPr id="14" name="正方形/長方形 13"/>
        <xdr:cNvSpPr/>
      </xdr:nvSpPr>
      <xdr:spPr>
        <a:xfrm>
          <a:off x="1809750" y="16668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49">
        <f ca="1">IF(INDIRECT("変更履歴!D8")="","",MAX(INDIRECT("変更履歴!D8"):INDIRECT("変更履歴!F33")))</f>
        <v>43336</v>
      </c>
      <c r="J25" s="149"/>
      <c r="K25" s="149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65" t="s">
        <v>1</v>
      </c>
      <c r="B1" s="185"/>
      <c r="C1" s="185"/>
      <c r="D1" s="166"/>
      <c r="E1" s="208" t="s">
        <v>69</v>
      </c>
      <c r="F1" s="209"/>
      <c r="G1" s="209"/>
      <c r="H1" s="209"/>
      <c r="I1" s="209"/>
      <c r="J1" s="209"/>
      <c r="K1" s="209"/>
      <c r="L1" s="209"/>
      <c r="M1" s="209"/>
      <c r="N1" s="210"/>
      <c r="O1" s="167" t="s">
        <v>19</v>
      </c>
      <c r="P1" s="168"/>
      <c r="Q1" s="168"/>
      <c r="R1" s="169"/>
      <c r="S1" s="176" t="s">
        <v>72</v>
      </c>
      <c r="T1" s="177"/>
      <c r="U1" s="177"/>
      <c r="V1" s="177"/>
      <c r="W1" s="177"/>
      <c r="X1" s="177"/>
      <c r="Y1" s="177"/>
      <c r="Z1" s="178"/>
      <c r="AA1" s="165" t="s">
        <v>20</v>
      </c>
      <c r="AB1" s="166"/>
      <c r="AC1" s="192" t="str">
        <f>IF(AF8="","",AF8)</f>
        <v>TIS</v>
      </c>
      <c r="AD1" s="193"/>
      <c r="AE1" s="193"/>
      <c r="AF1" s="194"/>
      <c r="AG1" s="186">
        <f>IF(D8="","",D8)</f>
        <v>43336</v>
      </c>
      <c r="AH1" s="187"/>
      <c r="AI1" s="188"/>
      <c r="AJ1" s="9"/>
      <c r="AK1" s="9"/>
      <c r="AL1" s="9"/>
      <c r="AM1" s="9"/>
      <c r="AN1" s="10"/>
    </row>
    <row r="2" spans="1:40" s="11" customFormat="1" ht="12" customHeight="1" x14ac:dyDescent="0.15">
      <c r="A2" s="165" t="s">
        <v>2</v>
      </c>
      <c r="B2" s="185"/>
      <c r="C2" s="185"/>
      <c r="D2" s="166"/>
      <c r="E2" s="208" t="s">
        <v>70</v>
      </c>
      <c r="F2" s="209"/>
      <c r="G2" s="209"/>
      <c r="H2" s="209"/>
      <c r="I2" s="209"/>
      <c r="J2" s="209"/>
      <c r="K2" s="209"/>
      <c r="L2" s="209"/>
      <c r="M2" s="209"/>
      <c r="N2" s="210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5" t="s">
        <v>21</v>
      </c>
      <c r="AB2" s="166"/>
      <c r="AC2" s="189" t="str">
        <f ca="1">IF(COUNTA(AF9:AF33)&lt;&gt;0,INDIRECT("AF"&amp;(COUNTA(AF9:AF33)+8)),"")</f>
        <v/>
      </c>
      <c r="AD2" s="190"/>
      <c r="AE2" s="190"/>
      <c r="AF2" s="191"/>
      <c r="AG2" s="186" t="str">
        <f>IF(D9="","",MAX(D9:F33))</f>
        <v/>
      </c>
      <c r="AH2" s="187"/>
      <c r="AI2" s="188"/>
      <c r="AJ2" s="9"/>
      <c r="AK2" s="9"/>
      <c r="AL2" s="9"/>
      <c r="AM2" s="9"/>
      <c r="AN2" s="9"/>
    </row>
    <row r="3" spans="1:40" s="11" customFormat="1" ht="12" customHeight="1" x14ac:dyDescent="0.15">
      <c r="A3" s="165" t="s">
        <v>3</v>
      </c>
      <c r="B3" s="185"/>
      <c r="C3" s="185"/>
      <c r="D3" s="166"/>
      <c r="E3" s="208" t="s">
        <v>71</v>
      </c>
      <c r="F3" s="209"/>
      <c r="G3" s="209"/>
      <c r="H3" s="209"/>
      <c r="I3" s="209"/>
      <c r="J3" s="209"/>
      <c r="K3" s="209"/>
      <c r="L3" s="209"/>
      <c r="M3" s="209"/>
      <c r="N3" s="210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5"/>
      <c r="AB3" s="166"/>
      <c r="AC3" s="192"/>
      <c r="AD3" s="193"/>
      <c r="AE3" s="193"/>
      <c r="AF3" s="194"/>
      <c r="AG3" s="186"/>
      <c r="AH3" s="187"/>
      <c r="AI3" s="188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18</v>
      </c>
      <c r="B7" s="195" t="s">
        <v>7</v>
      </c>
      <c r="C7" s="196"/>
      <c r="D7" s="195" t="s">
        <v>8</v>
      </c>
      <c r="E7" s="197"/>
      <c r="F7" s="196"/>
      <c r="G7" s="195" t="s">
        <v>9</v>
      </c>
      <c r="H7" s="197"/>
      <c r="I7" s="196"/>
      <c r="J7" s="201" t="s">
        <v>63</v>
      </c>
      <c r="K7" s="197"/>
      <c r="L7" s="197"/>
      <c r="M7" s="197"/>
      <c r="N7" s="197"/>
      <c r="O7" s="197"/>
      <c r="P7" s="196"/>
      <c r="Q7" s="195" t="s">
        <v>10</v>
      </c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6"/>
      <c r="AF7" s="195" t="s">
        <v>11</v>
      </c>
      <c r="AG7" s="197"/>
      <c r="AH7" s="197"/>
      <c r="AI7" s="196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50" t="s">
        <v>73</v>
      </c>
      <c r="C8" s="152"/>
      <c r="D8" s="198">
        <v>43336</v>
      </c>
      <c r="E8" s="199"/>
      <c r="F8" s="200"/>
      <c r="G8" s="150" t="s">
        <v>74</v>
      </c>
      <c r="H8" s="151"/>
      <c r="I8" s="152"/>
      <c r="J8" s="202" t="s">
        <v>76</v>
      </c>
      <c r="K8" s="203"/>
      <c r="L8" s="203"/>
      <c r="M8" s="203"/>
      <c r="N8" s="203"/>
      <c r="O8" s="203"/>
      <c r="P8" s="204"/>
      <c r="Q8" s="205" t="s">
        <v>77</v>
      </c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7"/>
      <c r="AF8" s="202" t="s">
        <v>78</v>
      </c>
      <c r="AG8" s="203"/>
      <c r="AH8" s="203"/>
      <c r="AI8" s="204"/>
      <c r="AJ8" s="35"/>
      <c r="AK8" s="35"/>
      <c r="AL8" s="35"/>
      <c r="AM8" s="35"/>
      <c r="AN8" s="35"/>
    </row>
    <row r="9" spans="1:40" s="23" customFormat="1" ht="15" customHeight="1" x14ac:dyDescent="0.15">
      <c r="A9" s="26"/>
      <c r="B9" s="153"/>
      <c r="C9" s="154"/>
      <c r="D9" s="155"/>
      <c r="E9" s="156"/>
      <c r="F9" s="157"/>
      <c r="G9" s="153"/>
      <c r="H9" s="158"/>
      <c r="I9" s="154"/>
      <c r="J9" s="162"/>
      <c r="K9" s="163"/>
      <c r="L9" s="163"/>
      <c r="M9" s="163"/>
      <c r="N9" s="163"/>
      <c r="O9" s="163"/>
      <c r="P9" s="164"/>
      <c r="Q9" s="159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1"/>
      <c r="AF9" s="162"/>
      <c r="AG9" s="163"/>
      <c r="AH9" s="163"/>
      <c r="AI9" s="164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53"/>
      <c r="C10" s="154"/>
      <c r="D10" s="155"/>
      <c r="E10" s="156"/>
      <c r="F10" s="157"/>
      <c r="G10" s="153"/>
      <c r="H10" s="158"/>
      <c r="I10" s="154"/>
      <c r="J10" s="162"/>
      <c r="K10" s="163"/>
      <c r="L10" s="163"/>
      <c r="M10" s="163"/>
      <c r="N10" s="163"/>
      <c r="O10" s="163"/>
      <c r="P10" s="164"/>
      <c r="Q10" s="159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1"/>
      <c r="AF10" s="162"/>
      <c r="AG10" s="163"/>
      <c r="AH10" s="163"/>
      <c r="AI10" s="164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53"/>
      <c r="C11" s="154"/>
      <c r="D11" s="155"/>
      <c r="E11" s="156"/>
      <c r="F11" s="157"/>
      <c r="G11" s="153"/>
      <c r="H11" s="158"/>
      <c r="I11" s="154"/>
      <c r="J11" s="162"/>
      <c r="K11" s="163"/>
      <c r="L11" s="163"/>
      <c r="M11" s="163"/>
      <c r="N11" s="163"/>
      <c r="O11" s="163"/>
      <c r="P11" s="164"/>
      <c r="Q11" s="159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1"/>
      <c r="AF11" s="162"/>
      <c r="AG11" s="163"/>
      <c r="AH11" s="163"/>
      <c r="AI11" s="164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53"/>
      <c r="C12" s="154"/>
      <c r="D12" s="155"/>
      <c r="E12" s="156"/>
      <c r="F12" s="157"/>
      <c r="G12" s="153"/>
      <c r="H12" s="158"/>
      <c r="I12" s="154"/>
      <c r="J12" s="162"/>
      <c r="K12" s="163"/>
      <c r="L12" s="163"/>
      <c r="M12" s="163"/>
      <c r="N12" s="163"/>
      <c r="O12" s="163"/>
      <c r="P12" s="164"/>
      <c r="Q12" s="159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1"/>
      <c r="AF12" s="162"/>
      <c r="AG12" s="163"/>
      <c r="AH12" s="163"/>
      <c r="AI12" s="164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53"/>
      <c r="C13" s="154"/>
      <c r="D13" s="155"/>
      <c r="E13" s="156"/>
      <c r="F13" s="157"/>
      <c r="G13" s="153"/>
      <c r="H13" s="158"/>
      <c r="I13" s="154"/>
      <c r="J13" s="162"/>
      <c r="K13" s="163"/>
      <c r="L13" s="163"/>
      <c r="M13" s="163"/>
      <c r="N13" s="163"/>
      <c r="O13" s="163"/>
      <c r="P13" s="164"/>
      <c r="Q13" s="159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1"/>
      <c r="AF13" s="162"/>
      <c r="AG13" s="163"/>
      <c r="AH13" s="163"/>
      <c r="AI13" s="164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53"/>
      <c r="C14" s="154"/>
      <c r="D14" s="155"/>
      <c r="E14" s="156"/>
      <c r="F14" s="157"/>
      <c r="G14" s="153"/>
      <c r="H14" s="158"/>
      <c r="I14" s="154"/>
      <c r="J14" s="162"/>
      <c r="K14" s="163"/>
      <c r="L14" s="163"/>
      <c r="M14" s="163"/>
      <c r="N14" s="163"/>
      <c r="O14" s="163"/>
      <c r="P14" s="164"/>
      <c r="Q14" s="159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1"/>
      <c r="AF14" s="162"/>
      <c r="AG14" s="163"/>
      <c r="AH14" s="163"/>
      <c r="AI14" s="164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53"/>
      <c r="C15" s="154"/>
      <c r="D15" s="155"/>
      <c r="E15" s="156"/>
      <c r="F15" s="157"/>
      <c r="G15" s="153"/>
      <c r="H15" s="158"/>
      <c r="I15" s="154"/>
      <c r="J15" s="162"/>
      <c r="K15" s="163"/>
      <c r="L15" s="163"/>
      <c r="M15" s="163"/>
      <c r="N15" s="163"/>
      <c r="O15" s="163"/>
      <c r="P15" s="164"/>
      <c r="Q15" s="159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1"/>
      <c r="AF15" s="162"/>
      <c r="AG15" s="163"/>
      <c r="AH15" s="163"/>
      <c r="AI15" s="164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53"/>
      <c r="C16" s="154"/>
      <c r="D16" s="155"/>
      <c r="E16" s="156"/>
      <c r="F16" s="157"/>
      <c r="G16" s="153"/>
      <c r="H16" s="158"/>
      <c r="I16" s="154"/>
      <c r="J16" s="162"/>
      <c r="K16" s="163"/>
      <c r="L16" s="163"/>
      <c r="M16" s="163"/>
      <c r="N16" s="163"/>
      <c r="O16" s="163"/>
      <c r="P16" s="164"/>
      <c r="Q16" s="159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1"/>
      <c r="AF16" s="162"/>
      <c r="AG16" s="163"/>
      <c r="AH16" s="163"/>
      <c r="AI16" s="164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53"/>
      <c r="C17" s="154"/>
      <c r="D17" s="155"/>
      <c r="E17" s="156"/>
      <c r="F17" s="157"/>
      <c r="G17" s="153"/>
      <c r="H17" s="158"/>
      <c r="I17" s="154"/>
      <c r="J17" s="162"/>
      <c r="K17" s="163"/>
      <c r="L17" s="163"/>
      <c r="M17" s="163"/>
      <c r="N17" s="163"/>
      <c r="O17" s="163"/>
      <c r="P17" s="164"/>
      <c r="Q17" s="159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1"/>
      <c r="AF17" s="162"/>
      <c r="AG17" s="163"/>
      <c r="AH17" s="163"/>
      <c r="AI17" s="164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53"/>
      <c r="C18" s="154"/>
      <c r="D18" s="155"/>
      <c r="E18" s="156"/>
      <c r="F18" s="157"/>
      <c r="G18" s="153"/>
      <c r="H18" s="158"/>
      <c r="I18" s="154"/>
      <c r="J18" s="162"/>
      <c r="K18" s="163"/>
      <c r="L18" s="163"/>
      <c r="M18" s="163"/>
      <c r="N18" s="163"/>
      <c r="O18" s="163"/>
      <c r="P18" s="164"/>
      <c r="Q18" s="159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1"/>
      <c r="AF18" s="162"/>
      <c r="AG18" s="163"/>
      <c r="AH18" s="163"/>
      <c r="AI18" s="164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53"/>
      <c r="C19" s="154"/>
      <c r="D19" s="155"/>
      <c r="E19" s="156"/>
      <c r="F19" s="157"/>
      <c r="G19" s="153"/>
      <c r="H19" s="158"/>
      <c r="I19" s="154"/>
      <c r="J19" s="162"/>
      <c r="K19" s="163"/>
      <c r="L19" s="163"/>
      <c r="M19" s="163"/>
      <c r="N19" s="163"/>
      <c r="O19" s="163"/>
      <c r="P19" s="164"/>
      <c r="Q19" s="159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1"/>
      <c r="AF19" s="162"/>
      <c r="AG19" s="163"/>
      <c r="AH19" s="163"/>
      <c r="AI19" s="164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53"/>
      <c r="C20" s="154"/>
      <c r="D20" s="155"/>
      <c r="E20" s="156"/>
      <c r="F20" s="157"/>
      <c r="G20" s="153"/>
      <c r="H20" s="158"/>
      <c r="I20" s="154"/>
      <c r="J20" s="162"/>
      <c r="K20" s="163"/>
      <c r="L20" s="163"/>
      <c r="M20" s="163"/>
      <c r="N20" s="163"/>
      <c r="O20" s="163"/>
      <c r="P20" s="164"/>
      <c r="Q20" s="159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1"/>
      <c r="AF20" s="162"/>
      <c r="AG20" s="163"/>
      <c r="AH20" s="163"/>
      <c r="AI20" s="164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53"/>
      <c r="C21" s="154"/>
      <c r="D21" s="155"/>
      <c r="E21" s="156"/>
      <c r="F21" s="157"/>
      <c r="G21" s="153"/>
      <c r="H21" s="158"/>
      <c r="I21" s="154"/>
      <c r="J21" s="162"/>
      <c r="K21" s="163"/>
      <c r="L21" s="163"/>
      <c r="M21" s="163"/>
      <c r="N21" s="163"/>
      <c r="O21" s="163"/>
      <c r="P21" s="164"/>
      <c r="Q21" s="159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1"/>
      <c r="AF21" s="162"/>
      <c r="AG21" s="163"/>
      <c r="AH21" s="163"/>
      <c r="AI21" s="164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53"/>
      <c r="C22" s="154"/>
      <c r="D22" s="155"/>
      <c r="E22" s="156"/>
      <c r="F22" s="157"/>
      <c r="G22" s="153"/>
      <c r="H22" s="158"/>
      <c r="I22" s="154"/>
      <c r="J22" s="162"/>
      <c r="K22" s="163"/>
      <c r="L22" s="163"/>
      <c r="M22" s="163"/>
      <c r="N22" s="163"/>
      <c r="O22" s="163"/>
      <c r="P22" s="164"/>
      <c r="Q22" s="159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1"/>
      <c r="AF22" s="162"/>
      <c r="AG22" s="163"/>
      <c r="AH22" s="163"/>
      <c r="AI22" s="164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53"/>
      <c r="C23" s="154"/>
      <c r="D23" s="155"/>
      <c r="E23" s="156"/>
      <c r="F23" s="157"/>
      <c r="G23" s="153"/>
      <c r="H23" s="158"/>
      <c r="I23" s="154"/>
      <c r="J23" s="162"/>
      <c r="K23" s="163"/>
      <c r="L23" s="163"/>
      <c r="M23" s="163"/>
      <c r="N23" s="163"/>
      <c r="O23" s="163"/>
      <c r="P23" s="164"/>
      <c r="Q23" s="159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1"/>
      <c r="AF23" s="162"/>
      <c r="AG23" s="163"/>
      <c r="AH23" s="163"/>
      <c r="AI23" s="164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53"/>
      <c r="C24" s="154"/>
      <c r="D24" s="155"/>
      <c r="E24" s="156"/>
      <c r="F24" s="157"/>
      <c r="G24" s="153"/>
      <c r="H24" s="158"/>
      <c r="I24" s="154"/>
      <c r="J24" s="162"/>
      <c r="K24" s="163"/>
      <c r="L24" s="163"/>
      <c r="M24" s="163"/>
      <c r="N24" s="163"/>
      <c r="O24" s="163"/>
      <c r="P24" s="164"/>
      <c r="Q24" s="159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1"/>
      <c r="AF24" s="162"/>
      <c r="AG24" s="163"/>
      <c r="AH24" s="163"/>
      <c r="AI24" s="164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53"/>
      <c r="C25" s="154"/>
      <c r="D25" s="155"/>
      <c r="E25" s="156"/>
      <c r="F25" s="157"/>
      <c r="G25" s="153"/>
      <c r="H25" s="158"/>
      <c r="I25" s="154"/>
      <c r="J25" s="162"/>
      <c r="K25" s="163"/>
      <c r="L25" s="163"/>
      <c r="M25" s="163"/>
      <c r="N25" s="163"/>
      <c r="O25" s="163"/>
      <c r="P25" s="164"/>
      <c r="Q25" s="159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1"/>
      <c r="AF25" s="162"/>
      <c r="AG25" s="163"/>
      <c r="AH25" s="163"/>
      <c r="AI25" s="164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53"/>
      <c r="C26" s="154"/>
      <c r="D26" s="155"/>
      <c r="E26" s="156"/>
      <c r="F26" s="157"/>
      <c r="G26" s="153"/>
      <c r="H26" s="158"/>
      <c r="I26" s="154"/>
      <c r="J26" s="162"/>
      <c r="K26" s="163"/>
      <c r="L26" s="163"/>
      <c r="M26" s="163"/>
      <c r="N26" s="163"/>
      <c r="O26" s="163"/>
      <c r="P26" s="164"/>
      <c r="Q26" s="159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1"/>
      <c r="AF26" s="162"/>
      <c r="AG26" s="163"/>
      <c r="AH26" s="163"/>
      <c r="AI26" s="164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53"/>
      <c r="C27" s="154"/>
      <c r="D27" s="155"/>
      <c r="E27" s="156"/>
      <c r="F27" s="157"/>
      <c r="G27" s="153"/>
      <c r="H27" s="158"/>
      <c r="I27" s="154"/>
      <c r="J27" s="162"/>
      <c r="K27" s="163"/>
      <c r="L27" s="163"/>
      <c r="M27" s="163"/>
      <c r="N27" s="163"/>
      <c r="O27" s="163"/>
      <c r="P27" s="164"/>
      <c r="Q27" s="159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1"/>
      <c r="AF27" s="162"/>
      <c r="AG27" s="163"/>
      <c r="AH27" s="163"/>
      <c r="AI27" s="164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53"/>
      <c r="C28" s="154"/>
      <c r="D28" s="155"/>
      <c r="E28" s="156"/>
      <c r="F28" s="157"/>
      <c r="G28" s="153"/>
      <c r="H28" s="158"/>
      <c r="I28" s="154"/>
      <c r="J28" s="162"/>
      <c r="K28" s="163"/>
      <c r="L28" s="163"/>
      <c r="M28" s="163"/>
      <c r="N28" s="163"/>
      <c r="O28" s="163"/>
      <c r="P28" s="164"/>
      <c r="Q28" s="159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1"/>
      <c r="AF28" s="162"/>
      <c r="AG28" s="163"/>
      <c r="AH28" s="163"/>
      <c r="AI28" s="164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53"/>
      <c r="C29" s="154"/>
      <c r="D29" s="155"/>
      <c r="E29" s="156"/>
      <c r="F29" s="157"/>
      <c r="G29" s="153"/>
      <c r="H29" s="158"/>
      <c r="I29" s="154"/>
      <c r="J29" s="162"/>
      <c r="K29" s="163"/>
      <c r="L29" s="163"/>
      <c r="M29" s="163"/>
      <c r="N29" s="163"/>
      <c r="O29" s="163"/>
      <c r="P29" s="164"/>
      <c r="Q29" s="159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1"/>
      <c r="AF29" s="162"/>
      <c r="AG29" s="163"/>
      <c r="AH29" s="163"/>
      <c r="AI29" s="164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53"/>
      <c r="C30" s="154"/>
      <c r="D30" s="155"/>
      <c r="E30" s="156"/>
      <c r="F30" s="157"/>
      <c r="G30" s="153"/>
      <c r="H30" s="158"/>
      <c r="I30" s="154"/>
      <c r="J30" s="162"/>
      <c r="K30" s="163"/>
      <c r="L30" s="163"/>
      <c r="M30" s="163"/>
      <c r="N30" s="163"/>
      <c r="O30" s="163"/>
      <c r="P30" s="164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1"/>
      <c r="AF30" s="162"/>
      <c r="AG30" s="163"/>
      <c r="AH30" s="163"/>
      <c r="AI30" s="164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53"/>
      <c r="C31" s="154"/>
      <c r="D31" s="155"/>
      <c r="E31" s="156"/>
      <c r="F31" s="157"/>
      <c r="G31" s="153"/>
      <c r="H31" s="158"/>
      <c r="I31" s="154"/>
      <c r="J31" s="162"/>
      <c r="K31" s="163"/>
      <c r="L31" s="163"/>
      <c r="M31" s="163"/>
      <c r="N31" s="163"/>
      <c r="O31" s="163"/>
      <c r="P31" s="164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1"/>
      <c r="AF31" s="162"/>
      <c r="AG31" s="163"/>
      <c r="AH31" s="163"/>
      <c r="AI31" s="164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53"/>
      <c r="C32" s="154"/>
      <c r="D32" s="155"/>
      <c r="E32" s="156"/>
      <c r="F32" s="157"/>
      <c r="G32" s="153"/>
      <c r="H32" s="158"/>
      <c r="I32" s="154"/>
      <c r="J32" s="162"/>
      <c r="K32" s="163"/>
      <c r="L32" s="163"/>
      <c r="M32" s="163"/>
      <c r="N32" s="163"/>
      <c r="O32" s="163"/>
      <c r="P32" s="164"/>
      <c r="Q32" s="159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1"/>
      <c r="AF32" s="162"/>
      <c r="AG32" s="163"/>
      <c r="AH32" s="163"/>
      <c r="AI32" s="164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53"/>
      <c r="C33" s="154"/>
      <c r="D33" s="155"/>
      <c r="E33" s="156"/>
      <c r="F33" s="157"/>
      <c r="G33" s="153"/>
      <c r="H33" s="158"/>
      <c r="I33" s="154"/>
      <c r="J33" s="162"/>
      <c r="K33" s="163"/>
      <c r="L33" s="163"/>
      <c r="M33" s="163"/>
      <c r="N33" s="163"/>
      <c r="O33" s="163"/>
      <c r="P33" s="164"/>
      <c r="Q33" s="159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1"/>
      <c r="AF33" s="162"/>
      <c r="AG33" s="163"/>
      <c r="AH33" s="163"/>
      <c r="AI33" s="164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65" t="s">
        <v>1</v>
      </c>
      <c r="B1" s="185"/>
      <c r="C1" s="185"/>
      <c r="D1" s="166"/>
      <c r="E1" s="211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7" t="s">
        <v>22</v>
      </c>
      <c r="P1" s="168"/>
      <c r="Q1" s="168"/>
      <c r="R1" s="169"/>
      <c r="S1" s="215" t="str">
        <f ca="1">IF(INDIRECT("変更履歴!S1")&lt;&gt;"",INDIRECT("変更履歴!S1"),"")</f>
        <v>システム機能設計書
ユーザ情報照会/M21AA01</v>
      </c>
      <c r="T1" s="216"/>
      <c r="U1" s="216"/>
      <c r="V1" s="216"/>
      <c r="W1" s="216"/>
      <c r="X1" s="216"/>
      <c r="Y1" s="216"/>
      <c r="Z1" s="217"/>
      <c r="AA1" s="165" t="s">
        <v>4</v>
      </c>
      <c r="AB1" s="166"/>
      <c r="AC1" s="192" t="str">
        <f ca="1">IF(INDIRECT("変更履歴!AC1")&lt;&gt;"",INDIRECT("変更履歴!AC1"),"")</f>
        <v>TIS</v>
      </c>
      <c r="AD1" s="193"/>
      <c r="AE1" s="193"/>
      <c r="AF1" s="194"/>
      <c r="AG1" s="212">
        <f ca="1">IF(INDIRECT("変更履歴!AG1")&lt;&gt;"",INDIRECT("変更履歴!AG1"),"")</f>
        <v>43336</v>
      </c>
      <c r="AH1" s="213"/>
      <c r="AI1" s="214"/>
    </row>
    <row r="2" spans="1:35" s="36" customFormat="1" ht="12" customHeight="1" x14ac:dyDescent="0.15">
      <c r="A2" s="165" t="s">
        <v>2</v>
      </c>
      <c r="B2" s="185"/>
      <c r="C2" s="185"/>
      <c r="D2" s="166"/>
      <c r="E2" s="211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70"/>
      <c r="P2" s="171"/>
      <c r="Q2" s="171"/>
      <c r="R2" s="172"/>
      <c r="S2" s="218"/>
      <c r="T2" s="219"/>
      <c r="U2" s="219"/>
      <c r="V2" s="219"/>
      <c r="W2" s="219"/>
      <c r="X2" s="219"/>
      <c r="Y2" s="219"/>
      <c r="Z2" s="220"/>
      <c r="AA2" s="165" t="s">
        <v>5</v>
      </c>
      <c r="AB2" s="166"/>
      <c r="AC2" s="192" t="str">
        <f ca="1">IF(INDIRECT("変更履歴!AC2")&lt;&gt;"",INDIRECT("変更履歴!AC2"),"")</f>
        <v/>
      </c>
      <c r="AD2" s="193"/>
      <c r="AE2" s="193"/>
      <c r="AF2" s="194"/>
      <c r="AG2" s="212" t="str">
        <f ca="1">IF(INDIRECT("変更履歴!AG2")&lt;&gt;"",INDIRECT("変更履歴!AG2"),"")</f>
        <v/>
      </c>
      <c r="AH2" s="213"/>
      <c r="AI2" s="214"/>
    </row>
    <row r="3" spans="1:35" s="36" customFormat="1" ht="12" customHeight="1" x14ac:dyDescent="0.15">
      <c r="A3" s="165" t="s">
        <v>3</v>
      </c>
      <c r="B3" s="185"/>
      <c r="C3" s="185"/>
      <c r="D3" s="166"/>
      <c r="E3" s="211" t="str">
        <f ca="1">IF(INDIRECT("変更履歴!E3")&lt;&gt;"",INDIRECT("変更履歴!E3"),"")</f>
        <v>サンプルサブシステム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3"/>
      <c r="P3" s="174"/>
      <c r="Q3" s="174"/>
      <c r="R3" s="175"/>
      <c r="S3" s="221"/>
      <c r="T3" s="222"/>
      <c r="U3" s="222"/>
      <c r="V3" s="222"/>
      <c r="W3" s="222"/>
      <c r="X3" s="222"/>
      <c r="Y3" s="222"/>
      <c r="Z3" s="223"/>
      <c r="AA3" s="165"/>
      <c r="AB3" s="166"/>
      <c r="AC3" s="192" t="str">
        <f ca="1">IF(INDIRECT("変更履歴!AC3")&lt;&gt;"",INDIRECT("変更履歴!AC3"),"")</f>
        <v/>
      </c>
      <c r="AD3" s="193"/>
      <c r="AE3" s="193"/>
      <c r="AF3" s="194"/>
      <c r="AG3" s="212" t="str">
        <f ca="1">IF(INDIRECT("変更履歴!AG3")&lt;&gt;"",INDIRECT("変更履歴!AG3"),"")</f>
        <v/>
      </c>
      <c r="AH3" s="213"/>
      <c r="AI3" s="214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79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40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52</v>
      </c>
      <c r="D13" s="18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32</v>
      </c>
      <c r="D1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31</v>
      </c>
      <c r="D15" s="75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30</v>
      </c>
      <c r="D16" s="71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65" t="s">
        <v>1</v>
      </c>
      <c r="B1" s="185"/>
      <c r="C1" s="185"/>
      <c r="D1" s="166"/>
      <c r="E1" s="211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7" t="s">
        <v>22</v>
      </c>
      <c r="P1" s="168"/>
      <c r="Q1" s="168"/>
      <c r="R1" s="169"/>
      <c r="S1" s="215" t="str">
        <f ca="1">IF(INDIRECT("変更履歴!S1")&lt;&gt;"",INDIRECT("変更履歴!S1"),"")</f>
        <v>システム機能設計書
ユーザ情報照会/M21AA01</v>
      </c>
      <c r="T1" s="216"/>
      <c r="U1" s="216"/>
      <c r="V1" s="216"/>
      <c r="W1" s="216"/>
      <c r="X1" s="216"/>
      <c r="Y1" s="216"/>
      <c r="Z1" s="217"/>
      <c r="AA1" s="165" t="s">
        <v>4</v>
      </c>
      <c r="AB1" s="166"/>
      <c r="AC1" s="192" t="str">
        <f ca="1">IF(INDIRECT("変更履歴!AC1")&lt;&gt;"",INDIRECT("変更履歴!AC1"),"")</f>
        <v>TIS</v>
      </c>
      <c r="AD1" s="193"/>
      <c r="AE1" s="193"/>
      <c r="AF1" s="194"/>
      <c r="AG1" s="212">
        <f ca="1">IF(INDIRECT("変更履歴!AG1")&lt;&gt;"",INDIRECT("変更履歴!AG1"),"")</f>
        <v>43336</v>
      </c>
      <c r="AH1" s="213"/>
      <c r="AI1" s="214"/>
    </row>
    <row r="2" spans="1:35" s="11" customFormat="1" ht="12" customHeight="1" x14ac:dyDescent="0.15">
      <c r="A2" s="165" t="s">
        <v>2</v>
      </c>
      <c r="B2" s="185"/>
      <c r="C2" s="185"/>
      <c r="D2" s="166"/>
      <c r="E2" s="211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70"/>
      <c r="P2" s="171"/>
      <c r="Q2" s="171"/>
      <c r="R2" s="172"/>
      <c r="S2" s="218"/>
      <c r="T2" s="219"/>
      <c r="U2" s="219"/>
      <c r="V2" s="219"/>
      <c r="W2" s="219"/>
      <c r="X2" s="219"/>
      <c r="Y2" s="219"/>
      <c r="Z2" s="220"/>
      <c r="AA2" s="165" t="s">
        <v>5</v>
      </c>
      <c r="AB2" s="166"/>
      <c r="AC2" s="192" t="str">
        <f ca="1">IF(INDIRECT("変更履歴!AC2")&lt;&gt;"",INDIRECT("変更履歴!AC2"),"")</f>
        <v/>
      </c>
      <c r="AD2" s="193"/>
      <c r="AE2" s="193"/>
      <c r="AF2" s="194"/>
      <c r="AG2" s="212" t="str">
        <f ca="1">IF(INDIRECT("変更履歴!AG2")&lt;&gt;"",INDIRECT("変更履歴!AG2"),"")</f>
        <v/>
      </c>
      <c r="AH2" s="213"/>
      <c r="AI2" s="214"/>
    </row>
    <row r="3" spans="1:35" s="11" customFormat="1" ht="12" customHeight="1" x14ac:dyDescent="0.15">
      <c r="A3" s="165" t="s">
        <v>3</v>
      </c>
      <c r="B3" s="185"/>
      <c r="C3" s="185"/>
      <c r="D3" s="166"/>
      <c r="E3" s="211" t="str">
        <f ca="1">IF(INDIRECT("変更履歴!E3")&lt;&gt;"",INDIRECT("変更履歴!E3"),"")</f>
        <v>サンプルサブシステム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3"/>
      <c r="P3" s="174"/>
      <c r="Q3" s="174"/>
      <c r="R3" s="175"/>
      <c r="S3" s="221"/>
      <c r="T3" s="222"/>
      <c r="U3" s="222"/>
      <c r="V3" s="222"/>
      <c r="W3" s="222"/>
      <c r="X3" s="222"/>
      <c r="Y3" s="222"/>
      <c r="Z3" s="223"/>
      <c r="AA3" s="165"/>
      <c r="AB3" s="166"/>
      <c r="AC3" s="192" t="str">
        <f ca="1">IF(INDIRECT("変更履歴!AC3")&lt;&gt;"",INDIRECT("変更履歴!AC3"),"")</f>
        <v/>
      </c>
      <c r="AD3" s="193"/>
      <c r="AE3" s="193"/>
      <c r="AF3" s="194"/>
      <c r="AG3" s="212" t="str">
        <f ca="1">IF(INDIRECT("変更履歴!AG3")&lt;&gt;"",INDIRECT("変更履歴!AG3"),"")</f>
        <v/>
      </c>
      <c r="AH3" s="213"/>
      <c r="AI3" s="214"/>
    </row>
    <row r="4" spans="1:35" ht="12" customHeight="1" x14ac:dyDescent="0.15"/>
    <row r="5" spans="1:35" ht="12" customHeight="1" x14ac:dyDescent="0.15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33" t="s">
        <v>16</v>
      </c>
      <c r="E8" s="234"/>
      <c r="F8" s="234"/>
      <c r="G8" s="235"/>
      <c r="H8" s="230" t="s">
        <v>80</v>
      </c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</row>
    <row r="9" spans="1:35" s="20" customFormat="1" x14ac:dyDescent="0.15">
      <c r="B9" s="37"/>
      <c r="D9" s="233" t="s">
        <v>25</v>
      </c>
      <c r="E9" s="234"/>
      <c r="F9" s="234"/>
      <c r="G9" s="235"/>
      <c r="H9" s="232" t="s">
        <v>81</v>
      </c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5" ht="11.25" customHeight="1" x14ac:dyDescent="0.15">
      <c r="B10" s="37"/>
      <c r="D10" s="224" t="s">
        <v>68</v>
      </c>
      <c r="E10" s="225"/>
      <c r="F10" s="225"/>
      <c r="G10" s="226"/>
      <c r="H10" s="104" t="s">
        <v>82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36"/>
      <c r="E11" s="237"/>
      <c r="F11" s="237"/>
      <c r="G11" s="238"/>
      <c r="H11" s="107" t="s">
        <v>83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x14ac:dyDescent="0.15">
      <c r="B12" s="37"/>
      <c r="D12" s="227"/>
      <c r="E12" s="228"/>
      <c r="F12" s="228"/>
      <c r="G12" s="229"/>
      <c r="H12" s="10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</row>
    <row r="13" spans="1:35" x14ac:dyDescent="0.15">
      <c r="B13" s="37"/>
      <c r="D13" s="224" t="s">
        <v>14</v>
      </c>
      <c r="E13" s="225"/>
      <c r="F13" s="225"/>
      <c r="G13" s="226"/>
      <c r="H13" s="112" t="s">
        <v>214</v>
      </c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4"/>
    </row>
    <row r="14" spans="1:35" x14ac:dyDescent="0.15">
      <c r="B14" s="37"/>
      <c r="D14" s="227"/>
      <c r="E14" s="228"/>
      <c r="F14" s="228"/>
      <c r="G14" s="229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/>
    </row>
  </sheetData>
  <mergeCells count="23">
    <mergeCell ref="D13:G14"/>
    <mergeCell ref="H8:AH8"/>
    <mergeCell ref="H9:AH9"/>
    <mergeCell ref="D8:G8"/>
    <mergeCell ref="D9:G9"/>
    <mergeCell ref="D10:G12"/>
    <mergeCell ref="AC1:AF1"/>
    <mergeCell ref="AG1:AI1"/>
    <mergeCell ref="AC2:AF2"/>
    <mergeCell ref="AG2:AI2"/>
    <mergeCell ref="AC3:AF3"/>
    <mergeCell ref="AG3:AI3"/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65" t="s">
        <v>1</v>
      </c>
      <c r="B1" s="185"/>
      <c r="C1" s="185"/>
      <c r="D1" s="166"/>
      <c r="E1" s="211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7" t="s">
        <v>22</v>
      </c>
      <c r="P1" s="168"/>
      <c r="Q1" s="168"/>
      <c r="R1" s="169"/>
      <c r="S1" s="215" t="str">
        <f ca="1">IF(INDIRECT("変更履歴!S1")&lt;&gt;"",INDIRECT("変更履歴!S1"),"")</f>
        <v>システム機能設計書
ユーザ情報照会/M21AA01</v>
      </c>
      <c r="T1" s="216"/>
      <c r="U1" s="216"/>
      <c r="V1" s="216"/>
      <c r="W1" s="216"/>
      <c r="X1" s="216"/>
      <c r="Y1" s="216"/>
      <c r="Z1" s="217"/>
      <c r="AA1" s="165" t="s">
        <v>4</v>
      </c>
      <c r="AB1" s="166"/>
      <c r="AC1" s="192" t="str">
        <f ca="1">IF(INDIRECT("変更履歴!AC1")&lt;&gt;"",INDIRECT("変更履歴!AC1"),"")</f>
        <v>TIS</v>
      </c>
      <c r="AD1" s="193"/>
      <c r="AE1" s="193"/>
      <c r="AF1" s="194"/>
      <c r="AG1" s="212">
        <f ca="1">IF(INDIRECT("変更履歴!AG1")&lt;&gt;"",INDIRECT("変更履歴!AG1"),"")</f>
        <v>43336</v>
      </c>
      <c r="AH1" s="213"/>
      <c r="AI1" s="214"/>
    </row>
    <row r="2" spans="1:35" s="44" customFormat="1" ht="12" customHeight="1" x14ac:dyDescent="0.15">
      <c r="A2" s="165" t="s">
        <v>2</v>
      </c>
      <c r="B2" s="185"/>
      <c r="C2" s="185"/>
      <c r="D2" s="166"/>
      <c r="E2" s="211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70"/>
      <c r="P2" s="171"/>
      <c r="Q2" s="171"/>
      <c r="R2" s="172"/>
      <c r="S2" s="218"/>
      <c r="T2" s="219"/>
      <c r="U2" s="219"/>
      <c r="V2" s="219"/>
      <c r="W2" s="219"/>
      <c r="X2" s="219"/>
      <c r="Y2" s="219"/>
      <c r="Z2" s="220"/>
      <c r="AA2" s="165" t="s">
        <v>5</v>
      </c>
      <c r="AB2" s="166"/>
      <c r="AC2" s="192" t="str">
        <f ca="1">IF(INDIRECT("変更履歴!AC2")&lt;&gt;"",INDIRECT("変更履歴!AC2"),"")</f>
        <v/>
      </c>
      <c r="AD2" s="193"/>
      <c r="AE2" s="193"/>
      <c r="AF2" s="194"/>
      <c r="AG2" s="212" t="str">
        <f ca="1">IF(INDIRECT("変更履歴!AG2")&lt;&gt;"",INDIRECT("変更履歴!AG2"),"")</f>
        <v/>
      </c>
      <c r="AH2" s="213"/>
      <c r="AI2" s="214"/>
    </row>
    <row r="3" spans="1:35" s="44" customFormat="1" ht="12" customHeight="1" x14ac:dyDescent="0.15">
      <c r="A3" s="165" t="s">
        <v>3</v>
      </c>
      <c r="B3" s="185"/>
      <c r="C3" s="185"/>
      <c r="D3" s="166"/>
      <c r="E3" s="211" t="str">
        <f ca="1">IF(INDIRECT("変更履歴!E3")&lt;&gt;"",INDIRECT("変更履歴!E3"),"")</f>
        <v>サンプルサブシステム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3"/>
      <c r="P3" s="174"/>
      <c r="Q3" s="174"/>
      <c r="R3" s="175"/>
      <c r="S3" s="221"/>
      <c r="T3" s="222"/>
      <c r="U3" s="222"/>
      <c r="V3" s="222"/>
      <c r="W3" s="222"/>
      <c r="X3" s="222"/>
      <c r="Y3" s="222"/>
      <c r="Z3" s="223"/>
      <c r="AA3" s="165"/>
      <c r="AB3" s="166"/>
      <c r="AC3" s="192" t="str">
        <f ca="1">IF(INDIRECT("変更履歴!AC3")&lt;&gt;"",INDIRECT("変更履歴!AC3"),"")</f>
        <v/>
      </c>
      <c r="AD3" s="193"/>
      <c r="AE3" s="193"/>
      <c r="AF3" s="194"/>
      <c r="AG3" s="212" t="str">
        <f ca="1">IF(INDIRECT("変更履歴!AG3")&lt;&gt;"",INDIRECT("変更履歴!AG3"),"")</f>
        <v/>
      </c>
      <c r="AH3" s="213"/>
      <c r="AI3" s="214"/>
    </row>
    <row r="4" spans="1:35" ht="12" customHeight="1" x14ac:dyDescent="0.15"/>
    <row r="5" spans="1:35" ht="12" customHeight="1" x14ac:dyDescent="0.15">
      <c r="C5" s="86" t="s">
        <v>50</v>
      </c>
    </row>
    <row r="6" spans="1:35" ht="12" customHeight="1" x14ac:dyDescent="0.15"/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65" t="s">
        <v>1</v>
      </c>
      <c r="B1" s="185"/>
      <c r="C1" s="185"/>
      <c r="D1" s="166"/>
      <c r="E1" s="211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7" t="s">
        <v>22</v>
      </c>
      <c r="P1" s="168"/>
      <c r="Q1" s="168"/>
      <c r="R1" s="169"/>
      <c r="S1" s="215" t="str">
        <f ca="1">IF(INDIRECT("変更履歴!S1")&lt;&gt;"",INDIRECT("変更履歴!S1"),"")</f>
        <v>システム機能設計書
ユーザ情報照会/M21AA01</v>
      </c>
      <c r="T1" s="216"/>
      <c r="U1" s="216"/>
      <c r="V1" s="216"/>
      <c r="W1" s="216"/>
      <c r="X1" s="216"/>
      <c r="Y1" s="216"/>
      <c r="Z1" s="217"/>
      <c r="AA1" s="165" t="s">
        <v>4</v>
      </c>
      <c r="AB1" s="166"/>
      <c r="AC1" s="192" t="str">
        <f ca="1">IF(INDIRECT("変更履歴!AC1")&lt;&gt;"",INDIRECT("変更履歴!AC1"),"")</f>
        <v>TIS</v>
      </c>
      <c r="AD1" s="193"/>
      <c r="AE1" s="193"/>
      <c r="AF1" s="194"/>
      <c r="AG1" s="212">
        <f ca="1">IF(INDIRECT("変更履歴!AG1")&lt;&gt;"",INDIRECT("変更履歴!AG1"),"")</f>
        <v>43336</v>
      </c>
      <c r="AH1" s="213"/>
      <c r="AI1" s="214"/>
      <c r="AJ1" s="9"/>
      <c r="AK1" s="9"/>
      <c r="AL1" s="10"/>
    </row>
    <row r="2" spans="1:38" s="87" customFormat="1" ht="12" customHeight="1" x14ac:dyDescent="0.15">
      <c r="A2" s="165" t="s">
        <v>2</v>
      </c>
      <c r="B2" s="185"/>
      <c r="C2" s="185"/>
      <c r="D2" s="166"/>
      <c r="E2" s="211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70"/>
      <c r="P2" s="171"/>
      <c r="Q2" s="171"/>
      <c r="R2" s="172"/>
      <c r="S2" s="218"/>
      <c r="T2" s="219"/>
      <c r="U2" s="219"/>
      <c r="V2" s="219"/>
      <c r="W2" s="219"/>
      <c r="X2" s="219"/>
      <c r="Y2" s="219"/>
      <c r="Z2" s="220"/>
      <c r="AA2" s="165" t="s">
        <v>5</v>
      </c>
      <c r="AB2" s="166"/>
      <c r="AC2" s="192" t="str">
        <f ca="1">IF(INDIRECT("変更履歴!AC2")&lt;&gt;"",INDIRECT("変更履歴!AC2"),"")</f>
        <v/>
      </c>
      <c r="AD2" s="193"/>
      <c r="AE2" s="193"/>
      <c r="AF2" s="194"/>
      <c r="AG2" s="212" t="str">
        <f ca="1">IF(INDIRECT("変更履歴!AG2")&lt;&gt;"",INDIRECT("変更履歴!AG2"),"")</f>
        <v/>
      </c>
      <c r="AH2" s="213"/>
      <c r="AI2" s="214"/>
      <c r="AJ2" s="9"/>
      <c r="AK2" s="9"/>
      <c r="AL2" s="9"/>
    </row>
    <row r="3" spans="1:38" s="87" customFormat="1" ht="12" customHeight="1" x14ac:dyDescent="0.15">
      <c r="A3" s="165" t="s">
        <v>3</v>
      </c>
      <c r="B3" s="185"/>
      <c r="C3" s="185"/>
      <c r="D3" s="166"/>
      <c r="E3" s="211" t="str">
        <f ca="1">IF(INDIRECT("変更履歴!E3")&lt;&gt;"",INDIRECT("変更履歴!E3"),"")</f>
        <v>サンプルサブシステム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3"/>
      <c r="P3" s="174"/>
      <c r="Q3" s="174"/>
      <c r="R3" s="175"/>
      <c r="S3" s="221"/>
      <c r="T3" s="222"/>
      <c r="U3" s="222"/>
      <c r="V3" s="222"/>
      <c r="W3" s="222"/>
      <c r="X3" s="222"/>
      <c r="Y3" s="222"/>
      <c r="Z3" s="223"/>
      <c r="AA3" s="165"/>
      <c r="AB3" s="166"/>
      <c r="AC3" s="192" t="str">
        <f ca="1">IF(INDIRECT("変更履歴!AC3")&lt;&gt;"",INDIRECT("変更履歴!AC3"),"")</f>
        <v/>
      </c>
      <c r="AD3" s="193"/>
      <c r="AE3" s="193"/>
      <c r="AF3" s="194"/>
      <c r="AG3" s="212" t="str">
        <f ca="1">IF(INDIRECT("変更履歴!AG3")&lt;&gt;"",INDIRECT("変更履歴!AG3"),"")</f>
        <v/>
      </c>
      <c r="AH3" s="213"/>
      <c r="AI3" s="214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216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40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95" t="s">
        <v>220</v>
      </c>
      <c r="E8" s="274" t="s">
        <v>41</v>
      </c>
      <c r="F8" s="275"/>
      <c r="G8" s="275"/>
      <c r="H8" s="275"/>
      <c r="I8" s="275"/>
      <c r="J8" s="276"/>
      <c r="K8" s="274" t="s">
        <v>42</v>
      </c>
      <c r="L8" s="275"/>
      <c r="M8" s="275"/>
      <c r="N8" s="276"/>
      <c r="O8" s="297" t="s">
        <v>43</v>
      </c>
      <c r="P8" s="292" t="s">
        <v>44</v>
      </c>
      <c r="Q8" s="293"/>
      <c r="R8" s="293"/>
      <c r="S8" s="293"/>
      <c r="T8" s="293"/>
      <c r="U8" s="294"/>
      <c r="V8" s="299" t="s">
        <v>39</v>
      </c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</row>
    <row r="9" spans="1:38" x14ac:dyDescent="0.15">
      <c r="B9" s="37"/>
      <c r="C9" s="37"/>
      <c r="D9" s="296"/>
      <c r="E9" s="277"/>
      <c r="F9" s="278"/>
      <c r="G9" s="278"/>
      <c r="H9" s="278"/>
      <c r="I9" s="278"/>
      <c r="J9" s="279"/>
      <c r="K9" s="277"/>
      <c r="L9" s="278"/>
      <c r="M9" s="278"/>
      <c r="N9" s="279"/>
      <c r="O9" s="298"/>
      <c r="P9" s="90" t="s">
        <v>45</v>
      </c>
      <c r="Q9" s="90" t="s">
        <v>46</v>
      </c>
      <c r="R9" s="90" t="s">
        <v>47</v>
      </c>
      <c r="S9" s="90" t="s">
        <v>48</v>
      </c>
      <c r="T9" s="300" t="s">
        <v>49</v>
      </c>
      <c r="U9" s="301"/>
      <c r="V9" s="299"/>
      <c r="W9" s="299"/>
      <c r="X9" s="299"/>
      <c r="Y9" s="299"/>
      <c r="Z9" s="299"/>
      <c r="AA9" s="299"/>
      <c r="AB9" s="299"/>
      <c r="AC9" s="299"/>
      <c r="AD9" s="299"/>
      <c r="AE9" s="299"/>
      <c r="AF9" s="299"/>
      <c r="AG9" s="299"/>
      <c r="AH9" s="299"/>
    </row>
    <row r="10" spans="1:38" x14ac:dyDescent="0.15">
      <c r="B10" s="37"/>
      <c r="C10" s="37"/>
      <c r="D10" s="91">
        <v>1</v>
      </c>
      <c r="E10" s="159" t="s">
        <v>85</v>
      </c>
      <c r="F10" s="160"/>
      <c r="G10" s="160"/>
      <c r="H10" s="160"/>
      <c r="I10" s="160"/>
      <c r="J10" s="161"/>
      <c r="K10" s="159" t="s">
        <v>59</v>
      </c>
      <c r="L10" s="160"/>
      <c r="M10" s="160"/>
      <c r="N10" s="161"/>
      <c r="O10" s="92" t="s">
        <v>90</v>
      </c>
      <c r="P10" s="93" t="s">
        <v>75</v>
      </c>
      <c r="Q10" s="93" t="s">
        <v>75</v>
      </c>
      <c r="R10" s="93" t="s">
        <v>75</v>
      </c>
      <c r="S10" s="93" t="s">
        <v>75</v>
      </c>
      <c r="T10" s="290" t="s">
        <v>75</v>
      </c>
      <c r="U10" s="291"/>
      <c r="V10" s="159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1"/>
    </row>
    <row r="11" spans="1:38" x14ac:dyDescent="0.15">
      <c r="B11" s="37"/>
      <c r="C11" s="37"/>
      <c r="D11" s="91">
        <v>2</v>
      </c>
      <c r="E11" s="159" t="s">
        <v>86</v>
      </c>
      <c r="F11" s="160"/>
      <c r="G11" s="160"/>
      <c r="H11" s="160"/>
      <c r="I11" s="160"/>
      <c r="J11" s="161"/>
      <c r="K11" s="159" t="s">
        <v>89</v>
      </c>
      <c r="L11" s="160"/>
      <c r="M11" s="160"/>
      <c r="N11" s="161"/>
      <c r="O11" s="94" t="s">
        <v>90</v>
      </c>
      <c r="P11" s="93" t="s">
        <v>75</v>
      </c>
      <c r="Q11" s="93" t="s">
        <v>92</v>
      </c>
      <c r="R11" s="93" t="s">
        <v>75</v>
      </c>
      <c r="S11" s="93" t="s">
        <v>75</v>
      </c>
      <c r="T11" s="290" t="s">
        <v>75</v>
      </c>
      <c r="U11" s="291"/>
      <c r="V11" s="159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1"/>
    </row>
    <row r="12" spans="1:38" x14ac:dyDescent="0.15">
      <c r="B12" s="37"/>
      <c r="C12" s="37"/>
      <c r="D12" s="91">
        <v>3</v>
      </c>
      <c r="E12" s="159" t="s">
        <v>87</v>
      </c>
      <c r="F12" s="160"/>
      <c r="G12" s="160"/>
      <c r="H12" s="160"/>
      <c r="I12" s="160"/>
      <c r="J12" s="161"/>
      <c r="K12" s="159" t="s">
        <v>89</v>
      </c>
      <c r="L12" s="160"/>
      <c r="M12" s="160"/>
      <c r="N12" s="161"/>
      <c r="O12" s="94" t="s">
        <v>90</v>
      </c>
      <c r="P12" s="93" t="s">
        <v>75</v>
      </c>
      <c r="Q12" s="93" t="s">
        <v>92</v>
      </c>
      <c r="R12" s="93" t="s">
        <v>75</v>
      </c>
      <c r="S12" s="93" t="s">
        <v>75</v>
      </c>
      <c r="T12" s="290" t="s">
        <v>75</v>
      </c>
      <c r="U12" s="291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1"/>
    </row>
    <row r="13" spans="1:38" x14ac:dyDescent="0.15">
      <c r="B13" s="37"/>
      <c r="C13" s="37"/>
      <c r="D13" s="91">
        <v>4</v>
      </c>
      <c r="E13" s="159" t="s">
        <v>88</v>
      </c>
      <c r="F13" s="160"/>
      <c r="G13" s="160"/>
      <c r="H13" s="160"/>
      <c r="I13" s="160"/>
      <c r="J13" s="161"/>
      <c r="K13" s="159" t="s">
        <v>59</v>
      </c>
      <c r="L13" s="160"/>
      <c r="M13" s="160"/>
      <c r="N13" s="161"/>
      <c r="O13" s="94" t="s">
        <v>91</v>
      </c>
      <c r="P13" s="93" t="s">
        <v>75</v>
      </c>
      <c r="Q13" s="93" t="s">
        <v>75</v>
      </c>
      <c r="R13" s="93" t="s">
        <v>75</v>
      </c>
      <c r="S13" s="93" t="s">
        <v>75</v>
      </c>
      <c r="T13" s="290" t="s">
        <v>75</v>
      </c>
      <c r="U13" s="291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1"/>
    </row>
    <row r="14" spans="1:38" x14ac:dyDescent="0.15">
      <c r="B14" s="37"/>
      <c r="C14" s="37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0"/>
      <c r="AE14" s="120"/>
      <c r="AF14" s="120"/>
      <c r="AG14" s="120"/>
      <c r="AH14" s="120"/>
    </row>
    <row r="15" spans="1:38" x14ac:dyDescent="0.15">
      <c r="B15" s="37"/>
      <c r="C15" s="37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  <c r="AD15" s="120"/>
      <c r="AE15" s="120"/>
      <c r="AF15" s="120"/>
      <c r="AG15" s="120"/>
      <c r="AH15" s="120"/>
    </row>
    <row r="16" spans="1:38" x14ac:dyDescent="0.15">
      <c r="B16" s="37"/>
      <c r="C16" s="37"/>
      <c r="D16" s="8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1:34" x14ac:dyDescent="0.15">
      <c r="B17" s="42"/>
      <c r="C17" s="38" t="s">
        <v>51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1:34" x14ac:dyDescent="0.15">
      <c r="B18" s="4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88"/>
      <c r="AF18" s="88"/>
      <c r="AG18" s="88"/>
      <c r="AH18" s="88"/>
    </row>
    <row r="19" spans="1:34" x14ac:dyDescent="0.15">
      <c r="B19" s="42"/>
      <c r="C19" s="38"/>
      <c r="D19" s="266" t="s">
        <v>64</v>
      </c>
      <c r="E19" s="268" t="s">
        <v>67</v>
      </c>
      <c r="F19" s="269"/>
      <c r="G19" s="270"/>
      <c r="H19" s="274" t="s">
        <v>29</v>
      </c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6"/>
      <c r="W19" s="280" t="s">
        <v>66</v>
      </c>
      <c r="X19" s="281"/>
      <c r="Y19" s="281"/>
      <c r="Z19" s="282"/>
      <c r="AA19" s="240" t="s">
        <v>55</v>
      </c>
      <c r="AB19" s="240"/>
      <c r="AC19" s="240"/>
      <c r="AD19" s="240"/>
      <c r="AE19" s="240"/>
      <c r="AF19" s="240"/>
      <c r="AG19" s="240"/>
      <c r="AH19" s="240"/>
    </row>
    <row r="20" spans="1:34" x14ac:dyDescent="0.15">
      <c r="B20" s="42"/>
      <c r="C20" s="38"/>
      <c r="D20" s="267"/>
      <c r="E20" s="271"/>
      <c r="F20" s="272"/>
      <c r="G20" s="273"/>
      <c r="H20" s="277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9"/>
      <c r="W20" s="283"/>
      <c r="X20" s="284"/>
      <c r="Y20" s="284"/>
      <c r="Z20" s="285"/>
      <c r="AA20" s="240"/>
      <c r="AB20" s="240"/>
      <c r="AC20" s="240"/>
      <c r="AD20" s="240"/>
      <c r="AE20" s="240"/>
      <c r="AF20" s="240"/>
      <c r="AG20" s="240"/>
      <c r="AH20" s="240"/>
    </row>
    <row r="21" spans="1:34" x14ac:dyDescent="0.15">
      <c r="A21" s="18"/>
      <c r="B21" s="42"/>
      <c r="C21" s="38"/>
      <c r="D21" s="91">
        <v>1</v>
      </c>
      <c r="E21" s="286" t="s">
        <v>221</v>
      </c>
      <c r="F21" s="160"/>
      <c r="G21" s="161"/>
      <c r="H21" s="159" t="s">
        <v>99</v>
      </c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1"/>
      <c r="W21" s="287" t="s">
        <v>93</v>
      </c>
      <c r="X21" s="288"/>
      <c r="Y21" s="288"/>
      <c r="Z21" s="289"/>
      <c r="AA21" s="244" t="s">
        <v>94</v>
      </c>
      <c r="AB21" s="244"/>
      <c r="AC21" s="244"/>
      <c r="AD21" s="244"/>
      <c r="AE21" s="244"/>
      <c r="AF21" s="244"/>
      <c r="AG21" s="244"/>
      <c r="AH21" s="244"/>
    </row>
    <row r="22" spans="1:34" ht="22.5" customHeight="1" x14ac:dyDescent="0.15">
      <c r="A22" s="18"/>
      <c r="B22" s="42"/>
      <c r="C22" s="38"/>
      <c r="D22" s="91">
        <v>2</v>
      </c>
      <c r="E22" s="159">
        <v>11</v>
      </c>
      <c r="F22" s="160"/>
      <c r="G22" s="161"/>
      <c r="H22" s="159" t="s">
        <v>100</v>
      </c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  <c r="W22" s="287" t="s">
        <v>95</v>
      </c>
      <c r="X22" s="288"/>
      <c r="Y22" s="288"/>
      <c r="Z22" s="289"/>
      <c r="AA22" s="244" t="s">
        <v>95</v>
      </c>
      <c r="AB22" s="244"/>
      <c r="AC22" s="244"/>
      <c r="AD22" s="244"/>
      <c r="AE22" s="244"/>
      <c r="AF22" s="244"/>
      <c r="AG22" s="244"/>
      <c r="AH22" s="244"/>
    </row>
    <row r="23" spans="1:34" ht="22.5" customHeight="1" x14ac:dyDescent="0.15">
      <c r="A23" s="18"/>
      <c r="B23" s="39"/>
      <c r="C23" s="38"/>
      <c r="D23" s="91">
        <v>3</v>
      </c>
      <c r="E23" s="159">
        <v>12</v>
      </c>
      <c r="F23" s="160"/>
      <c r="G23" s="161"/>
      <c r="H23" s="159" t="s">
        <v>101</v>
      </c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1"/>
      <c r="W23" s="287" t="s">
        <v>96</v>
      </c>
      <c r="X23" s="288"/>
      <c r="Y23" s="288"/>
      <c r="Z23" s="289"/>
      <c r="AA23" s="244" t="s">
        <v>96</v>
      </c>
      <c r="AB23" s="244"/>
      <c r="AC23" s="244"/>
      <c r="AD23" s="244"/>
      <c r="AE23" s="244"/>
      <c r="AF23" s="244"/>
      <c r="AG23" s="244"/>
      <c r="AH23" s="244"/>
    </row>
    <row r="24" spans="1:34" ht="11.25" customHeight="1" x14ac:dyDescent="0.15">
      <c r="A24" s="18"/>
      <c r="C24" s="38"/>
      <c r="D24" s="91">
        <v>4</v>
      </c>
      <c r="E24" s="159">
        <v>20</v>
      </c>
      <c r="F24" s="160"/>
      <c r="G24" s="161"/>
      <c r="H24" s="159" t="s">
        <v>102</v>
      </c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  <c r="W24" s="287" t="s">
        <v>97</v>
      </c>
      <c r="X24" s="288"/>
      <c r="Y24" s="288"/>
      <c r="Z24" s="289"/>
      <c r="AA24" s="244" t="s">
        <v>98</v>
      </c>
      <c r="AB24" s="244"/>
      <c r="AC24" s="244"/>
      <c r="AD24" s="244"/>
      <c r="AE24" s="244"/>
      <c r="AF24" s="244"/>
      <c r="AG24" s="244"/>
      <c r="AH24" s="244"/>
    </row>
    <row r="25" spans="1:34" x14ac:dyDescent="0.15">
      <c r="C25" s="38"/>
      <c r="D25" s="47" t="s">
        <v>103</v>
      </c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121"/>
      <c r="AB25" s="121"/>
      <c r="AC25" s="121"/>
      <c r="AD25" s="122"/>
      <c r="AE25" s="122"/>
      <c r="AF25" s="122"/>
      <c r="AG25" s="122"/>
      <c r="AH25" s="122"/>
    </row>
    <row r="26" spans="1:34" x14ac:dyDescent="0.15">
      <c r="C26" s="38"/>
      <c r="D26" s="118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1"/>
      <c r="AA26" s="121"/>
      <c r="AB26" s="121"/>
      <c r="AC26" s="121"/>
      <c r="AD26" s="122"/>
      <c r="AE26" s="122"/>
      <c r="AF26" s="122"/>
      <c r="AG26" s="122"/>
      <c r="AH26" s="122"/>
    </row>
    <row r="28" spans="1:34" ht="11.25" customHeight="1" x14ac:dyDescent="0.15">
      <c r="C28" s="38" t="s">
        <v>32</v>
      </c>
      <c r="D28" s="88"/>
      <c r="E28" s="88"/>
      <c r="F28" s="88"/>
      <c r="G28" s="88"/>
      <c r="H28" s="88"/>
      <c r="I28" s="88"/>
      <c r="J28" s="88"/>
      <c r="K28" s="88"/>
      <c r="L28" s="123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1:34" s="20" customFormat="1" x14ac:dyDescent="0.15">
      <c r="C29" s="38"/>
      <c r="D29" s="88" t="s">
        <v>34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</row>
    <row r="30" spans="1:34" s="20" customFormat="1" x14ac:dyDescent="0.15">
      <c r="C30" s="3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</row>
    <row r="31" spans="1:34" s="20" customFormat="1" x14ac:dyDescent="0.15">
      <c r="C31" s="38"/>
      <c r="D31" s="39"/>
      <c r="E31" s="39" t="s">
        <v>104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  <c r="AE31" s="40"/>
      <c r="AF31" s="88"/>
      <c r="AG31" s="88"/>
      <c r="AH31" s="40"/>
    </row>
    <row r="32" spans="1:34" s="20" customFormat="1" x14ac:dyDescent="0.15">
      <c r="C32" s="38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40"/>
      <c r="AE32" s="40"/>
      <c r="AF32" s="88"/>
      <c r="AG32" s="88"/>
      <c r="AH32" s="40"/>
    </row>
    <row r="33" spans="1:35" s="20" customFormat="1" x14ac:dyDescent="0.15">
      <c r="C33" s="38"/>
      <c r="D33" s="88"/>
      <c r="E33" s="302" t="s">
        <v>26</v>
      </c>
      <c r="F33" s="302"/>
      <c r="G33" s="303" t="s">
        <v>145</v>
      </c>
      <c r="H33" s="303"/>
      <c r="I33" s="303"/>
      <c r="J33" s="303"/>
      <c r="K33" s="303"/>
      <c r="L33" s="303"/>
      <c r="M33" s="302" t="s">
        <v>27</v>
      </c>
      <c r="N33" s="302"/>
      <c r="O33" s="257" t="s">
        <v>146</v>
      </c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9"/>
    </row>
    <row r="34" spans="1:35" s="20" customFormat="1" x14ac:dyDescent="0.15"/>
    <row r="36" spans="1:35" x14ac:dyDescent="0.15">
      <c r="A36" s="18"/>
      <c r="B36" s="18"/>
      <c r="C36" s="18" t="s">
        <v>31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x14ac:dyDescent="0.15">
      <c r="A37" s="18"/>
      <c r="B37" s="18"/>
      <c r="C37" s="18"/>
      <c r="D37" s="18" t="s">
        <v>105</v>
      </c>
      <c r="E37" s="18"/>
      <c r="F37" s="18"/>
      <c r="G37" s="18"/>
      <c r="H37" s="18"/>
      <c r="I37" s="43"/>
      <c r="J37" s="43"/>
      <c r="K37" s="43"/>
      <c r="L37" s="4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x14ac:dyDescent="0.15">
      <c r="A38" s="18"/>
      <c r="B38" s="18"/>
      <c r="C38" s="18"/>
      <c r="D38" s="18"/>
      <c r="E38" s="18" t="s">
        <v>106</v>
      </c>
      <c r="F38" s="18"/>
      <c r="G38" s="18"/>
      <c r="H38" s="18"/>
      <c r="I38" s="18"/>
      <c r="J38" s="43"/>
      <c r="K38" s="43"/>
      <c r="L38" s="43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spans="1:35" ht="22.5" customHeight="1" x14ac:dyDescent="0.15">
      <c r="A39" s="18"/>
      <c r="B39" s="18"/>
      <c r="C39" s="18"/>
      <c r="D39" s="18"/>
      <c r="E39" s="131" t="s">
        <v>107</v>
      </c>
      <c r="F39" s="239" t="s">
        <v>53</v>
      </c>
      <c r="G39" s="239"/>
      <c r="H39" s="239"/>
      <c r="I39" s="239"/>
      <c r="J39" s="239"/>
      <c r="K39" s="239"/>
      <c r="L39" s="239" t="s">
        <v>54</v>
      </c>
      <c r="M39" s="239"/>
      <c r="N39" s="239"/>
      <c r="O39" s="239"/>
      <c r="P39" s="239"/>
      <c r="Q39" s="239"/>
      <c r="R39" s="239"/>
      <c r="S39" s="239"/>
      <c r="T39" s="239"/>
      <c r="U39" s="239"/>
      <c r="V39" s="240" t="s">
        <v>109</v>
      </c>
      <c r="W39" s="240"/>
      <c r="X39" s="240"/>
      <c r="Y39" s="240" t="s">
        <v>55</v>
      </c>
      <c r="Z39" s="240"/>
      <c r="AA39" s="240"/>
      <c r="AB39" s="240"/>
      <c r="AC39" s="241" t="s">
        <v>110</v>
      </c>
      <c r="AD39" s="241"/>
      <c r="AE39" s="241"/>
      <c r="AF39" s="241"/>
      <c r="AG39" s="18"/>
      <c r="AH39" s="18"/>
      <c r="AI39" s="18"/>
    </row>
    <row r="40" spans="1:35" ht="33.75" customHeight="1" x14ac:dyDescent="0.15">
      <c r="A40" s="18"/>
      <c r="B40" s="18"/>
      <c r="C40" s="43"/>
      <c r="D40" s="18"/>
      <c r="E40" s="124">
        <v>1</v>
      </c>
      <c r="F40" s="256" t="s">
        <v>111</v>
      </c>
      <c r="G40" s="256"/>
      <c r="H40" s="256"/>
      <c r="I40" s="256"/>
      <c r="J40" s="256"/>
      <c r="K40" s="256"/>
      <c r="L40" s="242" t="s">
        <v>112</v>
      </c>
      <c r="M40" s="242"/>
      <c r="N40" s="242"/>
      <c r="O40" s="242"/>
      <c r="P40" s="242"/>
      <c r="Q40" s="242"/>
      <c r="R40" s="242"/>
      <c r="S40" s="242"/>
      <c r="T40" s="242"/>
      <c r="U40" s="242"/>
      <c r="V40" s="243" t="s">
        <v>113</v>
      </c>
      <c r="W40" s="243"/>
      <c r="X40" s="243"/>
      <c r="Y40" s="244" t="s">
        <v>113</v>
      </c>
      <c r="Z40" s="244"/>
      <c r="AA40" s="244"/>
      <c r="AB40" s="244"/>
      <c r="AC40" s="245" t="s">
        <v>223</v>
      </c>
      <c r="AD40" s="246"/>
      <c r="AE40" s="246"/>
      <c r="AF40" s="247"/>
      <c r="AG40" s="18"/>
      <c r="AH40" s="18"/>
      <c r="AI40" s="18"/>
    </row>
    <row r="41" spans="1:35" x14ac:dyDescent="0.15">
      <c r="A41" s="18"/>
      <c r="B41" s="18"/>
      <c r="C41" s="95"/>
      <c r="D41" s="18"/>
      <c r="E41" s="18"/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95"/>
      <c r="D42" s="18"/>
      <c r="E42" s="80" t="s">
        <v>225</v>
      </c>
      <c r="F42" s="18"/>
      <c r="G42" s="18"/>
      <c r="H42" s="18"/>
      <c r="I42" s="18"/>
      <c r="J42" s="43"/>
      <c r="K42" s="43"/>
      <c r="L42" s="43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43"/>
      <c r="D43" s="18"/>
      <c r="E43" s="260" t="s">
        <v>224</v>
      </c>
      <c r="F43" s="261"/>
      <c r="G43" s="261"/>
      <c r="H43" s="240" t="s">
        <v>65</v>
      </c>
      <c r="I43" s="240"/>
      <c r="J43" s="240"/>
      <c r="K43" s="240" t="s">
        <v>109</v>
      </c>
      <c r="L43" s="240"/>
      <c r="M43" s="240"/>
      <c r="N43" s="240"/>
      <c r="O43" s="262" t="s">
        <v>55</v>
      </c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4"/>
      <c r="AE43" s="18"/>
      <c r="AF43" s="18"/>
      <c r="AG43" s="18"/>
      <c r="AH43" s="18"/>
      <c r="AI43" s="18"/>
    </row>
    <row r="44" spans="1:35" x14ac:dyDescent="0.15">
      <c r="A44" s="18"/>
      <c r="B44" s="18"/>
      <c r="C44" s="95"/>
      <c r="D44" s="18"/>
      <c r="E44" s="159">
        <v>11</v>
      </c>
      <c r="F44" s="160"/>
      <c r="G44" s="161"/>
      <c r="H44" s="256" t="s">
        <v>114</v>
      </c>
      <c r="I44" s="256"/>
      <c r="J44" s="256"/>
      <c r="K44" s="256" t="s">
        <v>113</v>
      </c>
      <c r="L44" s="256"/>
      <c r="M44" s="256"/>
      <c r="N44" s="256"/>
      <c r="O44" s="265" t="s">
        <v>113</v>
      </c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7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18"/>
      <c r="E45" s="47" t="s">
        <v>115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18"/>
      <c r="F46" s="18"/>
      <c r="G46" s="18"/>
      <c r="H46" s="18"/>
      <c r="I46" s="43"/>
      <c r="J46" s="43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x14ac:dyDescent="0.15">
      <c r="A47" s="18"/>
      <c r="B47" s="18"/>
      <c r="C47" s="18"/>
      <c r="D47" s="18" t="s">
        <v>118</v>
      </c>
      <c r="E47" s="18"/>
      <c r="F47" s="18"/>
      <c r="G47" s="18"/>
      <c r="H47" s="18"/>
      <c r="I47" s="18"/>
      <c r="J47" s="95"/>
      <c r="K47" s="95"/>
      <c r="L47" s="4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x14ac:dyDescent="0.15">
      <c r="A48" s="18"/>
      <c r="B48" s="18"/>
      <c r="C48" s="18"/>
      <c r="D48" s="18"/>
      <c r="E48" s="18" t="s">
        <v>106</v>
      </c>
      <c r="F48" s="18"/>
      <c r="G48" s="18"/>
      <c r="H48" s="18"/>
      <c r="I48" s="18"/>
      <c r="J48" s="96"/>
      <c r="K48" s="96"/>
      <c r="L48" s="43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spans="1:35" ht="22.5" customHeight="1" x14ac:dyDescent="0.15">
      <c r="A49" s="18"/>
      <c r="B49" s="18"/>
      <c r="C49" s="18"/>
      <c r="D49" s="18"/>
      <c r="E49" s="131" t="s">
        <v>107</v>
      </c>
      <c r="F49" s="239" t="s">
        <v>53</v>
      </c>
      <c r="G49" s="239"/>
      <c r="H49" s="239"/>
      <c r="I49" s="239"/>
      <c r="J49" s="239"/>
      <c r="K49" s="239"/>
      <c r="L49" s="239" t="s">
        <v>54</v>
      </c>
      <c r="M49" s="239"/>
      <c r="N49" s="239"/>
      <c r="O49" s="239"/>
      <c r="P49" s="239"/>
      <c r="Q49" s="239"/>
      <c r="R49" s="239"/>
      <c r="S49" s="239"/>
      <c r="T49" s="239"/>
      <c r="U49" s="239"/>
      <c r="V49" s="240" t="s">
        <v>109</v>
      </c>
      <c r="W49" s="240"/>
      <c r="X49" s="240"/>
      <c r="Y49" s="240" t="s">
        <v>55</v>
      </c>
      <c r="Z49" s="240"/>
      <c r="AA49" s="240"/>
      <c r="AB49" s="240"/>
      <c r="AC49" s="241" t="s">
        <v>110</v>
      </c>
      <c r="AD49" s="241"/>
      <c r="AE49" s="241"/>
      <c r="AF49" s="241"/>
      <c r="AG49" s="18"/>
      <c r="AH49" s="18"/>
      <c r="AI49" s="18"/>
    </row>
    <row r="50" spans="1:35" ht="33.75" customHeight="1" x14ac:dyDescent="0.15">
      <c r="A50" s="18"/>
      <c r="B50" s="18"/>
      <c r="C50" s="18"/>
      <c r="D50" s="18"/>
      <c r="E50" s="124">
        <v>1</v>
      </c>
      <c r="F50" s="256" t="s">
        <v>119</v>
      </c>
      <c r="G50" s="256"/>
      <c r="H50" s="256"/>
      <c r="I50" s="256"/>
      <c r="J50" s="256"/>
      <c r="K50" s="256"/>
      <c r="L50" s="242" t="s">
        <v>120</v>
      </c>
      <c r="M50" s="242"/>
      <c r="N50" s="242"/>
      <c r="O50" s="242"/>
      <c r="P50" s="242"/>
      <c r="Q50" s="242"/>
      <c r="R50" s="242"/>
      <c r="S50" s="242"/>
      <c r="T50" s="242"/>
      <c r="U50" s="242"/>
      <c r="V50" s="243" t="s">
        <v>121</v>
      </c>
      <c r="W50" s="243"/>
      <c r="X50" s="243"/>
      <c r="Y50" s="244" t="s">
        <v>121</v>
      </c>
      <c r="Z50" s="244"/>
      <c r="AA50" s="244"/>
      <c r="AB50" s="244"/>
      <c r="AC50" s="245" t="s">
        <v>223</v>
      </c>
      <c r="AD50" s="246"/>
      <c r="AE50" s="246"/>
      <c r="AF50" s="247"/>
      <c r="AG50" s="18"/>
      <c r="AH50" s="18"/>
      <c r="AI50" s="18"/>
    </row>
    <row r="51" spans="1:3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80" t="s">
        <v>225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261" t="s">
        <v>217</v>
      </c>
      <c r="F53" s="261"/>
      <c r="G53" s="261"/>
      <c r="H53" s="240" t="s">
        <v>65</v>
      </c>
      <c r="I53" s="240"/>
      <c r="J53" s="240"/>
      <c r="K53" s="240" t="s">
        <v>109</v>
      </c>
      <c r="L53" s="240"/>
      <c r="M53" s="240"/>
      <c r="N53" s="240"/>
      <c r="O53" s="262" t="s">
        <v>55</v>
      </c>
      <c r="P53" s="263"/>
      <c r="Q53" s="263"/>
      <c r="R53" s="263"/>
      <c r="S53" s="263"/>
      <c r="T53" s="263"/>
      <c r="U53" s="263"/>
      <c r="V53" s="263"/>
      <c r="W53" s="263"/>
      <c r="X53" s="263"/>
      <c r="Y53" s="263"/>
      <c r="Z53" s="263"/>
      <c r="AA53" s="263"/>
      <c r="AB53" s="264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59">
        <v>12</v>
      </c>
      <c r="F54" s="160"/>
      <c r="G54" s="161"/>
      <c r="H54" s="256" t="s">
        <v>122</v>
      </c>
      <c r="I54" s="256"/>
      <c r="J54" s="256"/>
      <c r="K54" s="256" t="s">
        <v>121</v>
      </c>
      <c r="L54" s="256"/>
      <c r="M54" s="256"/>
      <c r="N54" s="256"/>
      <c r="O54" s="265" t="s">
        <v>121</v>
      </c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7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 t="s">
        <v>123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18"/>
      <c r="E57" s="18" t="s">
        <v>124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240" t="s">
        <v>125</v>
      </c>
      <c r="F59" s="240"/>
      <c r="G59" s="240"/>
      <c r="H59" s="240"/>
      <c r="I59" s="240"/>
      <c r="J59" s="240"/>
      <c r="K59" s="240"/>
      <c r="L59" s="240"/>
      <c r="M59" s="240"/>
      <c r="N59" s="240"/>
      <c r="O59" s="240" t="s">
        <v>126</v>
      </c>
      <c r="P59" s="240"/>
      <c r="Q59" s="240"/>
      <c r="R59" s="240"/>
      <c r="S59" s="240"/>
      <c r="T59" s="240"/>
      <c r="U59" s="240"/>
      <c r="V59" s="240"/>
      <c r="W59" s="240"/>
      <c r="X59" s="240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 s="18"/>
      <c r="D60" s="18"/>
      <c r="E60" s="132" t="s">
        <v>127</v>
      </c>
      <c r="F60" s="125"/>
      <c r="G60" s="125"/>
      <c r="H60" s="125"/>
      <c r="I60" s="125"/>
      <c r="J60" s="125"/>
      <c r="K60" s="125"/>
      <c r="L60" s="125"/>
      <c r="M60" s="125"/>
      <c r="N60" s="126"/>
      <c r="O60" s="307" t="s">
        <v>128</v>
      </c>
      <c r="P60" s="308"/>
      <c r="Q60" s="308"/>
      <c r="R60" s="308"/>
      <c r="S60" s="308"/>
      <c r="T60" s="308"/>
      <c r="U60" s="308"/>
      <c r="V60" s="308"/>
      <c r="W60" s="308"/>
      <c r="X60" s="309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 x14ac:dyDescent="0.15">
      <c r="A61" s="18"/>
      <c r="B61" s="18"/>
      <c r="C61" s="18"/>
      <c r="D61" s="18"/>
      <c r="E61" s="133" t="s">
        <v>129</v>
      </c>
      <c r="F61" s="127"/>
      <c r="G61" s="127"/>
      <c r="H61" s="127"/>
      <c r="I61" s="127"/>
      <c r="J61" s="127"/>
      <c r="K61" s="127"/>
      <c r="L61" s="127"/>
      <c r="M61" s="127"/>
      <c r="N61" s="128"/>
      <c r="O61" s="307" t="s">
        <v>130</v>
      </c>
      <c r="P61" s="308"/>
      <c r="Q61" s="308"/>
      <c r="R61" s="308"/>
      <c r="S61" s="308"/>
      <c r="T61" s="308"/>
      <c r="U61" s="308"/>
      <c r="V61" s="308"/>
      <c r="W61" s="308"/>
      <c r="X61" s="309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 x14ac:dyDescent="0.15">
      <c r="A62" s="18"/>
      <c r="B62" s="18"/>
      <c r="C62" s="18"/>
      <c r="D62" s="18"/>
      <c r="E62" s="133"/>
      <c r="F62" s="127"/>
      <c r="G62" s="127"/>
      <c r="H62" s="127"/>
      <c r="I62" s="127"/>
      <c r="J62" s="127"/>
      <c r="K62" s="127"/>
      <c r="L62" s="127"/>
      <c r="M62" s="127"/>
      <c r="N62" s="128"/>
      <c r="O62" s="307" t="s">
        <v>131</v>
      </c>
      <c r="P62" s="308"/>
      <c r="Q62" s="308"/>
      <c r="R62" s="308"/>
      <c r="S62" s="308"/>
      <c r="T62" s="308"/>
      <c r="U62" s="308"/>
      <c r="V62" s="308"/>
      <c r="W62" s="308"/>
      <c r="X62" s="309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 x14ac:dyDescent="0.15">
      <c r="A63" s="18"/>
      <c r="B63" s="18"/>
      <c r="C63" s="18"/>
      <c r="D63" s="18"/>
      <c r="E63" s="133"/>
      <c r="F63" s="127"/>
      <c r="G63" s="127"/>
      <c r="H63" s="127"/>
      <c r="I63" s="127"/>
      <c r="J63" s="127"/>
      <c r="K63" s="127"/>
      <c r="L63" s="127"/>
      <c r="M63" s="127"/>
      <c r="N63" s="128"/>
      <c r="O63" s="307" t="s">
        <v>132</v>
      </c>
      <c r="P63" s="308"/>
      <c r="Q63" s="308"/>
      <c r="R63" s="308"/>
      <c r="S63" s="308"/>
      <c r="T63" s="308"/>
      <c r="U63" s="308"/>
      <c r="V63" s="308"/>
      <c r="W63" s="308"/>
      <c r="X63" s="309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 x14ac:dyDescent="0.15">
      <c r="A64" s="18"/>
      <c r="B64" s="18"/>
      <c r="C64" s="18"/>
      <c r="D64" s="18"/>
      <c r="E64" s="133"/>
      <c r="F64" s="127"/>
      <c r="G64" s="127"/>
      <c r="H64" s="127"/>
      <c r="I64" s="127"/>
      <c r="J64" s="127"/>
      <c r="K64" s="127"/>
      <c r="L64" s="127"/>
      <c r="M64" s="127"/>
      <c r="N64" s="128"/>
      <c r="O64" s="307" t="s">
        <v>133</v>
      </c>
      <c r="P64" s="308"/>
      <c r="Q64" s="308"/>
      <c r="R64" s="308"/>
      <c r="S64" s="308"/>
      <c r="T64" s="308"/>
      <c r="U64" s="308"/>
      <c r="V64" s="308"/>
      <c r="W64" s="308"/>
      <c r="X64" s="309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 x14ac:dyDescent="0.15">
      <c r="A65" s="18"/>
      <c r="B65" s="18"/>
      <c r="C65" s="18"/>
      <c r="D65" s="18"/>
      <c r="E65" s="133"/>
      <c r="F65" s="127"/>
      <c r="G65" s="127"/>
      <c r="H65" s="127"/>
      <c r="I65" s="127"/>
      <c r="J65" s="127"/>
      <c r="K65" s="127"/>
      <c r="L65" s="127"/>
      <c r="M65" s="127"/>
      <c r="N65" s="128"/>
      <c r="O65" s="307" t="s">
        <v>134</v>
      </c>
      <c r="P65" s="308"/>
      <c r="Q65" s="308"/>
      <c r="R65" s="308"/>
      <c r="S65" s="308"/>
      <c r="T65" s="308"/>
      <c r="U65" s="308"/>
      <c r="V65" s="308"/>
      <c r="W65" s="308"/>
      <c r="X65" s="309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 x14ac:dyDescent="0.15">
      <c r="A66" s="18"/>
      <c r="B66" s="18"/>
      <c r="C66" s="18"/>
      <c r="D66" s="18"/>
      <c r="E66" s="133"/>
      <c r="F66" s="127"/>
      <c r="G66" s="127"/>
      <c r="H66" s="127"/>
      <c r="I66" s="127"/>
      <c r="J66" s="127"/>
      <c r="K66" s="127"/>
      <c r="L66" s="127"/>
      <c r="M66" s="127"/>
      <c r="N66" s="128"/>
      <c r="O66" s="307" t="s">
        <v>135</v>
      </c>
      <c r="P66" s="308"/>
      <c r="Q66" s="308"/>
      <c r="R66" s="308"/>
      <c r="S66" s="308"/>
      <c r="T66" s="308"/>
      <c r="U66" s="308"/>
      <c r="V66" s="308"/>
      <c r="W66" s="308"/>
      <c r="X66" s="309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 x14ac:dyDescent="0.15">
      <c r="A67" s="18"/>
      <c r="B67" s="18"/>
      <c r="C67" s="18"/>
      <c r="D67" s="18"/>
      <c r="E67" s="133"/>
      <c r="F67" s="127"/>
      <c r="G67" s="127"/>
      <c r="H67" s="127"/>
      <c r="I67" s="127"/>
      <c r="J67" s="127"/>
      <c r="K67" s="127"/>
      <c r="L67" s="127"/>
      <c r="M67" s="127"/>
      <c r="N67" s="128"/>
      <c r="O67" s="307" t="s">
        <v>136</v>
      </c>
      <c r="P67" s="308"/>
      <c r="Q67" s="308"/>
      <c r="R67" s="308"/>
      <c r="S67" s="308"/>
      <c r="T67" s="308"/>
      <c r="U67" s="308"/>
      <c r="V67" s="308"/>
      <c r="W67" s="308"/>
      <c r="X67" s="309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 x14ac:dyDescent="0.15">
      <c r="A68" s="18"/>
      <c r="B68" s="18"/>
      <c r="C68" s="18"/>
      <c r="D68" s="18"/>
      <c r="E68" s="133"/>
      <c r="F68" s="127"/>
      <c r="G68" s="127"/>
      <c r="H68" s="127"/>
      <c r="I68" s="127"/>
      <c r="J68" s="127"/>
      <c r="K68" s="127"/>
      <c r="L68" s="127"/>
      <c r="M68" s="127"/>
      <c r="N68" s="128"/>
      <c r="O68" s="307" t="s">
        <v>137</v>
      </c>
      <c r="P68" s="308"/>
      <c r="Q68" s="308"/>
      <c r="R68" s="308"/>
      <c r="S68" s="308"/>
      <c r="T68" s="308"/>
      <c r="U68" s="308"/>
      <c r="V68" s="308"/>
      <c r="W68" s="308"/>
      <c r="X68" s="309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 x14ac:dyDescent="0.15">
      <c r="A69" s="18"/>
      <c r="B69" s="18"/>
      <c r="C69" s="18"/>
      <c r="D69" s="18"/>
      <c r="E69" s="133"/>
      <c r="F69" s="127"/>
      <c r="G69" s="127"/>
      <c r="H69" s="127"/>
      <c r="I69" s="127"/>
      <c r="J69" s="127"/>
      <c r="K69" s="127"/>
      <c r="L69" s="127"/>
      <c r="M69" s="127"/>
      <c r="N69" s="128"/>
      <c r="O69" s="307" t="s">
        <v>138</v>
      </c>
      <c r="P69" s="308"/>
      <c r="Q69" s="308"/>
      <c r="R69" s="308"/>
      <c r="S69" s="308"/>
      <c r="T69" s="308"/>
      <c r="U69" s="308"/>
      <c r="V69" s="308"/>
      <c r="W69" s="308"/>
      <c r="X69" s="309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 x14ac:dyDescent="0.15">
      <c r="A70" s="18"/>
      <c r="B70" s="18"/>
      <c r="C70" s="18"/>
      <c r="D70" s="18"/>
      <c r="E70" s="133"/>
      <c r="F70" s="127"/>
      <c r="G70" s="127"/>
      <c r="H70" s="127"/>
      <c r="I70" s="127"/>
      <c r="J70" s="127"/>
      <c r="K70" s="127"/>
      <c r="L70" s="127"/>
      <c r="M70" s="127"/>
      <c r="N70" s="128"/>
      <c r="O70" s="307" t="s">
        <v>139</v>
      </c>
      <c r="P70" s="308"/>
      <c r="Q70" s="308"/>
      <c r="R70" s="308"/>
      <c r="S70" s="308"/>
      <c r="T70" s="308"/>
      <c r="U70" s="308"/>
      <c r="V70" s="308"/>
      <c r="W70" s="308"/>
      <c r="X70" s="309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 x14ac:dyDescent="0.15">
      <c r="A71" s="18"/>
      <c r="B71" s="18"/>
      <c r="C71" s="18"/>
      <c r="D71" s="18"/>
      <c r="E71" s="133"/>
      <c r="F71" s="127"/>
      <c r="G71" s="127"/>
      <c r="H71" s="127"/>
      <c r="I71" s="127"/>
      <c r="J71" s="127"/>
      <c r="K71" s="127"/>
      <c r="L71" s="127"/>
      <c r="M71" s="127"/>
      <c r="N71" s="128"/>
      <c r="O71" s="307" t="s">
        <v>140</v>
      </c>
      <c r="P71" s="308"/>
      <c r="Q71" s="308"/>
      <c r="R71" s="308"/>
      <c r="S71" s="308"/>
      <c r="T71" s="308"/>
      <c r="U71" s="308"/>
      <c r="V71" s="308"/>
      <c r="W71" s="308"/>
      <c r="X71" s="309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 x14ac:dyDescent="0.15">
      <c r="A72" s="18"/>
      <c r="B72" s="18"/>
      <c r="C72" s="18"/>
      <c r="D72" s="18"/>
      <c r="E72" s="133"/>
      <c r="F72" s="127"/>
      <c r="G72" s="127"/>
      <c r="H72" s="127"/>
      <c r="I72" s="127"/>
      <c r="J72" s="127"/>
      <c r="K72" s="127"/>
      <c r="L72" s="127"/>
      <c r="M72" s="127"/>
      <c r="N72" s="128"/>
      <c r="O72" s="307" t="s">
        <v>141</v>
      </c>
      <c r="P72" s="308"/>
      <c r="Q72" s="308"/>
      <c r="R72" s="308"/>
      <c r="S72" s="308"/>
      <c r="T72" s="308"/>
      <c r="U72" s="308"/>
      <c r="V72" s="308"/>
      <c r="W72" s="308"/>
      <c r="X72" s="309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 x14ac:dyDescent="0.15">
      <c r="A73" s="18"/>
      <c r="B73" s="18"/>
      <c r="C73" s="18"/>
      <c r="D73" s="18"/>
      <c r="E73" s="133"/>
      <c r="F73" s="127"/>
      <c r="G73" s="127"/>
      <c r="H73" s="127"/>
      <c r="I73" s="127"/>
      <c r="J73" s="127"/>
      <c r="K73" s="127"/>
      <c r="L73" s="127"/>
      <c r="M73" s="127"/>
      <c r="N73" s="128"/>
      <c r="O73" s="307" t="s">
        <v>142</v>
      </c>
      <c r="P73" s="308"/>
      <c r="Q73" s="308"/>
      <c r="R73" s="308"/>
      <c r="S73" s="308"/>
      <c r="T73" s="308"/>
      <c r="U73" s="308"/>
      <c r="V73" s="308"/>
      <c r="W73" s="308"/>
      <c r="X73" s="309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 x14ac:dyDescent="0.15">
      <c r="A74" s="18"/>
      <c r="B74" s="18"/>
      <c r="C74" s="18"/>
      <c r="D74" s="18"/>
      <c r="E74" s="133"/>
      <c r="F74" s="127"/>
      <c r="G74" s="127"/>
      <c r="H74" s="127"/>
      <c r="I74" s="127"/>
      <c r="J74" s="127"/>
      <c r="K74" s="127"/>
      <c r="L74" s="127"/>
      <c r="M74" s="127"/>
      <c r="N74" s="128"/>
      <c r="O74" s="307" t="s">
        <v>143</v>
      </c>
      <c r="P74" s="308"/>
      <c r="Q74" s="308"/>
      <c r="R74" s="308"/>
      <c r="S74" s="308"/>
      <c r="T74" s="308"/>
      <c r="U74" s="308"/>
      <c r="V74" s="308"/>
      <c r="W74" s="308"/>
      <c r="X74" s="309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 x14ac:dyDescent="0.15">
      <c r="A75" s="18"/>
      <c r="B75" s="18"/>
      <c r="C75" s="18"/>
      <c r="D75" s="18"/>
      <c r="E75" s="134" t="s">
        <v>144</v>
      </c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6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 x14ac:dyDescent="0.15">
      <c r="A76" s="18"/>
      <c r="B76" s="18"/>
      <c r="C76" s="18"/>
      <c r="D76" s="18"/>
      <c r="E76" s="137"/>
      <c r="F76" s="138"/>
      <c r="G76" s="138"/>
      <c r="H76" s="139"/>
      <c r="I76" s="138"/>
      <c r="J76" s="139"/>
      <c r="K76" s="129"/>
      <c r="L76" s="138"/>
      <c r="M76" s="138"/>
      <c r="N76" s="138"/>
      <c r="O76" s="138"/>
      <c r="P76" s="138"/>
      <c r="Q76" s="138"/>
      <c r="R76" s="138"/>
      <c r="S76" s="138"/>
      <c r="T76" s="129"/>
      <c r="U76" s="138"/>
      <c r="V76" s="138"/>
      <c r="W76" s="138"/>
      <c r="X76" s="140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 x14ac:dyDescent="0.15">
      <c r="A77" s="18"/>
      <c r="B77" s="18"/>
      <c r="C77" s="18"/>
      <c r="D77" s="18"/>
      <c r="E77" s="141"/>
      <c r="F77" s="142" t="s">
        <v>218</v>
      </c>
      <c r="G77" s="142"/>
      <c r="H77" s="143"/>
      <c r="I77" s="142"/>
      <c r="J77" s="143"/>
      <c r="K77" s="120"/>
      <c r="L77" s="142"/>
      <c r="M77" s="142"/>
      <c r="N77" s="142"/>
      <c r="O77" s="142"/>
      <c r="P77" s="142"/>
      <c r="Q77" s="142"/>
      <c r="R77" s="142"/>
      <c r="S77" s="142"/>
      <c r="T77" s="120"/>
      <c r="U77" s="142"/>
      <c r="V77" s="142"/>
      <c r="W77" s="142"/>
      <c r="X77" s="144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 x14ac:dyDescent="0.15">
      <c r="A78" s="18"/>
      <c r="B78" s="18"/>
      <c r="C78" s="18"/>
      <c r="D78" s="18"/>
      <c r="E78" s="141"/>
      <c r="F78" s="142"/>
      <c r="G78" s="142"/>
      <c r="H78" s="143"/>
      <c r="I78" s="142"/>
      <c r="J78" s="143"/>
      <c r="K78" s="120"/>
      <c r="L78" s="142"/>
      <c r="M78" s="142"/>
      <c r="N78" s="142"/>
      <c r="O78" s="142"/>
      <c r="P78" s="142"/>
      <c r="Q78" s="142"/>
      <c r="R78" s="142"/>
      <c r="S78" s="142"/>
      <c r="T78" s="120"/>
      <c r="U78" s="142"/>
      <c r="V78" s="142"/>
      <c r="W78" s="142"/>
      <c r="X78" s="14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 x14ac:dyDescent="0.15">
      <c r="A79" s="18"/>
      <c r="B79" s="18"/>
      <c r="C79" s="18"/>
      <c r="D79" s="18"/>
      <c r="E79" s="141"/>
      <c r="F79" s="142" t="s">
        <v>219</v>
      </c>
      <c r="G79" s="142"/>
      <c r="H79" s="143"/>
      <c r="I79" s="142"/>
      <c r="J79" s="143"/>
      <c r="K79" s="120"/>
      <c r="L79" s="142"/>
      <c r="M79" s="142"/>
      <c r="N79" s="142"/>
      <c r="O79" s="142"/>
      <c r="P79" s="142"/>
      <c r="Q79" s="142"/>
      <c r="R79" s="142"/>
      <c r="S79" s="142"/>
      <c r="T79" s="120"/>
      <c r="U79" s="142"/>
      <c r="V79" s="142"/>
      <c r="W79" s="142"/>
      <c r="X79" s="144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45"/>
      <c r="F80" s="146"/>
      <c r="G80" s="146"/>
      <c r="H80" s="146"/>
      <c r="I80" s="146"/>
      <c r="J80" s="147"/>
      <c r="K80" s="147"/>
      <c r="L80" s="146"/>
      <c r="M80" s="146"/>
      <c r="N80" s="146"/>
      <c r="O80" s="146"/>
      <c r="P80" s="146"/>
      <c r="Q80" s="146"/>
      <c r="R80" s="146"/>
      <c r="S80" s="146"/>
      <c r="T80" s="130"/>
      <c r="U80" s="146"/>
      <c r="V80" s="146"/>
      <c r="W80" s="146"/>
      <c r="X80" s="14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80" t="s">
        <v>226</v>
      </c>
      <c r="F82" s="18"/>
      <c r="G82" s="18"/>
      <c r="H82" s="18"/>
      <c r="I82" s="18"/>
      <c r="J82" s="18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261" t="s">
        <v>117</v>
      </c>
      <c r="F83" s="261"/>
      <c r="G83" s="261"/>
      <c r="H83" s="240" t="s">
        <v>65</v>
      </c>
      <c r="I83" s="240"/>
      <c r="J83" s="240"/>
      <c r="K83" s="240" t="s">
        <v>108</v>
      </c>
      <c r="L83" s="240"/>
      <c r="M83" s="240"/>
      <c r="N83" s="240"/>
      <c r="O83" s="262" t="s">
        <v>55</v>
      </c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4"/>
      <c r="AC83" s="18"/>
      <c r="AD83" s="18"/>
      <c r="AE83" s="18"/>
      <c r="AF83" s="18"/>
      <c r="AG83" s="18"/>
      <c r="AH83" s="18"/>
      <c r="AI83" s="18"/>
    </row>
    <row r="84" spans="1:35" x14ac:dyDescent="0.15">
      <c r="A84" s="18"/>
      <c r="B84" s="18"/>
      <c r="C84" s="18"/>
      <c r="D84" s="18"/>
      <c r="E84" s="159">
        <v>20</v>
      </c>
      <c r="F84" s="160"/>
      <c r="G84" s="161"/>
      <c r="H84" s="256" t="s">
        <v>147</v>
      </c>
      <c r="I84" s="256"/>
      <c r="J84" s="256"/>
      <c r="K84" s="256" t="s">
        <v>148</v>
      </c>
      <c r="L84" s="256"/>
      <c r="M84" s="256"/>
      <c r="N84" s="256"/>
      <c r="O84" s="265" t="s">
        <v>149</v>
      </c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7"/>
      <c r="AC84" s="18"/>
      <c r="AD84" s="18"/>
      <c r="AE84" s="18"/>
      <c r="AF84" s="18"/>
      <c r="AG84" s="18"/>
      <c r="AH84" s="18"/>
      <c r="AI84" s="18"/>
    </row>
    <row r="85" spans="1:35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7" spans="1:35" x14ac:dyDescent="0.15">
      <c r="D87" s="18" t="s">
        <v>150</v>
      </c>
      <c r="E87" s="18"/>
      <c r="F87" s="18"/>
      <c r="G87" s="18"/>
    </row>
    <row r="88" spans="1:35" x14ac:dyDescent="0.15">
      <c r="D88" s="18"/>
      <c r="E88" s="18" t="s">
        <v>222</v>
      </c>
      <c r="F88" s="18"/>
      <c r="G88" s="18"/>
    </row>
    <row r="89" spans="1:35" x14ac:dyDescent="0.15">
      <c r="D89" s="18"/>
      <c r="E89" s="18" t="s">
        <v>151</v>
      </c>
      <c r="F89" s="18"/>
      <c r="G89" s="18"/>
    </row>
    <row r="92" spans="1:35" x14ac:dyDescent="0.15">
      <c r="C92" s="37" t="s">
        <v>30</v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 t="s">
        <v>35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 spans="1:35" x14ac:dyDescent="0.15">
      <c r="C95" s="37"/>
      <c r="E95" s="39" t="s">
        <v>152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/>
      <c r="AE95" s="37"/>
      <c r="AF95" s="37"/>
    </row>
    <row r="96" spans="1:35" x14ac:dyDescent="0.15">
      <c r="C96" s="37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40"/>
      <c r="AE96" s="37"/>
      <c r="AF96" s="37"/>
    </row>
    <row r="97" spans="3:34" x14ac:dyDescent="0.15">
      <c r="C97" s="37"/>
      <c r="D97" s="37"/>
      <c r="E97" s="302" t="s">
        <v>26</v>
      </c>
      <c r="F97" s="302"/>
      <c r="G97" s="303" t="s">
        <v>215</v>
      </c>
      <c r="H97" s="303"/>
      <c r="I97" s="303"/>
      <c r="J97" s="303"/>
      <c r="K97" s="303"/>
      <c r="L97" s="303"/>
      <c r="M97" s="302" t="s">
        <v>27</v>
      </c>
      <c r="N97" s="302"/>
      <c r="O97" s="257" t="s">
        <v>88</v>
      </c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9"/>
    </row>
    <row r="99" spans="3:34" x14ac:dyDescent="0.15"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 spans="3:34" x14ac:dyDescent="0.15">
      <c r="C100" s="37"/>
      <c r="D100" s="37" t="s">
        <v>36</v>
      </c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 spans="3:34" x14ac:dyDescent="0.15"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</row>
    <row r="102" spans="3:34" x14ac:dyDescent="0.15">
      <c r="C102" s="37"/>
      <c r="D102" s="37"/>
      <c r="E102" s="304" t="s">
        <v>37</v>
      </c>
      <c r="F102" s="248" t="s">
        <v>28</v>
      </c>
      <c r="G102" s="249"/>
      <c r="H102" s="249"/>
      <c r="I102" s="250"/>
      <c r="J102" s="248" t="s">
        <v>15</v>
      </c>
      <c r="K102" s="249"/>
      <c r="L102" s="249"/>
      <c r="M102" s="250"/>
      <c r="N102" s="306" t="s">
        <v>13</v>
      </c>
      <c r="O102" s="306"/>
      <c r="P102" s="306"/>
      <c r="Q102" s="306"/>
      <c r="R102" s="306"/>
      <c r="S102" s="306"/>
      <c r="T102" s="306"/>
      <c r="U102" s="306"/>
      <c r="V102" s="306"/>
      <c r="W102" s="248" t="s">
        <v>38</v>
      </c>
      <c r="X102" s="249"/>
      <c r="Y102" s="249"/>
      <c r="Z102" s="249"/>
      <c r="AA102" s="249"/>
      <c r="AB102" s="249"/>
      <c r="AC102" s="250"/>
      <c r="AD102" s="248" t="s">
        <v>39</v>
      </c>
      <c r="AE102" s="249"/>
      <c r="AF102" s="249"/>
      <c r="AG102" s="249"/>
      <c r="AH102" s="250"/>
    </row>
    <row r="103" spans="3:34" x14ac:dyDescent="0.15">
      <c r="C103" s="37"/>
      <c r="D103" s="39"/>
      <c r="E103" s="305"/>
      <c r="F103" s="251"/>
      <c r="G103" s="252"/>
      <c r="H103" s="252"/>
      <c r="I103" s="253"/>
      <c r="J103" s="251"/>
      <c r="K103" s="252"/>
      <c r="L103" s="252"/>
      <c r="M103" s="253"/>
      <c r="N103" s="306" t="s">
        <v>0</v>
      </c>
      <c r="O103" s="306"/>
      <c r="P103" s="306"/>
      <c r="Q103" s="306"/>
      <c r="R103" s="306"/>
      <c r="S103" s="240" t="s">
        <v>12</v>
      </c>
      <c r="T103" s="240"/>
      <c r="U103" s="240"/>
      <c r="V103" s="240"/>
      <c r="W103" s="251"/>
      <c r="X103" s="252"/>
      <c r="Y103" s="252"/>
      <c r="Z103" s="252"/>
      <c r="AA103" s="252"/>
      <c r="AB103" s="252"/>
      <c r="AC103" s="253"/>
      <c r="AD103" s="251"/>
      <c r="AE103" s="252"/>
      <c r="AF103" s="252"/>
      <c r="AG103" s="252"/>
      <c r="AH103" s="253"/>
    </row>
    <row r="104" spans="3:34" x14ac:dyDescent="0.15">
      <c r="C104" s="37"/>
      <c r="D104" s="39"/>
      <c r="E104" s="310" t="s">
        <v>153</v>
      </c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3:34" x14ac:dyDescent="0.15">
      <c r="C105" s="37"/>
      <c r="D105" s="39"/>
      <c r="E105" s="41">
        <v>1</v>
      </c>
      <c r="F105" s="303" t="s">
        <v>154</v>
      </c>
      <c r="G105" s="303"/>
      <c r="H105" s="303"/>
      <c r="I105" s="303"/>
      <c r="J105" s="231" t="s">
        <v>155</v>
      </c>
      <c r="K105" s="231"/>
      <c r="L105" s="231"/>
      <c r="M105" s="231"/>
      <c r="N105" s="254" t="s">
        <v>156</v>
      </c>
      <c r="O105" s="254"/>
      <c r="P105" s="254"/>
      <c r="Q105" s="254"/>
      <c r="R105" s="254"/>
      <c r="S105" s="255" t="s">
        <v>156</v>
      </c>
      <c r="T105" s="255"/>
      <c r="U105" s="255"/>
      <c r="V105" s="255"/>
      <c r="W105" s="232" t="s">
        <v>157</v>
      </c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</row>
    <row r="106" spans="3:34" x14ac:dyDescent="0.15">
      <c r="C106" s="37"/>
      <c r="D106" s="39"/>
      <c r="E106" s="41">
        <v>2</v>
      </c>
      <c r="F106" s="303" t="s">
        <v>158</v>
      </c>
      <c r="G106" s="303"/>
      <c r="H106" s="303"/>
      <c r="I106" s="303"/>
      <c r="J106" s="231" t="s">
        <v>159</v>
      </c>
      <c r="K106" s="231"/>
      <c r="L106" s="231"/>
      <c r="M106" s="231"/>
      <c r="N106" s="254" t="s">
        <v>84</v>
      </c>
      <c r="O106" s="254"/>
      <c r="P106" s="254"/>
      <c r="Q106" s="254"/>
      <c r="R106" s="254"/>
      <c r="S106" s="255" t="s">
        <v>160</v>
      </c>
      <c r="T106" s="255"/>
      <c r="U106" s="255"/>
      <c r="V106" s="255"/>
      <c r="W106" s="232" t="s">
        <v>156</v>
      </c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</row>
    <row r="107" spans="3:34" x14ac:dyDescent="0.15">
      <c r="C107" s="37"/>
      <c r="D107" s="39"/>
      <c r="E107" s="41">
        <v>3</v>
      </c>
      <c r="F107" s="303" t="s">
        <v>161</v>
      </c>
      <c r="G107" s="303"/>
      <c r="H107" s="303"/>
      <c r="I107" s="303"/>
      <c r="J107" s="231" t="s">
        <v>162</v>
      </c>
      <c r="K107" s="231"/>
      <c r="L107" s="231"/>
      <c r="M107" s="231"/>
      <c r="N107" s="254" t="s">
        <v>156</v>
      </c>
      <c r="O107" s="254"/>
      <c r="P107" s="254"/>
      <c r="Q107" s="254"/>
      <c r="R107" s="254"/>
      <c r="S107" s="255" t="s">
        <v>156</v>
      </c>
      <c r="T107" s="255"/>
      <c r="U107" s="255"/>
      <c r="V107" s="255"/>
      <c r="W107" s="232" t="s">
        <v>163</v>
      </c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</row>
    <row r="108" spans="3:34" x14ac:dyDescent="0.15">
      <c r="C108" s="37"/>
      <c r="D108" s="39"/>
      <c r="E108" s="41">
        <v>4</v>
      </c>
      <c r="F108" s="303" t="s">
        <v>164</v>
      </c>
      <c r="G108" s="303"/>
      <c r="H108" s="303"/>
      <c r="I108" s="303"/>
      <c r="J108" s="231" t="s">
        <v>165</v>
      </c>
      <c r="K108" s="231"/>
      <c r="L108" s="231"/>
      <c r="M108" s="231"/>
      <c r="N108" s="254" t="s">
        <v>156</v>
      </c>
      <c r="O108" s="254"/>
      <c r="P108" s="254"/>
      <c r="Q108" s="254"/>
      <c r="R108" s="254"/>
      <c r="S108" s="255" t="s">
        <v>156</v>
      </c>
      <c r="T108" s="255"/>
      <c r="U108" s="255"/>
      <c r="V108" s="255"/>
      <c r="W108" s="232" t="s">
        <v>166</v>
      </c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</row>
    <row r="109" spans="3:34" x14ac:dyDescent="0.15">
      <c r="E109" s="41">
        <v>5</v>
      </c>
      <c r="F109" s="303" t="s">
        <v>167</v>
      </c>
      <c r="G109" s="303"/>
      <c r="H109" s="303"/>
      <c r="I109" s="303"/>
      <c r="J109" s="231" t="s">
        <v>168</v>
      </c>
      <c r="K109" s="231"/>
      <c r="L109" s="231"/>
      <c r="M109" s="231"/>
      <c r="N109" s="254" t="s">
        <v>156</v>
      </c>
      <c r="O109" s="254"/>
      <c r="P109" s="254"/>
      <c r="Q109" s="254"/>
      <c r="R109" s="254"/>
      <c r="S109" s="255" t="s">
        <v>156</v>
      </c>
      <c r="T109" s="255"/>
      <c r="U109" s="255"/>
      <c r="V109" s="255"/>
      <c r="W109" s="232" t="s">
        <v>166</v>
      </c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</row>
    <row r="110" spans="3:34" x14ac:dyDescent="0.15">
      <c r="E110" s="41">
        <v>6</v>
      </c>
      <c r="F110" s="303" t="s">
        <v>169</v>
      </c>
      <c r="G110" s="303"/>
      <c r="H110" s="303"/>
      <c r="I110" s="303"/>
      <c r="J110" s="231" t="s">
        <v>116</v>
      </c>
      <c r="K110" s="231"/>
      <c r="L110" s="231"/>
      <c r="M110" s="231"/>
      <c r="N110" s="254" t="s">
        <v>156</v>
      </c>
      <c r="O110" s="254"/>
      <c r="P110" s="254"/>
      <c r="Q110" s="254"/>
      <c r="R110" s="254"/>
      <c r="S110" s="255" t="s">
        <v>156</v>
      </c>
      <c r="T110" s="255"/>
      <c r="U110" s="255"/>
      <c r="V110" s="255"/>
      <c r="W110" s="232" t="s">
        <v>170</v>
      </c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</row>
    <row r="111" spans="3:34" x14ac:dyDescent="0.15">
      <c r="E111" s="41">
        <v>7</v>
      </c>
      <c r="F111" s="303" t="s">
        <v>171</v>
      </c>
      <c r="G111" s="303"/>
      <c r="H111" s="303"/>
      <c r="I111" s="303"/>
      <c r="J111" s="231" t="s">
        <v>172</v>
      </c>
      <c r="K111" s="231"/>
      <c r="L111" s="231"/>
      <c r="M111" s="231"/>
      <c r="N111" s="254" t="s">
        <v>173</v>
      </c>
      <c r="O111" s="254"/>
      <c r="P111" s="254"/>
      <c r="Q111" s="254"/>
      <c r="R111" s="254"/>
      <c r="S111" s="255" t="s">
        <v>173</v>
      </c>
      <c r="T111" s="255"/>
      <c r="U111" s="255"/>
      <c r="V111" s="255"/>
      <c r="W111" s="232" t="s">
        <v>174</v>
      </c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</row>
    <row r="112" spans="3:34" x14ac:dyDescent="0.15">
      <c r="E112" s="310" t="s">
        <v>175</v>
      </c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5:34" x14ac:dyDescent="0.15">
      <c r="E113" s="41">
        <v>8</v>
      </c>
      <c r="F113" s="311" t="s">
        <v>176</v>
      </c>
      <c r="G113" s="311"/>
      <c r="H113" s="311"/>
      <c r="I113" s="311"/>
      <c r="J113" s="231" t="s">
        <v>177</v>
      </c>
      <c r="K113" s="231"/>
      <c r="L113" s="231"/>
      <c r="M113" s="231"/>
      <c r="N113" s="312" t="s">
        <v>127</v>
      </c>
      <c r="O113" s="312"/>
      <c r="P113" s="312"/>
      <c r="Q113" s="312"/>
      <c r="R113" s="312"/>
      <c r="S113" s="312" t="s">
        <v>177</v>
      </c>
      <c r="T113" s="312"/>
      <c r="U113" s="312"/>
      <c r="V113" s="312"/>
      <c r="W113" s="232" t="s">
        <v>173</v>
      </c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</row>
    <row r="114" spans="5:34" x14ac:dyDescent="0.15">
      <c r="E114" s="41">
        <v>9</v>
      </c>
      <c r="F114" s="311" t="s">
        <v>178</v>
      </c>
      <c r="G114" s="311"/>
      <c r="H114" s="311"/>
      <c r="I114" s="311"/>
      <c r="J114" s="231" t="s">
        <v>179</v>
      </c>
      <c r="K114" s="231"/>
      <c r="L114" s="231"/>
      <c r="M114" s="231"/>
      <c r="N114" s="312" t="s">
        <v>127</v>
      </c>
      <c r="O114" s="312"/>
      <c r="P114" s="312"/>
      <c r="Q114" s="312"/>
      <c r="R114" s="312"/>
      <c r="S114" s="312" t="s">
        <v>180</v>
      </c>
      <c r="T114" s="312"/>
      <c r="U114" s="312"/>
      <c r="V114" s="312"/>
      <c r="W114" s="232" t="s">
        <v>173</v>
      </c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</row>
    <row r="115" spans="5:34" x14ac:dyDescent="0.15">
      <c r="E115" s="41">
        <v>10</v>
      </c>
      <c r="F115" s="311" t="s">
        <v>181</v>
      </c>
      <c r="G115" s="311"/>
      <c r="H115" s="311"/>
      <c r="I115" s="311"/>
      <c r="J115" s="231" t="s">
        <v>182</v>
      </c>
      <c r="K115" s="231"/>
      <c r="L115" s="231"/>
      <c r="M115" s="231"/>
      <c r="N115" s="312" t="s">
        <v>127</v>
      </c>
      <c r="O115" s="312"/>
      <c r="P115" s="312"/>
      <c r="Q115" s="312"/>
      <c r="R115" s="312"/>
      <c r="S115" s="312" t="s">
        <v>183</v>
      </c>
      <c r="T115" s="312"/>
      <c r="U115" s="312"/>
      <c r="V115" s="312"/>
      <c r="W115" s="232" t="s">
        <v>173</v>
      </c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</row>
    <row r="116" spans="5:34" x14ac:dyDescent="0.15">
      <c r="E116" s="41">
        <v>11</v>
      </c>
      <c r="F116" s="311" t="s">
        <v>184</v>
      </c>
      <c r="G116" s="311"/>
      <c r="H116" s="311"/>
      <c r="I116" s="311"/>
      <c r="J116" s="231" t="s">
        <v>185</v>
      </c>
      <c r="K116" s="231"/>
      <c r="L116" s="231"/>
      <c r="M116" s="231"/>
      <c r="N116" s="312" t="s">
        <v>127</v>
      </c>
      <c r="O116" s="312"/>
      <c r="P116" s="312"/>
      <c r="Q116" s="312"/>
      <c r="R116" s="312"/>
      <c r="S116" s="312" t="s">
        <v>186</v>
      </c>
      <c r="T116" s="312"/>
      <c r="U116" s="312"/>
      <c r="V116" s="312"/>
      <c r="W116" s="232" t="s">
        <v>173</v>
      </c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</row>
    <row r="117" spans="5:34" x14ac:dyDescent="0.15">
      <c r="E117" s="41">
        <v>12</v>
      </c>
      <c r="F117" s="311" t="s">
        <v>187</v>
      </c>
      <c r="G117" s="311"/>
      <c r="H117" s="311"/>
      <c r="I117" s="311"/>
      <c r="J117" s="231" t="s">
        <v>188</v>
      </c>
      <c r="K117" s="231"/>
      <c r="L117" s="231"/>
      <c r="M117" s="231"/>
      <c r="N117" s="312" t="s">
        <v>127</v>
      </c>
      <c r="O117" s="312"/>
      <c r="P117" s="312"/>
      <c r="Q117" s="312"/>
      <c r="R117" s="312"/>
      <c r="S117" s="312" t="s">
        <v>189</v>
      </c>
      <c r="T117" s="312"/>
      <c r="U117" s="312"/>
      <c r="V117" s="312"/>
      <c r="W117" s="232" t="s">
        <v>173</v>
      </c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</row>
    <row r="118" spans="5:34" x14ac:dyDescent="0.15">
      <c r="E118" s="41">
        <v>13</v>
      </c>
      <c r="F118" s="311" t="s">
        <v>190</v>
      </c>
      <c r="G118" s="311"/>
      <c r="H118" s="311"/>
      <c r="I118" s="311"/>
      <c r="J118" s="231" t="s">
        <v>191</v>
      </c>
      <c r="K118" s="231"/>
      <c r="L118" s="231"/>
      <c r="M118" s="231"/>
      <c r="N118" s="312" t="s">
        <v>127</v>
      </c>
      <c r="O118" s="312"/>
      <c r="P118" s="312"/>
      <c r="Q118" s="312"/>
      <c r="R118" s="312"/>
      <c r="S118" s="312" t="s">
        <v>192</v>
      </c>
      <c r="T118" s="312"/>
      <c r="U118" s="312"/>
      <c r="V118" s="312"/>
      <c r="W118" s="232" t="s">
        <v>173</v>
      </c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</row>
    <row r="119" spans="5:34" ht="22.5" customHeight="1" x14ac:dyDescent="0.15">
      <c r="E119" s="41">
        <v>14</v>
      </c>
      <c r="F119" s="311" t="s">
        <v>193</v>
      </c>
      <c r="G119" s="311"/>
      <c r="H119" s="311"/>
      <c r="I119" s="311"/>
      <c r="J119" s="313" t="s">
        <v>194</v>
      </c>
      <c r="K119" s="303" t="s">
        <v>195</v>
      </c>
      <c r="L119" s="303"/>
      <c r="M119" s="303"/>
      <c r="N119" s="312" t="s">
        <v>196</v>
      </c>
      <c r="O119" s="312"/>
      <c r="P119" s="312"/>
      <c r="Q119" s="312"/>
      <c r="R119" s="312"/>
      <c r="S119" s="312" t="s">
        <v>197</v>
      </c>
      <c r="T119" s="312"/>
      <c r="U119" s="312"/>
      <c r="V119" s="312"/>
      <c r="W119" s="243" t="s">
        <v>198</v>
      </c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</row>
    <row r="120" spans="5:34" ht="22.5" customHeight="1" x14ac:dyDescent="0.15">
      <c r="E120" s="41">
        <v>15</v>
      </c>
      <c r="F120" s="311" t="s">
        <v>199</v>
      </c>
      <c r="G120" s="311"/>
      <c r="H120" s="311"/>
      <c r="I120" s="311"/>
      <c r="J120" s="313"/>
      <c r="K120" s="303" t="s">
        <v>200</v>
      </c>
      <c r="L120" s="303"/>
      <c r="M120" s="303"/>
      <c r="N120" s="312" t="s">
        <v>196</v>
      </c>
      <c r="O120" s="312"/>
      <c r="P120" s="312"/>
      <c r="Q120" s="312"/>
      <c r="R120" s="312"/>
      <c r="S120" s="312" t="s">
        <v>201</v>
      </c>
      <c r="T120" s="312"/>
      <c r="U120" s="312"/>
      <c r="V120" s="312"/>
      <c r="W120" s="243" t="s">
        <v>202</v>
      </c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</row>
    <row r="121" spans="5:34" x14ac:dyDescent="0.15">
      <c r="E121" s="41">
        <v>16</v>
      </c>
      <c r="F121" s="311" t="s">
        <v>203</v>
      </c>
      <c r="G121" s="311"/>
      <c r="H121" s="311"/>
      <c r="I121" s="311"/>
      <c r="J121" s="313"/>
      <c r="K121" s="303" t="s">
        <v>204</v>
      </c>
      <c r="L121" s="303"/>
      <c r="M121" s="303"/>
      <c r="N121" s="312" t="s">
        <v>127</v>
      </c>
      <c r="O121" s="312"/>
      <c r="P121" s="312"/>
      <c r="Q121" s="312"/>
      <c r="R121" s="312"/>
      <c r="S121" s="312" t="s">
        <v>205</v>
      </c>
      <c r="T121" s="312"/>
      <c r="U121" s="312"/>
      <c r="V121" s="312"/>
      <c r="W121" s="232" t="s">
        <v>206</v>
      </c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</row>
    <row r="122" spans="5:34" ht="67.5" customHeight="1" x14ac:dyDescent="0.15">
      <c r="E122" s="41">
        <v>17</v>
      </c>
      <c r="F122" s="311" t="s">
        <v>207</v>
      </c>
      <c r="G122" s="311"/>
      <c r="H122" s="311"/>
      <c r="I122" s="311"/>
      <c r="J122" s="303" t="s">
        <v>208</v>
      </c>
      <c r="K122" s="303"/>
      <c r="L122" s="303"/>
      <c r="M122" s="303"/>
      <c r="N122" s="312" t="s">
        <v>127</v>
      </c>
      <c r="O122" s="312"/>
      <c r="P122" s="312"/>
      <c r="Q122" s="312"/>
      <c r="R122" s="312"/>
      <c r="S122" s="254" t="s">
        <v>209</v>
      </c>
      <c r="T122" s="254"/>
      <c r="U122" s="254"/>
      <c r="V122" s="254"/>
      <c r="W122" s="243" t="s">
        <v>210</v>
      </c>
      <c r="X122" s="243"/>
      <c r="Y122" s="243"/>
      <c r="Z122" s="243"/>
      <c r="AA122" s="243"/>
      <c r="AB122" s="243"/>
      <c r="AC122" s="243"/>
      <c r="AD122" s="232"/>
      <c r="AE122" s="232"/>
      <c r="AF122" s="232"/>
      <c r="AG122" s="232"/>
      <c r="AH122" s="232"/>
    </row>
    <row r="123" spans="5:34" ht="67.5" customHeight="1" x14ac:dyDescent="0.15">
      <c r="E123" s="41">
        <v>18</v>
      </c>
      <c r="F123" s="311" t="s">
        <v>211</v>
      </c>
      <c r="G123" s="311"/>
      <c r="H123" s="311"/>
      <c r="I123" s="311"/>
      <c r="J123" s="303" t="s">
        <v>212</v>
      </c>
      <c r="K123" s="303"/>
      <c r="L123" s="303"/>
      <c r="M123" s="303"/>
      <c r="N123" s="312" t="s">
        <v>127</v>
      </c>
      <c r="O123" s="312"/>
      <c r="P123" s="312"/>
      <c r="Q123" s="312"/>
      <c r="R123" s="312"/>
      <c r="S123" s="254" t="s">
        <v>213</v>
      </c>
      <c r="T123" s="254"/>
      <c r="U123" s="254"/>
      <c r="V123" s="254"/>
      <c r="W123" s="243" t="s">
        <v>210</v>
      </c>
      <c r="X123" s="243"/>
      <c r="Y123" s="243"/>
      <c r="Z123" s="243"/>
      <c r="AA123" s="243"/>
      <c r="AB123" s="243"/>
      <c r="AC123" s="243"/>
      <c r="AD123" s="232"/>
      <c r="AE123" s="232"/>
      <c r="AF123" s="232"/>
      <c r="AG123" s="232"/>
      <c r="AH123" s="232"/>
    </row>
  </sheetData>
  <mergeCells count="249">
    <mergeCell ref="AA21:AH21"/>
    <mergeCell ref="AA22:AH22"/>
    <mergeCell ref="AA23:AH23"/>
    <mergeCell ref="AA24:AH24"/>
    <mergeCell ref="AA19:AH20"/>
    <mergeCell ref="O74:X74"/>
    <mergeCell ref="F122:I122"/>
    <mergeCell ref="J122:M122"/>
    <mergeCell ref="N122:R122"/>
    <mergeCell ref="S122:V122"/>
    <mergeCell ref="W122:AC122"/>
    <mergeCell ref="AD122:AH122"/>
    <mergeCell ref="AD121:AH121"/>
    <mergeCell ref="F117:I117"/>
    <mergeCell ref="J117:M117"/>
    <mergeCell ref="N117:R117"/>
    <mergeCell ref="S117:V117"/>
    <mergeCell ref="W117:AC117"/>
    <mergeCell ref="AD117:AH117"/>
    <mergeCell ref="F118:I118"/>
    <mergeCell ref="J118:M118"/>
    <mergeCell ref="N118:R118"/>
    <mergeCell ref="S118:V118"/>
    <mergeCell ref="W118:AC118"/>
    <mergeCell ref="F123:I123"/>
    <mergeCell ref="J123:M123"/>
    <mergeCell ref="N123:R123"/>
    <mergeCell ref="S123:V123"/>
    <mergeCell ref="W123:AC123"/>
    <mergeCell ref="AD123:AH123"/>
    <mergeCell ref="F119:I119"/>
    <mergeCell ref="J119:J121"/>
    <mergeCell ref="K119:M119"/>
    <mergeCell ref="N119:R119"/>
    <mergeCell ref="S119:V119"/>
    <mergeCell ref="W119:AC119"/>
    <mergeCell ref="AD119:AH119"/>
    <mergeCell ref="F120:I120"/>
    <mergeCell ref="K120:M120"/>
    <mergeCell ref="N120:R120"/>
    <mergeCell ref="S120:V120"/>
    <mergeCell ref="W120:AC120"/>
    <mergeCell ref="AD120:AH120"/>
    <mergeCell ref="F121:I121"/>
    <mergeCell ref="K121:M121"/>
    <mergeCell ref="N121:R121"/>
    <mergeCell ref="S121:V121"/>
    <mergeCell ref="W121:AC121"/>
    <mergeCell ref="AD118:AH118"/>
    <mergeCell ref="F115:I115"/>
    <mergeCell ref="J115:M115"/>
    <mergeCell ref="N115:R115"/>
    <mergeCell ref="S115:V115"/>
    <mergeCell ref="W115:AC115"/>
    <mergeCell ref="AD115:AH115"/>
    <mergeCell ref="F116:I116"/>
    <mergeCell ref="J116:M116"/>
    <mergeCell ref="N116:R116"/>
    <mergeCell ref="S116:V116"/>
    <mergeCell ref="W116:AC116"/>
    <mergeCell ref="AD116:AH116"/>
    <mergeCell ref="E112:AH112"/>
    <mergeCell ref="F113:I113"/>
    <mergeCell ref="J113:M113"/>
    <mergeCell ref="N113:R113"/>
    <mergeCell ref="S113:V113"/>
    <mergeCell ref="W113:AC113"/>
    <mergeCell ref="AD113:AH113"/>
    <mergeCell ref="F114:I114"/>
    <mergeCell ref="J114:M114"/>
    <mergeCell ref="N114:R114"/>
    <mergeCell ref="S114:V114"/>
    <mergeCell ref="W114:AC114"/>
    <mergeCell ref="AD114:AH114"/>
    <mergeCell ref="J107:M107"/>
    <mergeCell ref="J108:M108"/>
    <mergeCell ref="F110:I110"/>
    <mergeCell ref="J110:M110"/>
    <mergeCell ref="N110:R110"/>
    <mergeCell ref="S110:V110"/>
    <mergeCell ref="W110:AC110"/>
    <mergeCell ref="AD110:AH110"/>
    <mergeCell ref="F111:I111"/>
    <mergeCell ref="J111:M111"/>
    <mergeCell ref="N111:R111"/>
    <mergeCell ref="S111:V111"/>
    <mergeCell ref="W111:AC111"/>
    <mergeCell ref="AD111:AH111"/>
    <mergeCell ref="E84:G84"/>
    <mergeCell ref="H84:J84"/>
    <mergeCell ref="K84:N84"/>
    <mergeCell ref="O84:AB84"/>
    <mergeCell ref="E104:AH104"/>
    <mergeCell ref="W102:AC103"/>
    <mergeCell ref="N103:R103"/>
    <mergeCell ref="S103:V103"/>
    <mergeCell ref="F109:I109"/>
    <mergeCell ref="J109:M109"/>
    <mergeCell ref="N109:R109"/>
    <mergeCell ref="S109:V109"/>
    <mergeCell ref="W109:AC109"/>
    <mergeCell ref="AD109:AH109"/>
    <mergeCell ref="N105:R105"/>
    <mergeCell ref="S105:V105"/>
    <mergeCell ref="W105:AC105"/>
    <mergeCell ref="AD105:AH105"/>
    <mergeCell ref="F105:I105"/>
    <mergeCell ref="F106:I106"/>
    <mergeCell ref="F107:I107"/>
    <mergeCell ref="F108:I108"/>
    <mergeCell ref="J105:M105"/>
    <mergeCell ref="J106:M106"/>
    <mergeCell ref="E59:N59"/>
    <mergeCell ref="O59:X59"/>
    <mergeCell ref="E83:G83"/>
    <mergeCell ref="H83:J83"/>
    <mergeCell ref="K83:N83"/>
    <mergeCell ref="O83:AB83"/>
    <mergeCell ref="O60:X60"/>
    <mergeCell ref="O61:X61"/>
    <mergeCell ref="O62:X62"/>
    <mergeCell ref="O63:X63"/>
    <mergeCell ref="O64:X64"/>
    <mergeCell ref="O65:X65"/>
    <mergeCell ref="O66:X66"/>
    <mergeCell ref="O67:X67"/>
    <mergeCell ref="O68:X68"/>
    <mergeCell ref="O69:X69"/>
    <mergeCell ref="O70:X70"/>
    <mergeCell ref="O71:X71"/>
    <mergeCell ref="O72:X72"/>
    <mergeCell ref="O73:X73"/>
    <mergeCell ref="Y50:AB50"/>
    <mergeCell ref="AC50:AF50"/>
    <mergeCell ref="E53:G53"/>
    <mergeCell ref="H53:J53"/>
    <mergeCell ref="K53:N53"/>
    <mergeCell ref="O53:AB53"/>
    <mergeCell ref="E54:G54"/>
    <mergeCell ref="H54:J54"/>
    <mergeCell ref="K54:N54"/>
    <mergeCell ref="O54:AB54"/>
    <mergeCell ref="E23:G23"/>
    <mergeCell ref="E24:G24"/>
    <mergeCell ref="S108:V108"/>
    <mergeCell ref="W108:AC108"/>
    <mergeCell ref="AD108:AH108"/>
    <mergeCell ref="N107:R107"/>
    <mergeCell ref="S107:V107"/>
    <mergeCell ref="W107:AC107"/>
    <mergeCell ref="AD107:AH107"/>
    <mergeCell ref="E33:F33"/>
    <mergeCell ref="G33:L33"/>
    <mergeCell ref="M33:N33"/>
    <mergeCell ref="E97:F97"/>
    <mergeCell ref="G97:L97"/>
    <mergeCell ref="M97:N97"/>
    <mergeCell ref="E102:E103"/>
    <mergeCell ref="N102:V102"/>
    <mergeCell ref="O33:AH33"/>
    <mergeCell ref="H23:V23"/>
    <mergeCell ref="W23:Z23"/>
    <mergeCell ref="H24:V24"/>
    <mergeCell ref="W24:Z24"/>
    <mergeCell ref="N108:R108"/>
    <mergeCell ref="Y49:AB49"/>
    <mergeCell ref="D8:D9"/>
    <mergeCell ref="E8:J9"/>
    <mergeCell ref="K8:N9"/>
    <mergeCell ref="O8:O9"/>
    <mergeCell ref="V8:AH9"/>
    <mergeCell ref="T9:U9"/>
    <mergeCell ref="E13:J13"/>
    <mergeCell ref="K13:N13"/>
    <mergeCell ref="T13:U13"/>
    <mergeCell ref="V13:AH13"/>
    <mergeCell ref="E12:J12"/>
    <mergeCell ref="K12:N12"/>
    <mergeCell ref="T12:U12"/>
    <mergeCell ref="V12:AH1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P8:U8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D19:D20"/>
    <mergeCell ref="E19:G20"/>
    <mergeCell ref="H19:V20"/>
    <mergeCell ref="W19:Z20"/>
    <mergeCell ref="E21:G21"/>
    <mergeCell ref="H21:V21"/>
    <mergeCell ref="W21:Z21"/>
    <mergeCell ref="H22:V22"/>
    <mergeCell ref="W22:Z22"/>
    <mergeCell ref="E22:G22"/>
    <mergeCell ref="AD102:AH103"/>
    <mergeCell ref="N106:R106"/>
    <mergeCell ref="S106:V106"/>
    <mergeCell ref="W106:AC106"/>
    <mergeCell ref="AD106:AH106"/>
    <mergeCell ref="F40:K40"/>
    <mergeCell ref="O97:AH97"/>
    <mergeCell ref="F102:I103"/>
    <mergeCell ref="J102:M103"/>
    <mergeCell ref="E43:G43"/>
    <mergeCell ref="H43:J43"/>
    <mergeCell ref="K43:N43"/>
    <mergeCell ref="O43:AB43"/>
    <mergeCell ref="E44:G44"/>
    <mergeCell ref="H44:J44"/>
    <mergeCell ref="K44:N44"/>
    <mergeCell ref="O44:AB44"/>
    <mergeCell ref="F49:K49"/>
    <mergeCell ref="L49:U49"/>
    <mergeCell ref="V49:X49"/>
    <mergeCell ref="AC49:AF49"/>
    <mergeCell ref="F50:K50"/>
    <mergeCell ref="L50:U50"/>
    <mergeCell ref="V50:X50"/>
    <mergeCell ref="F39:K39"/>
    <mergeCell ref="L39:U39"/>
    <mergeCell ref="V39:X39"/>
    <mergeCell ref="Y39:AB39"/>
    <mergeCell ref="AC39:AF39"/>
    <mergeCell ref="L40:U40"/>
    <mergeCell ref="V40:X40"/>
    <mergeCell ref="Y40:AB40"/>
    <mergeCell ref="AC40:AF40"/>
  </mergeCells>
  <phoneticPr fontId="11"/>
  <dataValidations count="3">
    <dataValidation type="list" allowBlank="1" showInputMessage="1" showErrorMessage="1" sqref="O10:O13">
      <formula1>"I,O"</formula1>
    </dataValidation>
    <dataValidation type="list" allowBlank="1" showInputMessage="1" showErrorMessage="1" sqref="K10:N13">
      <formula1>種別一覧</formula1>
    </dataValidation>
    <dataValidation type="list" allowBlank="1" showInputMessage="1" showErrorMessage="1" sqref="P10:U13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5" max="34" man="1"/>
    <brk id="55" max="34" man="1"/>
    <brk id="91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56</v>
      </c>
    </row>
    <row r="2" spans="1:1" x14ac:dyDescent="0.15">
      <c r="A2" s="98" t="s">
        <v>57</v>
      </c>
    </row>
    <row r="3" spans="1:1" x14ac:dyDescent="0.15">
      <c r="A3" s="99" t="s">
        <v>58</v>
      </c>
    </row>
    <row r="4" spans="1:1" x14ac:dyDescent="0.15">
      <c r="A4" s="99" t="s">
        <v>59</v>
      </c>
    </row>
    <row r="5" spans="1:1" x14ac:dyDescent="0.15">
      <c r="A5" s="99" t="s">
        <v>60</v>
      </c>
    </row>
    <row r="6" spans="1:1" x14ac:dyDescent="0.15">
      <c r="A6" s="99" t="s">
        <v>61</v>
      </c>
    </row>
    <row r="7" spans="1:1" x14ac:dyDescent="0.15">
      <c r="A7" s="99" t="s">
        <v>62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メッセージ取引概要</vt:lpstr>
      <vt:lpstr>1.2. 処理フロー</vt:lpstr>
      <vt:lpstr>2. M21AA01(ユーザ情報照会)</vt:lpstr>
      <vt:lpstr>データ</vt:lpstr>
      <vt:lpstr>'1.1. メッセージ取引概要'!Print_Area</vt:lpstr>
      <vt:lpstr>'2. M21AA01(ユーザ情報照会)'!Print_Area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M21AA01(ユーザ情報照会)'!Print_Titles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2018-09-28T14:32:13Z</dcterms:modified>
</cp:coreProperties>
</file>