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Maks\Desktop\"/>
    </mc:Choice>
  </mc:AlternateContent>
  <xr:revisionPtr revIDLastSave="1" documentId="8_{148BDB39-5DD2-454E-8DF5-36182461818A}" xr6:coauthVersionLast="47" xr6:coauthVersionMax="47" xr10:uidLastSave="{12CFAC57-9C2D-4239-B52B-DB8DC3CD759C}"/>
  <bookViews>
    <workbookView xWindow="-98" yWindow="-98" windowWidth="28996" windowHeight="16395" xr2:uid="{567859E4-44B0-4179-B715-B4CC4367E840}"/>
  </bookViews>
  <sheets>
    <sheet name="outpu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L38" i="1"/>
  <c r="M32" i="1"/>
  <c r="L32" i="1"/>
  <c r="M26" i="1"/>
  <c r="L26" i="1"/>
  <c r="M20" i="1"/>
  <c r="L20" i="1"/>
  <c r="M14" i="1"/>
  <c r="L14" i="1"/>
  <c r="M8" i="1"/>
  <c r="L8" i="1"/>
  <c r="E38" i="1"/>
  <c r="D38" i="1"/>
  <c r="E32" i="1"/>
  <c r="D32" i="1"/>
  <c r="E26" i="1"/>
  <c r="D26" i="1"/>
  <c r="E20" i="1"/>
  <c r="D20" i="1"/>
  <c r="E14" i="1"/>
  <c r="D14" i="1"/>
  <c r="D8" i="1"/>
  <c r="E8" i="1"/>
  <c r="F26" i="1" l="1"/>
  <c r="N38" i="1"/>
  <c r="N32" i="1"/>
  <c r="N20" i="1"/>
  <c r="F32" i="1"/>
  <c r="F20" i="1"/>
  <c r="F14" i="1"/>
  <c r="F38" i="1"/>
  <c r="N26" i="1"/>
  <c r="N8" i="1"/>
  <c r="N14" i="1"/>
  <c r="F8" i="1"/>
</calcChain>
</file>

<file path=xl/sharedStrings.xml><?xml version="1.0" encoding="utf-8"?>
<sst xmlns="http://schemas.openxmlformats.org/spreadsheetml/2006/main" count="39" uniqueCount="14">
  <si>
    <t>Bez transpozycji</t>
  </si>
  <si>
    <t>Transpozycja</t>
  </si>
  <si>
    <t>Rownolegle</t>
  </si>
  <si>
    <t>Sekwencyjnie</t>
  </si>
  <si>
    <t>N, l.wątków</t>
  </si>
  <si>
    <t>[s]</t>
  </si>
  <si>
    <t>srednia czasów</t>
  </si>
  <si>
    <t>"zysk"</t>
  </si>
  <si>
    <t>Rozmiar tablicy : 300x300</t>
  </si>
  <si>
    <t>Rozmiar tablicy: 1000x1000</t>
  </si>
  <si>
    <t>Równolegle</t>
  </si>
  <si>
    <t>Numer testu/liczba wątków</t>
  </si>
  <si>
    <t>Rozmiar tablicy : 2000x2000</t>
  </si>
  <si>
    <t>16 + TRANSPOZYCJA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</si>
</sst>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4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0" fontId="0" fillId="0" borderId="11" xfId="0" applyBorder="1"/>
    <xf numFmtId="0" fontId="0" fillId="0" borderId="12" xfId="0" applyBorder="1"/>
    <xf numFmtId="9" fontId="0" fillId="0" borderId="10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0" fontId="0" fillId="35" borderId="10" xfId="0" applyFill="1" applyBorder="1"/>
    <xf numFmtId="0" fontId="0" fillId="36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7" xfId="0" applyNumberFormat="1" applyBorder="1"/>
    <xf numFmtId="1" fontId="0" fillId="0" borderId="13" xfId="0" applyNumberFormat="1" applyBorder="1"/>
    <xf numFmtId="2" fontId="0" fillId="0" borderId="13" xfId="0" applyNumberFormat="1" applyBorder="1"/>
    <xf numFmtId="1" fontId="0" fillId="0" borderId="14" xfId="0" applyNumberFormat="1" applyBorder="1"/>
    <xf numFmtId="0" fontId="0" fillId="37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zależnosci czasu od liczby wątków bez transpozycji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bez tr rowno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(output!$C$3,output!$C$9,output!$C$15,output!$C$21,output!$C$27,output!$C$33)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(output!$D$8,output!$D$14,output!$D$20,output!$D$26,output!$D$32,output!$D$38)</c:f>
              <c:numCache>
                <c:formatCode>0.0000</c:formatCode>
                <c:ptCount val="6"/>
                <c:pt idx="0">
                  <c:v>1.0167999999999999</c:v>
                </c:pt>
                <c:pt idx="1">
                  <c:v>0.52533019999999997</c:v>
                </c:pt>
                <c:pt idx="2">
                  <c:v>0.28199560000000001</c:v>
                </c:pt>
                <c:pt idx="3">
                  <c:v>0.27511180000000002</c:v>
                </c:pt>
                <c:pt idx="4">
                  <c:v>0.26571560000000005</c:v>
                </c:pt>
                <c:pt idx="5">
                  <c:v>0.26095860000000004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3AB-BEE0-1DB4F44E0A77}"/>
            </c:ext>
          </c:extLst>
        </c:ser>
        <c:ser>
          <c:idx val="1"/>
          <c:order val="1"/>
          <c:tx>
            <c:v>czas bez tr sekw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(output!$C$3,output!$C$9,output!$C$15,output!$C$21,output!$C$27,output!$C$33)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(output!$E$8,output!$E$14,output!$E$20,output!$E$26,output!$E$32,output!$E$38)</c:f>
              <c:numCache>
                <c:formatCode>0.0000</c:formatCode>
                <c:ptCount val="6"/>
                <c:pt idx="0">
                  <c:v>1.024184</c:v>
                </c:pt>
                <c:pt idx="1">
                  <c:v>1.018686</c:v>
                </c:pt>
                <c:pt idx="2">
                  <c:v>1.015754</c:v>
                </c:pt>
                <c:pt idx="3">
                  <c:v>1.01373</c:v>
                </c:pt>
                <c:pt idx="4">
                  <c:v>1.0283059999999999</c:v>
                </c:pt>
                <c:pt idx="5">
                  <c:v>1.022724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3AB-BEE0-1DB4F44E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94368"/>
        <c:axId val="552593656"/>
      </c:lineChart>
      <c:catAx>
        <c:axId val="5497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L.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3656"/>
        <c:crosses val="autoZero"/>
        <c:auto val="1"/>
        <c:lblAlgn val="ctr"/>
        <c:lblOffset val="100"/>
        <c:noMultiLvlLbl val="0"/>
      </c:catAx>
      <c:valAx>
        <c:axId val="5525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zależnosci czasu od liczby wątków transpozycja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tr rowno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(output!$K$3,output!$K$9,output!$K$15,output!$K$21,output!$K$27,output!$K$33)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(output!$L$8,output!$L$14,output!$L$20,output!$L$26,output!$L$32,output!$L$38)</c:f>
              <c:numCache>
                <c:formatCode>0.0000</c:formatCode>
                <c:ptCount val="6"/>
                <c:pt idx="0">
                  <c:v>0.99549219999999994</c:v>
                </c:pt>
                <c:pt idx="1">
                  <c:v>0.51335920000000002</c:v>
                </c:pt>
                <c:pt idx="2">
                  <c:v>0.27506039999999998</c:v>
                </c:pt>
                <c:pt idx="3">
                  <c:v>0.27374320000000002</c:v>
                </c:pt>
                <c:pt idx="4">
                  <c:v>0.25947399999999998</c:v>
                </c:pt>
                <c:pt idx="5">
                  <c:v>0.26782099999999998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A-4D3D-B14A-C156AF112244}"/>
            </c:ext>
          </c:extLst>
        </c:ser>
        <c:ser>
          <c:idx val="1"/>
          <c:order val="1"/>
          <c:tx>
            <c:v>czas tr sekw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(output!$K$3,output!$K$9,output!$K$15,output!$K$21,output!$K$27,output!$K$33)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(output!$M$8,output!$M$14,output!$M$20,output!$M$26,output!$M$32,output!$M$38)</c:f>
              <c:numCache>
                <c:formatCode>0.0000</c:formatCode>
                <c:ptCount val="6"/>
                <c:pt idx="0">
                  <c:v>1.0232060000000001</c:v>
                </c:pt>
                <c:pt idx="1">
                  <c:v>1.0227160000000002</c:v>
                </c:pt>
                <c:pt idx="2">
                  <c:v>1.0140199999999999</c:v>
                </c:pt>
                <c:pt idx="3">
                  <c:v>1.015166</c:v>
                </c:pt>
                <c:pt idx="4">
                  <c:v>1.017808</c:v>
                </c:pt>
                <c:pt idx="5">
                  <c:v>1.0248339999999998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A-4D3D-B14A-C156AF11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599832"/>
        <c:axId val="813600192"/>
      </c:lineChart>
      <c:catAx>
        <c:axId val="81359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L.</a:t>
                </a:r>
                <a:r>
                  <a:rPr lang="en-GB" baseline="0"/>
                  <a:t>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0192"/>
        <c:crosses val="autoZero"/>
        <c:auto val="1"/>
        <c:lblAlgn val="ctr"/>
        <c:lblOffset val="100"/>
        <c:noMultiLvlLbl val="0"/>
      </c:catAx>
      <c:valAx>
        <c:axId val="8136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9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164764</xdr:colOff>
      <xdr:row>40</xdr:row>
      <xdr:rowOff>58774</xdr:rowOff>
    </xdr:from>
    <xdr:to>
      <xdr:col>4</xdr:col>
      <xdr:colOff>892745</xdr:colOff>
      <xdr:row>56</xdr:row>
      <xdr:rowOff>80546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2027C-5739-C712-92E8-2933081F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635690</xdr:colOff>
      <xdr:row>40</xdr:row>
      <xdr:rowOff>36442</xdr:rowOff>
    </xdr:from>
    <xdr:to>
      <xdr:col>13</xdr:col>
      <xdr:colOff>47625</xdr:colOff>
      <xdr:row>56</xdr:row>
      <xdr:rowOff>62946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21C81-41FE-488D-5D1D-1B00867C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380999</xdr:colOff>
      <xdr:row>1</xdr:row>
      <xdr:rowOff>136070</xdr:rowOff>
    </xdr:from>
    <xdr:to>
      <xdr:col>21</xdr:col>
      <xdr:colOff>88446</xdr:colOff>
      <xdr:row>17</xdr:row>
      <xdr:rowOff>136070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1815D6-C098-740C-0560-C39D60E0BB90}"/>
            </a:ext>
          </a:extLst>
        </xdr:cNvPr>
        <xdr:cNvSpPr txBox="1"/>
      </xdr:nvSpPr>
      <xdr:spPr>
        <a:xfrm>
          <a:off x="11708946" y="306160"/>
          <a:ext cx="4585607" cy="2721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Procesor:</a:t>
          </a:r>
        </a:p>
        <a:p>
          <a:r>
            <a:rPr lang="en-GB" sz="1100"/>
            <a:t>i7-7700K</a:t>
          </a:r>
          <a:r>
            <a:rPr lang="en-GB" sz="1100" baseline="0"/>
            <a:t>  (4.50 GHz, 4 rdzenie, korzystałem z 2)</a:t>
          </a:r>
          <a:endParaRPr lang="en-GB" sz="1100"/>
        </a:p>
        <a:p>
          <a:endParaRPr lang="en-GB" sz="1100"/>
        </a:p>
        <a:p>
          <a:r>
            <a:rPr lang="en-GB" sz="1100"/>
            <a:t>Wnioski: </a:t>
          </a:r>
        </a:p>
        <a:p>
          <a:r>
            <a:rPr lang="en-GB" sz="1100"/>
            <a:t>Zgodnie z przewidywaniami, wraz ze wzrastającą liczbą wątków, równoległe obliczenia zaczynają wygrywać względem sekwencyjnych, przyspieszając czas obliczeń nawet trzykrotnie. Niestety po przekroczeniu 8 wątków, wzrost wydajnosci obliczeń względem poprzedniej liczby wątków stanowczo spada. Spowodowane jest to zwiększoną iloscią zasobów, które należy przeznaczyć na zarządzanie podziałem zasobów pomiędzy wątkami.</a:t>
          </a:r>
        </a:p>
        <a:p>
          <a:r>
            <a:rPr lang="en-GB" sz="1100"/>
            <a:t>Nietypowym wynikiem jest fakt, iż implementacja transpozycji nie</a:t>
          </a:r>
          <a:r>
            <a:rPr lang="en-GB" sz="1100" baseline="0"/>
            <a:t> spowodowała istotych różnic czasowych w obliczeniach, powodem może być błędna implementacja.</a:t>
          </a:r>
        </a:p>
        <a:p>
          <a:r>
            <a:rPr lang="en-GB" sz="1100" baseline="0"/>
            <a:t>Interesujące wyniki mogłoby dać zestawienie wyników obliczeń na podstawie ilosci rdzeni uczestniczących w obliczeniach.</a:t>
          </a:r>
          <a:endParaRPr lang="en-GB" sz="1100"/>
        </a:p>
      </xdr:txBody>
    </xdr:sp>
    <xdr:clientData/>
  </xdr:twoCellAnchor>
  <xdr:twoCellAnchor>
    <xdr:from>
      <xdr:col>31</xdr:col>
      <xdr:colOff>13607</xdr:colOff>
      <xdr:row>24</xdr:row>
      <xdr:rowOff>20410</xdr:rowOff>
    </xdr:from>
    <xdr:to>
      <xdr:col>34</xdr:col>
      <xdr:colOff>258536</xdr:colOff>
      <xdr:row>32</xdr:row>
      <xdr:rowOff>27213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5A65EA-2441-E742-5136-0A71342AB07A}"/>
            </a:ext>
          </a:extLst>
        </xdr:cNvPr>
        <xdr:cNvSpPr txBox="1"/>
      </xdr:nvSpPr>
      <xdr:spPr>
        <a:xfrm>
          <a:off x="23247804" y="4429124"/>
          <a:ext cx="3211286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Procesor:</a:t>
          </a:r>
        </a:p>
        <a:p>
          <a:r>
            <a:rPr lang="en-GB" sz="1100"/>
            <a:t>i7-7700K</a:t>
          </a:r>
          <a:r>
            <a:rPr lang="en-GB" sz="1100" baseline="0"/>
            <a:t>, 4.50GHz, wszystkie rdzenie</a:t>
          </a:r>
          <a:endParaRPr lang="en-GB" sz="1100"/>
        </a:p>
        <a:p>
          <a:r>
            <a:rPr lang="en-GB" sz="1100"/>
            <a:t>Wnioski</a:t>
          </a:r>
          <a:r>
            <a:rPr lang="en-GB" sz="1100" baseline="0"/>
            <a:t>2: </a:t>
          </a:r>
        </a:p>
        <a:p>
          <a:r>
            <a:rPr lang="en-GB" sz="1100"/>
            <a:t>Czas obliczeń</a:t>
          </a:r>
          <a:r>
            <a:rPr lang="en-GB" sz="1100" baseline="0"/>
            <a:t> skrócił się co najmniej dwukrotnie, względem wyników z pomiarów na dwóch rdzeniach.</a:t>
          </a:r>
        </a:p>
        <a:p>
          <a:r>
            <a:rPr lang="en-GB" sz="1100" baseline="0"/>
            <a:t>Implementacja transpozycji jednak działa,  tylko nie skracała czasu obliczeń dla mniejszych macierzy.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E945-844E-41A1-A4C5-A381ABBC4CF4}">
  <dimension ref="A1:AJ63"/>
  <sheetViews>
    <sheetView tabSelected="1" zoomScale="70" zoomScaleNormal="70" workbookViewId="0">
      <selection activeCell="P24" sqref="P24"/>
    </sheetView>
  </sheetViews>
  <sheetFormatPr defaultRowHeight="14.25"/>
  <cols>
    <col min="1" max="1" width="13.140625" bestFit="1" customWidth="1"/>
    <col min="2" max="2" width="12" bestFit="1" customWidth="1"/>
    <col min="3" max="3" width="12.140625" bestFit="1" customWidth="1"/>
    <col min="4" max="4" width="13.140625" bestFit="1" customWidth="1"/>
    <col min="5" max="5" width="12" bestFit="1" customWidth="1"/>
    <col min="6" max="6" width="9.42578125" bestFit="1" customWidth="1"/>
    <col min="10" max="10" width="10.42578125" bestFit="1" customWidth="1"/>
    <col min="11" max="11" width="12.140625" bestFit="1" customWidth="1"/>
    <col min="16" max="16" width="9.85546875" customWidth="1"/>
    <col min="24" max="24" width="23.85546875" bestFit="1" customWidth="1"/>
    <col min="29" max="29" width="17.42578125" bestFit="1" customWidth="1"/>
    <col min="31" max="31" width="7.5703125" customWidth="1"/>
    <col min="32" max="32" width="23.42578125" bestFit="1" customWidth="1"/>
    <col min="38" max="38" width="23.42578125" bestFit="1" customWidth="1"/>
  </cols>
  <sheetData>
    <row r="1" spans="1:36">
      <c r="A1" s="2"/>
      <c r="B1" s="27" t="s">
        <v>0</v>
      </c>
      <c r="C1" s="27"/>
      <c r="I1" s="2"/>
      <c r="J1" s="27" t="s">
        <v>1</v>
      </c>
      <c r="K1" s="27"/>
      <c r="V1" s="10"/>
    </row>
    <row r="2" spans="1:36">
      <c r="A2" s="2"/>
      <c r="B2" s="2" t="s">
        <v>2</v>
      </c>
      <c r="C2" s="2" t="s">
        <v>3</v>
      </c>
      <c r="I2" s="2"/>
      <c r="J2" s="2" t="s">
        <v>2</v>
      </c>
      <c r="K2" s="2" t="s">
        <v>3</v>
      </c>
      <c r="V2" s="10"/>
    </row>
    <row r="3" spans="1:36">
      <c r="A3" s="2" t="s">
        <v>4</v>
      </c>
      <c r="B3" s="3">
        <v>300</v>
      </c>
      <c r="C3" s="3">
        <v>1</v>
      </c>
      <c r="D3" s="1"/>
      <c r="I3" s="2" t="s">
        <v>4</v>
      </c>
      <c r="J3" s="3">
        <v>300</v>
      </c>
      <c r="K3" s="3">
        <v>1</v>
      </c>
      <c r="V3" s="10"/>
    </row>
    <row r="4" spans="1:36">
      <c r="A4" s="2">
        <v>1</v>
      </c>
      <c r="B4" s="5">
        <v>1.0059</v>
      </c>
      <c r="C4" s="6">
        <v>1.0210699999999999</v>
      </c>
      <c r="I4" s="2">
        <v>1</v>
      </c>
      <c r="J4" s="5">
        <v>0.99705200000000005</v>
      </c>
      <c r="K4" s="6">
        <v>1.0120400000000001</v>
      </c>
      <c r="V4" s="10"/>
    </row>
    <row r="5" spans="1:36">
      <c r="A5" s="2">
        <v>2</v>
      </c>
      <c r="B5" s="5">
        <v>1.0201499999999999</v>
      </c>
      <c r="C5" s="6">
        <v>1.0261499999999999</v>
      </c>
      <c r="I5" s="2">
        <v>2</v>
      </c>
      <c r="J5" s="5">
        <v>0.99995400000000001</v>
      </c>
      <c r="K5" s="6">
        <v>1.02858</v>
      </c>
      <c r="V5" s="10"/>
      <c r="X5" t="s">
        <v>5</v>
      </c>
    </row>
    <row r="6" spans="1:36">
      <c r="A6" s="2">
        <v>3</v>
      </c>
      <c r="B6" s="5">
        <v>1.04125</v>
      </c>
      <c r="C6" s="6">
        <v>1.0297000000000001</v>
      </c>
      <c r="I6" s="2">
        <v>3</v>
      </c>
      <c r="J6" s="5">
        <v>0.99986200000000003</v>
      </c>
      <c r="K6" s="6">
        <v>1.01905</v>
      </c>
      <c r="V6" s="10"/>
    </row>
    <row r="7" spans="1:36">
      <c r="A7" s="2">
        <v>4</v>
      </c>
      <c r="B7" s="5">
        <v>1.00434</v>
      </c>
      <c r="C7" s="6">
        <v>1.0200400000000001</v>
      </c>
      <c r="D7" s="25" t="s">
        <v>6</v>
      </c>
      <c r="E7" s="26"/>
      <c r="F7" t="s">
        <v>7</v>
      </c>
      <c r="I7" s="2">
        <v>4</v>
      </c>
      <c r="J7" s="5">
        <v>0.99260400000000004</v>
      </c>
      <c r="K7" s="6">
        <v>1.0191399999999999</v>
      </c>
      <c r="L7" s="25" t="s">
        <v>6</v>
      </c>
      <c r="M7" s="26"/>
      <c r="N7" t="s">
        <v>7</v>
      </c>
      <c r="V7" s="10"/>
      <c r="X7" s="2" t="s">
        <v>8</v>
      </c>
      <c r="Y7" s="17"/>
      <c r="Z7" s="17"/>
      <c r="AA7" s="17"/>
      <c r="AB7" s="17"/>
      <c r="AC7" s="18"/>
      <c r="AF7" s="2" t="s">
        <v>9</v>
      </c>
      <c r="AG7" s="17"/>
      <c r="AH7" s="17"/>
      <c r="AI7" s="17"/>
      <c r="AJ7" s="18"/>
    </row>
    <row r="8" spans="1:36">
      <c r="A8" s="2">
        <v>5</v>
      </c>
      <c r="B8" s="5">
        <v>1.0123599999999999</v>
      </c>
      <c r="C8" s="6">
        <v>1.02396</v>
      </c>
      <c r="D8" s="4">
        <f>AVERAGE(B4:B8)</f>
        <v>1.0167999999999999</v>
      </c>
      <c r="E8" s="4">
        <f>AVERAGE(C4:C8)</f>
        <v>1.024184</v>
      </c>
      <c r="F8" s="9">
        <f xml:space="preserve"> ABS((E8 - D8)/D8)</f>
        <v>7.2619984264359339E-3</v>
      </c>
      <c r="I8" s="2">
        <v>5</v>
      </c>
      <c r="J8" s="5">
        <v>0.98798900000000001</v>
      </c>
      <c r="K8" s="6">
        <v>1.03722</v>
      </c>
      <c r="L8" s="4">
        <f>AVERAGE(J4:J8)</f>
        <v>0.99549219999999994</v>
      </c>
      <c r="M8" s="4">
        <f>AVERAGE(K4:K8)</f>
        <v>1.0232060000000001</v>
      </c>
      <c r="N8" s="9">
        <f xml:space="preserve"> ABS((M8 - L8)/L8)</f>
        <v>2.7839293969355184E-2</v>
      </c>
      <c r="V8" s="10"/>
      <c r="X8" s="15" t="s">
        <v>10</v>
      </c>
      <c r="AC8" s="10"/>
      <c r="AF8" s="15" t="s">
        <v>10</v>
      </c>
      <c r="AJ8" s="10"/>
    </row>
    <row r="9" spans="1:36">
      <c r="A9" s="2" t="s">
        <v>4</v>
      </c>
      <c r="B9" s="3">
        <v>300</v>
      </c>
      <c r="C9" s="3">
        <v>2</v>
      </c>
      <c r="I9" s="2" t="s">
        <v>4</v>
      </c>
      <c r="J9" s="3">
        <v>300</v>
      </c>
      <c r="K9" s="3">
        <v>2</v>
      </c>
      <c r="V9" s="10"/>
      <c r="X9" s="2" t="s">
        <v>11</v>
      </c>
      <c r="Y9" s="2">
        <v>2</v>
      </c>
      <c r="Z9" s="2">
        <v>4</v>
      </c>
      <c r="AA9" s="2">
        <v>8</v>
      </c>
      <c r="AB9" s="2">
        <v>16</v>
      </c>
      <c r="AC9" s="2">
        <v>32</v>
      </c>
      <c r="AF9" s="2" t="s">
        <v>11</v>
      </c>
      <c r="AG9" s="2">
        <v>2</v>
      </c>
      <c r="AH9" s="2">
        <v>4</v>
      </c>
      <c r="AI9" s="2">
        <v>8</v>
      </c>
      <c r="AJ9" s="2">
        <v>16</v>
      </c>
    </row>
    <row r="10" spans="1:36">
      <c r="A10" s="2">
        <v>1</v>
      </c>
      <c r="B10" s="5">
        <v>0.54425599999999996</v>
      </c>
      <c r="C10" s="6">
        <v>1.01895</v>
      </c>
      <c r="I10" s="2">
        <v>1</v>
      </c>
      <c r="J10" s="5">
        <v>0.51612400000000003</v>
      </c>
      <c r="K10" s="6">
        <v>1.01745</v>
      </c>
      <c r="V10" s="10"/>
      <c r="X10" s="3">
        <v>1</v>
      </c>
      <c r="Y10" s="4">
        <v>0.136075</v>
      </c>
      <c r="Z10" s="4">
        <v>0.104853</v>
      </c>
      <c r="AA10" s="4">
        <v>7.6310199999999995E-2</v>
      </c>
      <c r="AB10" s="4">
        <v>7.6954400000000006E-2</v>
      </c>
      <c r="AC10" s="4">
        <v>5.74852E-2</v>
      </c>
      <c r="AF10" s="3">
        <v>1</v>
      </c>
      <c r="AG10" s="4">
        <v>6.5001199999999999</v>
      </c>
      <c r="AH10" s="4">
        <v>4.2615800000000004</v>
      </c>
      <c r="AI10" s="4">
        <v>3.0387200000000001</v>
      </c>
      <c r="AJ10" s="4">
        <v>3.0757300000000001</v>
      </c>
    </row>
    <row r="11" spans="1:36">
      <c r="A11" s="2">
        <v>2</v>
      </c>
      <c r="B11" s="5">
        <v>0.51940299999999995</v>
      </c>
      <c r="C11" s="6">
        <v>1.02352</v>
      </c>
      <c r="I11" s="2">
        <v>2</v>
      </c>
      <c r="J11" s="5">
        <v>0.49542399999999998</v>
      </c>
      <c r="K11" s="6">
        <v>1.0178499999999999</v>
      </c>
      <c r="V11" s="10"/>
      <c r="X11" s="3">
        <v>2</v>
      </c>
      <c r="Y11" s="4">
        <v>0.15287500000000001</v>
      </c>
      <c r="Z11" s="4">
        <v>7.7992199999999998E-2</v>
      </c>
      <c r="AA11" s="4">
        <v>5.8965700000000003E-2</v>
      </c>
      <c r="AB11" s="4">
        <v>5.6909800000000003E-2</v>
      </c>
      <c r="AC11" s="4">
        <v>5.9177399999999998E-2</v>
      </c>
      <c r="AF11" s="3">
        <v>2</v>
      </c>
      <c r="AG11" s="4">
        <v>6.4110500000000004</v>
      </c>
      <c r="AH11" s="4">
        <v>4.4481900000000003</v>
      </c>
      <c r="AI11" s="4">
        <v>3.11782</v>
      </c>
      <c r="AJ11" s="4">
        <v>3.0246900000000001</v>
      </c>
    </row>
    <row r="12" spans="1:36">
      <c r="A12" s="2">
        <v>3</v>
      </c>
      <c r="B12" s="5">
        <v>0.52091799999999999</v>
      </c>
      <c r="C12" s="6">
        <v>1.0291699999999999</v>
      </c>
      <c r="I12" s="2">
        <v>3</v>
      </c>
      <c r="J12" s="5">
        <v>0.50021700000000002</v>
      </c>
      <c r="K12" s="6">
        <v>1.0224800000000001</v>
      </c>
      <c r="V12" s="10"/>
      <c r="X12" s="3">
        <v>3</v>
      </c>
      <c r="Y12" s="4">
        <v>0.138131</v>
      </c>
      <c r="Z12" s="4">
        <v>8.1165100000000004E-2</v>
      </c>
      <c r="AA12" s="4">
        <v>6.4997100000000002E-2</v>
      </c>
      <c r="AB12" s="4">
        <v>5.6567300000000001E-2</v>
      </c>
      <c r="AC12" s="4">
        <v>5.8114699999999998E-2</v>
      </c>
      <c r="AF12" s="3">
        <v>3</v>
      </c>
      <c r="AG12" s="4">
        <v>6.8950199999999997</v>
      </c>
      <c r="AH12" s="4">
        <v>4.2635199999999998</v>
      </c>
      <c r="AI12" s="4">
        <v>3.19693</v>
      </c>
      <c r="AJ12" s="4">
        <v>3.0287999999999999</v>
      </c>
    </row>
    <row r="13" spans="1:36">
      <c r="A13" s="2">
        <v>4</v>
      </c>
      <c r="B13" s="5">
        <v>0.51192599999999999</v>
      </c>
      <c r="C13" s="6">
        <v>1.01284</v>
      </c>
      <c r="D13" s="7"/>
      <c r="E13" s="8"/>
      <c r="I13" s="2">
        <v>4</v>
      </c>
      <c r="J13" s="5">
        <v>0.51088299999999998</v>
      </c>
      <c r="K13" s="6">
        <v>1.01959</v>
      </c>
      <c r="V13" s="10"/>
      <c r="X13" s="3">
        <v>4</v>
      </c>
      <c r="Y13" s="4">
        <v>0.135937</v>
      </c>
      <c r="Z13" s="4">
        <v>8.5217299999999996E-2</v>
      </c>
      <c r="AA13" s="4">
        <v>7.6628600000000005E-2</v>
      </c>
      <c r="AB13" s="4">
        <v>7.3440500000000006E-2</v>
      </c>
      <c r="AC13" s="4">
        <v>5.9004800000000003E-2</v>
      </c>
      <c r="AF13" s="3">
        <v>4</v>
      </c>
      <c r="AG13" s="4">
        <v>6.61341</v>
      </c>
      <c r="AH13" s="4">
        <v>4.6077199999999996</v>
      </c>
      <c r="AI13" s="4">
        <v>3.1198299999999999</v>
      </c>
      <c r="AJ13" s="4">
        <v>3.1377100000000002</v>
      </c>
    </row>
    <row r="14" spans="1:36">
      <c r="A14" s="2">
        <v>5</v>
      </c>
      <c r="B14" s="5">
        <v>0.53014799999999995</v>
      </c>
      <c r="C14" s="6">
        <v>1.00895</v>
      </c>
      <c r="D14" s="4">
        <f>AVERAGE(B10:B14)</f>
        <v>0.52533019999999997</v>
      </c>
      <c r="E14" s="4">
        <f>AVERAGE(C10:C14)</f>
        <v>1.018686</v>
      </c>
      <c r="F14" s="9">
        <f xml:space="preserve"> ABS((E14 - D14)/D14)</f>
        <v>0.93913466235141263</v>
      </c>
      <c r="I14" s="2">
        <v>5</v>
      </c>
      <c r="J14" s="5">
        <v>0.54414799999999997</v>
      </c>
      <c r="K14" s="6">
        <v>1.0362100000000001</v>
      </c>
      <c r="L14" s="4">
        <f>AVERAGE(J10:J14)</f>
        <v>0.51335920000000002</v>
      </c>
      <c r="M14" s="4">
        <f>AVERAGE(K10:K14)</f>
        <v>1.0227160000000002</v>
      </c>
      <c r="N14" s="9">
        <f xml:space="preserve"> ABS((M14 - L14)/L14)</f>
        <v>0.99220350974522353</v>
      </c>
      <c r="V14" s="10"/>
      <c r="X14" s="3">
        <v>5</v>
      </c>
      <c r="Y14" s="4">
        <v>0.155916</v>
      </c>
      <c r="Z14" s="4">
        <v>8.2527500000000004E-2</v>
      </c>
      <c r="AA14" s="4">
        <v>5.9126400000000003E-2</v>
      </c>
      <c r="AB14" s="4">
        <v>5.8615800000000003E-2</v>
      </c>
      <c r="AC14" s="4">
        <v>5.7662900000000003E-2</v>
      </c>
      <c r="AF14" s="3">
        <v>5</v>
      </c>
      <c r="AG14" s="4">
        <v>7.1717899999999997</v>
      </c>
      <c r="AH14" s="4">
        <v>5.1307499999999999</v>
      </c>
      <c r="AI14" s="4">
        <v>3.4302199999999998</v>
      </c>
      <c r="AJ14" s="4">
        <v>3.2836500000000002</v>
      </c>
    </row>
    <row r="15" spans="1:36">
      <c r="A15" s="2" t="s">
        <v>4</v>
      </c>
      <c r="B15" s="3">
        <v>300</v>
      </c>
      <c r="C15" s="3">
        <v>4</v>
      </c>
      <c r="I15" s="2" t="s">
        <v>4</v>
      </c>
      <c r="J15" s="3">
        <v>300</v>
      </c>
      <c r="K15" s="3">
        <v>4</v>
      </c>
      <c r="V15" s="10"/>
      <c r="X15" s="19"/>
      <c r="AC15" s="10"/>
      <c r="AF15" s="19"/>
      <c r="AJ15" s="10"/>
    </row>
    <row r="16" spans="1:36">
      <c r="A16" s="2">
        <v>1</v>
      </c>
      <c r="B16" s="5">
        <v>0.28758400000000001</v>
      </c>
      <c r="C16" s="6">
        <v>1.02146</v>
      </c>
      <c r="I16" s="2">
        <v>1</v>
      </c>
      <c r="J16" s="5">
        <v>0.26555099999999998</v>
      </c>
      <c r="K16" s="6">
        <v>1.0167999999999999</v>
      </c>
      <c r="V16" s="10"/>
      <c r="X16" s="14" t="s">
        <v>3</v>
      </c>
      <c r="AC16" s="10"/>
      <c r="AF16" s="14" t="s">
        <v>3</v>
      </c>
      <c r="AJ16" s="10"/>
    </row>
    <row r="17" spans="1:36">
      <c r="A17" s="2">
        <v>2</v>
      </c>
      <c r="B17" s="5">
        <v>0.29678700000000002</v>
      </c>
      <c r="C17" s="6">
        <v>1.01614</v>
      </c>
      <c r="I17" s="2">
        <v>2</v>
      </c>
      <c r="J17" s="5">
        <v>0.27298699999999998</v>
      </c>
      <c r="K17" s="6">
        <v>1.0111600000000001</v>
      </c>
      <c r="V17" s="10"/>
      <c r="X17" s="12" t="s">
        <v>11</v>
      </c>
      <c r="Y17" s="2">
        <v>2</v>
      </c>
      <c r="Z17" s="2">
        <v>4</v>
      </c>
      <c r="AA17" s="2">
        <v>8</v>
      </c>
      <c r="AB17" s="2">
        <v>16</v>
      </c>
      <c r="AC17" s="2">
        <v>32</v>
      </c>
      <c r="AF17" s="2" t="s">
        <v>11</v>
      </c>
      <c r="AG17" s="2">
        <v>2</v>
      </c>
      <c r="AH17" s="2">
        <v>4</v>
      </c>
      <c r="AI17" s="2">
        <v>8</v>
      </c>
      <c r="AJ17" s="2">
        <v>16</v>
      </c>
    </row>
    <row r="18" spans="1:36">
      <c r="A18" s="2">
        <v>3</v>
      </c>
      <c r="B18" s="5">
        <v>0.270285</v>
      </c>
      <c r="C18" s="6">
        <v>1.0187299999999999</v>
      </c>
      <c r="I18" s="2">
        <v>3</v>
      </c>
      <c r="J18" s="5">
        <v>0.27348</v>
      </c>
      <c r="K18" s="6">
        <v>1.0150300000000001</v>
      </c>
      <c r="V18" s="10"/>
      <c r="X18" s="3">
        <v>1</v>
      </c>
      <c r="Y18" s="4">
        <v>0.26381300000000002</v>
      </c>
      <c r="Z18" s="4">
        <v>0.26762999999999998</v>
      </c>
      <c r="AA18" s="4">
        <v>0.26356800000000002</v>
      </c>
      <c r="AB18" s="4">
        <v>0.26290200000000002</v>
      </c>
      <c r="AC18" s="4">
        <v>0.26678600000000002</v>
      </c>
      <c r="AF18" s="3">
        <v>1</v>
      </c>
      <c r="AG18" s="4">
        <v>12.1638</v>
      </c>
      <c r="AH18" s="4">
        <v>13.7437</v>
      </c>
      <c r="AI18" s="4">
        <v>12.552199999999999</v>
      </c>
      <c r="AJ18" s="4">
        <v>13.1014</v>
      </c>
    </row>
    <row r="19" spans="1:36">
      <c r="A19" s="2">
        <v>4</v>
      </c>
      <c r="B19" s="5">
        <v>0.27464</v>
      </c>
      <c r="C19" s="6">
        <v>1.00969</v>
      </c>
      <c r="D19" s="7"/>
      <c r="E19" s="8"/>
      <c r="I19" s="2">
        <v>4</v>
      </c>
      <c r="J19" s="5">
        <v>0.283696</v>
      </c>
      <c r="K19" s="6">
        <v>1.01627</v>
      </c>
      <c r="V19" s="10"/>
      <c r="X19" s="3">
        <v>2</v>
      </c>
      <c r="Y19" s="4">
        <v>0.29076000000000002</v>
      </c>
      <c r="Z19" s="4">
        <v>0.26723599999999997</v>
      </c>
      <c r="AA19" s="4">
        <v>0.26213500000000001</v>
      </c>
      <c r="AB19" s="4">
        <v>0.26413399999999998</v>
      </c>
      <c r="AC19" s="4">
        <v>0.26256499999999999</v>
      </c>
      <c r="AF19" s="3">
        <v>2</v>
      </c>
      <c r="AG19" s="4">
        <v>13.6693</v>
      </c>
      <c r="AH19" s="4">
        <v>12.8444</v>
      </c>
      <c r="AI19" s="4">
        <v>13.7256</v>
      </c>
      <c r="AJ19" s="4">
        <v>12.8049</v>
      </c>
    </row>
    <row r="20" spans="1:36">
      <c r="A20" s="2">
        <v>5</v>
      </c>
      <c r="B20" s="5">
        <v>0.28068199999999999</v>
      </c>
      <c r="C20" s="6">
        <v>1.01275</v>
      </c>
      <c r="D20" s="4">
        <f>AVERAGE(B16:B20)</f>
        <v>0.28199560000000001</v>
      </c>
      <c r="E20" s="4">
        <f>AVERAGE(C16:C20)</f>
        <v>1.015754</v>
      </c>
      <c r="F20" s="9">
        <f xml:space="preserve"> ABS((E20 - D20)/D20)</f>
        <v>2.6020207407491465</v>
      </c>
      <c r="I20" s="2">
        <v>5</v>
      </c>
      <c r="J20" s="5">
        <v>0.279588</v>
      </c>
      <c r="K20" s="6">
        <v>1.01084</v>
      </c>
      <c r="L20" s="4">
        <f>AVERAGE(J16:J20)</f>
        <v>0.27506039999999998</v>
      </c>
      <c r="M20" s="4">
        <f>AVERAGE(K16:K20)</f>
        <v>1.0140199999999999</v>
      </c>
      <c r="N20" s="9">
        <f xml:space="preserve"> ABS((M20 - L20)/L20)</f>
        <v>2.6865357572373196</v>
      </c>
      <c r="V20" s="10"/>
      <c r="X20" s="3">
        <v>3</v>
      </c>
      <c r="Y20" s="4">
        <v>0.27235399999999998</v>
      </c>
      <c r="Z20" s="4">
        <v>0.273866</v>
      </c>
      <c r="AA20" s="4">
        <v>0.26412000000000002</v>
      </c>
      <c r="AB20" s="4">
        <v>0.26169999999999999</v>
      </c>
      <c r="AC20" s="4">
        <v>0.26133699999999999</v>
      </c>
      <c r="AF20" s="3">
        <v>3</v>
      </c>
      <c r="AG20" s="4">
        <v>13.6053</v>
      </c>
      <c r="AH20" s="4">
        <v>13.6493</v>
      </c>
      <c r="AI20" s="4">
        <v>14.2394</v>
      </c>
      <c r="AJ20" s="4">
        <v>12.8002</v>
      </c>
    </row>
    <row r="21" spans="1:36">
      <c r="A21" s="2" t="s">
        <v>4</v>
      </c>
      <c r="B21" s="3">
        <v>300</v>
      </c>
      <c r="C21" s="3">
        <v>8</v>
      </c>
      <c r="I21" s="2" t="s">
        <v>4</v>
      </c>
      <c r="J21" s="3">
        <v>300</v>
      </c>
      <c r="K21" s="3">
        <v>8</v>
      </c>
      <c r="V21" s="10"/>
      <c r="X21" s="3">
        <v>4</v>
      </c>
      <c r="Y21" s="4">
        <v>0.27602700000000002</v>
      </c>
      <c r="Z21" s="4">
        <v>0.26733099999999999</v>
      </c>
      <c r="AA21" s="4">
        <v>0.263907</v>
      </c>
      <c r="AB21" s="4">
        <v>0.26309500000000002</v>
      </c>
      <c r="AC21" s="4">
        <v>0.26621499999999998</v>
      </c>
      <c r="AF21" s="3">
        <v>4</v>
      </c>
      <c r="AG21" s="4">
        <v>13.083600000000001</v>
      </c>
      <c r="AH21" s="4">
        <v>13.6235</v>
      </c>
      <c r="AI21" s="4">
        <v>14.357100000000001</v>
      </c>
      <c r="AJ21" s="4">
        <v>12.719799999999999</v>
      </c>
    </row>
    <row r="22" spans="1:36">
      <c r="A22" s="2">
        <v>1</v>
      </c>
      <c r="B22" s="5">
        <v>0.27071099999999998</v>
      </c>
      <c r="C22" s="6">
        <v>1.0118499999999999</v>
      </c>
      <c r="I22" s="2">
        <v>1</v>
      </c>
      <c r="J22" s="5">
        <v>0.27045999999999998</v>
      </c>
      <c r="K22" s="6">
        <v>1.01634</v>
      </c>
      <c r="V22" s="10"/>
      <c r="X22" s="3">
        <v>5</v>
      </c>
      <c r="Y22" s="4">
        <v>0.263378</v>
      </c>
      <c r="Z22" s="4">
        <v>0.267347</v>
      </c>
      <c r="AA22" s="4">
        <v>0.26148900000000003</v>
      </c>
      <c r="AB22" s="4">
        <v>0.26239099999999999</v>
      </c>
      <c r="AC22" s="4">
        <v>0.26074799999999998</v>
      </c>
      <c r="AF22" s="3">
        <v>5</v>
      </c>
      <c r="AG22" s="4">
        <v>12.726100000000001</v>
      </c>
      <c r="AH22" s="4">
        <v>13.8249</v>
      </c>
      <c r="AI22" s="4">
        <v>13.665900000000001</v>
      </c>
      <c r="AJ22" s="4">
        <v>12.7593</v>
      </c>
    </row>
    <row r="23" spans="1:36">
      <c r="A23" s="2">
        <v>2</v>
      </c>
      <c r="B23" s="5">
        <v>0.27269900000000002</v>
      </c>
      <c r="C23" s="6">
        <v>1.0131600000000001</v>
      </c>
      <c r="I23" s="2">
        <v>2</v>
      </c>
      <c r="J23" s="5">
        <v>0.29327799999999998</v>
      </c>
      <c r="K23" s="6">
        <v>1.01153</v>
      </c>
      <c r="V23" s="10"/>
      <c r="AA23" s="1"/>
    </row>
    <row r="24" spans="1:36">
      <c r="A24" s="2">
        <v>3</v>
      </c>
      <c r="B24" s="5">
        <v>0.27194299999999999</v>
      </c>
      <c r="C24" s="6">
        <v>1.02078</v>
      </c>
      <c r="I24" s="2">
        <v>3</v>
      </c>
      <c r="J24" s="5">
        <v>0.26709100000000002</v>
      </c>
      <c r="K24" s="6">
        <v>1.01983</v>
      </c>
      <c r="V24" s="10"/>
      <c r="AA24" s="1"/>
    </row>
    <row r="25" spans="1:36">
      <c r="A25" s="2">
        <v>4</v>
      </c>
      <c r="B25" s="5">
        <v>0.28956100000000001</v>
      </c>
      <c r="C25" s="6">
        <v>1.01329</v>
      </c>
      <c r="D25" s="7"/>
      <c r="E25" s="8"/>
      <c r="I25" s="2">
        <v>4</v>
      </c>
      <c r="J25" s="5">
        <v>0.27230199999999999</v>
      </c>
      <c r="K25" s="6">
        <v>1.0172699999999999</v>
      </c>
      <c r="V25" s="10"/>
      <c r="X25" s="2" t="s">
        <v>12</v>
      </c>
      <c r="Y25" s="17"/>
      <c r="Z25" s="17"/>
      <c r="AA25" s="20"/>
      <c r="AB25" s="17"/>
      <c r="AC25" s="18"/>
    </row>
    <row r="26" spans="1:36">
      <c r="A26" s="2">
        <v>5</v>
      </c>
      <c r="B26" s="5">
        <v>0.27064500000000002</v>
      </c>
      <c r="C26" s="6">
        <v>1.0095700000000001</v>
      </c>
      <c r="D26" s="4">
        <f>AVERAGE(B22:B26)</f>
        <v>0.27511180000000002</v>
      </c>
      <c r="E26" s="4">
        <f>AVERAGE(C22:C26)</f>
        <v>1.01373</v>
      </c>
      <c r="F26" s="9">
        <f xml:space="preserve"> ABS((E26 - D26)/D26)</f>
        <v>2.6847928732973285</v>
      </c>
      <c r="I26" s="2">
        <v>5</v>
      </c>
      <c r="J26" s="5">
        <v>0.26558500000000002</v>
      </c>
      <c r="K26" s="6">
        <v>1.0108600000000001</v>
      </c>
      <c r="L26" s="4">
        <f>AVERAGE(J22:J26)</f>
        <v>0.27374320000000002</v>
      </c>
      <c r="M26" s="4">
        <f>AVERAGE(K22:K26)</f>
        <v>1.015166</v>
      </c>
      <c r="N26" s="9">
        <f xml:space="preserve"> ABS((M26 - L26)/L26)</f>
        <v>2.7084610686219786</v>
      </c>
      <c r="V26" s="10"/>
      <c r="X26" s="15" t="s">
        <v>10</v>
      </c>
      <c r="AA26" s="1"/>
      <c r="AB26" s="8"/>
      <c r="AC26" s="11"/>
    </row>
    <row r="27" spans="1:36">
      <c r="A27" s="2" t="s">
        <v>4</v>
      </c>
      <c r="B27" s="3">
        <v>300</v>
      </c>
      <c r="C27" s="3">
        <v>16</v>
      </c>
      <c r="I27" s="2" t="s">
        <v>4</v>
      </c>
      <c r="J27" s="3">
        <v>300</v>
      </c>
      <c r="K27" s="3">
        <v>16</v>
      </c>
      <c r="V27" s="10"/>
      <c r="X27" s="2" t="s">
        <v>11</v>
      </c>
      <c r="Y27" s="16">
        <v>2</v>
      </c>
      <c r="Z27" s="2">
        <v>4</v>
      </c>
      <c r="AA27" s="2">
        <v>8</v>
      </c>
      <c r="AB27" s="2">
        <v>16</v>
      </c>
      <c r="AC27" s="24" t="s">
        <v>13</v>
      </c>
    </row>
    <row r="28" spans="1:36">
      <c r="A28" s="2">
        <v>1</v>
      </c>
      <c r="B28" s="5">
        <v>0.26917600000000003</v>
      </c>
      <c r="C28" s="6">
        <v>1.0201899999999999</v>
      </c>
      <c r="I28" s="2">
        <v>1</v>
      </c>
      <c r="J28" s="5">
        <v>0.25966499999999998</v>
      </c>
      <c r="K28" s="6">
        <v>1.0274700000000001</v>
      </c>
      <c r="V28" s="10"/>
      <c r="X28" s="3">
        <v>1</v>
      </c>
      <c r="Y28" s="2">
        <v>74.406599999999997</v>
      </c>
      <c r="Z28" s="2">
        <v>41.004899999999999</v>
      </c>
      <c r="AA28" s="2">
        <v>27.348099999999999</v>
      </c>
      <c r="AB28" s="2">
        <v>27.171500000000002</v>
      </c>
      <c r="AC28" s="24">
        <v>15.843400000000001</v>
      </c>
    </row>
    <row r="29" spans="1:36">
      <c r="A29" s="2">
        <v>2</v>
      </c>
      <c r="B29" s="5">
        <v>0.258658</v>
      </c>
      <c r="C29" s="6">
        <v>1.0321199999999999</v>
      </c>
      <c r="I29" s="2">
        <v>2</v>
      </c>
      <c r="J29" s="5">
        <v>0.26253799999999999</v>
      </c>
      <c r="K29" s="6">
        <v>1.01441</v>
      </c>
      <c r="V29" s="10"/>
      <c r="X29" s="3">
        <v>2</v>
      </c>
      <c r="Y29" s="2">
        <v>70.490499999999997</v>
      </c>
      <c r="Z29" s="2">
        <v>41.414499999999997</v>
      </c>
      <c r="AA29" s="2">
        <v>27.535699999999999</v>
      </c>
      <c r="AB29" s="2">
        <v>27.020199999999999</v>
      </c>
      <c r="AC29" s="24">
        <v>16.5045</v>
      </c>
    </row>
    <row r="30" spans="1:36">
      <c r="A30" s="2">
        <v>3</v>
      </c>
      <c r="B30" s="5">
        <v>0.26291300000000001</v>
      </c>
      <c r="C30" s="6">
        <v>1.05813</v>
      </c>
      <c r="I30" s="2">
        <v>3</v>
      </c>
      <c r="J30" s="5">
        <v>0.26543499999999998</v>
      </c>
      <c r="K30" s="6">
        <v>1.0167200000000001</v>
      </c>
      <c r="V30" s="10"/>
      <c r="X30" s="3">
        <v>3</v>
      </c>
      <c r="Y30" s="2">
        <v>74.216399999999993</v>
      </c>
      <c r="Z30" s="2">
        <v>38.639000000000003</v>
      </c>
      <c r="AA30" s="2">
        <v>26.0564</v>
      </c>
      <c r="AB30" s="2">
        <v>27.778700000000001</v>
      </c>
      <c r="AC30" s="24">
        <v>15.214700000000001</v>
      </c>
    </row>
    <row r="31" spans="1:36">
      <c r="A31" s="2">
        <v>4</v>
      </c>
      <c r="B31" s="5">
        <v>0.27538400000000002</v>
      </c>
      <c r="C31" s="6">
        <v>1.01664</v>
      </c>
      <c r="D31" s="7"/>
      <c r="E31" s="8"/>
      <c r="I31" s="2">
        <v>4</v>
      </c>
      <c r="J31" s="5">
        <v>0.25668400000000002</v>
      </c>
      <c r="K31" s="6">
        <v>1.0185999999999999</v>
      </c>
      <c r="V31" s="10"/>
      <c r="X31" s="3">
        <v>4</v>
      </c>
      <c r="Y31" s="2">
        <v>78.353899999999996</v>
      </c>
      <c r="Z31" s="2">
        <v>38.251800000000003</v>
      </c>
      <c r="AA31" s="2">
        <v>26.058499999999999</v>
      </c>
      <c r="AB31" s="2">
        <v>27.907399999999999</v>
      </c>
      <c r="AC31" s="24">
        <v>15.2479</v>
      </c>
    </row>
    <row r="32" spans="1:36">
      <c r="A32" s="2">
        <v>5</v>
      </c>
      <c r="B32" s="5">
        <v>0.26244699999999999</v>
      </c>
      <c r="C32" s="6">
        <v>1.0144500000000001</v>
      </c>
      <c r="D32" s="4">
        <f>AVERAGE(B28:B32)</f>
        <v>0.26571560000000005</v>
      </c>
      <c r="E32" s="4">
        <f>AVERAGE(C28:C32)</f>
        <v>1.0283059999999999</v>
      </c>
      <c r="F32" s="9">
        <f xml:space="preserve"> ABS((E32 - D32)/D32)</f>
        <v>2.8699496755177329</v>
      </c>
      <c r="I32" s="2">
        <v>5</v>
      </c>
      <c r="J32" s="5">
        <v>0.253048</v>
      </c>
      <c r="K32" s="6">
        <v>1.0118400000000001</v>
      </c>
      <c r="L32" s="4">
        <f>AVERAGE(J28:J32)</f>
        <v>0.25947399999999998</v>
      </c>
      <c r="M32" s="4">
        <f>AVERAGE(K28:K32)</f>
        <v>1.017808</v>
      </c>
      <c r="N32" s="9">
        <f xml:space="preserve"> ABS((M32 - L32)/L32)</f>
        <v>2.9225818386427931</v>
      </c>
      <c r="V32" s="10"/>
      <c r="X32" s="3">
        <v>5</v>
      </c>
      <c r="Y32" s="2">
        <v>73.308400000000006</v>
      </c>
      <c r="Z32" s="2">
        <v>38.663200000000003</v>
      </c>
      <c r="AA32" s="2">
        <v>28.633099999999999</v>
      </c>
      <c r="AB32" s="2">
        <v>26.066800000000001</v>
      </c>
      <c r="AC32" s="24">
        <v>15.6282</v>
      </c>
    </row>
    <row r="33" spans="1:36">
      <c r="A33" s="2" t="s">
        <v>4</v>
      </c>
      <c r="B33" s="3">
        <v>300</v>
      </c>
      <c r="C33" s="3">
        <v>32</v>
      </c>
      <c r="I33" s="2" t="s">
        <v>4</v>
      </c>
      <c r="J33" s="3">
        <v>300</v>
      </c>
      <c r="K33" s="3">
        <v>32</v>
      </c>
      <c r="V33" s="10"/>
      <c r="X33" s="19"/>
      <c r="AA33" s="1"/>
      <c r="AB33" s="21"/>
      <c r="AC33" s="21"/>
    </row>
    <row r="34" spans="1:36">
      <c r="A34" s="2">
        <v>1</v>
      </c>
      <c r="B34" s="5">
        <v>0.25925999999999999</v>
      </c>
      <c r="C34" s="6">
        <v>1.03121</v>
      </c>
      <c r="I34" s="2">
        <v>1</v>
      </c>
      <c r="J34" s="5">
        <v>0.25844299999999998</v>
      </c>
      <c r="K34" s="6">
        <v>1.0129699999999999</v>
      </c>
      <c r="V34" s="10"/>
      <c r="X34" s="14" t="s">
        <v>3</v>
      </c>
      <c r="AA34" s="1"/>
      <c r="AB34" s="10"/>
      <c r="AC34" s="10"/>
    </row>
    <row r="35" spans="1:36">
      <c r="A35" s="2">
        <v>2</v>
      </c>
      <c r="B35" s="5">
        <v>0.265401</v>
      </c>
      <c r="C35" s="6">
        <v>1.0159199999999999</v>
      </c>
      <c r="I35" s="2">
        <v>2</v>
      </c>
      <c r="J35" s="5">
        <v>0.25516</v>
      </c>
      <c r="K35" s="6">
        <v>1.01844</v>
      </c>
      <c r="V35" s="10"/>
      <c r="X35" s="2" t="s">
        <v>11</v>
      </c>
      <c r="Y35" s="2">
        <v>2</v>
      </c>
      <c r="Z35" s="2">
        <v>4</v>
      </c>
      <c r="AA35" s="2">
        <v>8</v>
      </c>
      <c r="AB35" s="2">
        <v>16</v>
      </c>
      <c r="AC35" s="10"/>
      <c r="AJ35" s="13"/>
    </row>
    <row r="36" spans="1:36">
      <c r="A36" s="2">
        <v>3</v>
      </c>
      <c r="B36" s="5">
        <v>0.25678699999999999</v>
      </c>
      <c r="C36" s="6">
        <v>1.02386</v>
      </c>
      <c r="I36" s="2">
        <v>3</v>
      </c>
      <c r="J36" s="5">
        <v>0.28042699999999998</v>
      </c>
      <c r="K36" s="6">
        <v>1.0289999999999999</v>
      </c>
      <c r="V36" s="10"/>
      <c r="X36" s="3">
        <v>1</v>
      </c>
      <c r="Y36" s="2">
        <v>137.22800000000001</v>
      </c>
      <c r="Z36" s="2">
        <v>131.67099999999999</v>
      </c>
      <c r="AA36" s="2">
        <v>132.24100000000001</v>
      </c>
      <c r="AB36" s="2">
        <v>136.27600000000001</v>
      </c>
      <c r="AC36" s="10"/>
      <c r="AJ36" s="13"/>
    </row>
    <row r="37" spans="1:36">
      <c r="A37" s="2">
        <v>4</v>
      </c>
      <c r="B37" s="5">
        <v>0.26557799999999998</v>
      </c>
      <c r="C37" s="6">
        <v>1.0174300000000001</v>
      </c>
      <c r="D37" s="7"/>
      <c r="E37" s="8"/>
      <c r="I37" s="2">
        <v>4</v>
      </c>
      <c r="J37" s="5">
        <v>0.26263700000000001</v>
      </c>
      <c r="K37" s="6">
        <v>1.01969</v>
      </c>
      <c r="V37" s="10"/>
      <c r="X37" s="3">
        <v>2</v>
      </c>
      <c r="Y37" s="2">
        <v>136.494</v>
      </c>
      <c r="Z37" s="2">
        <v>127.414</v>
      </c>
      <c r="AA37" s="2">
        <v>132.50299999999999</v>
      </c>
      <c r="AB37" s="2">
        <v>132.73699999999999</v>
      </c>
      <c r="AC37" s="10"/>
      <c r="AJ37" s="13"/>
    </row>
    <row r="38" spans="1:36">
      <c r="A38" s="2">
        <v>5</v>
      </c>
      <c r="B38" s="5">
        <v>0.25776700000000002</v>
      </c>
      <c r="C38" s="6">
        <v>1.0251999999999999</v>
      </c>
      <c r="D38" s="4">
        <f>AVERAGE(B34:B38)</f>
        <v>0.26095860000000004</v>
      </c>
      <c r="E38" s="4">
        <f>AVERAGE(C34:C38)</f>
        <v>1.022724</v>
      </c>
      <c r="F38" s="9">
        <f xml:space="preserve"> ABS((E38 - D38)/D38)</f>
        <v>2.9191044096649805</v>
      </c>
      <c r="I38" s="2">
        <v>5</v>
      </c>
      <c r="J38" s="5">
        <v>0.28243800000000002</v>
      </c>
      <c r="K38" s="6">
        <v>1.0440700000000001</v>
      </c>
      <c r="L38" s="4">
        <f>AVERAGE(J34:J38)</f>
        <v>0.26782099999999998</v>
      </c>
      <c r="M38" s="4">
        <f>AVERAGE(K34:K38)</f>
        <v>1.0248339999999998</v>
      </c>
      <c r="N38" s="9">
        <f xml:space="preserve"> ABS((M38 - L38)/L38)</f>
        <v>2.8265632642697915</v>
      </c>
      <c r="V38" s="10"/>
      <c r="X38" s="3">
        <v>3</v>
      </c>
      <c r="Y38" s="2">
        <v>135.32599999999999</v>
      </c>
      <c r="Z38" s="2">
        <v>124.18300000000001</v>
      </c>
      <c r="AA38" s="2">
        <v>124.167</v>
      </c>
      <c r="AB38" s="2">
        <v>132.56899999999999</v>
      </c>
      <c r="AC38" s="10"/>
      <c r="AJ38" s="13"/>
    </row>
    <row r="39" spans="1:36">
      <c r="V39" s="10"/>
      <c r="X39" s="3">
        <v>4</v>
      </c>
      <c r="Y39" s="2">
        <v>136.90600000000001</v>
      </c>
      <c r="Z39" s="2">
        <v>124.241</v>
      </c>
      <c r="AA39" s="2">
        <v>124.081</v>
      </c>
      <c r="AB39" s="2">
        <v>127.03</v>
      </c>
      <c r="AC39" s="22"/>
      <c r="AJ39" s="13"/>
    </row>
    <row r="40" spans="1:36">
      <c r="V40" s="10"/>
      <c r="X40" s="3">
        <v>5</v>
      </c>
      <c r="Y40" s="2">
        <v>138.17699999999999</v>
      </c>
      <c r="Z40" s="2">
        <v>125.724</v>
      </c>
      <c r="AA40" s="2">
        <v>126.57599999999999</v>
      </c>
      <c r="AB40" s="2">
        <v>129.166</v>
      </c>
      <c r="AC40" s="23"/>
    </row>
    <row r="41" spans="1:36">
      <c r="V41" s="10"/>
      <c r="AA41" s="1"/>
    </row>
    <row r="42" spans="1:36">
      <c r="V42" s="10"/>
      <c r="AA42" s="1"/>
    </row>
    <row r="43" spans="1:36">
      <c r="V43" s="10"/>
      <c r="AA43" s="1"/>
    </row>
    <row r="44" spans="1:36">
      <c r="V44" s="10"/>
      <c r="AA44" s="1"/>
    </row>
    <row r="45" spans="1:36">
      <c r="V45" s="10"/>
      <c r="AA45" s="1"/>
    </row>
    <row r="46" spans="1:36">
      <c r="V46" s="10"/>
      <c r="AA46" s="1"/>
      <c r="AB46" s="1"/>
      <c r="AC46" s="1"/>
    </row>
    <row r="47" spans="1:36">
      <c r="V47" s="10"/>
      <c r="AA47" s="1"/>
    </row>
    <row r="48" spans="1:36">
      <c r="V48" s="10"/>
      <c r="AA48" s="1"/>
    </row>
    <row r="49" spans="1:29">
      <c r="V49" s="10"/>
      <c r="AA49" s="1"/>
    </row>
    <row r="50" spans="1:29">
      <c r="V50" s="10"/>
      <c r="AA50" s="1"/>
    </row>
    <row r="51" spans="1:29">
      <c r="V51" s="10"/>
      <c r="AA51" s="1"/>
    </row>
    <row r="52" spans="1:29">
      <c r="V52" s="10"/>
      <c r="AA52" s="1"/>
      <c r="AB52" s="1"/>
      <c r="AC52" s="1"/>
    </row>
    <row r="53" spans="1:29">
      <c r="V53" s="10"/>
      <c r="AA53" s="1"/>
    </row>
    <row r="54" spans="1:29">
      <c r="V54" s="10"/>
      <c r="AA54" s="1"/>
    </row>
    <row r="55" spans="1:29">
      <c r="V55" s="10"/>
      <c r="AA55" s="1"/>
    </row>
    <row r="56" spans="1:29">
      <c r="V56" s="10"/>
      <c r="AA56" s="1"/>
    </row>
    <row r="57" spans="1:29">
      <c r="V57" s="10"/>
      <c r="AA57" s="1"/>
    </row>
    <row r="58" spans="1:29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11"/>
      <c r="AA58" s="1"/>
      <c r="AB58" s="1"/>
      <c r="AC58" s="1"/>
    </row>
    <row r="59" spans="1:29">
      <c r="AA59" s="1"/>
    </row>
    <row r="60" spans="1:29">
      <c r="AA60" s="1"/>
    </row>
    <row r="61" spans="1:29">
      <c r="AA61" s="1"/>
    </row>
    <row r="62" spans="1:29">
      <c r="AA62" s="1"/>
    </row>
    <row r="63" spans="1:29">
      <c r="AA63" s="1"/>
    </row>
  </sheetData>
  <mergeCells count="4">
    <mergeCell ref="L7:M7"/>
    <mergeCell ref="J1:K1"/>
    <mergeCell ref="B1:C1"/>
    <mergeCell ref="D7:E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A7373CB4A0E45904101F3F31E10FE" ma:contentTypeVersion="12" ma:contentTypeDescription="Create a new document." ma:contentTypeScope="" ma:versionID="1712df0f6d6e00735ea47ae76c39d240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d42e54da26653d1e6218c90cde395951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D28399-22CE-4963-870C-809AAE29FE7C}"/>
</file>

<file path=customXml/itemProps2.xml><?xml version="1.0" encoding="utf-8"?>
<ds:datastoreItem xmlns:ds="http://schemas.openxmlformats.org/officeDocument/2006/customXml" ds:itemID="{6A4394D1-954B-4329-AA80-1EBCED27AC6E}"/>
</file>

<file path=customXml/itemProps3.xml><?xml version="1.0" encoding="utf-8"?>
<ds:datastoreItem xmlns:ds="http://schemas.openxmlformats.org/officeDocument/2006/customXml" ds:itemID="{D7BD6FCE-1848-401B-8CFC-E6B858003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Maksymilian Grobicki-Madej</cp:lastModifiedBy>
  <cp:revision/>
  <dcterms:created xsi:type="dcterms:W3CDTF">2024-10-14T21:21:57Z</dcterms:created>
  <dcterms:modified xsi:type="dcterms:W3CDTF">2024-10-20T15:55:20Z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45193-57ff-457d-9504-518e9bfb59a9_Enabled">
    <vt:lpwstr>true</vt:lpwstr>
  </property>
  <property fmtid="{D5CDD505-2E9C-101B-9397-08002B2CF9AE}" pid="3" name="MSIP_Label_50945193-57ff-457d-9504-518e9bfb59a9_SetDate">
    <vt:lpwstr>2024-10-20T15:55:13Z</vt:lpwstr>
  </property>
  <property fmtid="{D5CDD505-2E9C-101B-9397-08002B2CF9AE}" pid="4" name="MSIP_Label_50945193-57ff-457d-9504-518e9bfb59a9_Method">
    <vt:lpwstr>Standard</vt:lpwstr>
  </property>
  <property fmtid="{D5CDD505-2E9C-101B-9397-08002B2CF9AE}" pid="5" name="MSIP_Label_50945193-57ff-457d-9504-518e9bfb59a9_Name">
    <vt:lpwstr>ZUT</vt:lpwstr>
  </property>
  <property fmtid="{D5CDD505-2E9C-101B-9397-08002B2CF9AE}" pid="6" name="MSIP_Label_50945193-57ff-457d-9504-518e9bfb59a9_SiteId">
    <vt:lpwstr>0aa66ad4-f98f-4515-b7c9-b60fd37ad027</vt:lpwstr>
  </property>
  <property fmtid="{D5CDD505-2E9C-101B-9397-08002B2CF9AE}" pid="7" name="MSIP_Label_50945193-57ff-457d-9504-518e9bfb59a9_ActionId">
    <vt:lpwstr>e048b91e-d4df-4c1a-b902-b4b9d402c787</vt:lpwstr>
  </property>
  <property fmtid="{D5CDD505-2E9C-101B-9397-08002B2CF9AE}" pid="8" name="MSIP_Label_50945193-57ff-457d-9504-518e9bfb59a9_ContentBits">
    <vt:lpwstr>0</vt:lpwstr>
  </property>
  <property fmtid="{D5CDD505-2E9C-101B-9397-08002B2CF9AE}" pid="9" name="ContentTypeId">
    <vt:lpwstr>0x0101003FFA7373CB4A0E45904101F3F31E10FE</vt:lpwstr>
  </property>
</Properties>
</file>