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8"/>
  <workbookPr filterPrivacy="1" defaultThemeVersion="124226"/>
  <xr:revisionPtr revIDLastSave="0" documentId="13_ncr:1_{7728F537-616B-4055-B890-90A6018193FC}" xr6:coauthVersionLast="36" xr6:coauthVersionMax="36" xr10:uidLastSave="{00000000-0000-0000-0000-000000000000}"/>
  <bookViews>
    <workbookView xWindow="240" yWindow="105" windowWidth="14805" windowHeight="8010" tabRatio="759" activeTab="1" xr2:uid="{00000000-000D-0000-FFFF-FFFF00000000}"/>
  </bookViews>
  <sheets>
    <sheet name="1.Mapping(Input)" sheetId="6" r:id="rId1"/>
    <sheet name="Deduplication" sheetId="10" r:id="rId2"/>
    <sheet name="time process" sheetId="1" r:id="rId3"/>
    <sheet name="statistic groups1" sheetId="7" r:id="rId4"/>
    <sheet name="calculations1" sheetId="9" r:id="rId5"/>
    <sheet name="statistic groups2" sheetId="2" r:id="rId6"/>
    <sheet name="Fill&amp;Sort(Ouput)1" sheetId="5" r:id="rId7"/>
  </sheets>
  <calcPr calcId="191029"/>
</workbook>
</file>

<file path=xl/calcChain.xml><?xml version="1.0" encoding="utf-8"?>
<calcChain xmlns="http://schemas.openxmlformats.org/spreadsheetml/2006/main">
  <c r="C2" i="1" l="1"/>
  <c r="B7" i="5" l="1"/>
  <c r="B6" i="5"/>
  <c r="B9" i="5"/>
  <c r="B8" i="5"/>
  <c r="B10" i="5"/>
  <c r="B12" i="5"/>
  <c r="B11" i="5"/>
  <c r="B13" i="5"/>
  <c r="B14" i="5"/>
  <c r="B15" i="5"/>
</calcChain>
</file>

<file path=xl/sharedStrings.xml><?xml version="1.0" encoding="utf-8"?>
<sst xmlns="http://schemas.openxmlformats.org/spreadsheetml/2006/main" count="210" uniqueCount="124">
  <si>
    <t>时间字段</t>
    <phoneticPr fontId="1" type="noConversion"/>
  </si>
  <si>
    <t>透视字段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</si>
  <si>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</si>
  <si>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</si>
  <si>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</si>
  <si>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透视数值字段</t>
    <phoneticPr fontId="1" type="noConversion"/>
  </si>
  <si>
    <t>No.</t>
    <phoneticPr fontId="1" type="noConversion"/>
  </si>
  <si>
    <t>No.</t>
    <phoneticPr fontId="1" type="noConversion"/>
  </si>
  <si>
    <t>计算规则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</si>
  <si>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</si>
  <si>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</si>
  <si>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</si>
  <si>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</si>
  <si>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</si>
  <si>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</si>
  <si>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</si>
  <si>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结果字段名称</t>
    <phoneticPr fontId="1" type="noConversion"/>
  </si>
  <si>
    <t>时间区间(结果字段名称)</t>
    <phoneticPr fontId="1" type="noConversion"/>
  </si>
  <si>
    <t>注：符合时间区间的结果将被标注为1/0(True/False)</t>
    <phoneticPr fontId="1" type="noConversion"/>
  </si>
  <si>
    <t>Target Fields(Columns)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</si>
  <si>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</si>
  <si>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</si>
  <si>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</si>
  <si>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</si>
  <si>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备注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</si>
  <si>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</si>
  <si>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</si>
  <si>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</si>
  <si>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</si>
  <si>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</si>
  <si>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</si>
  <si>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</si>
  <si>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</si>
  <si>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</si>
  <si>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</si>
  <si>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date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</si>
  <si>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</si>
  <si>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</si>
  <si>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</si>
  <si>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故障类别</t>
    <phoneticPr fontId="1" type="noConversion"/>
  </si>
  <si>
    <t>故障类别</t>
    <phoneticPr fontId="1" type="noConversion"/>
  </si>
  <si>
    <t>透视字段</t>
    <phoneticPr fontId="1" type="noConversion"/>
  </si>
  <si>
    <t>透视数值字段</t>
    <phoneticPr fontId="1" type="noConversion"/>
  </si>
  <si>
    <t>结果名称</t>
    <phoneticPr fontId="1" type="noConversion"/>
  </si>
  <si>
    <t>day_1</t>
    <phoneticPr fontId="1" type="noConversion"/>
  </si>
  <si>
    <t>过滤条件</t>
    <phoneticPr fontId="1" type="noConversion"/>
  </si>
  <si>
    <t>过滤条件</t>
    <phoneticPr fontId="1" type="noConversion"/>
  </si>
  <si>
    <t>第2天</t>
    <phoneticPr fontId="1" type="noConversion"/>
  </si>
  <si>
    <t>day_1 == 2</t>
    <phoneticPr fontId="1" type="noConversion"/>
  </si>
  <si>
    <t>day_1 == 3</t>
    <phoneticPr fontId="1" type="noConversion"/>
  </si>
  <si>
    <t>day_3</t>
    <phoneticPr fontId="1" type="noConversion"/>
  </si>
  <si>
    <t>第3天</t>
    <phoneticPr fontId="1" type="noConversion"/>
  </si>
  <si>
    <t>day_2</t>
    <phoneticPr fontId="1" type="noConversion"/>
  </si>
  <si>
    <t>day_2 == True</t>
    <phoneticPr fontId="1" type="noConversion"/>
  </si>
  <si>
    <t>day_3 == True</t>
    <phoneticPr fontId="1" type="noConversion"/>
  </si>
  <si>
    <t>day_2_sum</t>
    <phoneticPr fontId="1" type="noConversion"/>
  </si>
  <si>
    <t>day_3_sum</t>
  </si>
  <si>
    <t>day_3_sum</t>
    <phoneticPr fontId="1" type="noConversion"/>
  </si>
  <si>
    <t>day_1_count</t>
  </si>
  <si>
    <t>day_1 == True</t>
    <phoneticPr fontId="1" type="noConversion"/>
  </si>
  <si>
    <t>day_1_count</t>
    <phoneticPr fontId="1" type="noConversion"/>
  </si>
  <si>
    <t>day_1_sum</t>
    <phoneticPr fontId="1" type="noConversion"/>
  </si>
  <si>
    <t>渠道</t>
    <phoneticPr fontId="1" type="noConversion"/>
  </si>
  <si>
    <t>day_4_sum</t>
  </si>
  <si>
    <t>day_4_sum</t>
    <phoneticPr fontId="1" type="noConversion"/>
  </si>
  <si>
    <t>day_5_sum</t>
  </si>
  <si>
    <t>day_5_sum</t>
    <phoneticPr fontId="1" type="noConversion"/>
  </si>
  <si>
    <t>day_4 == True</t>
  </si>
  <si>
    <t>day_5 == True</t>
  </si>
  <si>
    <t>day_1 == 4</t>
  </si>
  <si>
    <t>day_4</t>
  </si>
  <si>
    <t>第4天</t>
  </si>
  <si>
    <t>day_1 == 5</t>
  </si>
  <si>
    <t>day_5</t>
  </si>
  <si>
    <t>第5天</t>
  </si>
  <si>
    <t>渠道:机型:故障类别:故障现象</t>
    <phoneticPr fontId="1" type="noConversion"/>
  </si>
  <si>
    <t>故障现象</t>
    <phoneticPr fontId="1" type="noConversion"/>
  </si>
  <si>
    <t>故障现象</t>
    <phoneticPr fontId="1" type="noConversion"/>
  </si>
  <si>
    <t>default</t>
    <phoneticPr fontId="1" type="noConversion"/>
  </si>
  <si>
    <t>day_1_sum</t>
    <phoneticPr fontId="1" type="noConversion"/>
  </si>
  <si>
    <t>去重字段</t>
    <phoneticPr fontId="1" type="noConversion"/>
  </si>
  <si>
    <t>去重字段</t>
    <phoneticPr fontId="1" type="noConversion"/>
  </si>
  <si>
    <t>工单号</t>
    <phoneticPr fontId="1" type="noConversion"/>
  </si>
  <si>
    <t>day_2_sum</t>
    <phoneticPr fontId="1" type="noConversion"/>
  </si>
  <si>
    <t>day_6_sum</t>
    <phoneticPr fontId="1" type="noConversion"/>
  </si>
  <si>
    <t>day_1 == 6</t>
  </si>
  <si>
    <t>day_6</t>
  </si>
  <si>
    <t>第6天</t>
  </si>
  <si>
    <t>day_1 == 7</t>
  </si>
  <si>
    <t>day_7</t>
  </si>
  <si>
    <t>第7天</t>
  </si>
  <si>
    <t>day_6 == True</t>
  </si>
  <si>
    <t>day_6_sum</t>
  </si>
  <si>
    <t>day_7 == True</t>
  </si>
  <si>
    <t>day_7_sum</t>
  </si>
  <si>
    <t>day_1 == 8</t>
  </si>
  <si>
    <t>day_8</t>
  </si>
  <si>
    <t>第8天</t>
  </si>
  <si>
    <t>day_1 == 9</t>
  </si>
  <si>
    <t>day_9</t>
  </si>
  <si>
    <t>第9天</t>
  </si>
  <si>
    <t>day_1 == 10</t>
  </si>
  <si>
    <t>day_10</t>
  </si>
  <si>
    <t>第10天</t>
  </si>
  <si>
    <t>day_8 == True</t>
  </si>
  <si>
    <t>day_8_sum</t>
  </si>
  <si>
    <t>day_9 == True</t>
  </si>
  <si>
    <t>day_9_sum</t>
  </si>
  <si>
    <t>day_10 == True</t>
  </si>
  <si>
    <t>day_10_sum</t>
  </si>
  <si>
    <t>word_sum</t>
    <phoneticPr fontId="1" type="noConversion"/>
  </si>
  <si>
    <t>word_sum</t>
    <phoneticPr fontId="1" type="noConversion"/>
  </si>
  <si>
    <t>day_10_sum</t>
    <phoneticPr fontId="1" type="noConversion"/>
  </si>
  <si>
    <t>主题</t>
    <phoneticPr fontId="1" type="noConversion"/>
  </si>
  <si>
    <t>渠道:机型:故障类别:故障现象:day_1</t>
    <phoneticPr fontId="1" type="noConversion"/>
  </si>
  <si>
    <t>国家/地区:工单号:渠道:机型:故障类别:故障现象</t>
    <phoneticPr fontId="1" type="noConversion"/>
  </si>
  <si>
    <t>word_count_english_unique</t>
    <phoneticPr fontId="1" type="noConversion"/>
  </si>
  <si>
    <t>Columns</t>
    <phoneticPr fontId="1" type="noConversion"/>
  </si>
  <si>
    <t>If drop duplicate(column combination)</t>
    <phoneticPr fontId="1" type="noConversion"/>
  </si>
  <si>
    <t>If generate MD5(Yes/No)
--New column name will be MD5</t>
    <phoneticPr fontId="1" type="noConversion"/>
  </si>
  <si>
    <t>Yes</t>
    <phoneticPr fontId="1" type="noConversion"/>
  </si>
  <si>
    <t>国家/地区</t>
    <phoneticPr fontId="1" type="noConversion"/>
  </si>
  <si>
    <t>No</t>
    <phoneticPr fontId="1" type="noConversion"/>
  </si>
  <si>
    <t>渠道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</si>
</sst>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Fill="1" applyBorder="1" applyAlignment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14" fontId="0" fillId="0" borderId="1" xfId="0" applyNumberFormat="1" applyBorder="1" applyAlignment="1">
      <alignment horizontal="left"/>
    </xf>
    <xf numFmtId="0" fontId="13" fillId="0" borderId="1" xfId="0" applyFont="1" applyBorder="1" applyAlignment="1"/>
    <xf numFmtId="14" fontId="13" fillId="0" borderId="1" xfId="0" applyNumberFormat="1" applyFont="1" applyBorder="1" applyAlignment="1">
      <alignment horizontal="left"/>
    </xf>
    <xf numFmtId="0" fontId="7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/>
    <xf numFmtId="0" fontId="15" fillId="0" borderId="1" xfId="0" applyFont="1" applyBorder="1" applyAlignment="1">
      <alignment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C15" sqref="C15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39" t="s">
        <v>19</v>
      </c>
      <c r="B1" s="39"/>
      <c r="C1" s="39"/>
      <c r="D1" s="14" t="s">
        <v>20</v>
      </c>
    </row>
    <row r="2" spans="1:4" ht="54" x14ac:dyDescent="0.15">
      <c r="A2" s="15" t="s">
        <v>6</v>
      </c>
      <c r="B2" s="15" t="s">
        <v>21</v>
      </c>
      <c r="C2" s="16" t="s">
        <v>22</v>
      </c>
      <c r="D2" s="14" t="s">
        <v>23</v>
      </c>
    </row>
    <row r="3" spans="1:4" ht="16.5" x14ac:dyDescent="0.3">
      <c r="A3" s="17">
        <v>1</v>
      </c>
      <c r="B3" s="17" t="s">
        <v>36</v>
      </c>
      <c r="C3" s="18" t="s">
        <v>25</v>
      </c>
      <c r="D3" s="18" t="s">
        <v>25</v>
      </c>
    </row>
    <row r="4" spans="1:4" ht="16.5" x14ac:dyDescent="0.3">
      <c r="A4" s="9">
        <v>2</v>
      </c>
      <c r="B4" s="17" t="s">
        <v>36</v>
      </c>
      <c r="C4" s="18" t="s">
        <v>82</v>
      </c>
      <c r="D4" s="18" t="s">
        <v>82</v>
      </c>
    </row>
    <row r="5" spans="1:4" ht="16.5" x14ac:dyDescent="0.3">
      <c r="A5" s="17">
        <v>3</v>
      </c>
      <c r="B5" s="17" t="s">
        <v>36</v>
      </c>
      <c r="C5" s="18" t="s">
        <v>26</v>
      </c>
      <c r="D5" s="18" t="s">
        <v>26</v>
      </c>
    </row>
    <row r="6" spans="1:4" ht="16.5" x14ac:dyDescent="0.3">
      <c r="A6" s="9">
        <v>4</v>
      </c>
      <c r="B6" s="17" t="s">
        <v>36</v>
      </c>
      <c r="C6" s="18" t="s">
        <v>37</v>
      </c>
      <c r="D6" s="18" t="s">
        <v>27</v>
      </c>
    </row>
    <row r="7" spans="1:4" ht="16.5" x14ac:dyDescent="0.3">
      <c r="A7" s="9">
        <v>6</v>
      </c>
      <c r="B7" s="17" t="s">
        <v>36</v>
      </c>
      <c r="C7" s="18" t="s">
        <v>28</v>
      </c>
      <c r="D7" s="18" t="s">
        <v>28</v>
      </c>
    </row>
    <row r="8" spans="1:4" ht="16.5" x14ac:dyDescent="0.3">
      <c r="A8" s="17">
        <v>7</v>
      </c>
      <c r="B8" s="17" t="s">
        <v>36</v>
      </c>
      <c r="C8" s="18" t="s">
        <v>38</v>
      </c>
      <c r="D8" s="18" t="s">
        <v>29</v>
      </c>
    </row>
    <row r="9" spans="1:4" ht="16.5" x14ac:dyDescent="0.3">
      <c r="A9" s="9">
        <v>8</v>
      </c>
      <c r="B9" s="17" t="s">
        <v>36</v>
      </c>
      <c r="C9" s="18" t="s">
        <v>30</v>
      </c>
      <c r="D9" s="18" t="s">
        <v>30</v>
      </c>
    </row>
    <row r="10" spans="1:4" ht="16.5" x14ac:dyDescent="0.3">
      <c r="A10" s="17">
        <v>9</v>
      </c>
      <c r="B10" s="17" t="s">
        <v>36</v>
      </c>
      <c r="C10" s="18" t="s">
        <v>34</v>
      </c>
      <c r="D10" s="18" t="s">
        <v>34</v>
      </c>
    </row>
    <row r="11" spans="1:4" ht="16.5" x14ac:dyDescent="0.3">
      <c r="A11" s="9">
        <v>10</v>
      </c>
      <c r="B11" s="17" t="s">
        <v>36</v>
      </c>
      <c r="C11" s="18" t="s">
        <v>31</v>
      </c>
      <c r="D11" s="18" t="s">
        <v>31</v>
      </c>
    </row>
    <row r="12" spans="1:4" ht="16.5" x14ac:dyDescent="0.3">
      <c r="A12" s="17">
        <v>11</v>
      </c>
      <c r="B12" s="17" t="s">
        <v>36</v>
      </c>
      <c r="C12" s="18" t="s">
        <v>32</v>
      </c>
      <c r="D12" s="18" t="s">
        <v>32</v>
      </c>
    </row>
    <row r="13" spans="1:4" ht="16.5" x14ac:dyDescent="0.3">
      <c r="A13" s="9">
        <v>12</v>
      </c>
      <c r="B13" s="17" t="s">
        <v>35</v>
      </c>
      <c r="C13" s="18" t="s">
        <v>33</v>
      </c>
      <c r="D13" s="18" t="s">
        <v>33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7E45-FF9A-45D8-9FC0-CC15FFB30B3B}">
  <dimension ref="A1:C8"/>
  <sheetViews>
    <sheetView tabSelected="1" workbookViewId="0">
      <selection activeCell="A4" sqref="A4"/>
    </sheetView>
  </sheetViews>
  <sheetFormatPr defaultRowHeight="13.5" x14ac:dyDescent="0.15"/>
  <cols>
    <col min="1" max="1" width="52.125" customWidth="1"/>
    <col min="3" max="3" width="72" customWidth="1"/>
  </cols>
  <sheetData>
    <row r="1" spans="1:3" ht="30" x14ac:dyDescent="0.25">
      <c r="A1" s="35" t="s">
        <v>117</v>
      </c>
      <c r="B1" s="35" t="s">
        <v>118</v>
      </c>
      <c r="C1" s="36" t="s">
        <v>119</v>
      </c>
    </row>
    <row r="2" spans="1:3" ht="16.5" x14ac:dyDescent="0.15">
      <c r="A2" s="37" t="s">
        <v>82</v>
      </c>
      <c r="B2" s="37" t="s">
        <v>120</v>
      </c>
      <c r="C2" s="37" t="s">
        <v>122</v>
      </c>
    </row>
    <row r="3" spans="1:3" ht="16.5" x14ac:dyDescent="0.15">
      <c r="A3" s="38" t="s">
        <v>123</v>
      </c>
      <c r="B3" s="37" t="s">
        <v>120</v>
      </c>
      <c r="C3" s="37" t="s">
        <v>122</v>
      </c>
    </row>
    <row r="4" spans="1:3" ht="16.5" x14ac:dyDescent="0.15">
      <c r="A4" s="38" t="s">
        <v>121</v>
      </c>
      <c r="B4" s="37" t="s">
        <v>120</v>
      </c>
      <c r="C4" s="37" t="s">
        <v>122</v>
      </c>
    </row>
    <row r="5" spans="1:3" ht="16.5" x14ac:dyDescent="0.15">
      <c r="A5" s="38" t="s">
        <v>37</v>
      </c>
      <c r="B5" s="37" t="s">
        <v>120</v>
      </c>
      <c r="C5" s="37" t="s">
        <v>122</v>
      </c>
    </row>
    <row r="6" spans="1:3" ht="16.5" x14ac:dyDescent="0.15">
      <c r="A6" s="38" t="s">
        <v>38</v>
      </c>
      <c r="B6" s="37" t="s">
        <v>120</v>
      </c>
      <c r="C6" s="37" t="s">
        <v>122</v>
      </c>
    </row>
    <row r="7" spans="1:3" ht="16.5" x14ac:dyDescent="0.15">
      <c r="A7" s="38" t="s">
        <v>76</v>
      </c>
      <c r="B7" s="37" t="s">
        <v>120</v>
      </c>
      <c r="C7" s="37" t="s">
        <v>122</v>
      </c>
    </row>
    <row r="8" spans="1:3" ht="16.5" x14ac:dyDescent="0.15">
      <c r="A8" s="37" t="s">
        <v>33</v>
      </c>
      <c r="B8" s="37" t="s">
        <v>120</v>
      </c>
      <c r="C8" s="37" t="s">
        <v>122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32" sqref="C32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6</v>
      </c>
      <c r="B1" s="2" t="s">
        <v>0</v>
      </c>
      <c r="C1" s="2" t="s">
        <v>3</v>
      </c>
      <c r="D1" s="2" t="s">
        <v>17</v>
      </c>
      <c r="E1" s="4" t="s">
        <v>18</v>
      </c>
    </row>
    <row r="2" spans="1:5" ht="16.5" x14ac:dyDescent="0.3">
      <c r="A2" s="4">
        <v>1</v>
      </c>
      <c r="B2" s="18" t="s">
        <v>33</v>
      </c>
      <c r="C2" s="30">
        <f ca="1">TODAY()</f>
        <v>44176</v>
      </c>
      <c r="D2" s="4" t="s">
        <v>44</v>
      </c>
      <c r="E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D21" sqref="D21"/>
    </sheetView>
  </sheetViews>
  <sheetFormatPr defaultRowHeight="13.5" x14ac:dyDescent="0.15"/>
  <cols>
    <col min="1" max="1" width="9.375" style="1" customWidth="1"/>
    <col min="2" max="2" width="21.875" style="1" customWidth="1"/>
    <col min="3" max="3" width="48.25" style="1" customWidth="1"/>
    <col min="4" max="4" width="34.75" style="1" customWidth="1"/>
    <col min="5" max="5" width="21.5" style="1" customWidth="1"/>
    <col min="6" max="6" width="33" style="1" customWidth="1"/>
    <col min="7" max="7" width="22.125" style="1" customWidth="1"/>
    <col min="8" max="8" width="40.375" customWidth="1"/>
  </cols>
  <sheetData>
    <row r="1" spans="1:8" ht="14.25" x14ac:dyDescent="0.15">
      <c r="A1" s="19" t="s">
        <v>7</v>
      </c>
      <c r="B1" s="19" t="s">
        <v>46</v>
      </c>
      <c r="C1" s="19" t="s">
        <v>80</v>
      </c>
      <c r="D1" s="19" t="s">
        <v>41</v>
      </c>
      <c r="E1" s="19" t="s">
        <v>5</v>
      </c>
      <c r="F1" s="19" t="s">
        <v>2</v>
      </c>
      <c r="G1" s="24" t="s">
        <v>16</v>
      </c>
      <c r="H1" t="s">
        <v>4</v>
      </c>
    </row>
    <row r="2" spans="1:8" ht="14.25" x14ac:dyDescent="0.15">
      <c r="A2" s="20">
        <v>1</v>
      </c>
      <c r="B2" s="20"/>
      <c r="C2" s="20" t="s">
        <v>115</v>
      </c>
      <c r="D2" s="22" t="s">
        <v>114</v>
      </c>
      <c r="E2" s="4" t="s">
        <v>113</v>
      </c>
      <c r="F2" s="20" t="s">
        <v>116</v>
      </c>
      <c r="G2" s="4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22" sqref="C22"/>
    </sheetView>
  </sheetViews>
  <sheetFormatPr defaultRowHeight="13.5" x14ac:dyDescent="0.15"/>
  <cols>
    <col min="1" max="1" width="6.875" style="6" customWidth="1"/>
    <col min="2" max="2" width="46.875" style="6" customWidth="1"/>
    <col min="3" max="3" width="28.625" style="6" customWidth="1"/>
    <col min="4" max="4" width="51.25" style="21" customWidth="1"/>
  </cols>
  <sheetData>
    <row r="1" spans="1:4" x14ac:dyDescent="0.15">
      <c r="A1" s="13" t="s">
        <v>7</v>
      </c>
      <c r="B1" s="13" t="s">
        <v>8</v>
      </c>
      <c r="C1" s="34" t="s">
        <v>43</v>
      </c>
      <c r="D1" s="5" t="s">
        <v>24</v>
      </c>
    </row>
    <row r="2" spans="1:4" x14ac:dyDescent="0.15">
      <c r="A2" s="11">
        <v>1</v>
      </c>
      <c r="B2" s="11" t="s">
        <v>48</v>
      </c>
      <c r="C2" s="11" t="s">
        <v>52</v>
      </c>
      <c r="D2" s="8" t="s">
        <v>47</v>
      </c>
    </row>
    <row r="3" spans="1:4" x14ac:dyDescent="0.15">
      <c r="A3" s="11">
        <v>2</v>
      </c>
      <c r="B3" s="11" t="s">
        <v>49</v>
      </c>
      <c r="C3" s="11" t="s">
        <v>50</v>
      </c>
      <c r="D3" s="8" t="s">
        <v>51</v>
      </c>
    </row>
    <row r="4" spans="1:4" x14ac:dyDescent="0.15">
      <c r="A4" s="11">
        <v>3</v>
      </c>
      <c r="B4" s="11" t="s">
        <v>69</v>
      </c>
      <c r="C4" s="11" t="s">
        <v>70</v>
      </c>
      <c r="D4" s="8" t="s">
        <v>71</v>
      </c>
    </row>
    <row r="5" spans="1:4" x14ac:dyDescent="0.15">
      <c r="A5" s="11">
        <v>4</v>
      </c>
      <c r="B5" s="11" t="s">
        <v>72</v>
      </c>
      <c r="C5" s="11" t="s">
        <v>73</v>
      </c>
      <c r="D5" s="8" t="s">
        <v>74</v>
      </c>
    </row>
    <row r="6" spans="1:4" x14ac:dyDescent="0.15">
      <c r="A6" s="11">
        <v>5</v>
      </c>
      <c r="B6" s="11" t="s">
        <v>85</v>
      </c>
      <c r="C6" s="11" t="s">
        <v>86</v>
      </c>
      <c r="D6" s="8" t="s">
        <v>87</v>
      </c>
    </row>
    <row r="7" spans="1:4" x14ac:dyDescent="0.15">
      <c r="A7" s="11">
        <v>6</v>
      </c>
      <c r="B7" s="11" t="s">
        <v>88</v>
      </c>
      <c r="C7" s="11" t="s">
        <v>89</v>
      </c>
      <c r="D7" s="8" t="s">
        <v>90</v>
      </c>
    </row>
    <row r="8" spans="1:4" x14ac:dyDescent="0.15">
      <c r="A8" s="11">
        <v>7</v>
      </c>
      <c r="B8" s="11" t="s">
        <v>95</v>
      </c>
      <c r="C8" s="11" t="s">
        <v>96</v>
      </c>
      <c r="D8" s="8" t="s">
        <v>97</v>
      </c>
    </row>
    <row r="9" spans="1:4" x14ac:dyDescent="0.15">
      <c r="A9" s="11">
        <v>8</v>
      </c>
      <c r="B9" s="11" t="s">
        <v>98</v>
      </c>
      <c r="C9" s="11" t="s">
        <v>99</v>
      </c>
      <c r="D9" s="8" t="s">
        <v>100</v>
      </c>
    </row>
    <row r="10" spans="1:4" x14ac:dyDescent="0.15">
      <c r="A10" s="11">
        <v>9</v>
      </c>
      <c r="B10" s="11" t="s">
        <v>101</v>
      </c>
      <c r="C10" s="11" t="s">
        <v>102</v>
      </c>
      <c r="D10" s="8" t="s">
        <v>103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C23" sqref="C23:C24"/>
    </sheetView>
  </sheetViews>
  <sheetFormatPr defaultRowHeight="13.5" x14ac:dyDescent="0.15"/>
  <cols>
    <col min="1" max="1" width="10.625" style="1" customWidth="1"/>
    <col min="2" max="3" width="29.875" style="1" customWidth="1"/>
    <col min="4" max="4" width="35.625" customWidth="1"/>
    <col min="5" max="5" width="31.125" style="1" customWidth="1"/>
    <col min="6" max="6" width="21.125" customWidth="1"/>
    <col min="7" max="7" width="28.25" customWidth="1"/>
    <col min="8" max="8" width="40.375" customWidth="1"/>
  </cols>
  <sheetData>
    <row r="1" spans="1:8" x14ac:dyDescent="0.15">
      <c r="A1" s="2" t="s">
        <v>7</v>
      </c>
      <c r="B1" s="2" t="s">
        <v>45</v>
      </c>
      <c r="C1" s="2" t="s">
        <v>81</v>
      </c>
      <c r="D1" s="3" t="s">
        <v>1</v>
      </c>
      <c r="E1" s="2" t="s">
        <v>42</v>
      </c>
      <c r="F1" s="3" t="s">
        <v>2</v>
      </c>
      <c r="G1" s="23" t="s">
        <v>16</v>
      </c>
      <c r="H1" t="s">
        <v>4</v>
      </c>
    </row>
    <row r="2" spans="1:8" ht="14.25" x14ac:dyDescent="0.15">
      <c r="A2" s="26">
        <v>1</v>
      </c>
      <c r="B2" s="26" t="s">
        <v>59</v>
      </c>
      <c r="C2" s="26"/>
      <c r="D2" s="27" t="s">
        <v>75</v>
      </c>
      <c r="E2" s="28" t="s">
        <v>60</v>
      </c>
      <c r="F2" s="29" t="s">
        <v>110</v>
      </c>
      <c r="G2" s="29" t="s">
        <v>79</v>
      </c>
    </row>
    <row r="3" spans="1:8" ht="14.25" x14ac:dyDescent="0.15">
      <c r="A3" s="26">
        <v>2</v>
      </c>
      <c r="B3" s="26" t="s">
        <v>53</v>
      </c>
      <c r="C3" s="26"/>
      <c r="D3" s="27" t="s">
        <v>75</v>
      </c>
      <c r="E3" s="28" t="s">
        <v>58</v>
      </c>
      <c r="F3" s="29" t="s">
        <v>111</v>
      </c>
      <c r="G3" s="29" t="s">
        <v>55</v>
      </c>
    </row>
    <row r="4" spans="1:8" ht="14.25" x14ac:dyDescent="0.15">
      <c r="A4" s="26">
        <v>3</v>
      </c>
      <c r="B4" s="26" t="s">
        <v>54</v>
      </c>
      <c r="C4" s="26"/>
      <c r="D4" s="27" t="s">
        <v>75</v>
      </c>
      <c r="E4" s="28" t="s">
        <v>58</v>
      </c>
      <c r="F4" s="29" t="s">
        <v>110</v>
      </c>
      <c r="G4" s="29" t="s">
        <v>57</v>
      </c>
    </row>
    <row r="5" spans="1:8" ht="14.25" x14ac:dyDescent="0.15">
      <c r="A5" s="26">
        <v>4</v>
      </c>
      <c r="B5" s="26" t="s">
        <v>67</v>
      </c>
      <c r="C5" s="26"/>
      <c r="D5" s="27" t="s">
        <v>75</v>
      </c>
      <c r="E5" s="28" t="s">
        <v>58</v>
      </c>
      <c r="F5" s="29" t="s">
        <v>111</v>
      </c>
      <c r="G5" s="29" t="s">
        <v>63</v>
      </c>
    </row>
    <row r="6" spans="1:8" ht="14.25" x14ac:dyDescent="0.15">
      <c r="A6" s="26">
        <v>5</v>
      </c>
      <c r="B6" s="26" t="s">
        <v>68</v>
      </c>
      <c r="C6" s="26"/>
      <c r="D6" s="27" t="s">
        <v>75</v>
      </c>
      <c r="E6" s="28" t="s">
        <v>58</v>
      </c>
      <c r="F6" s="29" t="s">
        <v>110</v>
      </c>
      <c r="G6" s="29" t="s">
        <v>65</v>
      </c>
    </row>
    <row r="7" spans="1:8" ht="14.25" x14ac:dyDescent="0.15">
      <c r="A7" s="26">
        <v>6</v>
      </c>
      <c r="B7" s="26" t="s">
        <v>91</v>
      </c>
      <c r="C7" s="26"/>
      <c r="D7" s="27" t="s">
        <v>75</v>
      </c>
      <c r="E7" s="28" t="s">
        <v>58</v>
      </c>
      <c r="F7" s="29" t="s">
        <v>110</v>
      </c>
      <c r="G7" s="29" t="s">
        <v>92</v>
      </c>
    </row>
    <row r="8" spans="1:8" ht="14.25" x14ac:dyDescent="0.15">
      <c r="A8" s="26">
        <v>7</v>
      </c>
      <c r="B8" s="26" t="s">
        <v>93</v>
      </c>
      <c r="C8" s="26"/>
      <c r="D8" s="27" t="s">
        <v>75</v>
      </c>
      <c r="E8" s="28" t="s">
        <v>58</v>
      </c>
      <c r="F8" s="29" t="s">
        <v>110</v>
      </c>
      <c r="G8" s="29" t="s">
        <v>94</v>
      </c>
    </row>
    <row r="9" spans="1:8" ht="14.25" x14ac:dyDescent="0.15">
      <c r="A9" s="26">
        <v>8</v>
      </c>
      <c r="B9" s="26" t="s">
        <v>104</v>
      </c>
      <c r="C9" s="26"/>
      <c r="D9" s="27" t="s">
        <v>75</v>
      </c>
      <c r="E9" s="28" t="s">
        <v>58</v>
      </c>
      <c r="F9" s="29" t="s">
        <v>110</v>
      </c>
      <c r="G9" s="29" t="s">
        <v>105</v>
      </c>
    </row>
    <row r="10" spans="1:8" ht="14.25" x14ac:dyDescent="0.15">
      <c r="A10" s="26">
        <v>9</v>
      </c>
      <c r="B10" s="26" t="s">
        <v>106</v>
      </c>
      <c r="C10" s="26"/>
      <c r="D10" s="27" t="s">
        <v>75</v>
      </c>
      <c r="E10" s="28" t="s">
        <v>58</v>
      </c>
      <c r="F10" s="29" t="s">
        <v>110</v>
      </c>
      <c r="G10" s="29" t="s">
        <v>107</v>
      </c>
    </row>
    <row r="11" spans="1:8" ht="14.25" x14ac:dyDescent="0.15">
      <c r="A11" s="26">
        <v>10</v>
      </c>
      <c r="B11" s="26" t="s">
        <v>108</v>
      </c>
      <c r="C11" s="26"/>
      <c r="D11" s="27" t="s">
        <v>75</v>
      </c>
      <c r="E11" s="28" t="s">
        <v>58</v>
      </c>
      <c r="F11" s="29" t="s">
        <v>110</v>
      </c>
      <c r="G11" s="29" t="s">
        <v>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5"/>
  <sheetViews>
    <sheetView workbookViewId="0">
      <selection activeCell="D10" sqref="D10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6" ht="67.5" x14ac:dyDescent="0.15">
      <c r="A1" s="7" t="s">
        <v>9</v>
      </c>
      <c r="B1" s="12" t="s">
        <v>10</v>
      </c>
      <c r="C1" s="7" t="s">
        <v>11</v>
      </c>
      <c r="D1" s="7" t="s">
        <v>12</v>
      </c>
      <c r="E1" s="7" t="s">
        <v>13</v>
      </c>
      <c r="F1" s="7" t="s">
        <v>14</v>
      </c>
    </row>
    <row r="2" spans="1:6" x14ac:dyDescent="0.15">
      <c r="A2" s="17" t="s">
        <v>62</v>
      </c>
      <c r="B2" s="33" t="s">
        <v>62</v>
      </c>
      <c r="C2" s="25" t="s">
        <v>15</v>
      </c>
      <c r="D2" s="17"/>
      <c r="E2" s="17"/>
      <c r="F2" s="7"/>
    </row>
    <row r="3" spans="1:6" x14ac:dyDescent="0.15">
      <c r="A3" s="31" t="s">
        <v>37</v>
      </c>
      <c r="B3" s="31" t="s">
        <v>37</v>
      </c>
      <c r="C3" s="25" t="s">
        <v>15</v>
      </c>
      <c r="D3" s="10"/>
      <c r="E3" s="8"/>
      <c r="F3" s="10"/>
    </row>
    <row r="4" spans="1:6" x14ac:dyDescent="0.15">
      <c r="A4" s="31" t="s">
        <v>39</v>
      </c>
      <c r="B4" s="31" t="s">
        <v>40</v>
      </c>
      <c r="C4" s="25" t="s">
        <v>15</v>
      </c>
      <c r="D4" s="10"/>
      <c r="E4" s="8"/>
      <c r="F4" s="10"/>
    </row>
    <row r="5" spans="1:6" x14ac:dyDescent="0.15">
      <c r="A5" s="31" t="s">
        <v>76</v>
      </c>
      <c r="B5" s="31" t="s">
        <v>77</v>
      </c>
      <c r="C5" s="25" t="s">
        <v>78</v>
      </c>
      <c r="D5" s="10"/>
      <c r="E5" s="17"/>
      <c r="F5" s="10"/>
    </row>
    <row r="6" spans="1:6" x14ac:dyDescent="0.15">
      <c r="A6" s="31" t="s">
        <v>109</v>
      </c>
      <c r="B6" s="32" t="str">
        <f ca="1">TEXT('time process'!$C$2-10,"YYYY/mm/dd")</f>
        <v>2020/12/01</v>
      </c>
      <c r="C6" s="25" t="s">
        <v>15</v>
      </c>
      <c r="D6" s="10"/>
      <c r="E6" s="17"/>
      <c r="F6" s="10"/>
    </row>
    <row r="7" spans="1:6" x14ac:dyDescent="0.15">
      <c r="A7" s="31" t="s">
        <v>107</v>
      </c>
      <c r="B7" s="32" t="str">
        <f ca="1">TEXT('time process'!$C$2-9,"YYYY/mm/dd")</f>
        <v>2020/12/02</v>
      </c>
      <c r="C7" s="25" t="s">
        <v>15</v>
      </c>
      <c r="D7" s="10"/>
      <c r="E7" s="17"/>
      <c r="F7" s="10"/>
    </row>
    <row r="8" spans="1:6" x14ac:dyDescent="0.15">
      <c r="A8" s="31" t="s">
        <v>105</v>
      </c>
      <c r="B8" s="32" t="str">
        <f ca="1">TEXT('time process'!$C$2-8,"YYYY/mm/dd")</f>
        <v>2020/12/03</v>
      </c>
      <c r="C8" s="25" t="s">
        <v>15</v>
      </c>
      <c r="D8" s="10"/>
      <c r="E8" s="17"/>
      <c r="F8" s="10"/>
    </row>
    <row r="9" spans="1:6" x14ac:dyDescent="0.15">
      <c r="A9" s="31" t="s">
        <v>94</v>
      </c>
      <c r="B9" s="32" t="str">
        <f ca="1">TEXT('time process'!$C$2-7,"YYYY/mm/dd")</f>
        <v>2020/12/04</v>
      </c>
      <c r="C9" s="25" t="s">
        <v>15</v>
      </c>
      <c r="D9" s="10"/>
      <c r="E9" s="17"/>
      <c r="F9" s="10"/>
    </row>
    <row r="10" spans="1:6" x14ac:dyDescent="0.15">
      <c r="A10" s="31" t="s">
        <v>84</v>
      </c>
      <c r="B10" s="32" t="str">
        <f ca="1">TEXT('time process'!$C$2-6,"YYYY/mm/dd")</f>
        <v>2020/12/05</v>
      </c>
      <c r="C10" s="25" t="s">
        <v>15</v>
      </c>
      <c r="D10" s="10"/>
      <c r="E10" s="8"/>
      <c r="F10" s="10"/>
    </row>
    <row r="11" spans="1:6" x14ac:dyDescent="0.15">
      <c r="A11" s="31" t="s">
        <v>66</v>
      </c>
      <c r="B11" s="32" t="str">
        <f ca="1">TEXT('time process'!$C$2-5,"YYYY/mm/dd")</f>
        <v>2020/12/06</v>
      </c>
      <c r="C11" s="25" t="s">
        <v>15</v>
      </c>
      <c r="D11" s="10"/>
      <c r="E11" s="8"/>
      <c r="F11" s="10"/>
    </row>
    <row r="12" spans="1:6" x14ac:dyDescent="0.15">
      <c r="A12" s="31" t="s">
        <v>64</v>
      </c>
      <c r="B12" s="32" t="str">
        <f ca="1">TEXT('time process'!$C$2-4,"YYYY/mm/dd")</f>
        <v>2020/12/07</v>
      </c>
      <c r="C12" s="25" t="s">
        <v>15</v>
      </c>
      <c r="D12" s="10"/>
      <c r="E12" s="8"/>
      <c r="F12" s="10"/>
    </row>
    <row r="13" spans="1:6" x14ac:dyDescent="0.15">
      <c r="A13" s="31" t="s">
        <v>56</v>
      </c>
      <c r="B13" s="32" t="str">
        <f ca="1">TEXT('time process'!$C$2-3,"YYYY/mm/dd")</f>
        <v>2020/12/08</v>
      </c>
      <c r="C13" s="25" t="s">
        <v>15</v>
      </c>
      <c r="D13" s="10"/>
      <c r="E13" s="8"/>
      <c r="F13" s="10"/>
    </row>
    <row r="14" spans="1:6" ht="15" customHeight="1" x14ac:dyDescent="0.15">
      <c r="A14" s="31" t="s">
        <v>83</v>
      </c>
      <c r="B14" s="32" t="str">
        <f ca="1">TEXT('time process'!$C$2-2,"YYYY/mm/dd")</f>
        <v>2020/12/09</v>
      </c>
      <c r="C14" s="25" t="s">
        <v>15</v>
      </c>
      <c r="D14" s="10"/>
      <c r="E14" s="8"/>
      <c r="F14" s="10"/>
    </row>
    <row r="15" spans="1:6" x14ac:dyDescent="0.15">
      <c r="A15" s="31" t="s">
        <v>61</v>
      </c>
      <c r="B15" s="32" t="str">
        <f ca="1">TEXT('time process'!$C$2-1,"YYYY/mm/dd")</f>
        <v>2020/12/10</v>
      </c>
      <c r="C15" s="25" t="s">
        <v>15</v>
      </c>
      <c r="D15" s="10"/>
      <c r="E15" s="8"/>
      <c r="F15" s="1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1.Mapping(Input)</vt:lpstr>
      <vt:lpstr>Deduplication</vt:lpstr>
      <vt:lpstr>time process</vt:lpstr>
      <vt:lpstr>statistic groups1</vt:lpstr>
      <vt:lpstr>calculations1</vt:lpstr>
      <vt:lpstr>statistic groups2</vt:lpstr>
      <vt:lpstr>Fill&amp;Sort(Ouput)1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2020-12-11T03:29:54Z</dcterms:modified>
</cp:coreProperties>
</file>