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408" windowHeight="9947"/>
  </bookViews>
  <sheets>
    <sheet name="真值表" sheetId="1" r:id="rId1"/>
    <sheet name="控制信号表达式生成" sheetId="2" r:id="rId2"/>
    <sheet name="运算器规格" sheetId="3" r:id="rId3"/>
    <sheet name="控制信号产生条件" sheetId="5" r:id="rId4"/>
  </sheets>
  <definedNames>
    <definedName name="_xlnm._FilterDatabase" localSheetId="1" hidden="1">控制信号表达式生成!$A$1:$AJ$36</definedName>
    <definedName name="_xlnm._FilterDatabase" localSheetId="0" hidden="1">真值表!$A$1:$AL$25</definedName>
  </definedNames>
  <calcPr calcId="144525"/>
</workbook>
</file>

<file path=xl/sharedStrings.xml><?xml version="1.0" encoding="utf-8"?>
<sst xmlns="http://schemas.openxmlformats.org/spreadsheetml/2006/main" count="148" uniqueCount="115">
  <si>
    <t>#</t>
  </si>
  <si>
    <t>指令</t>
  </si>
  <si>
    <r>
      <rPr>
        <b/>
        <sz val="8"/>
        <color theme="1"/>
        <rFont val="Segoe UI Black"/>
        <charset val="134"/>
      </rPr>
      <t>OpCode
(</t>
    </r>
    <r>
      <rPr>
        <b/>
        <sz val="10"/>
        <color theme="4" tint="-0.249977111117893"/>
        <rFont val="仿宋"/>
        <charset val="134"/>
      </rPr>
      <t>十进制</t>
    </r>
    <r>
      <rPr>
        <b/>
        <sz val="10"/>
        <color theme="4" tint="-0.249977111117893"/>
        <rFont val="Segoe UI Black"/>
        <charset val="134"/>
      </rPr>
      <t>)</t>
    </r>
  </si>
  <si>
    <r>
      <rPr>
        <b/>
        <sz val="8"/>
        <color theme="1"/>
        <rFont val="Segoe UI Black"/>
        <charset val="134"/>
      </rPr>
      <t>FUNCT
(</t>
    </r>
    <r>
      <rPr>
        <b/>
        <sz val="8"/>
        <color theme="1"/>
        <rFont val="仿宋"/>
        <charset val="134"/>
      </rPr>
      <t>十</t>
    </r>
    <r>
      <rPr>
        <b/>
        <sz val="10"/>
        <color theme="1"/>
        <rFont val="仿宋"/>
        <charset val="134"/>
      </rPr>
      <t>进制</t>
    </r>
    <r>
      <rPr>
        <b/>
        <sz val="10"/>
        <color theme="1"/>
        <rFont val="Segoe UI Black"/>
        <charset val="134"/>
      </rPr>
      <t>)</t>
    </r>
  </si>
  <si>
    <t>OP5</t>
  </si>
  <si>
    <t>OP4</t>
  </si>
  <si>
    <t>OP3</t>
  </si>
  <si>
    <t>OP2</t>
  </si>
  <si>
    <t>OP1</t>
  </si>
  <si>
    <t>OP0</t>
  </si>
  <si>
    <t>F5</t>
  </si>
  <si>
    <t>F4</t>
  </si>
  <si>
    <t>F3</t>
  </si>
  <si>
    <t>F2</t>
  </si>
  <si>
    <t>F1</t>
  </si>
  <si>
    <t>F0</t>
  </si>
  <si>
    <t>ALU_OP</t>
  </si>
  <si>
    <t>S3</t>
  </si>
  <si>
    <t>S2</t>
  </si>
  <si>
    <t>S1</t>
  </si>
  <si>
    <t>S0</t>
  </si>
  <si>
    <t>MemtoReg</t>
  </si>
  <si>
    <t>MemWrite</t>
  </si>
  <si>
    <t>ALU_SRC</t>
  </si>
  <si>
    <t>RegWrite</t>
  </si>
  <si>
    <t>SYSCALL</t>
  </si>
  <si>
    <t>SignedExt</t>
  </si>
  <si>
    <t>RegDst</t>
  </si>
  <si>
    <t>BEQ</t>
  </si>
  <si>
    <t>BNE</t>
  </si>
  <si>
    <t>JR</t>
  </si>
  <si>
    <t>JMP</t>
  </si>
  <si>
    <t>JAL</t>
  </si>
  <si>
    <t>XXX</t>
  </si>
  <si>
    <t>可增加列，自定义控制信号</t>
  </si>
  <si>
    <t>SLL</t>
  </si>
  <si>
    <t>SRA</t>
  </si>
  <si>
    <t>SRL</t>
  </si>
  <si>
    <t>ADD</t>
  </si>
  <si>
    <t>ADDU</t>
  </si>
  <si>
    <t>SUB</t>
  </si>
  <si>
    <t>AND</t>
  </si>
  <si>
    <t>OR</t>
  </si>
  <si>
    <t>NOR</t>
  </si>
  <si>
    <t>SLT</t>
  </si>
  <si>
    <t>SLTU</t>
  </si>
  <si>
    <t>J</t>
  </si>
  <si>
    <t>X</t>
  </si>
  <si>
    <t>ADDI</t>
  </si>
  <si>
    <t>ANDI</t>
  </si>
  <si>
    <t>ADDIU</t>
  </si>
  <si>
    <t>SLTI</t>
  </si>
  <si>
    <t>ORI</t>
  </si>
  <si>
    <t>LW</t>
  </si>
  <si>
    <t>SW</t>
  </si>
  <si>
    <t>逻辑表达式最小项</t>
  </si>
  <si>
    <t>逻辑表达式---&gt;</t>
  </si>
  <si>
    <t>十进制</t>
  </si>
  <si>
    <t>运算功能</t>
  </si>
  <si>
    <t>0000</t>
  </si>
  <si>
    <r>
      <rPr>
        <sz val="11"/>
        <color rgb="FF000000"/>
        <rFont val="Times New Roman"/>
        <charset val="134"/>
      </rPr>
      <t xml:space="preserve">Result = X &lt;&lt; Y   </t>
    </r>
    <r>
      <rPr>
        <sz val="11"/>
        <color rgb="FF000000"/>
        <rFont val="宋体"/>
        <charset val="134"/>
      </rPr>
      <t>逻辑左移</t>
    </r>
    <r>
      <rPr>
        <sz val="11"/>
        <color rgb="FF000000"/>
        <rFont val="Times New Roman"/>
        <charset val="134"/>
      </rPr>
      <t xml:space="preserve"> </t>
    </r>
    <r>
      <rPr>
        <sz val="11"/>
        <color rgb="FF000000"/>
        <rFont val="宋体"/>
        <charset val="134"/>
      </rPr>
      <t>（</t>
    </r>
    <r>
      <rPr>
        <sz val="11"/>
        <color rgb="FF000000"/>
        <rFont val="Times New Roman"/>
        <charset val="134"/>
      </rPr>
      <t>Y</t>
    </r>
    <r>
      <rPr>
        <sz val="11"/>
        <color rgb="FF000000"/>
        <rFont val="宋体"/>
        <charset val="134"/>
      </rPr>
      <t>取低五位）</t>
    </r>
    <r>
      <rPr>
        <sz val="11"/>
        <color rgb="FF000000"/>
        <rFont val="Times New Roman"/>
        <charset val="134"/>
      </rPr>
      <t xml:space="preserve">  Result2=0</t>
    </r>
  </si>
  <si>
    <t>0001</t>
  </si>
  <si>
    <r>
      <rPr>
        <sz val="11"/>
        <color rgb="FF000000"/>
        <rFont val="Times New Roman"/>
        <charset val="134"/>
      </rPr>
      <t xml:space="preserve">Result = X &gt;&gt;&gt;Y  </t>
    </r>
    <r>
      <rPr>
        <sz val="11"/>
        <color rgb="FF000000"/>
        <rFont val="宋体"/>
        <charset val="134"/>
      </rPr>
      <t>算术右移</t>
    </r>
    <r>
      <rPr>
        <sz val="11"/>
        <color rgb="FF000000"/>
        <rFont val="Times New Roman"/>
        <charset val="134"/>
      </rPr>
      <t xml:space="preserve"> </t>
    </r>
    <r>
      <rPr>
        <sz val="11"/>
        <color rgb="FF000000"/>
        <rFont val="宋体"/>
        <charset val="134"/>
      </rPr>
      <t>（</t>
    </r>
    <r>
      <rPr>
        <sz val="11"/>
        <color rgb="FF000000"/>
        <rFont val="Times New Roman"/>
        <charset val="134"/>
      </rPr>
      <t>Y</t>
    </r>
    <r>
      <rPr>
        <sz val="11"/>
        <color rgb="FF000000"/>
        <rFont val="宋体"/>
        <charset val="134"/>
      </rPr>
      <t>取低五位）</t>
    </r>
    <r>
      <rPr>
        <sz val="11"/>
        <color rgb="FF000000"/>
        <rFont val="Times New Roman"/>
        <charset val="134"/>
      </rPr>
      <t xml:space="preserve">  Result2=0</t>
    </r>
  </si>
  <si>
    <t>0010</t>
  </si>
  <si>
    <r>
      <rPr>
        <sz val="11"/>
        <color rgb="FF000000"/>
        <rFont val="Times New Roman"/>
        <charset val="134"/>
      </rPr>
      <t xml:space="preserve">Result = X &gt;&gt; Y   </t>
    </r>
    <r>
      <rPr>
        <sz val="11"/>
        <color rgb="FF000000"/>
        <rFont val="宋体"/>
        <charset val="134"/>
      </rPr>
      <t>逻辑右移</t>
    </r>
    <r>
      <rPr>
        <sz val="11"/>
        <color rgb="FF000000"/>
        <rFont val="Times New Roman"/>
        <charset val="134"/>
      </rPr>
      <t xml:space="preserve"> </t>
    </r>
    <r>
      <rPr>
        <sz val="11"/>
        <color rgb="FF000000"/>
        <rFont val="宋体"/>
        <charset val="134"/>
      </rPr>
      <t>（</t>
    </r>
    <r>
      <rPr>
        <sz val="11"/>
        <color rgb="FF000000"/>
        <rFont val="Times New Roman"/>
        <charset val="134"/>
      </rPr>
      <t>Y</t>
    </r>
    <r>
      <rPr>
        <sz val="11"/>
        <color rgb="FF000000"/>
        <rFont val="宋体"/>
        <charset val="134"/>
      </rPr>
      <t>取低五位）</t>
    </r>
    <r>
      <rPr>
        <sz val="11"/>
        <color rgb="FF000000"/>
        <rFont val="Times New Roman"/>
        <charset val="134"/>
      </rPr>
      <t xml:space="preserve">  Result2=0</t>
    </r>
  </si>
  <si>
    <t>0011</t>
  </si>
  <si>
    <r>
      <rPr>
        <sz val="11"/>
        <color rgb="FF000000"/>
        <rFont val="Times New Roman"/>
        <charset val="134"/>
      </rPr>
      <t>Result = (X * Y)</t>
    </r>
    <r>
      <rPr>
        <vertAlign val="subscript"/>
        <sz val="11"/>
        <color rgb="FF000000"/>
        <rFont val="Times New Roman"/>
        <charset val="134"/>
      </rPr>
      <t>[31:0]</t>
    </r>
    <r>
      <rPr>
        <sz val="11"/>
        <color rgb="FF000000"/>
        <rFont val="Times New Roman"/>
        <charset val="134"/>
      </rPr>
      <t>;  Result2 = (X * Y)</t>
    </r>
    <r>
      <rPr>
        <vertAlign val="subscript"/>
        <sz val="11"/>
        <color rgb="FF000000"/>
        <rFont val="Times New Roman"/>
        <charset val="134"/>
      </rPr>
      <t>[63:32]</t>
    </r>
    <r>
      <rPr>
        <sz val="11"/>
        <color rgb="FF000000"/>
        <rFont val="Times New Roman"/>
        <charset val="134"/>
      </rPr>
      <t xml:space="preserve"> </t>
    </r>
    <r>
      <rPr>
        <sz val="11"/>
        <color rgb="FF000000"/>
        <rFont val="宋体"/>
        <charset val="134"/>
      </rPr>
      <t>无符号乘法</t>
    </r>
  </si>
  <si>
    <t>0100</t>
  </si>
  <si>
    <r>
      <rPr>
        <sz val="11"/>
        <color rgb="FF000000"/>
        <rFont val="Times New Roman"/>
        <charset val="134"/>
      </rPr>
      <t xml:space="preserve">Result = X/Y;   Result2 = X%Y  </t>
    </r>
    <r>
      <rPr>
        <sz val="11"/>
        <color rgb="FF000000"/>
        <rFont val="宋体"/>
        <charset val="134"/>
      </rPr>
      <t>无符号除法</t>
    </r>
  </si>
  <si>
    <t>0101</t>
  </si>
  <si>
    <t>Result = X + Y    (Set OF/UOF)</t>
  </si>
  <si>
    <t>0110</t>
  </si>
  <si>
    <t>Result = X - Y    (Set OF/UOF)</t>
  </si>
  <si>
    <t>0111</t>
  </si>
  <si>
    <r>
      <rPr>
        <sz val="11"/>
        <color rgb="FF000000"/>
        <rFont val="Times New Roman"/>
        <charset val="134"/>
      </rPr>
      <t xml:space="preserve">Result = X &amp; Y   </t>
    </r>
    <r>
      <rPr>
        <sz val="11"/>
        <color rgb="FF000000"/>
        <rFont val="宋体"/>
        <charset val="134"/>
      </rPr>
      <t>按位与</t>
    </r>
  </si>
  <si>
    <r>
      <rPr>
        <sz val="11"/>
        <color rgb="FF000000"/>
        <rFont val="Times New Roman"/>
        <charset val="134"/>
      </rPr>
      <t xml:space="preserve">Result = X | Y    </t>
    </r>
    <r>
      <rPr>
        <sz val="11"/>
        <color rgb="FF000000"/>
        <rFont val="宋体"/>
        <charset val="134"/>
      </rPr>
      <t>按位或</t>
    </r>
  </si>
  <si>
    <r>
      <rPr>
        <sz val="11"/>
        <color rgb="FF000000"/>
        <rFont val="Times New Roman"/>
        <charset val="134"/>
      </rPr>
      <t>Result = X</t>
    </r>
    <r>
      <rPr>
        <sz val="11"/>
        <color rgb="FF000000"/>
        <rFont val="宋体"/>
        <charset val="134"/>
      </rPr>
      <t>⊕</t>
    </r>
    <r>
      <rPr>
        <sz val="11"/>
        <color rgb="FF000000"/>
        <rFont val="Times New Roman"/>
        <charset val="134"/>
      </rPr>
      <t xml:space="preserve">Y    </t>
    </r>
    <r>
      <rPr>
        <sz val="11"/>
        <color rgb="FF000000"/>
        <rFont val="宋体"/>
        <charset val="134"/>
      </rPr>
      <t>按位异或</t>
    </r>
  </si>
  <si>
    <r>
      <rPr>
        <sz val="11"/>
        <color rgb="FF000000"/>
        <rFont val="Times New Roman"/>
        <charset val="134"/>
      </rPr>
      <t xml:space="preserve">Result = ~(X |Y)  </t>
    </r>
    <r>
      <rPr>
        <sz val="11"/>
        <color rgb="FF000000"/>
        <rFont val="宋体"/>
        <charset val="134"/>
      </rPr>
      <t>按位或非</t>
    </r>
  </si>
  <si>
    <r>
      <rPr>
        <sz val="11"/>
        <color rgb="FF000000"/>
        <rFont val="Times New Roman"/>
        <charset val="134"/>
      </rPr>
      <t xml:space="preserve">Result = (X &lt; Y) ? 1 : 0 </t>
    </r>
    <r>
      <rPr>
        <sz val="11"/>
        <color rgb="FF000000"/>
        <rFont val="宋体"/>
        <charset val="134"/>
      </rPr>
      <t>符号比较</t>
    </r>
  </si>
  <si>
    <r>
      <rPr>
        <sz val="11"/>
        <color rgb="FF000000"/>
        <rFont val="Times New Roman"/>
        <charset val="134"/>
      </rPr>
      <t xml:space="preserve">Result = (X &lt; Y) ? 1 : 0 </t>
    </r>
    <r>
      <rPr>
        <sz val="11"/>
        <color rgb="FF000000"/>
        <rFont val="宋体"/>
        <charset val="134"/>
      </rPr>
      <t>无符号比较</t>
    </r>
  </si>
  <si>
    <t>控制信号</t>
  </si>
  <si>
    <t>信号说明</t>
  </si>
  <si>
    <t>产生条件（信号为1）</t>
  </si>
  <si>
    <t>寄存器写使能</t>
  </si>
  <si>
    <t xml:space="preserve"> 寄存器写回信号</t>
  </si>
  <si>
    <t>写内存控制信号</t>
  </si>
  <si>
    <t xml:space="preserve"> sw指令   未单独设置MemRead信号</t>
  </si>
  <si>
    <t>AluOP</t>
  </si>
  <si>
    <t>运算器操作控制符（4位）</t>
  </si>
  <si>
    <t xml:space="preserve"> R型指令根据Func选择</t>
  </si>
  <si>
    <t>MemToReg</t>
  </si>
  <si>
    <t>寄存器写入数据来自存储器</t>
  </si>
  <si>
    <t xml:space="preserve"> lw指令</t>
  </si>
  <si>
    <t>写入寄存器编号rt/rd选择</t>
  </si>
  <si>
    <t xml:space="preserve"> R型指令</t>
  </si>
  <si>
    <t>AluSrcB</t>
  </si>
  <si>
    <t>运算器B输入选择</t>
  </si>
  <si>
    <t xml:space="preserve"> lw指令，sw指令，立即数运算类指令</t>
  </si>
  <si>
    <t>立即数符号扩展</t>
  </si>
  <si>
    <t xml:space="preserve"> ADDI、ADDIU、SLTI指令</t>
  </si>
  <si>
    <t>寄存器跳转指令译码信号</t>
  </si>
  <si>
    <t xml:space="preserve"> JR指令</t>
  </si>
  <si>
    <t>JAL指令译码信号</t>
  </si>
  <si>
    <t xml:space="preserve"> JAL指令 ，选择寄存器写回编号，写回值</t>
  </si>
  <si>
    <t>无条件分支控制信号</t>
  </si>
  <si>
    <t xml:space="preserve"> J、JAL、JR指令，选择无条件分支地址</t>
  </si>
  <si>
    <t>Beq</t>
  </si>
  <si>
    <t>Beq指令译码信号</t>
  </si>
  <si>
    <t xml:space="preserve"> Beq指令，用于有条件分支控制</t>
  </si>
  <si>
    <t>Bne</t>
  </si>
  <si>
    <t>Bne指令译码信号</t>
  </si>
  <si>
    <t xml:space="preserve"> Bne指令，用于有条件分支控制</t>
  </si>
  <si>
    <t>Syscall</t>
  </si>
  <si>
    <t>Syscall指令译码信号</t>
  </si>
  <si>
    <t xml:space="preserve"> 根据$V0寄存器的值，决定是停机还是输出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</si>
</sst>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49">
    <font>
      <sz val="11"/>
      <color theme="1"/>
      <name val="等线"/>
      <charset val="134"/>
      <scheme val="minor"/>
    </font>
    <font>
      <sz val="16"/>
      <color theme="1"/>
      <name val="等线"/>
      <charset val="134"/>
      <scheme val="minor"/>
    </font>
    <font>
      <b/>
      <sz val="12"/>
      <color rgb="FFFFFFFF"/>
      <name val="微软雅黑"/>
      <charset val="134"/>
    </font>
    <font>
      <sz val="12"/>
      <color rgb="FF000000"/>
      <name val="微软雅黑"/>
      <charset val="134"/>
    </font>
    <font>
      <b/>
      <sz val="11"/>
      <color rgb="FF000000"/>
      <name val="Times New Roman"/>
      <charset val="134"/>
    </font>
    <font>
      <b/>
      <sz val="11"/>
      <color rgb="FF000000"/>
      <name val="宋体"/>
      <charset val="134"/>
    </font>
    <font>
      <sz val="11"/>
      <color rgb="FF000000"/>
      <name val="Times New Roman"/>
      <charset val="134"/>
    </font>
    <font>
      <sz val="11"/>
      <color rgb="FF0000FF"/>
      <name val="等线"/>
      <charset val="134"/>
      <scheme val="minor"/>
    </font>
    <font>
      <b/>
      <sz val="10"/>
      <color theme="1"/>
      <name val="黑体"/>
      <charset val="134"/>
    </font>
    <font>
      <b/>
      <sz val="8"/>
      <color theme="1"/>
      <name val="Segoe UI Black"/>
      <charset val="134"/>
    </font>
    <font>
      <sz val="8"/>
      <color theme="1"/>
      <name val="Segoe UI Black"/>
      <charset val="134"/>
    </font>
    <font>
      <sz val="11"/>
      <color theme="1"/>
      <name val="Segoe UI Black"/>
      <charset val="134"/>
    </font>
    <font>
      <sz val="11"/>
      <color rgb="FF0000FF"/>
      <name val="Segoe UI Black"/>
      <charset val="134"/>
    </font>
    <font>
      <sz val="11"/>
      <color rgb="FFFF0000"/>
      <name val="Segoe UI Black"/>
      <charset val="134"/>
    </font>
    <font>
      <sz val="9"/>
      <color rgb="FF0000FF"/>
      <name val="Segoe UI Black"/>
      <charset val="134"/>
    </font>
    <font>
      <b/>
      <sz val="10"/>
      <color theme="1"/>
      <name val="微软雅黑"/>
      <charset val="134"/>
    </font>
    <font>
      <sz val="9"/>
      <color rgb="FFFF0000"/>
      <name val="Segoe UI Black"/>
      <charset val="134"/>
    </font>
    <font>
      <sz val="10"/>
      <color theme="1"/>
      <name val="Segoe UI Black"/>
      <charset val="134"/>
    </font>
    <font>
      <sz val="11"/>
      <color theme="1"/>
      <name val="Segoe UI"/>
      <charset val="134"/>
    </font>
    <font>
      <sz val="10"/>
      <color rgb="FF0000FF"/>
      <name val="Segoe UI Black"/>
      <charset val="134"/>
    </font>
    <font>
      <b/>
      <sz val="11"/>
      <color rgb="FF0000FF"/>
      <name val="微软雅黑"/>
      <charset val="134"/>
    </font>
    <font>
      <sz val="11"/>
      <color rgb="FFFF0000"/>
      <name val="等线"/>
      <charset val="134"/>
      <scheme val="minor"/>
    </font>
    <font>
      <sz val="11"/>
      <color rgb="FF7030A0"/>
      <name val="Segoe UI Black"/>
      <charset val="134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0061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0000"/>
      <name val="宋体"/>
      <charset val="134"/>
    </font>
    <font>
      <vertAlign val="subscript"/>
      <sz val="11"/>
      <color rgb="FF000000"/>
      <name val="Times New Roman"/>
      <charset val="134"/>
    </font>
    <font>
      <b/>
      <sz val="10"/>
      <color theme="4" tint="-0.249977111117893"/>
      <name val="仿宋"/>
      <charset val="134"/>
    </font>
    <font>
      <b/>
      <sz val="10"/>
      <color theme="4" tint="-0.249977111117893"/>
      <name val="Segoe UI Black"/>
      <charset val="134"/>
    </font>
    <font>
      <b/>
      <sz val="8"/>
      <color theme="1"/>
      <name val="仿宋"/>
      <charset val="134"/>
    </font>
    <font>
      <b/>
      <sz val="10"/>
      <color theme="1"/>
      <name val="仿宋"/>
      <charset val="134"/>
    </font>
    <font>
      <b/>
      <sz val="10"/>
      <color theme="1"/>
      <name val="Segoe UI Black"/>
      <charset val="134"/>
    </font>
  </fonts>
  <fills count="42">
    <fill>
      <patternFill patternType="none"/>
    </fill>
    <fill>
      <patternFill patternType="gray125"/>
    </fill>
    <fill>
      <patternFill patternType="solid">
        <fgColor rgb="FF5B9BD5"/>
        <bgColor indexed="64"/>
      </patternFill>
    </fill>
    <fill>
      <patternFill patternType="solid">
        <fgColor rgb="FFD2DEEF"/>
        <bgColor indexed="64"/>
      </patternFill>
    </fill>
    <fill>
      <patternFill patternType="solid">
        <fgColor rgb="FFEAEFF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6795556505"/>
        <bgColor indexed="64"/>
      </patternFill>
    </fill>
    <fill>
      <patternFill patternType="solid">
        <fgColor theme="9" tint="0.399945066682943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</fills>
  <borders count="26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 style="medium">
        <color rgb="FF000000"/>
      </right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36" fillId="31" borderId="2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0" fillId="27" borderId="22" applyNumberFormat="0" applyFont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1" fillId="0" borderId="19" applyNumberFormat="0" applyFill="0" applyAlignment="0" applyProtection="0">
      <alignment vertical="center"/>
    </xf>
    <xf numFmtId="0" fontId="26" fillId="0" borderId="19" applyNumberFormat="0" applyFill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9" fillId="21" borderId="20" applyNumberFormat="0" applyAlignment="0" applyProtection="0">
      <alignment vertical="center"/>
    </xf>
    <xf numFmtId="0" fontId="32" fillId="21" borderId="23" applyNumberFormat="0" applyAlignment="0" applyProtection="0">
      <alignment vertical="center"/>
    </xf>
    <xf numFmtId="0" fontId="25" fillId="14" borderId="18" applyNumberFormat="0" applyAlignment="0" applyProtection="0">
      <alignment vertical="center"/>
    </xf>
    <xf numFmtId="0" fontId="23" fillId="41" borderId="0" applyNumberFormat="0" applyBorder="0" applyAlignment="0" applyProtection="0">
      <alignment vertical="center"/>
    </xf>
    <xf numFmtId="0" fontId="24" fillId="40" borderId="0" applyNumberFormat="0" applyBorder="0" applyAlignment="0" applyProtection="0">
      <alignment vertical="center"/>
    </xf>
    <xf numFmtId="0" fontId="30" fillId="0" borderId="21" applyNumberFormat="0" applyFill="0" applyAlignment="0" applyProtection="0">
      <alignment vertical="center"/>
    </xf>
    <xf numFmtId="0" fontId="41" fillId="0" borderId="25" applyNumberFormat="0" applyFill="0" applyAlignment="0" applyProtection="0">
      <alignment vertical="center"/>
    </xf>
    <xf numFmtId="0" fontId="38" fillId="38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3" fillId="3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</cellStyleXfs>
  <cellXfs count="67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left" vertical="center" wrapText="1" readingOrder="1"/>
    </xf>
    <xf numFmtId="0" fontId="3" fillId="3" borderId="2" xfId="0" applyFont="1" applyFill="1" applyBorder="1" applyAlignment="1">
      <alignment horizontal="center" vertical="center" wrapText="1" readingOrder="1"/>
    </xf>
    <xf numFmtId="0" fontId="3" fillId="3" borderId="2" xfId="0" applyFont="1" applyFill="1" applyBorder="1" applyAlignment="1">
      <alignment horizontal="left" vertical="center" wrapText="1" readingOrder="1"/>
    </xf>
    <xf numFmtId="0" fontId="3" fillId="4" borderId="3" xfId="0" applyFont="1" applyFill="1" applyBorder="1" applyAlignment="1">
      <alignment horizontal="center" vertical="center" wrapText="1" readingOrder="1"/>
    </xf>
    <xf numFmtId="0" fontId="3" fillId="4" borderId="3" xfId="0" applyFont="1" applyFill="1" applyBorder="1" applyAlignment="1">
      <alignment horizontal="left" vertical="center" wrapText="1" readingOrder="1"/>
    </xf>
    <xf numFmtId="0" fontId="4" fillId="0" borderId="4" xfId="0" applyFont="1" applyBorder="1" applyAlignment="1">
      <alignment horizontal="center" wrapText="1"/>
    </xf>
    <xf numFmtId="0" fontId="5" fillId="0" borderId="4" xfId="0" applyFont="1" applyBorder="1" applyAlignment="1">
      <alignment horizontal="center" wrapText="1"/>
    </xf>
    <xf numFmtId="0" fontId="5" fillId="0" borderId="5" xfId="0" applyFont="1" applyBorder="1" applyAlignment="1">
      <alignment horizontal="center" wrapText="1"/>
    </xf>
    <xf numFmtId="49" fontId="6" fillId="0" borderId="6" xfId="0" applyNumberFormat="1" applyFont="1" applyBorder="1" applyAlignment="1">
      <alignment horizontal="center" wrapText="1"/>
    </xf>
    <xf numFmtId="0" fontId="6" fillId="0" borderId="6" xfId="0" applyFont="1" applyBorder="1" applyAlignment="1">
      <alignment horizontal="center" wrapText="1"/>
    </xf>
    <xf numFmtId="0" fontId="6" fillId="0" borderId="7" xfId="0" applyFont="1" applyBorder="1" applyAlignment="1">
      <alignment horizontal="center" wrapText="1"/>
    </xf>
    <xf numFmtId="49" fontId="6" fillId="0" borderId="8" xfId="0" applyNumberFormat="1" applyFont="1" applyBorder="1" applyAlignment="1">
      <alignment horizontal="center" wrapText="1"/>
    </xf>
    <xf numFmtId="0" fontId="6" fillId="0" borderId="8" xfId="0" applyFont="1" applyBorder="1" applyAlignment="1">
      <alignment horizontal="center" wrapText="1"/>
    </xf>
    <xf numFmtId="0" fontId="6" fillId="0" borderId="9" xfId="0" applyFont="1" applyBorder="1" applyAlignment="1">
      <alignment horizont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7" fillId="0" borderId="0" xfId="0" applyFont="1"/>
    <xf numFmtId="0" fontId="8" fillId="5" borderId="10" xfId="0" applyFont="1" applyFill="1" applyBorder="1" applyAlignment="1">
      <alignment horizontal="center" vertical="center"/>
    </xf>
    <xf numFmtId="0" fontId="9" fillId="5" borderId="10" xfId="0" applyFont="1" applyFill="1" applyBorder="1" applyAlignment="1">
      <alignment horizontal="center" vertical="center" wrapText="1"/>
    </xf>
    <xf numFmtId="0" fontId="10" fillId="5" borderId="10" xfId="0" applyFont="1" applyFill="1" applyBorder="1" applyAlignment="1">
      <alignment horizontal="left" vertical="center"/>
    </xf>
    <xf numFmtId="0" fontId="11" fillId="6" borderId="11" xfId="0" applyFont="1" applyFill="1" applyBorder="1" applyAlignment="1">
      <alignment horizontal="center"/>
    </xf>
    <xf numFmtId="0" fontId="12" fillId="6" borderId="11" xfId="0" applyFont="1" applyFill="1" applyBorder="1" applyAlignment="1">
      <alignment horizontal="center"/>
    </xf>
    <xf numFmtId="0" fontId="13" fillId="6" borderId="11" xfId="0" applyFont="1" applyFill="1" applyBorder="1" applyAlignment="1">
      <alignment horizontal="center"/>
    </xf>
    <xf numFmtId="0" fontId="14" fillId="6" borderId="11" xfId="0" applyFont="1" applyFill="1" applyBorder="1" applyAlignment="1">
      <alignment horizontal="center"/>
    </xf>
    <xf numFmtId="0" fontId="11" fillId="7" borderId="11" xfId="0" applyFont="1" applyFill="1" applyBorder="1" applyAlignment="1">
      <alignment horizontal="center"/>
    </xf>
    <xf numFmtId="0" fontId="12" fillId="7" borderId="11" xfId="0" applyFont="1" applyFill="1" applyBorder="1" applyAlignment="1">
      <alignment horizontal="center"/>
    </xf>
    <xf numFmtId="0" fontId="13" fillId="7" borderId="11" xfId="0" applyFont="1" applyFill="1" applyBorder="1" applyAlignment="1">
      <alignment horizontal="center"/>
    </xf>
    <xf numFmtId="0" fontId="15" fillId="8" borderId="11" xfId="0" applyFont="1" applyFill="1" applyBorder="1" applyAlignment="1">
      <alignment horizontal="center" vertical="center"/>
    </xf>
    <xf numFmtId="0" fontId="16" fillId="7" borderId="11" xfId="0" applyFont="1" applyFill="1" applyBorder="1" applyAlignment="1">
      <alignment horizontal="center"/>
    </xf>
    <xf numFmtId="0" fontId="11" fillId="0" borderId="11" xfId="0" applyFont="1" applyBorder="1" applyAlignment="1">
      <alignment horizontal="center" shrinkToFit="1"/>
    </xf>
    <xf numFmtId="0" fontId="17" fillId="8" borderId="11" xfId="0" applyFont="1" applyFill="1" applyBorder="1" applyAlignment="1">
      <alignment horizontal="left" vertical="center"/>
    </xf>
    <xf numFmtId="0" fontId="17" fillId="9" borderId="11" xfId="0" applyFont="1" applyFill="1" applyBorder="1" applyAlignment="1">
      <alignment horizontal="left" vertical="center"/>
    </xf>
    <xf numFmtId="0" fontId="17" fillId="8" borderId="11" xfId="0" applyFont="1" applyFill="1" applyBorder="1" applyAlignment="1">
      <alignment horizontal="center" vertical="center"/>
    </xf>
    <xf numFmtId="0" fontId="17" fillId="9" borderId="11" xfId="0" applyFont="1" applyFill="1" applyBorder="1" applyAlignment="1">
      <alignment horizontal="center" vertical="center"/>
    </xf>
    <xf numFmtId="0" fontId="18" fillId="6" borderId="11" xfId="0" applyFont="1" applyFill="1" applyBorder="1" applyAlignment="1">
      <alignment horizontal="center"/>
    </xf>
    <xf numFmtId="0" fontId="19" fillId="8" borderId="11" xfId="0" applyFont="1" applyFill="1" applyBorder="1" applyAlignment="1">
      <alignment horizontal="center" vertical="center"/>
    </xf>
    <xf numFmtId="0" fontId="20" fillId="0" borderId="11" xfId="0" applyFont="1" applyBorder="1" applyAlignment="1">
      <alignment horizontal="right"/>
    </xf>
    <xf numFmtId="0" fontId="0" fillId="10" borderId="11" xfId="0" applyFill="1" applyBorder="1"/>
    <xf numFmtId="0" fontId="21" fillId="10" borderId="11" xfId="0" applyFont="1" applyFill="1" applyBorder="1"/>
    <xf numFmtId="0" fontId="0" fillId="10" borderId="11" xfId="0" applyFill="1" applyBorder="1" applyAlignment="1">
      <alignment shrinkToFit="1"/>
    </xf>
    <xf numFmtId="0" fontId="11" fillId="0" borderId="0" xfId="0" applyFont="1" applyAlignment="1">
      <alignment horizontal="center"/>
    </xf>
    <xf numFmtId="0" fontId="11" fillId="0" borderId="0" xfId="0" applyFont="1"/>
    <xf numFmtId="0" fontId="12" fillId="0" borderId="0" xfId="0" applyFont="1"/>
    <xf numFmtId="0" fontId="10" fillId="5" borderId="10" xfId="0" applyFont="1" applyFill="1" applyBorder="1" applyAlignment="1">
      <alignment horizontal="center" vertical="center"/>
    </xf>
    <xf numFmtId="0" fontId="11" fillId="0" borderId="11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6" borderId="11" xfId="0" applyFill="1" applyBorder="1" applyAlignment="1">
      <alignment horizontal="center"/>
    </xf>
    <xf numFmtId="0" fontId="0" fillId="7" borderId="11" xfId="0" applyFill="1" applyBorder="1" applyAlignment="1">
      <alignment horizontal="center"/>
    </xf>
    <xf numFmtId="0" fontId="10" fillId="5" borderId="12" xfId="0" applyFont="1" applyFill="1" applyBorder="1" applyAlignment="1">
      <alignment horizontal="left" vertical="center"/>
    </xf>
    <xf numFmtId="0" fontId="13" fillId="6" borderId="13" xfId="0" applyFont="1" applyFill="1" applyBorder="1" applyAlignment="1">
      <alignment horizontal="center"/>
    </xf>
    <xf numFmtId="0" fontId="13" fillId="7" borderId="13" xfId="0" applyFont="1" applyFill="1" applyBorder="1" applyAlignment="1">
      <alignment horizontal="center"/>
    </xf>
    <xf numFmtId="0" fontId="13" fillId="7" borderId="14" xfId="0" applyFont="1" applyFill="1" applyBorder="1" applyAlignment="1">
      <alignment horizontal="center"/>
    </xf>
    <xf numFmtId="0" fontId="13" fillId="6" borderId="14" xfId="0" applyFont="1" applyFill="1" applyBorder="1" applyAlignment="1">
      <alignment horizontal="center"/>
    </xf>
    <xf numFmtId="0" fontId="11" fillId="6" borderId="14" xfId="0" applyFont="1" applyFill="1" applyBorder="1" applyAlignment="1">
      <alignment horizontal="center"/>
    </xf>
    <xf numFmtId="0" fontId="11" fillId="7" borderId="14" xfId="0" applyFont="1" applyFill="1" applyBorder="1" applyAlignment="1">
      <alignment horizontal="center"/>
    </xf>
    <xf numFmtId="0" fontId="17" fillId="8" borderId="15" xfId="0" applyFont="1" applyFill="1" applyBorder="1" applyAlignment="1">
      <alignment horizontal="center" vertical="center"/>
    </xf>
    <xf numFmtId="0" fontId="17" fillId="8" borderId="10" xfId="0" applyFont="1" applyFill="1" applyBorder="1" applyAlignment="1">
      <alignment horizontal="left" vertical="center"/>
    </xf>
    <xf numFmtId="0" fontId="17" fillId="8" borderId="10" xfId="0" applyFont="1" applyFill="1" applyBorder="1" applyAlignment="1">
      <alignment horizontal="center" vertical="center"/>
    </xf>
    <xf numFmtId="0" fontId="22" fillId="6" borderId="16" xfId="0" applyFont="1" applyFill="1" applyBorder="1" applyAlignment="1">
      <alignment horizontal="center"/>
    </xf>
    <xf numFmtId="0" fontId="22" fillId="6" borderId="11" xfId="0" applyFont="1" applyFill="1" applyBorder="1" applyAlignment="1">
      <alignment horizontal="center"/>
    </xf>
    <xf numFmtId="0" fontId="11" fillId="6" borderId="17" xfId="0" applyFont="1" applyFill="1" applyBorder="1" applyAlignment="1">
      <alignment horizontal="center"/>
    </xf>
    <xf numFmtId="0" fontId="22" fillId="7" borderId="16" xfId="0" applyFont="1" applyFill="1" applyBorder="1" applyAlignment="1">
      <alignment horizontal="center"/>
    </xf>
    <xf numFmtId="0" fontId="22" fillId="7" borderId="11" xfId="0" applyFont="1" applyFill="1" applyBorder="1" applyAlignment="1">
      <alignment horizontal="center"/>
    </xf>
    <xf numFmtId="0" fontId="19" fillId="8" borderId="10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000000FF"/>
      <color rgb="00FF505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0.399945066682943"/>
  </sheetPr>
  <dimension ref="A1:AO61"/>
  <sheetViews>
    <sheetView tabSelected="1" workbookViewId="0">
      <selection activeCell="AC4" sqref="AC4"/>
    </sheetView>
  </sheetViews>
  <sheetFormatPr defaultColWidth="9" defaultRowHeight="16.8"/>
  <cols>
    <col min="1" max="1" width="3.87962962962963" customWidth="1"/>
    <col min="2" max="2" width="8.62962962962963" style="18" customWidth="1"/>
    <col min="3" max="3" width="11.25" style="43" customWidth="1"/>
    <col min="4" max="4" width="10.6296296296296" style="43" customWidth="1"/>
    <col min="5" max="16" width="4.62962962962963" style="43" hidden="1" customWidth="1"/>
    <col min="17" max="17" width="8.87962962962963" style="43" customWidth="1"/>
    <col min="18" max="21" width="3.62962962962963" style="43" hidden="1" customWidth="1"/>
    <col min="22" max="22" width="10.25" style="43" customWidth="1"/>
    <col min="23" max="23" width="9.25" style="43" customWidth="1"/>
    <col min="24" max="24" width="10.6296296296296" style="43" customWidth="1"/>
    <col min="25" max="25" width="9.5" style="43" customWidth="1"/>
    <col min="26" max="27" width="9.25" style="43" customWidth="1"/>
    <col min="28" max="31" width="9" style="43" customWidth="1"/>
    <col min="32" max="33" width="9" style="44" customWidth="1"/>
    <col min="34" max="40" width="9" style="45" customWidth="1"/>
  </cols>
  <sheetData>
    <row r="1" s="17" customFormat="1" ht="26.4" spans="1:41">
      <c r="A1" s="46" t="s">
        <v>0</v>
      </c>
      <c r="B1" s="20" t="s">
        <v>1</v>
      </c>
      <c r="C1" s="21" t="s">
        <v>2</v>
      </c>
      <c r="D1" s="21" t="s">
        <v>3</v>
      </c>
      <c r="E1" s="22" t="s">
        <v>4</v>
      </c>
      <c r="F1" s="22" t="s">
        <v>5</v>
      </c>
      <c r="G1" s="22" t="s">
        <v>6</v>
      </c>
      <c r="H1" s="22" t="s">
        <v>7</v>
      </c>
      <c r="I1" s="22" t="s">
        <v>8</v>
      </c>
      <c r="J1" s="22" t="s">
        <v>9</v>
      </c>
      <c r="K1" s="22" t="s">
        <v>10</v>
      </c>
      <c r="L1" s="22" t="s">
        <v>11</v>
      </c>
      <c r="M1" s="22" t="s">
        <v>12</v>
      </c>
      <c r="N1" s="22" t="s">
        <v>13</v>
      </c>
      <c r="O1" s="22" t="s">
        <v>14</v>
      </c>
      <c r="P1" s="51" t="s">
        <v>15</v>
      </c>
      <c r="Q1" s="58" t="s">
        <v>16</v>
      </c>
      <c r="R1" s="59" t="s">
        <v>17</v>
      </c>
      <c r="S1" s="59" t="s">
        <v>18</v>
      </c>
      <c r="T1" s="59" t="s">
        <v>19</v>
      </c>
      <c r="U1" s="59" t="s">
        <v>20</v>
      </c>
      <c r="V1" s="60" t="s">
        <v>21</v>
      </c>
      <c r="W1" s="60" t="s">
        <v>22</v>
      </c>
      <c r="X1" s="60" t="s">
        <v>23</v>
      </c>
      <c r="Y1" s="60" t="s">
        <v>24</v>
      </c>
      <c r="Z1" s="60" t="s">
        <v>25</v>
      </c>
      <c r="AA1" s="60" t="s">
        <v>26</v>
      </c>
      <c r="AB1" s="60" t="s">
        <v>27</v>
      </c>
      <c r="AC1" s="60" t="s">
        <v>28</v>
      </c>
      <c r="AD1" s="60" t="s">
        <v>29</v>
      </c>
      <c r="AE1" s="60" t="s">
        <v>30</v>
      </c>
      <c r="AF1" s="60" t="s">
        <v>31</v>
      </c>
      <c r="AG1" s="60" t="s">
        <v>32</v>
      </c>
      <c r="AH1" s="66" t="s">
        <v>33</v>
      </c>
      <c r="AI1" s="66" t="s">
        <v>33</v>
      </c>
      <c r="AJ1" s="66" t="s">
        <v>33</v>
      </c>
      <c r="AK1" s="66" t="s">
        <v>33</v>
      </c>
      <c r="AL1" s="66" t="s">
        <v>33</v>
      </c>
      <c r="AM1" s="66" t="s">
        <v>33</v>
      </c>
      <c r="AN1" s="66" t="s">
        <v>33</v>
      </c>
      <c r="AO1" s="17" t="s">
        <v>34</v>
      </c>
    </row>
    <row r="2" spans="1:40">
      <c r="A2" s="47">
        <v>1</v>
      </c>
      <c r="B2" s="23" t="s">
        <v>35</v>
      </c>
      <c r="C2" s="24">
        <v>0</v>
      </c>
      <c r="D2" s="25">
        <v>0</v>
      </c>
      <c r="E2" s="24">
        <f t="shared" ref="E2:E25" si="0">IF(MOD($C2,64)/32&gt;=1,1,0)</f>
        <v>0</v>
      </c>
      <c r="F2" s="24">
        <f t="shared" ref="F2:F25" si="1">IF(MOD($C2,32)/16&gt;=1,1,0)</f>
        <v>0</v>
      </c>
      <c r="G2" s="24">
        <f t="shared" ref="G2:G25" si="2">IF(MOD($C2,16)/8&gt;=1,1,0)</f>
        <v>0</v>
      </c>
      <c r="H2" s="24">
        <f t="shared" ref="H2:H25" si="3">IF(MOD($C2,8)/4&gt;=1,1,0)</f>
        <v>0</v>
      </c>
      <c r="I2" s="24">
        <f t="shared" ref="I2:I25" si="4">IF(MOD($C2,4)/2&gt;=1,1,0)</f>
        <v>0</v>
      </c>
      <c r="J2" s="24">
        <f t="shared" ref="J2:J25" si="5">IF(MOD($C2,2)&gt;=1,1,0)</f>
        <v>0</v>
      </c>
      <c r="K2" s="25">
        <f t="shared" ref="K2:K25" si="6">IF(ISNUMBER($D2),IF(MOD($D2,64)/32&gt;=1,1,0),"X")</f>
        <v>0</v>
      </c>
      <c r="L2" s="25">
        <f t="shared" ref="L2:L25" si="7">IF(ISNUMBER($D2),IF(MOD($D2,32)/16&gt;=1,1,0),"X")</f>
        <v>0</v>
      </c>
      <c r="M2" s="25">
        <f t="shared" ref="M2:M25" si="8">IF(ISNUMBER($D2),IF(MOD($D2,16)/8&gt;=1,1,0),"X")</f>
        <v>0</v>
      </c>
      <c r="N2" s="25">
        <f t="shared" ref="N2:N25" si="9">IF(ISNUMBER($D2),IF(MOD($D2,8)/4&gt;=1,1,0),"X")</f>
        <v>0</v>
      </c>
      <c r="O2" s="25">
        <f t="shared" ref="O2:O25" si="10">IF(ISNUMBER($D2),IF(MOD($D2,4)/2&gt;=1,1,0),"X")</f>
        <v>0</v>
      </c>
      <c r="P2" s="52">
        <f t="shared" ref="P2:P25" si="11">IF(ISNUMBER($D2),IF(MOD($D2,2)&gt;=1,1,0),"X")</f>
        <v>0</v>
      </c>
      <c r="Q2" s="61">
        <v>0</v>
      </c>
      <c r="R2" s="62">
        <f t="shared" ref="R2:R25" si="12">IF(ISNUMBER($Q2),IF(MOD($Q2,16)/8&gt;=1,1,0),"X")</f>
        <v>0</v>
      </c>
      <c r="S2" s="62">
        <f t="shared" ref="S2:S25" si="13">IF(ISNUMBER($Q2),IF(MOD($Q2,8)/4&gt;=1,1,0),"X")</f>
        <v>0</v>
      </c>
      <c r="T2" s="62">
        <f t="shared" ref="T2:T25" si="14">IF(ISNUMBER($Q2),IF(MOD($Q2,4)/2&gt;=1,1,0),"X")</f>
        <v>0</v>
      </c>
      <c r="U2" s="62">
        <f t="shared" ref="U2:U25" si="15">IF(ISNUMBER($Q2),IF(MOD($Q2,2)&gt;=1,1,0),"X")</f>
        <v>0</v>
      </c>
      <c r="V2" s="63"/>
      <c r="W2" s="63"/>
      <c r="X2" s="63"/>
      <c r="Y2" s="63">
        <v>1</v>
      </c>
      <c r="Z2" s="63"/>
      <c r="AA2" s="63"/>
      <c r="AB2" s="63">
        <v>1</v>
      </c>
      <c r="AC2" s="63"/>
      <c r="AD2" s="63"/>
      <c r="AE2" s="63"/>
      <c r="AF2" s="63"/>
      <c r="AG2" s="23"/>
      <c r="AH2" s="24"/>
      <c r="AI2" s="24"/>
      <c r="AJ2" s="24"/>
      <c r="AK2" s="24"/>
      <c r="AL2" s="24"/>
      <c r="AM2" s="24"/>
      <c r="AN2" s="24"/>
    </row>
    <row r="3" spans="1:40">
      <c r="A3" s="27">
        <v>2</v>
      </c>
      <c r="B3" s="27" t="s">
        <v>36</v>
      </c>
      <c r="C3" s="28">
        <v>0</v>
      </c>
      <c r="D3" s="29">
        <v>3</v>
      </c>
      <c r="E3" s="28">
        <f t="shared" si="0"/>
        <v>0</v>
      </c>
      <c r="F3" s="28">
        <f t="shared" si="1"/>
        <v>0</v>
      </c>
      <c r="G3" s="28">
        <f t="shared" si="2"/>
        <v>0</v>
      </c>
      <c r="H3" s="28">
        <f t="shared" si="3"/>
        <v>0</v>
      </c>
      <c r="I3" s="28">
        <f t="shared" si="4"/>
        <v>0</v>
      </c>
      <c r="J3" s="28">
        <f t="shared" si="5"/>
        <v>0</v>
      </c>
      <c r="K3" s="29">
        <f t="shared" si="6"/>
        <v>0</v>
      </c>
      <c r="L3" s="29">
        <f t="shared" si="7"/>
        <v>0</v>
      </c>
      <c r="M3" s="29">
        <f t="shared" si="8"/>
        <v>0</v>
      </c>
      <c r="N3" s="29">
        <f t="shared" si="9"/>
        <v>0</v>
      </c>
      <c r="O3" s="29">
        <f t="shared" si="10"/>
        <v>1</v>
      </c>
      <c r="P3" s="53">
        <f t="shared" si="11"/>
        <v>1</v>
      </c>
      <c r="Q3" s="64">
        <v>1</v>
      </c>
      <c r="R3" s="65">
        <f t="shared" si="12"/>
        <v>0</v>
      </c>
      <c r="S3" s="65">
        <f t="shared" si="13"/>
        <v>0</v>
      </c>
      <c r="T3" s="65">
        <f t="shared" si="14"/>
        <v>0</v>
      </c>
      <c r="U3" s="65">
        <f t="shared" si="15"/>
        <v>1</v>
      </c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8"/>
      <c r="AI3" s="28"/>
      <c r="AJ3" s="28"/>
      <c r="AK3" s="28"/>
      <c r="AL3" s="28"/>
      <c r="AM3" s="28"/>
      <c r="AN3" s="28"/>
    </row>
    <row r="4" spans="1:40">
      <c r="A4" s="47">
        <v>3</v>
      </c>
      <c r="B4" s="23" t="s">
        <v>37</v>
      </c>
      <c r="C4" s="24">
        <v>0</v>
      </c>
      <c r="D4" s="25">
        <v>2</v>
      </c>
      <c r="E4" s="24">
        <f t="shared" si="0"/>
        <v>0</v>
      </c>
      <c r="F4" s="24">
        <f t="shared" si="1"/>
        <v>0</v>
      </c>
      <c r="G4" s="24">
        <f t="shared" si="2"/>
        <v>0</v>
      </c>
      <c r="H4" s="24">
        <f t="shared" si="3"/>
        <v>0</v>
      </c>
      <c r="I4" s="24">
        <f t="shared" si="4"/>
        <v>0</v>
      </c>
      <c r="J4" s="24">
        <f t="shared" si="5"/>
        <v>0</v>
      </c>
      <c r="K4" s="25">
        <f t="shared" si="6"/>
        <v>0</v>
      </c>
      <c r="L4" s="25">
        <f t="shared" si="7"/>
        <v>0</v>
      </c>
      <c r="M4" s="25">
        <f t="shared" si="8"/>
        <v>0</v>
      </c>
      <c r="N4" s="25">
        <f t="shared" si="9"/>
        <v>0</v>
      </c>
      <c r="O4" s="25">
        <f t="shared" si="10"/>
        <v>1</v>
      </c>
      <c r="P4" s="52">
        <f t="shared" si="11"/>
        <v>0</v>
      </c>
      <c r="Q4" s="61"/>
      <c r="R4" s="62" t="str">
        <f t="shared" si="12"/>
        <v>X</v>
      </c>
      <c r="S4" s="62" t="str">
        <f t="shared" si="13"/>
        <v>X</v>
      </c>
      <c r="T4" s="62" t="str">
        <f t="shared" si="14"/>
        <v>X</v>
      </c>
      <c r="U4" s="62" t="str">
        <f t="shared" si="15"/>
        <v>X</v>
      </c>
      <c r="V4" s="63"/>
      <c r="W4" s="63"/>
      <c r="X4" s="63"/>
      <c r="Y4" s="63"/>
      <c r="Z4" s="63"/>
      <c r="AA4" s="63"/>
      <c r="AB4" s="63"/>
      <c r="AC4" s="63"/>
      <c r="AD4" s="63"/>
      <c r="AE4" s="63"/>
      <c r="AF4" s="63"/>
      <c r="AG4" s="23"/>
      <c r="AH4" s="24"/>
      <c r="AI4" s="24"/>
      <c r="AJ4" s="24"/>
      <c r="AK4" s="24"/>
      <c r="AL4" s="24"/>
      <c r="AM4" s="24"/>
      <c r="AN4" s="24"/>
    </row>
    <row r="5" spans="1:40">
      <c r="A5" s="27">
        <v>4</v>
      </c>
      <c r="B5" s="27" t="s">
        <v>38</v>
      </c>
      <c r="C5" s="28">
        <v>0</v>
      </c>
      <c r="D5" s="29">
        <v>32</v>
      </c>
      <c r="E5" s="28">
        <f t="shared" si="0"/>
        <v>0</v>
      </c>
      <c r="F5" s="28">
        <f t="shared" si="1"/>
        <v>0</v>
      </c>
      <c r="G5" s="28">
        <f t="shared" si="2"/>
        <v>0</v>
      </c>
      <c r="H5" s="28">
        <f t="shared" si="3"/>
        <v>0</v>
      </c>
      <c r="I5" s="28">
        <f t="shared" si="4"/>
        <v>0</v>
      </c>
      <c r="J5" s="28">
        <f t="shared" si="5"/>
        <v>0</v>
      </c>
      <c r="K5" s="29">
        <f t="shared" si="6"/>
        <v>1</v>
      </c>
      <c r="L5" s="29">
        <f t="shared" si="7"/>
        <v>0</v>
      </c>
      <c r="M5" s="29">
        <f t="shared" si="8"/>
        <v>0</v>
      </c>
      <c r="N5" s="29">
        <f t="shared" si="9"/>
        <v>0</v>
      </c>
      <c r="O5" s="29">
        <f t="shared" si="10"/>
        <v>0</v>
      </c>
      <c r="P5" s="53">
        <f t="shared" si="11"/>
        <v>0</v>
      </c>
      <c r="Q5" s="64"/>
      <c r="R5" s="65" t="str">
        <f t="shared" si="12"/>
        <v>X</v>
      </c>
      <c r="S5" s="65" t="str">
        <f t="shared" si="13"/>
        <v>X</v>
      </c>
      <c r="T5" s="65" t="str">
        <f t="shared" si="14"/>
        <v>X</v>
      </c>
      <c r="U5" s="65" t="str">
        <f t="shared" si="15"/>
        <v>X</v>
      </c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8"/>
      <c r="AI5" s="28"/>
      <c r="AJ5" s="28"/>
      <c r="AK5" s="28"/>
      <c r="AL5" s="28"/>
      <c r="AM5" s="28"/>
      <c r="AN5" s="28"/>
    </row>
    <row r="6" spans="1:40">
      <c r="A6" s="47">
        <v>5</v>
      </c>
      <c r="B6" s="23" t="s">
        <v>39</v>
      </c>
      <c r="C6" s="24">
        <v>0</v>
      </c>
      <c r="D6" s="25">
        <v>33</v>
      </c>
      <c r="E6" s="24">
        <f t="shared" si="0"/>
        <v>0</v>
      </c>
      <c r="F6" s="24">
        <f t="shared" si="1"/>
        <v>0</v>
      </c>
      <c r="G6" s="24">
        <f t="shared" si="2"/>
        <v>0</v>
      </c>
      <c r="H6" s="24">
        <f t="shared" si="3"/>
        <v>0</v>
      </c>
      <c r="I6" s="24">
        <f t="shared" si="4"/>
        <v>0</v>
      </c>
      <c r="J6" s="24">
        <f t="shared" si="5"/>
        <v>0</v>
      </c>
      <c r="K6" s="25">
        <f t="shared" si="6"/>
        <v>1</v>
      </c>
      <c r="L6" s="25">
        <f t="shared" si="7"/>
        <v>0</v>
      </c>
      <c r="M6" s="25">
        <f t="shared" si="8"/>
        <v>0</v>
      </c>
      <c r="N6" s="25">
        <f t="shared" si="9"/>
        <v>0</v>
      </c>
      <c r="O6" s="25">
        <f t="shared" si="10"/>
        <v>0</v>
      </c>
      <c r="P6" s="52">
        <f t="shared" si="11"/>
        <v>1</v>
      </c>
      <c r="Q6" s="61"/>
      <c r="R6" s="62" t="str">
        <f t="shared" si="12"/>
        <v>X</v>
      </c>
      <c r="S6" s="62" t="str">
        <f t="shared" si="13"/>
        <v>X</v>
      </c>
      <c r="T6" s="62" t="str">
        <f t="shared" si="14"/>
        <v>X</v>
      </c>
      <c r="U6" s="62" t="str">
        <f t="shared" si="15"/>
        <v>X</v>
      </c>
      <c r="V6" s="63"/>
      <c r="W6" s="63"/>
      <c r="X6" s="63"/>
      <c r="Y6" s="63"/>
      <c r="Z6" s="63"/>
      <c r="AA6" s="63"/>
      <c r="AB6" s="63"/>
      <c r="AC6" s="63"/>
      <c r="AD6" s="63"/>
      <c r="AE6" s="63"/>
      <c r="AF6" s="63"/>
      <c r="AG6" s="23"/>
      <c r="AH6" s="24"/>
      <c r="AI6" s="24"/>
      <c r="AJ6" s="24"/>
      <c r="AK6" s="24"/>
      <c r="AL6" s="24"/>
      <c r="AM6" s="24"/>
      <c r="AN6" s="24"/>
    </row>
    <row r="7" spans="1:40">
      <c r="A7" s="27">
        <v>6</v>
      </c>
      <c r="B7" s="27" t="s">
        <v>40</v>
      </c>
      <c r="C7" s="28">
        <v>0</v>
      </c>
      <c r="D7" s="29">
        <v>34</v>
      </c>
      <c r="E7" s="28">
        <f t="shared" si="0"/>
        <v>0</v>
      </c>
      <c r="F7" s="28">
        <f t="shared" si="1"/>
        <v>0</v>
      </c>
      <c r="G7" s="28">
        <f t="shared" si="2"/>
        <v>0</v>
      </c>
      <c r="H7" s="28">
        <f t="shared" si="3"/>
        <v>0</v>
      </c>
      <c r="I7" s="28">
        <f t="shared" si="4"/>
        <v>0</v>
      </c>
      <c r="J7" s="28">
        <f t="shared" si="5"/>
        <v>0</v>
      </c>
      <c r="K7" s="29">
        <f t="shared" si="6"/>
        <v>1</v>
      </c>
      <c r="L7" s="29">
        <f t="shared" si="7"/>
        <v>0</v>
      </c>
      <c r="M7" s="29">
        <f t="shared" si="8"/>
        <v>0</v>
      </c>
      <c r="N7" s="29">
        <f t="shared" si="9"/>
        <v>0</v>
      </c>
      <c r="O7" s="29">
        <f t="shared" si="10"/>
        <v>1</v>
      </c>
      <c r="P7" s="53">
        <f t="shared" si="11"/>
        <v>0</v>
      </c>
      <c r="Q7" s="64"/>
      <c r="R7" s="65" t="str">
        <f t="shared" si="12"/>
        <v>X</v>
      </c>
      <c r="S7" s="65" t="str">
        <f t="shared" si="13"/>
        <v>X</v>
      </c>
      <c r="T7" s="65" t="str">
        <f t="shared" si="14"/>
        <v>X</v>
      </c>
      <c r="U7" s="65" t="str">
        <f t="shared" si="15"/>
        <v>X</v>
      </c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8"/>
      <c r="AI7" s="28"/>
      <c r="AJ7" s="28"/>
      <c r="AK7" s="28"/>
      <c r="AL7" s="28"/>
      <c r="AM7" s="28"/>
      <c r="AN7" s="28"/>
    </row>
    <row r="8" spans="1:40">
      <c r="A8" s="47">
        <v>7</v>
      </c>
      <c r="B8" s="23" t="s">
        <v>41</v>
      </c>
      <c r="C8" s="24">
        <v>0</v>
      </c>
      <c r="D8" s="25">
        <v>36</v>
      </c>
      <c r="E8" s="24">
        <f t="shared" si="0"/>
        <v>0</v>
      </c>
      <c r="F8" s="24">
        <f t="shared" si="1"/>
        <v>0</v>
      </c>
      <c r="G8" s="24">
        <f t="shared" si="2"/>
        <v>0</v>
      </c>
      <c r="H8" s="24">
        <f t="shared" si="3"/>
        <v>0</v>
      </c>
      <c r="I8" s="24">
        <f t="shared" si="4"/>
        <v>0</v>
      </c>
      <c r="J8" s="24">
        <f t="shared" si="5"/>
        <v>0</v>
      </c>
      <c r="K8" s="25">
        <f t="shared" si="6"/>
        <v>1</v>
      </c>
      <c r="L8" s="25">
        <f t="shared" si="7"/>
        <v>0</v>
      </c>
      <c r="M8" s="25">
        <f t="shared" si="8"/>
        <v>0</v>
      </c>
      <c r="N8" s="25">
        <f t="shared" si="9"/>
        <v>1</v>
      </c>
      <c r="O8" s="25">
        <f t="shared" si="10"/>
        <v>0</v>
      </c>
      <c r="P8" s="52">
        <f t="shared" si="11"/>
        <v>0</v>
      </c>
      <c r="Q8" s="61"/>
      <c r="R8" s="62" t="str">
        <f t="shared" si="12"/>
        <v>X</v>
      </c>
      <c r="S8" s="62" t="str">
        <f t="shared" si="13"/>
        <v>X</v>
      </c>
      <c r="T8" s="62" t="str">
        <f t="shared" si="14"/>
        <v>X</v>
      </c>
      <c r="U8" s="62" t="str">
        <f t="shared" si="15"/>
        <v>X</v>
      </c>
      <c r="V8" s="63"/>
      <c r="W8" s="63"/>
      <c r="X8" s="63"/>
      <c r="Y8" s="63"/>
      <c r="Z8" s="63"/>
      <c r="AA8" s="63"/>
      <c r="AB8" s="63"/>
      <c r="AC8" s="63"/>
      <c r="AD8" s="63"/>
      <c r="AE8" s="63"/>
      <c r="AF8" s="63"/>
      <c r="AG8" s="23"/>
      <c r="AH8" s="24"/>
      <c r="AI8" s="24"/>
      <c r="AJ8" s="24"/>
      <c r="AK8" s="24"/>
      <c r="AL8" s="24"/>
      <c r="AM8" s="24"/>
      <c r="AN8" s="24"/>
    </row>
    <row r="9" spans="1:40">
      <c r="A9" s="27">
        <v>8</v>
      </c>
      <c r="B9" s="27" t="s">
        <v>42</v>
      </c>
      <c r="C9" s="28">
        <v>0</v>
      </c>
      <c r="D9" s="29">
        <v>37</v>
      </c>
      <c r="E9" s="28">
        <f t="shared" si="0"/>
        <v>0</v>
      </c>
      <c r="F9" s="28">
        <f t="shared" si="1"/>
        <v>0</v>
      </c>
      <c r="G9" s="28">
        <f t="shared" si="2"/>
        <v>0</v>
      </c>
      <c r="H9" s="28">
        <f t="shared" si="3"/>
        <v>0</v>
      </c>
      <c r="I9" s="28">
        <f t="shared" si="4"/>
        <v>0</v>
      </c>
      <c r="J9" s="28">
        <f t="shared" si="5"/>
        <v>0</v>
      </c>
      <c r="K9" s="29">
        <f t="shared" si="6"/>
        <v>1</v>
      </c>
      <c r="L9" s="29">
        <f t="shared" si="7"/>
        <v>0</v>
      </c>
      <c r="M9" s="29">
        <f t="shared" si="8"/>
        <v>0</v>
      </c>
      <c r="N9" s="29">
        <f t="shared" si="9"/>
        <v>1</v>
      </c>
      <c r="O9" s="29">
        <f t="shared" si="10"/>
        <v>0</v>
      </c>
      <c r="P9" s="53">
        <f t="shared" si="11"/>
        <v>1</v>
      </c>
      <c r="Q9" s="64"/>
      <c r="R9" s="65" t="str">
        <f t="shared" si="12"/>
        <v>X</v>
      </c>
      <c r="S9" s="65" t="str">
        <f t="shared" si="13"/>
        <v>X</v>
      </c>
      <c r="T9" s="65" t="str">
        <f t="shared" si="14"/>
        <v>X</v>
      </c>
      <c r="U9" s="65" t="str">
        <f t="shared" si="15"/>
        <v>X</v>
      </c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8"/>
      <c r="AI9" s="28"/>
      <c r="AJ9" s="28"/>
      <c r="AK9" s="28"/>
      <c r="AL9" s="28"/>
      <c r="AM9" s="28"/>
      <c r="AN9" s="28"/>
    </row>
    <row r="10" spans="1:40">
      <c r="A10" s="47">
        <v>9</v>
      </c>
      <c r="B10" s="23" t="s">
        <v>43</v>
      </c>
      <c r="C10" s="24">
        <v>0</v>
      </c>
      <c r="D10" s="25">
        <v>39</v>
      </c>
      <c r="E10" s="24">
        <f t="shared" si="0"/>
        <v>0</v>
      </c>
      <c r="F10" s="24">
        <f t="shared" si="1"/>
        <v>0</v>
      </c>
      <c r="G10" s="24">
        <f t="shared" si="2"/>
        <v>0</v>
      </c>
      <c r="H10" s="24">
        <f t="shared" si="3"/>
        <v>0</v>
      </c>
      <c r="I10" s="24">
        <f t="shared" si="4"/>
        <v>0</v>
      </c>
      <c r="J10" s="24">
        <f t="shared" si="5"/>
        <v>0</v>
      </c>
      <c r="K10" s="25">
        <f t="shared" si="6"/>
        <v>1</v>
      </c>
      <c r="L10" s="25">
        <f t="shared" si="7"/>
        <v>0</v>
      </c>
      <c r="M10" s="25">
        <f t="shared" si="8"/>
        <v>0</v>
      </c>
      <c r="N10" s="25">
        <f t="shared" si="9"/>
        <v>1</v>
      </c>
      <c r="O10" s="25">
        <f t="shared" si="10"/>
        <v>1</v>
      </c>
      <c r="P10" s="52">
        <f t="shared" si="11"/>
        <v>1</v>
      </c>
      <c r="Q10" s="61"/>
      <c r="R10" s="62" t="str">
        <f t="shared" si="12"/>
        <v>X</v>
      </c>
      <c r="S10" s="62" t="str">
        <f t="shared" si="13"/>
        <v>X</v>
      </c>
      <c r="T10" s="62" t="str">
        <f t="shared" si="14"/>
        <v>X</v>
      </c>
      <c r="U10" s="62" t="str">
        <f t="shared" si="15"/>
        <v>X</v>
      </c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23"/>
      <c r="AH10" s="24"/>
      <c r="AI10" s="24"/>
      <c r="AJ10" s="24"/>
      <c r="AK10" s="24"/>
      <c r="AL10" s="24"/>
      <c r="AM10" s="24"/>
      <c r="AN10" s="24"/>
    </row>
    <row r="11" spans="1:40">
      <c r="A11" s="27">
        <v>10</v>
      </c>
      <c r="B11" s="27" t="s">
        <v>44</v>
      </c>
      <c r="C11" s="28">
        <v>0</v>
      </c>
      <c r="D11" s="29">
        <v>42</v>
      </c>
      <c r="E11" s="28">
        <f t="shared" si="0"/>
        <v>0</v>
      </c>
      <c r="F11" s="28">
        <f t="shared" si="1"/>
        <v>0</v>
      </c>
      <c r="G11" s="28">
        <f t="shared" si="2"/>
        <v>0</v>
      </c>
      <c r="H11" s="28">
        <f t="shared" si="3"/>
        <v>0</v>
      </c>
      <c r="I11" s="28">
        <f t="shared" si="4"/>
        <v>0</v>
      </c>
      <c r="J11" s="28">
        <f t="shared" si="5"/>
        <v>0</v>
      </c>
      <c r="K11" s="29">
        <f t="shared" si="6"/>
        <v>1</v>
      </c>
      <c r="L11" s="29">
        <f t="shared" si="7"/>
        <v>0</v>
      </c>
      <c r="M11" s="29">
        <f t="shared" si="8"/>
        <v>1</v>
      </c>
      <c r="N11" s="29">
        <f t="shared" si="9"/>
        <v>0</v>
      </c>
      <c r="O11" s="29">
        <f t="shared" si="10"/>
        <v>1</v>
      </c>
      <c r="P11" s="53">
        <f t="shared" si="11"/>
        <v>0</v>
      </c>
      <c r="Q11" s="64"/>
      <c r="R11" s="65" t="str">
        <f t="shared" si="12"/>
        <v>X</v>
      </c>
      <c r="S11" s="65" t="str">
        <f t="shared" si="13"/>
        <v>X</v>
      </c>
      <c r="T11" s="65" t="str">
        <f t="shared" si="14"/>
        <v>X</v>
      </c>
      <c r="U11" s="65" t="str">
        <f t="shared" si="15"/>
        <v>X</v>
      </c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8"/>
      <c r="AI11" s="28"/>
      <c r="AJ11" s="28"/>
      <c r="AK11" s="28"/>
      <c r="AL11" s="28"/>
      <c r="AM11" s="28"/>
      <c r="AN11" s="28"/>
    </row>
    <row r="12" spans="1:40">
      <c r="A12" s="47">
        <v>11</v>
      </c>
      <c r="B12" s="23" t="s">
        <v>45</v>
      </c>
      <c r="C12" s="24">
        <v>0</v>
      </c>
      <c r="D12" s="25">
        <v>43</v>
      </c>
      <c r="E12" s="24">
        <f t="shared" si="0"/>
        <v>0</v>
      </c>
      <c r="F12" s="24">
        <f t="shared" si="1"/>
        <v>0</v>
      </c>
      <c r="G12" s="24">
        <f t="shared" si="2"/>
        <v>0</v>
      </c>
      <c r="H12" s="24">
        <f t="shared" si="3"/>
        <v>0</v>
      </c>
      <c r="I12" s="24">
        <f t="shared" si="4"/>
        <v>0</v>
      </c>
      <c r="J12" s="24">
        <f t="shared" si="5"/>
        <v>0</v>
      </c>
      <c r="K12" s="25">
        <f t="shared" si="6"/>
        <v>1</v>
      </c>
      <c r="L12" s="25">
        <f t="shared" si="7"/>
        <v>0</v>
      </c>
      <c r="M12" s="25">
        <f t="shared" si="8"/>
        <v>1</v>
      </c>
      <c r="N12" s="25">
        <f t="shared" si="9"/>
        <v>0</v>
      </c>
      <c r="O12" s="25">
        <f t="shared" si="10"/>
        <v>1</v>
      </c>
      <c r="P12" s="52">
        <f t="shared" si="11"/>
        <v>1</v>
      </c>
      <c r="Q12" s="61"/>
      <c r="R12" s="62" t="str">
        <f t="shared" si="12"/>
        <v>X</v>
      </c>
      <c r="S12" s="62" t="str">
        <f t="shared" si="13"/>
        <v>X</v>
      </c>
      <c r="T12" s="62" t="str">
        <f t="shared" si="14"/>
        <v>X</v>
      </c>
      <c r="U12" s="62" t="str">
        <f t="shared" si="15"/>
        <v>X</v>
      </c>
      <c r="V12" s="63"/>
      <c r="W12" s="63"/>
      <c r="X12" s="63"/>
      <c r="Y12" s="63"/>
      <c r="Z12" s="63"/>
      <c r="AA12" s="63"/>
      <c r="AB12" s="63"/>
      <c r="AC12" s="63"/>
      <c r="AD12" s="63"/>
      <c r="AE12" s="63"/>
      <c r="AF12" s="63"/>
      <c r="AG12" s="23"/>
      <c r="AH12" s="24"/>
      <c r="AI12" s="24"/>
      <c r="AJ12" s="24"/>
      <c r="AK12" s="24"/>
      <c r="AL12" s="24"/>
      <c r="AM12" s="24"/>
      <c r="AN12" s="24"/>
    </row>
    <row r="13" spans="1:40">
      <c r="A13" s="27">
        <v>12</v>
      </c>
      <c r="B13" s="27" t="s">
        <v>30</v>
      </c>
      <c r="C13" s="28">
        <v>0</v>
      </c>
      <c r="D13" s="29">
        <v>8</v>
      </c>
      <c r="E13" s="28">
        <f t="shared" si="0"/>
        <v>0</v>
      </c>
      <c r="F13" s="28">
        <f t="shared" si="1"/>
        <v>0</v>
      </c>
      <c r="G13" s="28">
        <f t="shared" si="2"/>
        <v>0</v>
      </c>
      <c r="H13" s="28">
        <f t="shared" si="3"/>
        <v>0</v>
      </c>
      <c r="I13" s="28">
        <f t="shared" si="4"/>
        <v>0</v>
      </c>
      <c r="J13" s="28">
        <f t="shared" si="5"/>
        <v>0</v>
      </c>
      <c r="K13" s="29">
        <f t="shared" si="6"/>
        <v>0</v>
      </c>
      <c r="L13" s="29">
        <f t="shared" si="7"/>
        <v>0</v>
      </c>
      <c r="M13" s="29">
        <f t="shared" si="8"/>
        <v>1</v>
      </c>
      <c r="N13" s="29">
        <f t="shared" si="9"/>
        <v>0</v>
      </c>
      <c r="O13" s="29">
        <f t="shared" si="10"/>
        <v>0</v>
      </c>
      <c r="P13" s="54">
        <f t="shared" si="11"/>
        <v>0</v>
      </c>
      <c r="Q13" s="64"/>
      <c r="R13" s="65" t="str">
        <f t="shared" si="12"/>
        <v>X</v>
      </c>
      <c r="S13" s="65" t="str">
        <f t="shared" si="13"/>
        <v>X</v>
      </c>
      <c r="T13" s="65" t="str">
        <f t="shared" si="14"/>
        <v>X</v>
      </c>
      <c r="U13" s="65" t="str">
        <f t="shared" si="15"/>
        <v>X</v>
      </c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8"/>
      <c r="AI13" s="28"/>
      <c r="AJ13" s="28"/>
      <c r="AK13" s="28"/>
      <c r="AL13" s="28"/>
      <c r="AM13" s="28"/>
      <c r="AN13" s="28"/>
    </row>
    <row r="14" spans="1:40">
      <c r="A14" s="47">
        <v>13</v>
      </c>
      <c r="B14" s="23" t="s">
        <v>25</v>
      </c>
      <c r="C14" s="24">
        <v>0</v>
      </c>
      <c r="D14" s="25">
        <v>12</v>
      </c>
      <c r="E14" s="24">
        <f t="shared" si="0"/>
        <v>0</v>
      </c>
      <c r="F14" s="24">
        <f t="shared" si="1"/>
        <v>0</v>
      </c>
      <c r="G14" s="24">
        <f t="shared" si="2"/>
        <v>0</v>
      </c>
      <c r="H14" s="24">
        <f t="shared" si="3"/>
        <v>0</v>
      </c>
      <c r="I14" s="24">
        <f t="shared" si="4"/>
        <v>0</v>
      </c>
      <c r="J14" s="24">
        <f t="shared" si="5"/>
        <v>0</v>
      </c>
      <c r="K14" s="25">
        <f t="shared" si="6"/>
        <v>0</v>
      </c>
      <c r="L14" s="25">
        <f t="shared" si="7"/>
        <v>0</v>
      </c>
      <c r="M14" s="25">
        <f t="shared" si="8"/>
        <v>1</v>
      </c>
      <c r="N14" s="25">
        <f t="shared" si="9"/>
        <v>1</v>
      </c>
      <c r="O14" s="25">
        <f t="shared" si="10"/>
        <v>0</v>
      </c>
      <c r="P14" s="55">
        <f t="shared" si="11"/>
        <v>0</v>
      </c>
      <c r="Q14" s="61"/>
      <c r="R14" s="62" t="str">
        <f t="shared" si="12"/>
        <v>X</v>
      </c>
      <c r="S14" s="62" t="str">
        <f t="shared" si="13"/>
        <v>X</v>
      </c>
      <c r="T14" s="62" t="str">
        <f t="shared" si="14"/>
        <v>X</v>
      </c>
      <c r="U14" s="62" t="str">
        <f t="shared" si="15"/>
        <v>X</v>
      </c>
      <c r="V14" s="63"/>
      <c r="W14" s="63"/>
      <c r="X14" s="63"/>
      <c r="Y14" s="63"/>
      <c r="Z14" s="63"/>
      <c r="AA14" s="63"/>
      <c r="AB14" s="63"/>
      <c r="AC14" s="63"/>
      <c r="AD14" s="63"/>
      <c r="AE14" s="63"/>
      <c r="AF14" s="63"/>
      <c r="AG14" s="23"/>
      <c r="AH14" s="24"/>
      <c r="AI14" s="24"/>
      <c r="AJ14" s="24"/>
      <c r="AK14" s="24"/>
      <c r="AL14" s="24"/>
      <c r="AM14" s="24"/>
      <c r="AN14" s="24"/>
    </row>
    <row r="15" spans="1:40">
      <c r="A15" s="27">
        <v>14</v>
      </c>
      <c r="B15" s="27" t="s">
        <v>46</v>
      </c>
      <c r="C15" s="28">
        <v>2</v>
      </c>
      <c r="D15" s="29" t="s">
        <v>47</v>
      </c>
      <c r="E15" s="28">
        <f t="shared" si="0"/>
        <v>0</v>
      </c>
      <c r="F15" s="28">
        <f t="shared" si="1"/>
        <v>0</v>
      </c>
      <c r="G15" s="28">
        <f t="shared" si="2"/>
        <v>0</v>
      </c>
      <c r="H15" s="28">
        <f t="shared" si="3"/>
        <v>0</v>
      </c>
      <c r="I15" s="28">
        <f t="shared" si="4"/>
        <v>1</v>
      </c>
      <c r="J15" s="28">
        <f t="shared" si="5"/>
        <v>0</v>
      </c>
      <c r="K15" s="29" t="str">
        <f t="shared" si="6"/>
        <v>X</v>
      </c>
      <c r="L15" s="29" t="str">
        <f t="shared" si="7"/>
        <v>X</v>
      </c>
      <c r="M15" s="29" t="str">
        <f t="shared" si="8"/>
        <v>X</v>
      </c>
      <c r="N15" s="29" t="str">
        <f t="shared" si="9"/>
        <v>X</v>
      </c>
      <c r="O15" s="29" t="str">
        <f t="shared" si="10"/>
        <v>X</v>
      </c>
      <c r="P15" s="54" t="str">
        <f t="shared" si="11"/>
        <v>X</v>
      </c>
      <c r="Q15" s="64"/>
      <c r="R15" s="65" t="str">
        <f t="shared" si="12"/>
        <v>X</v>
      </c>
      <c r="S15" s="65" t="str">
        <f t="shared" si="13"/>
        <v>X</v>
      </c>
      <c r="T15" s="65" t="str">
        <f t="shared" si="14"/>
        <v>X</v>
      </c>
      <c r="U15" s="65" t="str">
        <f t="shared" si="15"/>
        <v>X</v>
      </c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8"/>
      <c r="AI15" s="28"/>
      <c r="AJ15" s="28"/>
      <c r="AK15" s="28"/>
      <c r="AL15" s="28"/>
      <c r="AM15" s="28"/>
      <c r="AN15" s="28"/>
    </row>
    <row r="16" spans="1:40">
      <c r="A16" s="47">
        <v>15</v>
      </c>
      <c r="B16" s="23" t="s">
        <v>32</v>
      </c>
      <c r="C16" s="24">
        <v>3</v>
      </c>
      <c r="D16" s="25" t="s">
        <v>47</v>
      </c>
      <c r="E16" s="24">
        <f t="shared" si="0"/>
        <v>0</v>
      </c>
      <c r="F16" s="24">
        <f t="shared" si="1"/>
        <v>0</v>
      </c>
      <c r="G16" s="24">
        <f t="shared" si="2"/>
        <v>0</v>
      </c>
      <c r="H16" s="24">
        <f t="shared" si="3"/>
        <v>0</v>
      </c>
      <c r="I16" s="24">
        <f t="shared" si="4"/>
        <v>1</v>
      </c>
      <c r="J16" s="24">
        <f t="shared" si="5"/>
        <v>1</v>
      </c>
      <c r="K16" s="25" t="str">
        <f t="shared" si="6"/>
        <v>X</v>
      </c>
      <c r="L16" s="25" t="str">
        <f t="shared" si="7"/>
        <v>X</v>
      </c>
      <c r="M16" s="25" t="str">
        <f t="shared" si="8"/>
        <v>X</v>
      </c>
      <c r="N16" s="25" t="str">
        <f t="shared" si="9"/>
        <v>X</v>
      </c>
      <c r="O16" s="25" t="str">
        <f t="shared" si="10"/>
        <v>X</v>
      </c>
      <c r="P16" s="55" t="str">
        <f t="shared" si="11"/>
        <v>X</v>
      </c>
      <c r="Q16" s="61"/>
      <c r="R16" s="62" t="str">
        <f t="shared" si="12"/>
        <v>X</v>
      </c>
      <c r="S16" s="62" t="str">
        <f t="shared" si="13"/>
        <v>X</v>
      </c>
      <c r="T16" s="62" t="str">
        <f t="shared" si="14"/>
        <v>X</v>
      </c>
      <c r="U16" s="62" t="str">
        <f t="shared" si="15"/>
        <v>X</v>
      </c>
      <c r="V16" s="63"/>
      <c r="W16" s="63"/>
      <c r="X16" s="63"/>
      <c r="Y16" s="63"/>
      <c r="Z16" s="63"/>
      <c r="AA16" s="63"/>
      <c r="AB16" s="63"/>
      <c r="AC16" s="63"/>
      <c r="AD16" s="63"/>
      <c r="AE16" s="63"/>
      <c r="AF16" s="63"/>
      <c r="AG16" s="23"/>
      <c r="AH16" s="24"/>
      <c r="AI16" s="24"/>
      <c r="AJ16" s="24"/>
      <c r="AK16" s="24"/>
      <c r="AL16" s="24"/>
      <c r="AM16" s="24"/>
      <c r="AN16" s="24"/>
    </row>
    <row r="17" spans="1:40">
      <c r="A17" s="27">
        <v>16</v>
      </c>
      <c r="B17" s="27" t="s">
        <v>28</v>
      </c>
      <c r="C17" s="28">
        <v>4</v>
      </c>
      <c r="D17" s="29" t="s">
        <v>47</v>
      </c>
      <c r="E17" s="28">
        <f t="shared" si="0"/>
        <v>0</v>
      </c>
      <c r="F17" s="28">
        <f t="shared" si="1"/>
        <v>0</v>
      </c>
      <c r="G17" s="28">
        <f t="shared" si="2"/>
        <v>0</v>
      </c>
      <c r="H17" s="28">
        <f t="shared" si="3"/>
        <v>1</v>
      </c>
      <c r="I17" s="28">
        <f t="shared" si="4"/>
        <v>0</v>
      </c>
      <c r="J17" s="28">
        <f t="shared" si="5"/>
        <v>0</v>
      </c>
      <c r="K17" s="29" t="str">
        <f t="shared" si="6"/>
        <v>X</v>
      </c>
      <c r="L17" s="29" t="str">
        <f t="shared" si="7"/>
        <v>X</v>
      </c>
      <c r="M17" s="29" t="str">
        <f t="shared" si="8"/>
        <v>X</v>
      </c>
      <c r="N17" s="29" t="str">
        <f t="shared" si="9"/>
        <v>X</v>
      </c>
      <c r="O17" s="29" t="str">
        <f t="shared" si="10"/>
        <v>X</v>
      </c>
      <c r="P17" s="54" t="str">
        <f t="shared" si="11"/>
        <v>X</v>
      </c>
      <c r="Q17" s="64"/>
      <c r="R17" s="65" t="str">
        <f t="shared" si="12"/>
        <v>X</v>
      </c>
      <c r="S17" s="65" t="str">
        <f t="shared" si="13"/>
        <v>X</v>
      </c>
      <c r="T17" s="65" t="str">
        <f t="shared" si="14"/>
        <v>X</v>
      </c>
      <c r="U17" s="65" t="str">
        <f t="shared" si="15"/>
        <v>X</v>
      </c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8"/>
      <c r="AI17" s="28"/>
      <c r="AJ17" s="28"/>
      <c r="AK17" s="28"/>
      <c r="AL17" s="28"/>
      <c r="AM17" s="28"/>
      <c r="AN17" s="28"/>
    </row>
    <row r="18" spans="1:40">
      <c r="A18" s="47">
        <v>17</v>
      </c>
      <c r="B18" s="23" t="s">
        <v>29</v>
      </c>
      <c r="C18" s="24">
        <v>5</v>
      </c>
      <c r="D18" s="25" t="s">
        <v>47</v>
      </c>
      <c r="E18" s="24">
        <f t="shared" si="0"/>
        <v>0</v>
      </c>
      <c r="F18" s="24">
        <f t="shared" si="1"/>
        <v>0</v>
      </c>
      <c r="G18" s="24">
        <f t="shared" si="2"/>
        <v>0</v>
      </c>
      <c r="H18" s="24">
        <f t="shared" si="3"/>
        <v>1</v>
      </c>
      <c r="I18" s="24">
        <f t="shared" si="4"/>
        <v>0</v>
      </c>
      <c r="J18" s="24">
        <f t="shared" si="5"/>
        <v>1</v>
      </c>
      <c r="K18" s="25" t="str">
        <f t="shared" si="6"/>
        <v>X</v>
      </c>
      <c r="L18" s="25" t="str">
        <f t="shared" si="7"/>
        <v>X</v>
      </c>
      <c r="M18" s="25" t="str">
        <f t="shared" si="8"/>
        <v>X</v>
      </c>
      <c r="N18" s="25" t="str">
        <f t="shared" si="9"/>
        <v>X</v>
      </c>
      <c r="O18" s="25" t="str">
        <f t="shared" si="10"/>
        <v>X</v>
      </c>
      <c r="P18" s="55" t="str">
        <f t="shared" si="11"/>
        <v>X</v>
      </c>
      <c r="Q18" s="61"/>
      <c r="R18" s="62" t="str">
        <f t="shared" si="12"/>
        <v>X</v>
      </c>
      <c r="S18" s="62" t="str">
        <f t="shared" si="13"/>
        <v>X</v>
      </c>
      <c r="T18" s="62" t="str">
        <f t="shared" si="14"/>
        <v>X</v>
      </c>
      <c r="U18" s="62" t="str">
        <f t="shared" si="15"/>
        <v>X</v>
      </c>
      <c r="V18" s="63"/>
      <c r="W18" s="63"/>
      <c r="X18" s="63"/>
      <c r="Y18" s="63"/>
      <c r="Z18" s="63"/>
      <c r="AA18" s="63"/>
      <c r="AB18" s="63"/>
      <c r="AC18" s="63"/>
      <c r="AD18" s="63"/>
      <c r="AE18" s="63"/>
      <c r="AF18" s="63"/>
      <c r="AG18" s="23"/>
      <c r="AH18" s="24"/>
      <c r="AI18" s="24"/>
      <c r="AJ18" s="24"/>
      <c r="AK18" s="24"/>
      <c r="AL18" s="24"/>
      <c r="AM18" s="24"/>
      <c r="AN18" s="24"/>
    </row>
    <row r="19" spans="1:40">
      <c r="A19" s="27">
        <v>18</v>
      </c>
      <c r="B19" s="27" t="s">
        <v>48</v>
      </c>
      <c r="C19" s="28">
        <v>8</v>
      </c>
      <c r="D19" s="29" t="s">
        <v>47</v>
      </c>
      <c r="E19" s="28">
        <f t="shared" si="0"/>
        <v>0</v>
      </c>
      <c r="F19" s="28">
        <f t="shared" si="1"/>
        <v>0</v>
      </c>
      <c r="G19" s="28">
        <f t="shared" si="2"/>
        <v>1</v>
      </c>
      <c r="H19" s="28">
        <f t="shared" si="3"/>
        <v>0</v>
      </c>
      <c r="I19" s="28">
        <f t="shared" si="4"/>
        <v>0</v>
      </c>
      <c r="J19" s="28">
        <f t="shared" si="5"/>
        <v>0</v>
      </c>
      <c r="K19" s="29" t="str">
        <f t="shared" si="6"/>
        <v>X</v>
      </c>
      <c r="L19" s="29" t="str">
        <f t="shared" si="7"/>
        <v>X</v>
      </c>
      <c r="M19" s="29" t="str">
        <f t="shared" si="8"/>
        <v>X</v>
      </c>
      <c r="N19" s="29" t="str">
        <f t="shared" si="9"/>
        <v>X</v>
      </c>
      <c r="O19" s="29" t="str">
        <f t="shared" si="10"/>
        <v>X</v>
      </c>
      <c r="P19" s="54" t="str">
        <f t="shared" si="11"/>
        <v>X</v>
      </c>
      <c r="Q19" s="64"/>
      <c r="R19" s="65" t="str">
        <f t="shared" si="12"/>
        <v>X</v>
      </c>
      <c r="S19" s="65" t="str">
        <f t="shared" si="13"/>
        <v>X</v>
      </c>
      <c r="T19" s="65" t="str">
        <f t="shared" si="14"/>
        <v>X</v>
      </c>
      <c r="U19" s="65" t="str">
        <f t="shared" si="15"/>
        <v>X</v>
      </c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8"/>
      <c r="AI19" s="28"/>
      <c r="AJ19" s="28"/>
      <c r="AK19" s="28"/>
      <c r="AL19" s="28"/>
      <c r="AM19" s="28"/>
      <c r="AN19" s="28"/>
    </row>
    <row r="20" spans="1:40">
      <c r="A20" s="47">
        <v>19</v>
      </c>
      <c r="B20" s="23" t="s">
        <v>49</v>
      </c>
      <c r="C20" s="24">
        <v>12</v>
      </c>
      <c r="D20" s="25" t="s">
        <v>47</v>
      </c>
      <c r="E20" s="24">
        <f t="shared" si="0"/>
        <v>0</v>
      </c>
      <c r="F20" s="24">
        <f t="shared" si="1"/>
        <v>0</v>
      </c>
      <c r="G20" s="24">
        <f t="shared" si="2"/>
        <v>1</v>
      </c>
      <c r="H20" s="24">
        <f t="shared" si="3"/>
        <v>1</v>
      </c>
      <c r="I20" s="24">
        <f t="shared" si="4"/>
        <v>0</v>
      </c>
      <c r="J20" s="24">
        <f t="shared" si="5"/>
        <v>0</v>
      </c>
      <c r="K20" s="25" t="str">
        <f t="shared" si="6"/>
        <v>X</v>
      </c>
      <c r="L20" s="25" t="str">
        <f t="shared" si="7"/>
        <v>X</v>
      </c>
      <c r="M20" s="25" t="str">
        <f t="shared" si="8"/>
        <v>X</v>
      </c>
      <c r="N20" s="25" t="str">
        <f t="shared" si="9"/>
        <v>X</v>
      </c>
      <c r="O20" s="25" t="str">
        <f t="shared" si="10"/>
        <v>X</v>
      </c>
      <c r="P20" s="55" t="str">
        <f t="shared" si="11"/>
        <v>X</v>
      </c>
      <c r="Q20" s="61"/>
      <c r="R20" s="62" t="str">
        <f t="shared" si="12"/>
        <v>X</v>
      </c>
      <c r="S20" s="62" t="str">
        <f t="shared" si="13"/>
        <v>X</v>
      </c>
      <c r="T20" s="62" t="str">
        <f t="shared" si="14"/>
        <v>X</v>
      </c>
      <c r="U20" s="62" t="str">
        <f t="shared" si="15"/>
        <v>X</v>
      </c>
      <c r="V20" s="63"/>
      <c r="W20" s="63"/>
      <c r="X20" s="63"/>
      <c r="Y20" s="63"/>
      <c r="Z20" s="63"/>
      <c r="AA20" s="63"/>
      <c r="AB20" s="63"/>
      <c r="AC20" s="63"/>
      <c r="AD20" s="63"/>
      <c r="AE20" s="63"/>
      <c r="AF20" s="63"/>
      <c r="AG20" s="23"/>
      <c r="AH20" s="24"/>
      <c r="AI20" s="24"/>
      <c r="AJ20" s="24"/>
      <c r="AK20" s="24"/>
      <c r="AL20" s="24"/>
      <c r="AM20" s="24"/>
      <c r="AN20" s="24"/>
    </row>
    <row r="21" spans="1:40">
      <c r="A21" s="27">
        <v>20</v>
      </c>
      <c r="B21" s="27" t="s">
        <v>50</v>
      </c>
      <c r="C21" s="28">
        <v>9</v>
      </c>
      <c r="D21" s="29" t="s">
        <v>47</v>
      </c>
      <c r="E21" s="28">
        <f t="shared" si="0"/>
        <v>0</v>
      </c>
      <c r="F21" s="28">
        <f t="shared" si="1"/>
        <v>0</v>
      </c>
      <c r="G21" s="28">
        <f t="shared" si="2"/>
        <v>1</v>
      </c>
      <c r="H21" s="28">
        <f t="shared" si="3"/>
        <v>0</v>
      </c>
      <c r="I21" s="28">
        <f t="shared" si="4"/>
        <v>0</v>
      </c>
      <c r="J21" s="28">
        <f t="shared" si="5"/>
        <v>1</v>
      </c>
      <c r="K21" s="29" t="str">
        <f t="shared" si="6"/>
        <v>X</v>
      </c>
      <c r="L21" s="29" t="str">
        <f t="shared" si="7"/>
        <v>X</v>
      </c>
      <c r="M21" s="29" t="str">
        <f t="shared" si="8"/>
        <v>X</v>
      </c>
      <c r="N21" s="29" t="str">
        <f t="shared" si="9"/>
        <v>X</v>
      </c>
      <c r="O21" s="29" t="str">
        <f t="shared" si="10"/>
        <v>X</v>
      </c>
      <c r="P21" s="54" t="str">
        <f t="shared" si="11"/>
        <v>X</v>
      </c>
      <c r="Q21" s="64"/>
      <c r="R21" s="65" t="str">
        <f t="shared" si="12"/>
        <v>X</v>
      </c>
      <c r="S21" s="65" t="str">
        <f t="shared" si="13"/>
        <v>X</v>
      </c>
      <c r="T21" s="65" t="str">
        <f t="shared" si="14"/>
        <v>X</v>
      </c>
      <c r="U21" s="65" t="str">
        <f t="shared" si="15"/>
        <v>X</v>
      </c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8"/>
      <c r="AI21" s="28"/>
      <c r="AJ21" s="28"/>
      <c r="AK21" s="28"/>
      <c r="AL21" s="28"/>
      <c r="AM21" s="28"/>
      <c r="AN21" s="28"/>
    </row>
    <row r="22" spans="1:40">
      <c r="A22" s="47">
        <v>21</v>
      </c>
      <c r="B22" s="23" t="s">
        <v>51</v>
      </c>
      <c r="C22" s="24">
        <v>10</v>
      </c>
      <c r="D22" s="25" t="s">
        <v>47</v>
      </c>
      <c r="E22" s="24">
        <f t="shared" si="0"/>
        <v>0</v>
      </c>
      <c r="F22" s="24">
        <f t="shared" si="1"/>
        <v>0</v>
      </c>
      <c r="G22" s="24">
        <f t="shared" si="2"/>
        <v>1</v>
      </c>
      <c r="H22" s="24">
        <f t="shared" si="3"/>
        <v>0</v>
      </c>
      <c r="I22" s="24">
        <f t="shared" si="4"/>
        <v>1</v>
      </c>
      <c r="J22" s="24">
        <f t="shared" si="5"/>
        <v>0</v>
      </c>
      <c r="K22" s="25" t="str">
        <f t="shared" si="6"/>
        <v>X</v>
      </c>
      <c r="L22" s="25" t="str">
        <f t="shared" si="7"/>
        <v>X</v>
      </c>
      <c r="M22" s="25" t="str">
        <f t="shared" si="8"/>
        <v>X</v>
      </c>
      <c r="N22" s="25" t="str">
        <f t="shared" si="9"/>
        <v>X</v>
      </c>
      <c r="O22" s="25" t="str">
        <f t="shared" si="10"/>
        <v>X</v>
      </c>
      <c r="P22" s="55" t="str">
        <f t="shared" si="11"/>
        <v>X</v>
      </c>
      <c r="Q22" s="61"/>
      <c r="R22" s="62" t="str">
        <f t="shared" si="12"/>
        <v>X</v>
      </c>
      <c r="S22" s="62" t="str">
        <f t="shared" si="13"/>
        <v>X</v>
      </c>
      <c r="T22" s="62" t="str">
        <f t="shared" si="14"/>
        <v>X</v>
      </c>
      <c r="U22" s="62" t="str">
        <f t="shared" si="15"/>
        <v>X</v>
      </c>
      <c r="V22" s="63"/>
      <c r="W22" s="63"/>
      <c r="X22" s="63"/>
      <c r="Y22" s="63"/>
      <c r="Z22" s="63"/>
      <c r="AA22" s="63"/>
      <c r="AB22" s="63"/>
      <c r="AC22" s="63"/>
      <c r="AD22" s="63"/>
      <c r="AE22" s="63"/>
      <c r="AF22" s="63"/>
      <c r="AG22" s="23"/>
      <c r="AH22" s="24"/>
      <c r="AI22" s="24"/>
      <c r="AJ22" s="24"/>
      <c r="AK22" s="24"/>
      <c r="AL22" s="24"/>
      <c r="AM22" s="24"/>
      <c r="AN22" s="24"/>
    </row>
    <row r="23" spans="1:40">
      <c r="A23" s="27">
        <v>22</v>
      </c>
      <c r="B23" s="27" t="s">
        <v>52</v>
      </c>
      <c r="C23" s="28">
        <v>13</v>
      </c>
      <c r="D23" s="29" t="s">
        <v>47</v>
      </c>
      <c r="E23" s="28">
        <f t="shared" si="0"/>
        <v>0</v>
      </c>
      <c r="F23" s="28">
        <f t="shared" si="1"/>
        <v>0</v>
      </c>
      <c r="G23" s="28">
        <f t="shared" si="2"/>
        <v>1</v>
      </c>
      <c r="H23" s="28">
        <f t="shared" si="3"/>
        <v>1</v>
      </c>
      <c r="I23" s="28">
        <f t="shared" si="4"/>
        <v>0</v>
      </c>
      <c r="J23" s="28">
        <f t="shared" si="5"/>
        <v>1</v>
      </c>
      <c r="K23" s="29" t="str">
        <f t="shared" si="6"/>
        <v>X</v>
      </c>
      <c r="L23" s="29" t="str">
        <f t="shared" si="7"/>
        <v>X</v>
      </c>
      <c r="M23" s="29" t="str">
        <f t="shared" si="8"/>
        <v>X</v>
      </c>
      <c r="N23" s="29" t="str">
        <f t="shared" si="9"/>
        <v>X</v>
      </c>
      <c r="O23" s="29" t="str">
        <f t="shared" si="10"/>
        <v>X</v>
      </c>
      <c r="P23" s="54" t="str">
        <f t="shared" si="11"/>
        <v>X</v>
      </c>
      <c r="Q23" s="64"/>
      <c r="R23" s="65" t="str">
        <f t="shared" si="12"/>
        <v>X</v>
      </c>
      <c r="S23" s="65" t="str">
        <f t="shared" si="13"/>
        <v>X</v>
      </c>
      <c r="T23" s="65" t="str">
        <f t="shared" si="14"/>
        <v>X</v>
      </c>
      <c r="U23" s="65" t="str">
        <f t="shared" si="15"/>
        <v>X</v>
      </c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8"/>
      <c r="AI23" s="28"/>
      <c r="AJ23" s="28"/>
      <c r="AK23" s="28"/>
      <c r="AL23" s="28"/>
      <c r="AM23" s="28"/>
      <c r="AN23" s="28"/>
    </row>
    <row r="24" spans="1:40">
      <c r="A24" s="47">
        <v>23</v>
      </c>
      <c r="B24" s="23" t="s">
        <v>53</v>
      </c>
      <c r="C24" s="24">
        <v>35</v>
      </c>
      <c r="D24" s="25" t="s">
        <v>47</v>
      </c>
      <c r="E24" s="24">
        <f t="shared" si="0"/>
        <v>1</v>
      </c>
      <c r="F24" s="24">
        <f t="shared" si="1"/>
        <v>0</v>
      </c>
      <c r="G24" s="24">
        <f t="shared" si="2"/>
        <v>0</v>
      </c>
      <c r="H24" s="24">
        <f t="shared" si="3"/>
        <v>0</v>
      </c>
      <c r="I24" s="24">
        <f t="shared" si="4"/>
        <v>1</v>
      </c>
      <c r="J24" s="24">
        <f t="shared" si="5"/>
        <v>1</v>
      </c>
      <c r="K24" s="25" t="str">
        <f t="shared" si="6"/>
        <v>X</v>
      </c>
      <c r="L24" s="25" t="str">
        <f t="shared" si="7"/>
        <v>X</v>
      </c>
      <c r="M24" s="25" t="str">
        <f t="shared" si="8"/>
        <v>X</v>
      </c>
      <c r="N24" s="25" t="str">
        <f t="shared" si="9"/>
        <v>X</v>
      </c>
      <c r="O24" s="25" t="str">
        <f t="shared" si="10"/>
        <v>X</v>
      </c>
      <c r="P24" s="55" t="str">
        <f t="shared" si="11"/>
        <v>X</v>
      </c>
      <c r="Q24" s="61"/>
      <c r="R24" s="62" t="str">
        <f t="shared" si="12"/>
        <v>X</v>
      </c>
      <c r="S24" s="62" t="str">
        <f t="shared" si="13"/>
        <v>X</v>
      </c>
      <c r="T24" s="62" t="str">
        <f t="shared" si="14"/>
        <v>X</v>
      </c>
      <c r="U24" s="62" t="str">
        <f t="shared" si="15"/>
        <v>X</v>
      </c>
      <c r="V24" s="63"/>
      <c r="W24" s="63"/>
      <c r="X24" s="63"/>
      <c r="Y24" s="63"/>
      <c r="Z24" s="63"/>
      <c r="AA24" s="63"/>
      <c r="AB24" s="63"/>
      <c r="AC24" s="63"/>
      <c r="AD24" s="63"/>
      <c r="AE24" s="63"/>
      <c r="AF24" s="63"/>
      <c r="AG24" s="23"/>
      <c r="AH24" s="24"/>
      <c r="AI24" s="24"/>
      <c r="AJ24" s="24"/>
      <c r="AK24" s="24"/>
      <c r="AL24" s="24"/>
      <c r="AM24" s="24"/>
      <c r="AN24" s="24"/>
    </row>
    <row r="25" spans="1:40">
      <c r="A25" s="27">
        <v>24</v>
      </c>
      <c r="B25" s="27" t="s">
        <v>54</v>
      </c>
      <c r="C25" s="28">
        <v>43</v>
      </c>
      <c r="D25" s="29" t="s">
        <v>47</v>
      </c>
      <c r="E25" s="28">
        <f t="shared" si="0"/>
        <v>1</v>
      </c>
      <c r="F25" s="28">
        <f t="shared" si="1"/>
        <v>0</v>
      </c>
      <c r="G25" s="28">
        <f t="shared" si="2"/>
        <v>1</v>
      </c>
      <c r="H25" s="28">
        <f t="shared" si="3"/>
        <v>0</v>
      </c>
      <c r="I25" s="28">
        <f t="shared" si="4"/>
        <v>1</v>
      </c>
      <c r="J25" s="28">
        <f t="shared" si="5"/>
        <v>1</v>
      </c>
      <c r="K25" s="29" t="str">
        <f t="shared" si="6"/>
        <v>X</v>
      </c>
      <c r="L25" s="29" t="str">
        <f t="shared" si="7"/>
        <v>X</v>
      </c>
      <c r="M25" s="29" t="str">
        <f t="shared" si="8"/>
        <v>X</v>
      </c>
      <c r="N25" s="29" t="str">
        <f t="shared" si="9"/>
        <v>X</v>
      </c>
      <c r="O25" s="29" t="str">
        <f t="shared" si="10"/>
        <v>X</v>
      </c>
      <c r="P25" s="54" t="str">
        <f t="shared" si="11"/>
        <v>X</v>
      </c>
      <c r="Q25" s="64">
        <v>5</v>
      </c>
      <c r="R25" s="65">
        <f t="shared" si="12"/>
        <v>0</v>
      </c>
      <c r="S25" s="65">
        <f t="shared" si="13"/>
        <v>1</v>
      </c>
      <c r="T25" s="65">
        <f t="shared" si="14"/>
        <v>0</v>
      </c>
      <c r="U25" s="65">
        <f t="shared" si="15"/>
        <v>1</v>
      </c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8"/>
      <c r="AI25" s="28"/>
      <c r="AJ25" s="28"/>
      <c r="AK25" s="28"/>
      <c r="AL25" s="28"/>
      <c r="AM25" s="28"/>
      <c r="AN25" s="28"/>
    </row>
    <row r="26" hidden="1" spans="1:40">
      <c r="A26" s="48"/>
      <c r="B26" s="49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56"/>
      <c r="Q26" s="61"/>
      <c r="R26" s="62"/>
      <c r="S26" s="62"/>
      <c r="T26" s="62"/>
      <c r="U26" s="62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4"/>
      <c r="AI26" s="24"/>
      <c r="AJ26" s="24"/>
      <c r="AK26" s="24"/>
      <c r="AL26" s="24"/>
      <c r="AM26" s="24"/>
      <c r="AN26" s="24"/>
    </row>
    <row r="27" hidden="1" spans="1:40">
      <c r="A27" s="50"/>
      <c r="B27" s="50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57"/>
      <c r="Q27" s="64"/>
      <c r="R27" s="65"/>
      <c r="S27" s="65"/>
      <c r="T27" s="65"/>
      <c r="U27" s="65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8"/>
      <c r="AI27" s="28"/>
      <c r="AJ27" s="28"/>
      <c r="AK27" s="28"/>
      <c r="AL27" s="28"/>
      <c r="AM27" s="28"/>
      <c r="AN27" s="28"/>
    </row>
    <row r="28" hidden="1" spans="1:40">
      <c r="A28" s="48"/>
      <c r="B28" s="49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56"/>
      <c r="Q28" s="61"/>
      <c r="R28" s="62"/>
      <c r="S28" s="62"/>
      <c r="T28" s="62"/>
      <c r="U28" s="62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4"/>
      <c r="AI28" s="24"/>
      <c r="AJ28" s="24"/>
      <c r="AK28" s="24"/>
      <c r="AL28" s="24"/>
      <c r="AM28" s="24"/>
      <c r="AN28" s="24"/>
    </row>
    <row r="29" hidden="1" spans="1:40">
      <c r="A29" s="50"/>
      <c r="B29" s="50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57"/>
      <c r="Q29" s="64"/>
      <c r="R29" s="65"/>
      <c r="S29" s="65"/>
      <c r="T29" s="65"/>
      <c r="U29" s="65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8"/>
      <c r="AI29" s="28"/>
      <c r="AJ29" s="28"/>
      <c r="AK29" s="28"/>
      <c r="AL29" s="28"/>
      <c r="AM29" s="28"/>
      <c r="AN29" s="28"/>
    </row>
    <row r="30" hidden="1" spans="1:40">
      <c r="A30" s="48"/>
      <c r="B30" s="49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56"/>
      <c r="Q30" s="61"/>
      <c r="R30" s="62"/>
      <c r="S30" s="62"/>
      <c r="T30" s="62"/>
      <c r="U30" s="62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4"/>
      <c r="AI30" s="24"/>
      <c r="AJ30" s="24"/>
      <c r="AK30" s="24"/>
      <c r="AL30" s="24"/>
      <c r="AM30" s="24"/>
      <c r="AN30" s="24"/>
    </row>
    <row r="31" hidden="1" spans="1:40">
      <c r="A31" s="50"/>
      <c r="B31" s="50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57"/>
      <c r="Q31" s="64"/>
      <c r="R31" s="65"/>
      <c r="S31" s="65"/>
      <c r="T31" s="65"/>
      <c r="U31" s="65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8"/>
      <c r="AI31" s="28"/>
      <c r="AJ31" s="28"/>
      <c r="AK31" s="28"/>
      <c r="AL31" s="28"/>
      <c r="AM31" s="28"/>
      <c r="AN31" s="28"/>
    </row>
    <row r="32" hidden="1" spans="1:40">
      <c r="A32" s="48"/>
      <c r="B32" s="49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56"/>
      <c r="Q32" s="61"/>
      <c r="R32" s="62"/>
      <c r="S32" s="62"/>
      <c r="T32" s="62"/>
      <c r="U32" s="62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4"/>
      <c r="AI32" s="24"/>
      <c r="AJ32" s="24"/>
      <c r="AK32" s="24"/>
      <c r="AL32" s="24"/>
      <c r="AM32" s="24"/>
      <c r="AN32" s="24"/>
    </row>
    <row r="33" hidden="1" spans="1:40">
      <c r="A33" s="50"/>
      <c r="B33" s="50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57"/>
      <c r="Q33" s="64"/>
      <c r="R33" s="65"/>
      <c r="S33" s="65"/>
      <c r="T33" s="65"/>
      <c r="U33" s="65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8"/>
      <c r="AI33" s="28"/>
      <c r="AJ33" s="28"/>
      <c r="AK33" s="28"/>
      <c r="AL33" s="28"/>
      <c r="AM33" s="28"/>
      <c r="AN33" s="28"/>
    </row>
    <row r="34" hidden="1" spans="1:40">
      <c r="A34" s="48"/>
      <c r="B34" s="49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56"/>
      <c r="Q34" s="61"/>
      <c r="R34" s="62"/>
      <c r="S34" s="62"/>
      <c r="T34" s="62"/>
      <c r="U34" s="62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4"/>
      <c r="AI34" s="24"/>
      <c r="AJ34" s="24"/>
      <c r="AK34" s="24"/>
      <c r="AL34" s="24"/>
      <c r="AM34" s="24"/>
      <c r="AN34" s="24"/>
    </row>
    <row r="35" hidden="1" spans="1:40">
      <c r="A35" s="50"/>
      <c r="B35" s="50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57"/>
      <c r="Q35" s="64"/>
      <c r="R35" s="65"/>
      <c r="S35" s="65"/>
      <c r="T35" s="65"/>
      <c r="U35" s="65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8"/>
      <c r="AI35" s="28"/>
      <c r="AJ35" s="28"/>
      <c r="AK35" s="28"/>
      <c r="AL35" s="28"/>
      <c r="AM35" s="28"/>
      <c r="AN35" s="28"/>
    </row>
    <row r="36" hidden="1" spans="1:40">
      <c r="A36" s="48"/>
      <c r="B36" s="49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56"/>
      <c r="Q36" s="61"/>
      <c r="R36" s="62"/>
      <c r="S36" s="62"/>
      <c r="T36" s="62"/>
      <c r="U36" s="62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4"/>
      <c r="AI36" s="24"/>
      <c r="AJ36" s="24"/>
      <c r="AK36" s="24"/>
      <c r="AL36" s="24"/>
      <c r="AM36" s="24"/>
      <c r="AN36" s="24"/>
    </row>
    <row r="37" hidden="1" spans="1:40">
      <c r="A37" s="50"/>
      <c r="B37" s="50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57"/>
      <c r="Q37" s="64"/>
      <c r="R37" s="65"/>
      <c r="S37" s="65"/>
      <c r="T37" s="65"/>
      <c r="U37" s="65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8"/>
      <c r="AI37" s="28"/>
      <c r="AJ37" s="28"/>
      <c r="AK37" s="28"/>
      <c r="AL37" s="28"/>
      <c r="AM37" s="28"/>
      <c r="AN37" s="28"/>
    </row>
    <row r="38" hidden="1" spans="1:40">
      <c r="A38" s="48"/>
      <c r="B38" s="49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56"/>
      <c r="Q38" s="61"/>
      <c r="R38" s="62"/>
      <c r="S38" s="62"/>
      <c r="T38" s="62"/>
      <c r="U38" s="62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4"/>
      <c r="AI38" s="24"/>
      <c r="AJ38" s="24"/>
      <c r="AK38" s="24"/>
      <c r="AL38" s="24"/>
      <c r="AM38" s="24"/>
      <c r="AN38" s="24"/>
    </row>
    <row r="39" hidden="1" spans="1:40">
      <c r="A39" s="50"/>
      <c r="B39" s="50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57"/>
      <c r="Q39" s="64"/>
      <c r="R39" s="65"/>
      <c r="S39" s="65"/>
      <c r="T39" s="65"/>
      <c r="U39" s="65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8"/>
      <c r="AI39" s="28"/>
      <c r="AJ39" s="28"/>
      <c r="AK39" s="28"/>
      <c r="AL39" s="28"/>
      <c r="AM39" s="28"/>
      <c r="AN39" s="28"/>
    </row>
    <row r="40" hidden="1" spans="1:40">
      <c r="A40" s="48"/>
      <c r="B40" s="49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56"/>
      <c r="Q40" s="61"/>
      <c r="R40" s="62"/>
      <c r="S40" s="62"/>
      <c r="T40" s="62"/>
      <c r="U40" s="62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4"/>
      <c r="AI40" s="24"/>
      <c r="AJ40" s="24"/>
      <c r="AK40" s="24"/>
      <c r="AL40" s="24"/>
      <c r="AM40" s="24"/>
      <c r="AN40" s="24"/>
    </row>
    <row r="41" hidden="1" spans="1:40">
      <c r="A41" s="50"/>
      <c r="B41" s="50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57"/>
      <c r="Q41" s="64"/>
      <c r="R41" s="65"/>
      <c r="S41" s="65"/>
      <c r="T41" s="65"/>
      <c r="U41" s="65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8"/>
      <c r="AI41" s="28"/>
      <c r="AJ41" s="28"/>
      <c r="AK41" s="28"/>
      <c r="AL41" s="28"/>
      <c r="AM41" s="28"/>
      <c r="AN41" s="28"/>
    </row>
    <row r="42" hidden="1" spans="1:40">
      <c r="A42" s="48"/>
      <c r="B42" s="49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56"/>
      <c r="Q42" s="61"/>
      <c r="R42" s="62"/>
      <c r="S42" s="62"/>
      <c r="T42" s="62"/>
      <c r="U42" s="62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4"/>
      <c r="AI42" s="24"/>
      <c r="AJ42" s="24"/>
      <c r="AK42" s="24"/>
      <c r="AL42" s="24"/>
      <c r="AM42" s="24"/>
      <c r="AN42" s="24"/>
    </row>
    <row r="43" hidden="1" spans="1:40">
      <c r="A43" s="50"/>
      <c r="B43" s="50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57"/>
      <c r="Q43" s="64"/>
      <c r="R43" s="65"/>
      <c r="S43" s="65"/>
      <c r="T43" s="65"/>
      <c r="U43" s="65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8"/>
      <c r="AI43" s="28"/>
      <c r="AJ43" s="28"/>
      <c r="AK43" s="28"/>
      <c r="AL43" s="28"/>
      <c r="AM43" s="28"/>
      <c r="AN43" s="28"/>
    </row>
    <row r="44" hidden="1" spans="1:40">
      <c r="A44" s="48"/>
      <c r="B44" s="49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56"/>
      <c r="Q44" s="61"/>
      <c r="R44" s="62"/>
      <c r="S44" s="62"/>
      <c r="T44" s="62"/>
      <c r="U44" s="62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4"/>
      <c r="AI44" s="24"/>
      <c r="AJ44" s="24"/>
      <c r="AK44" s="24"/>
      <c r="AL44" s="24"/>
      <c r="AM44" s="24"/>
      <c r="AN44" s="24"/>
    </row>
    <row r="45" hidden="1" spans="1:40">
      <c r="A45" s="50"/>
      <c r="B45" s="50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57"/>
      <c r="Q45" s="64"/>
      <c r="R45" s="65"/>
      <c r="S45" s="65"/>
      <c r="T45" s="65"/>
      <c r="U45" s="65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8"/>
      <c r="AI45" s="28"/>
      <c r="AJ45" s="28"/>
      <c r="AK45" s="28"/>
      <c r="AL45" s="28"/>
      <c r="AM45" s="28"/>
      <c r="AN45" s="28"/>
    </row>
    <row r="46" hidden="1" spans="1:40">
      <c r="A46" s="48"/>
      <c r="B46" s="49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56"/>
      <c r="Q46" s="61"/>
      <c r="R46" s="62"/>
      <c r="S46" s="62"/>
      <c r="T46" s="62"/>
      <c r="U46" s="62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4"/>
      <c r="AI46" s="24"/>
      <c r="AJ46" s="24"/>
      <c r="AK46" s="24"/>
      <c r="AL46" s="24"/>
      <c r="AM46" s="24"/>
      <c r="AN46" s="24"/>
    </row>
    <row r="47" hidden="1" spans="1:40">
      <c r="A47" s="50"/>
      <c r="B47" s="50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57"/>
      <c r="Q47" s="64"/>
      <c r="R47" s="65"/>
      <c r="S47" s="65"/>
      <c r="T47" s="65"/>
      <c r="U47" s="65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8"/>
      <c r="AI47" s="28"/>
      <c r="AJ47" s="28"/>
      <c r="AK47" s="28"/>
      <c r="AL47" s="28"/>
      <c r="AM47" s="28"/>
      <c r="AN47" s="28"/>
    </row>
    <row r="48" hidden="1" spans="1:40">
      <c r="A48" s="48"/>
      <c r="B48" s="49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56"/>
      <c r="Q48" s="61"/>
      <c r="R48" s="62"/>
      <c r="S48" s="62"/>
      <c r="T48" s="62"/>
      <c r="U48" s="62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4"/>
      <c r="AI48" s="24"/>
      <c r="AJ48" s="24"/>
      <c r="AK48" s="24"/>
      <c r="AL48" s="24"/>
      <c r="AM48" s="24"/>
      <c r="AN48" s="24"/>
    </row>
    <row r="49" hidden="1" spans="1:40">
      <c r="A49" s="50"/>
      <c r="B49" s="50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57"/>
      <c r="Q49" s="64"/>
      <c r="R49" s="65"/>
      <c r="S49" s="65"/>
      <c r="T49" s="65"/>
      <c r="U49" s="65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8"/>
      <c r="AI49" s="28"/>
      <c r="AJ49" s="28"/>
      <c r="AK49" s="28"/>
      <c r="AL49" s="28"/>
      <c r="AM49" s="28"/>
      <c r="AN49" s="28"/>
    </row>
    <row r="50" hidden="1" spans="1:40">
      <c r="A50" s="48"/>
      <c r="B50" s="49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56"/>
      <c r="Q50" s="61"/>
      <c r="R50" s="62"/>
      <c r="S50" s="62"/>
      <c r="T50" s="62"/>
      <c r="U50" s="62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4"/>
      <c r="AI50" s="24"/>
      <c r="AJ50" s="24"/>
      <c r="AK50" s="24"/>
      <c r="AL50" s="24"/>
      <c r="AM50" s="24"/>
      <c r="AN50" s="24"/>
    </row>
    <row r="51" hidden="1" spans="1:40">
      <c r="A51" s="50"/>
      <c r="B51" s="50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57"/>
      <c r="Q51" s="64"/>
      <c r="R51" s="65"/>
      <c r="S51" s="65"/>
      <c r="T51" s="65"/>
      <c r="U51" s="65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8"/>
      <c r="AI51" s="28"/>
      <c r="AJ51" s="28"/>
      <c r="AK51" s="28"/>
      <c r="AL51" s="28"/>
      <c r="AM51" s="28"/>
      <c r="AN51" s="28"/>
    </row>
    <row r="52" hidden="1" spans="1:40">
      <c r="A52" s="48"/>
      <c r="B52" s="49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56"/>
      <c r="Q52" s="61"/>
      <c r="R52" s="62"/>
      <c r="S52" s="62"/>
      <c r="T52" s="62"/>
      <c r="U52" s="62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4"/>
      <c r="AI52" s="24"/>
      <c r="AJ52" s="24"/>
      <c r="AK52" s="24"/>
      <c r="AL52" s="24"/>
      <c r="AM52" s="24"/>
      <c r="AN52" s="24"/>
    </row>
    <row r="53" hidden="1" spans="1:40">
      <c r="A53" s="50"/>
      <c r="B53" s="50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57"/>
      <c r="Q53" s="64"/>
      <c r="R53" s="65"/>
      <c r="S53" s="65"/>
      <c r="T53" s="65"/>
      <c r="U53" s="65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8"/>
      <c r="AI53" s="28"/>
      <c r="AJ53" s="28"/>
      <c r="AK53" s="28"/>
      <c r="AL53" s="28"/>
      <c r="AM53" s="28"/>
      <c r="AN53" s="28"/>
    </row>
    <row r="54" hidden="1" spans="1:40">
      <c r="A54" s="48"/>
      <c r="B54" s="49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56"/>
      <c r="Q54" s="61"/>
      <c r="R54" s="62"/>
      <c r="S54" s="62"/>
      <c r="T54" s="62"/>
      <c r="U54" s="62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4"/>
      <c r="AI54" s="24"/>
      <c r="AJ54" s="24"/>
      <c r="AK54" s="24"/>
      <c r="AL54" s="24"/>
      <c r="AM54" s="24"/>
      <c r="AN54" s="24"/>
    </row>
    <row r="55" hidden="1" spans="1:40">
      <c r="A55" s="50"/>
      <c r="B55" s="50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57"/>
      <c r="Q55" s="64"/>
      <c r="R55" s="65"/>
      <c r="S55" s="65"/>
      <c r="T55" s="65"/>
      <c r="U55" s="65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8"/>
      <c r="AI55" s="28"/>
      <c r="AJ55" s="28"/>
      <c r="AK55" s="28"/>
      <c r="AL55" s="28"/>
      <c r="AM55" s="28"/>
      <c r="AN55" s="28"/>
    </row>
    <row r="56" hidden="1" spans="1:40">
      <c r="A56" s="48"/>
      <c r="B56" s="49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56"/>
      <c r="Q56" s="61"/>
      <c r="R56" s="62"/>
      <c r="S56" s="62"/>
      <c r="T56" s="62"/>
      <c r="U56" s="62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4"/>
      <c r="AI56" s="24"/>
      <c r="AJ56" s="24"/>
      <c r="AK56" s="24"/>
      <c r="AL56" s="24"/>
      <c r="AM56" s="24"/>
      <c r="AN56" s="24"/>
    </row>
    <row r="57" hidden="1" spans="1:40">
      <c r="A57" s="50"/>
      <c r="B57" s="50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57"/>
      <c r="Q57" s="64"/>
      <c r="R57" s="65"/>
      <c r="S57" s="65"/>
      <c r="T57" s="65"/>
      <c r="U57" s="65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8"/>
      <c r="AI57" s="28"/>
      <c r="AJ57" s="28"/>
      <c r="AK57" s="28"/>
      <c r="AL57" s="28"/>
      <c r="AM57" s="28"/>
      <c r="AN57" s="28"/>
    </row>
    <row r="58" hidden="1" spans="1:40">
      <c r="A58" s="48"/>
      <c r="B58" s="49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56"/>
      <c r="Q58" s="61"/>
      <c r="R58" s="62"/>
      <c r="S58" s="62"/>
      <c r="T58" s="62"/>
      <c r="U58" s="62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4"/>
      <c r="AI58" s="24"/>
      <c r="AJ58" s="24"/>
      <c r="AK58" s="24"/>
      <c r="AL58" s="24"/>
      <c r="AM58" s="24"/>
      <c r="AN58" s="24"/>
    </row>
    <row r="59" hidden="1" spans="1:40">
      <c r="A59" s="50"/>
      <c r="B59" s="50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57"/>
      <c r="Q59" s="64"/>
      <c r="R59" s="65"/>
      <c r="S59" s="65"/>
      <c r="T59" s="65"/>
      <c r="U59" s="65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8"/>
      <c r="AI59" s="28"/>
      <c r="AJ59" s="28"/>
      <c r="AK59" s="28"/>
      <c r="AL59" s="28"/>
      <c r="AM59" s="28"/>
      <c r="AN59" s="28"/>
    </row>
    <row r="60" hidden="1" spans="1:40">
      <c r="A60" s="48"/>
      <c r="B60" s="49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56"/>
      <c r="Q60" s="61"/>
      <c r="R60" s="62"/>
      <c r="S60" s="62"/>
      <c r="T60" s="62"/>
      <c r="U60" s="62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4"/>
      <c r="AI60" s="24"/>
      <c r="AJ60" s="24"/>
      <c r="AK60" s="24"/>
      <c r="AL60" s="24"/>
      <c r="AM60" s="24"/>
      <c r="AN60" s="24"/>
    </row>
    <row r="61" hidden="1" spans="1:40">
      <c r="A61" s="50"/>
      <c r="B61" s="50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57"/>
      <c r="Q61" s="64"/>
      <c r="R61" s="65"/>
      <c r="S61" s="65"/>
      <c r="T61" s="65"/>
      <c r="U61" s="65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8"/>
      <c r="AI61" s="28"/>
      <c r="AJ61" s="28"/>
      <c r="AK61" s="28"/>
      <c r="AL61" s="28"/>
      <c r="AM61" s="28"/>
      <c r="AN61" s="28"/>
    </row>
  </sheetData>
  <protectedRanges>
    <protectedRange sqref="A$1:D$1048576" name="区域1"/>
  </protectedRanges>
  <conditionalFormatting sqref="AJ1">
    <cfRule type="cellIs" priority="2" operator="notEqual">
      <formula>0</formula>
    </cfRule>
  </conditionalFormatting>
  <conditionalFormatting sqref="AM1">
    <cfRule type="cellIs" priority="10" operator="notEqual">
      <formula>0</formula>
    </cfRule>
  </conditionalFormatting>
  <conditionalFormatting sqref="AN1">
    <cfRule type="cellIs" priority="9" operator="notEqual">
      <formula>0</formula>
    </cfRule>
  </conditionalFormatting>
  <conditionalFormatting sqref="AJ2:AJ25">
    <cfRule type="cellIs" dxfId="0" priority="3" operator="equal">
      <formula>1</formula>
    </cfRule>
  </conditionalFormatting>
  <conditionalFormatting sqref="AJ26:AJ61">
    <cfRule type="cellIs" dxfId="0" priority="4" operator="equal">
      <formula>1</formula>
    </cfRule>
  </conditionalFormatting>
  <conditionalFormatting sqref="AJ62:AJ1048576">
    <cfRule type="cellIs" priority="5" operator="notEqual">
      <formula>0</formula>
    </cfRule>
  </conditionalFormatting>
  <conditionalFormatting sqref="V1:AG1 V62:AG1048576">
    <cfRule type="cellIs" priority="22" operator="notEqual">
      <formula>0</formula>
    </cfRule>
  </conditionalFormatting>
  <conditionalFormatting sqref="AH1:AI1 AH62:AI1048576">
    <cfRule type="cellIs" priority="8" operator="notEqual">
      <formula>0</formula>
    </cfRule>
  </conditionalFormatting>
  <conditionalFormatting sqref="AK1:AL1 AK62:AL1048576">
    <cfRule type="cellIs" priority="16" operator="notEqual">
      <formula>0</formula>
    </cfRule>
  </conditionalFormatting>
  <conditionalFormatting sqref="V2:AG25">
    <cfRule type="cellIs" dxfId="0" priority="1" operator="equal">
      <formula>1</formula>
    </cfRule>
  </conditionalFormatting>
  <conditionalFormatting sqref="AH2:AI25">
    <cfRule type="cellIs" dxfId="0" priority="6" operator="equal">
      <formula>1</formula>
    </cfRule>
  </conditionalFormatting>
  <conditionalFormatting sqref="AK2:AL25">
    <cfRule type="cellIs" dxfId="0" priority="14" operator="equal">
      <formula>1</formula>
    </cfRule>
  </conditionalFormatting>
  <conditionalFormatting sqref="AM2:AN25">
    <cfRule type="cellIs" dxfId="0" priority="11" operator="equal">
      <formula>1</formula>
    </cfRule>
  </conditionalFormatting>
  <conditionalFormatting sqref="V26:AG61">
    <cfRule type="cellIs" dxfId="0" priority="18" operator="equal">
      <formula>1</formula>
    </cfRule>
  </conditionalFormatting>
  <conditionalFormatting sqref="AH26:AI61">
    <cfRule type="cellIs" dxfId="0" priority="7" operator="equal">
      <formula>1</formula>
    </cfRule>
  </conditionalFormatting>
  <conditionalFormatting sqref="AK26:AL61">
    <cfRule type="cellIs" dxfId="0" priority="15" operator="equal">
      <formula>1</formula>
    </cfRule>
  </conditionalFormatting>
  <conditionalFormatting sqref="AM26:AN61">
    <cfRule type="cellIs" dxfId="0" priority="12" operator="equal">
      <formula>1</formula>
    </cfRule>
  </conditionalFormatting>
  <conditionalFormatting sqref="AM62:AN1048576">
    <cfRule type="cellIs" priority="13" operator="notEqual">
      <formula>0</formula>
    </cfRule>
  </conditionalFormatting>
  <dataValidations count="11">
    <dataValidation allowBlank="1" showInputMessage="1" showErrorMessage="1" promptTitle="指令描述符" prompt="指令助记符" sqref="B$1:B$1048576"/>
    <dataValidation allowBlank="1" showInputMessage="1" showErrorMessage="1" promptTitle="ALU运算选择信号" prompt="请输入当前指令的AluOp十进制编码，后续隐藏列会自动生成对应的二进制位，如不需要使用ALU可以输入&quot;X&quot;" sqref="Q1 Q26:Q1048576"/>
    <dataValidation allowBlank="1" showInputMessage="1" showErrorMessage="1" promptTitle="输出信号" prompt="输出信号" sqref="R1:U1"/>
    <dataValidation allowBlank="1" showInputMessage="1" showErrorMessage="1" promptTitle="输出信号" prompt="为1时填1，其他值不填&#10;&#10;输入信号的标签用户可自行修改，也可在右侧自行增加列，新增控制信号" sqref="V1:AG1 AH$1:AN$1048576 V26:AG1048576"/>
    <dataValidation allowBlank="1" showInputMessage="1" showErrorMessage="1" promptTitle="OpCode(10进制)" prompt="输入MIPS指令字的OpCode的十进制数，后续隐藏列会自动生成OpCode字段6位的二进制位" sqref="C$1:C$1048576"/>
    <dataValidation allowBlank="1" showInputMessage="1" showErrorMessage="1" promptTitle="AluOP(十进制)" prompt="请输入当前指令的AluOp十进制编码，后续列会自动生成对应的二进制位，如不需要使用ALU可以输入&quot;X&quot;" sqref="Q2:Q25"/>
    <dataValidation allowBlank="1" showInputMessage="1" showErrorMessage="1" promptTitle="FUNC(十进制)" prompt="输入MIPS指令字的Func字段的10进制数，无Func字段填&quot;X&quot;，后续隐藏列会自动生成Func字段6位的二进制位" sqref="D$1:D$1048576"/>
    <dataValidation allowBlank="1" showInputMessage="1" showErrorMessage="1" promptTitle="OpCode" prompt="OpCode  6个二进制位" sqref="E$1:J$1048576"/>
    <dataValidation allowBlank="1" showInputMessage="1" showErrorMessage="1" promptTitle="Func字段二进制位" prompt="Func字段6个二进制位" sqref="K$1:P$1048576"/>
    <dataValidation allowBlank="1" showInputMessage="1" showErrorMessage="1" promptTitle="AluOP " prompt="AluOP 4位选择符二进制位&#10;" sqref="R2:U61"/>
    <dataValidation allowBlank="1" showInputMessage="1" showErrorMessage="1" promptTitle="输出信号情况" prompt="为1时填1，其他不填！" sqref="V2:AG25"/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7030A0"/>
  </sheetPr>
  <dimension ref="A1:AY83"/>
  <sheetViews>
    <sheetView workbookViewId="0">
      <selection activeCell="P99" sqref="P99"/>
    </sheetView>
  </sheetViews>
  <sheetFormatPr defaultColWidth="9" defaultRowHeight="13.8"/>
  <cols>
    <col min="1" max="1" width="8.37962962962963" style="18" customWidth="1"/>
    <col min="2" max="2" width="8.62962962962963" style="18" customWidth="1"/>
    <col min="3" max="3" width="9.5" style="18" customWidth="1"/>
    <col min="4" max="4" width="4.87962962962963" style="18" hidden="1" customWidth="1"/>
    <col min="5" max="13" width="4.62962962962963" style="18" hidden="1" customWidth="1"/>
    <col min="14" max="14" width="4.25" style="18" hidden="1" customWidth="1"/>
    <col min="15" max="15" width="4.62962962962963" style="18" hidden="1" customWidth="1"/>
    <col min="16" max="16" width="38" style="18" customWidth="1"/>
    <col min="17" max="20" width="4.62962962962963" style="18" customWidth="1"/>
    <col min="21" max="23" width="9" customWidth="1"/>
    <col min="33" max="36" width="9" style="19" hidden="1" customWidth="1"/>
    <col min="37" max="43" width="9" hidden="1" customWidth="1"/>
  </cols>
  <sheetData>
    <row r="1" s="17" customFormat="1" ht="26.4" spans="1:39">
      <c r="A1" s="20" t="s">
        <v>1</v>
      </c>
      <c r="B1" s="21" t="s">
        <v>2</v>
      </c>
      <c r="C1" s="21" t="s">
        <v>3</v>
      </c>
      <c r="D1" s="22" t="str">
        <f>真值表!E1</f>
        <v>OP5</v>
      </c>
      <c r="E1" s="22" t="str">
        <f>真值表!F1</f>
        <v>OP4</v>
      </c>
      <c r="F1" s="22" t="str">
        <f>真值表!G1</f>
        <v>OP3</v>
      </c>
      <c r="G1" s="22" t="str">
        <f>真值表!H1</f>
        <v>OP2</v>
      </c>
      <c r="H1" s="22" t="str">
        <f>真值表!I1</f>
        <v>OP1</v>
      </c>
      <c r="I1" s="22" t="str">
        <f>真值表!J1</f>
        <v>OP0</v>
      </c>
      <c r="J1" s="22" t="str">
        <f>真值表!K1</f>
        <v>F5</v>
      </c>
      <c r="K1" s="22" t="str">
        <f>真值表!L1</f>
        <v>F4</v>
      </c>
      <c r="L1" s="22" t="str">
        <f>真值表!M1</f>
        <v>F3</v>
      </c>
      <c r="M1" s="22" t="str">
        <f>真值表!N1</f>
        <v>F2</v>
      </c>
      <c r="N1" s="22" t="str">
        <f>真值表!O1</f>
        <v>F1</v>
      </c>
      <c r="O1" s="22" t="str">
        <f>真值表!P1</f>
        <v>F0</v>
      </c>
      <c r="P1" s="30" t="s">
        <v>55</v>
      </c>
      <c r="Q1" s="33" t="str">
        <f>真值表!R1</f>
        <v>S3</v>
      </c>
      <c r="R1" s="33" t="str">
        <f>真值表!S1</f>
        <v>S2</v>
      </c>
      <c r="S1" s="33" t="str">
        <f>真值表!T1</f>
        <v>S1</v>
      </c>
      <c r="T1" s="34" t="str">
        <f>真值表!U1</f>
        <v>S0</v>
      </c>
      <c r="U1" s="35" t="str">
        <f>真值表!V1</f>
        <v>MemtoReg</v>
      </c>
      <c r="V1" s="35" t="str">
        <f>真值表!W1</f>
        <v>MemWrite</v>
      </c>
      <c r="W1" s="36" t="str">
        <f>真值表!X1</f>
        <v>ALU_SRC</v>
      </c>
      <c r="X1" s="35" t="str">
        <f>真值表!Y1</f>
        <v>RegWrite</v>
      </c>
      <c r="Y1" s="35" t="str">
        <f>真值表!Z1</f>
        <v>SYSCALL</v>
      </c>
      <c r="Z1" s="36" t="str">
        <f>真值表!AA1</f>
        <v>SignedExt</v>
      </c>
      <c r="AA1" s="35" t="str">
        <f>真值表!AB1</f>
        <v>RegDst</v>
      </c>
      <c r="AB1" s="35" t="str">
        <f>真值表!AC1</f>
        <v>BEQ</v>
      </c>
      <c r="AC1" s="35" t="str">
        <f>真值表!AD1</f>
        <v>BNE</v>
      </c>
      <c r="AD1" s="35" t="str">
        <f>真值表!AE1</f>
        <v>JR</v>
      </c>
      <c r="AE1" s="36" t="str">
        <f>真值表!AF1</f>
        <v>JMP</v>
      </c>
      <c r="AF1" s="35" t="str">
        <f>真值表!AG1</f>
        <v>JAL</v>
      </c>
      <c r="AG1" s="38" t="str">
        <f>真值表!AH1</f>
        <v>XXX</v>
      </c>
      <c r="AH1" s="38" t="str">
        <f>真值表!AI1</f>
        <v>XXX</v>
      </c>
      <c r="AI1" s="38" t="str">
        <f>真值表!AJ1</f>
        <v>XXX</v>
      </c>
      <c r="AJ1" s="38" t="str">
        <f>真值表!AK1</f>
        <v>XXX</v>
      </c>
      <c r="AK1" s="38" t="str">
        <f>真值表!AL1</f>
        <v>XXX</v>
      </c>
      <c r="AL1" s="38" t="str">
        <f>真值表!AM1</f>
        <v>XXX</v>
      </c>
      <c r="AM1" s="38" t="str">
        <f>真值表!AN1</f>
        <v>XXX</v>
      </c>
    </row>
    <row r="2" ht="16.8" spans="1:39">
      <c r="A2" s="23" t="str">
        <f>真值表!B2</f>
        <v>SLL</v>
      </c>
      <c r="B2" s="24">
        <f>真值表!C2</f>
        <v>0</v>
      </c>
      <c r="C2" s="25">
        <f>真值表!D2</f>
        <v>0</v>
      </c>
      <c r="D2" s="26" t="str">
        <f>IF(真值表!E2=1," "&amp;真值表!E$1&amp;"&amp;",IF(真值表!E2=0,"~"&amp;真值表!E$1&amp;"&amp;",""))</f>
        <v>~OP5&amp;</v>
      </c>
      <c r="E2" s="26" t="str">
        <f>IF(真值表!F2=1," "&amp;真值表!F$1&amp;"&amp;",IF(真值表!F2=0,"~"&amp;真值表!F$1&amp;"&amp;",""))</f>
        <v>~OP4&amp;</v>
      </c>
      <c r="F2" s="26" t="str">
        <f>IF(真值表!G2=1," "&amp;真值表!G$1&amp;"&amp;",IF(真值表!G2=0,"~"&amp;真值表!G$1&amp;"&amp;",""))</f>
        <v>~OP3&amp;</v>
      </c>
      <c r="G2" s="26" t="str">
        <f>IF(真值表!H2=1," "&amp;真值表!H$1&amp;"&amp;",IF(真值表!H2=0,"~"&amp;真值表!H$1&amp;"&amp;",""))</f>
        <v>~OP2&amp;</v>
      </c>
      <c r="H2" s="26" t="str">
        <f>IF(真值表!I2=1," "&amp;真值表!I$1&amp;"&amp;",IF(真值表!I2=0,"~"&amp;真值表!I$1&amp;"&amp;",""))</f>
        <v>~OP1&amp;</v>
      </c>
      <c r="I2" s="26" t="str">
        <f>IF(真值表!J2=1," "&amp;真值表!J$1&amp;"&amp;",IF(真值表!J2=0,"~"&amp;真值表!J$1&amp;"&amp;",""))</f>
        <v>~OP0&amp;</v>
      </c>
      <c r="J2" s="31" t="str">
        <f>IF(真值表!K2=1," "&amp;真值表!K$1&amp;"&amp;",IF(真值表!K2=0,"~"&amp;真值表!K$1&amp;"&amp;",""))</f>
        <v>~F5&amp;</v>
      </c>
      <c r="K2" s="31" t="str">
        <f>IF(真值表!L2=1," "&amp;真值表!L$1&amp;"&amp;",IF(真值表!L2=0,"~"&amp;真值表!L$1&amp;"&amp;",""))</f>
        <v>~F4&amp;</v>
      </c>
      <c r="L2" s="31" t="str">
        <f>IF(真值表!M2=1," "&amp;真值表!M$1&amp;"&amp;",IF(真值表!M2=0,"~"&amp;真值表!M$1&amp;"&amp;",""))</f>
        <v>~F3&amp;</v>
      </c>
      <c r="M2" s="31" t="str">
        <f>IF(真值表!N2=1," "&amp;真值表!N$1&amp;"&amp;",IF(真值表!N2=0,"~"&amp;真值表!N$1&amp;"&amp;",""))</f>
        <v>~F2&amp;</v>
      </c>
      <c r="N2" s="31" t="str">
        <f>IF(真值表!O2=1," "&amp;真值表!O$1&amp;"&amp;",IF(真值表!O2=0,"~"&amp;真值表!O$1&amp;"&amp;",""))</f>
        <v>~F1&amp;</v>
      </c>
      <c r="O2" s="31" t="str">
        <f>IF(真值表!P2=1," "&amp;真值表!P$1&amp;"&amp;",IF(真值表!P2=0,"~"&amp;真值表!P$1&amp;"&amp;",""))</f>
        <v>~F0&amp;</v>
      </c>
      <c r="P2" s="32" t="str">
        <f>IF(LEN(CONCATENATE(D2,E2,F2,G2,H2,I2,J2,K2,L2,M2,N2,O2))=0,"",LEFT(CONCATENATE(D2,E2,F2,G2,H2,I2,J2,K2,L2,M2,N2,O2),LEN(CONCATENATE(D2,E2,F2,G2,H2,I2,J2,K2,L2,M2,N2,O2))-1))</f>
        <v>~OP5&amp;~OP4&amp;~OP3&amp;~OP2&amp;~OP1&amp;~OP0&amp;~F5&amp;~F4&amp;~F3&amp;~F2&amp;~F1&amp;~F0</v>
      </c>
      <c r="Q2" s="37" t="str">
        <f>IF(真值表!R2=1,$P2&amp;"+","")</f>
        <v/>
      </c>
      <c r="R2" s="37" t="str">
        <f>IF(真值表!S2=1,$P2&amp;"+","")</f>
        <v/>
      </c>
      <c r="S2" s="37" t="str">
        <f>IF(真值表!T2=1,$P2&amp;"+","")</f>
        <v/>
      </c>
      <c r="T2" s="37" t="str">
        <f>IF(真值表!U2=1,$P2&amp;"+","")</f>
        <v/>
      </c>
      <c r="U2" s="37" t="str">
        <f>IF(真值表!V2=1,$P2&amp;"+","")</f>
        <v/>
      </c>
      <c r="V2" s="37" t="str">
        <f>IF(真值表!W2=1,$P2&amp;"+","")</f>
        <v/>
      </c>
      <c r="W2" s="37" t="str">
        <f>IF(真值表!X2=1,$P2&amp;"+","")</f>
        <v/>
      </c>
      <c r="X2" s="37" t="str">
        <f>IF(真值表!Y2=1,$P2&amp;"+","")</f>
        <v>~OP5&amp;~OP4&amp;~OP3&amp;~OP2&amp;~OP1&amp;~OP0&amp;~F5&amp;~F4&amp;~F3&amp;~F2&amp;~F1&amp;~F0+</v>
      </c>
      <c r="Y2" s="37" t="str">
        <f>IF(真值表!Z2=1,$P2&amp;"+","")</f>
        <v/>
      </c>
      <c r="Z2" s="37" t="str">
        <f>IF(真值表!AA2=1,$P2&amp;"+","")</f>
        <v/>
      </c>
      <c r="AA2" s="37" t="str">
        <f>IF(真值表!AB2=1,$P2&amp;"+","")</f>
        <v>~OP5&amp;~OP4&amp;~OP3&amp;~OP2&amp;~OP1&amp;~OP0&amp;~F5&amp;~F4&amp;~F3&amp;~F2&amp;~F1&amp;~F0+</v>
      </c>
      <c r="AB2" s="37" t="str">
        <f>IF(真值表!AC2=1,$P2&amp;"+","")</f>
        <v/>
      </c>
      <c r="AC2" s="37" t="str">
        <f>IF(真值表!AD2=1,$P2&amp;"+","")</f>
        <v/>
      </c>
      <c r="AD2" s="37" t="str">
        <f>IF(真值表!AE2=1,$P2&amp;"+","")</f>
        <v/>
      </c>
      <c r="AE2" s="37" t="str">
        <f>IF(真值表!AF2=1,$P2&amp;"+","")</f>
        <v/>
      </c>
      <c r="AF2" s="37" t="str">
        <f>IF(真值表!AG2=1,$P2&amp;"+","")</f>
        <v/>
      </c>
      <c r="AG2" s="37" t="str">
        <f>IF(真值表!AH2=1,$P2&amp;"+","")</f>
        <v/>
      </c>
      <c r="AH2" s="37" t="str">
        <f>IF(真值表!AI2=1,$P2&amp;"+","")</f>
        <v/>
      </c>
      <c r="AI2" s="37" t="str">
        <f>IF(真值表!AJ2=1,$P2&amp;"+","")</f>
        <v/>
      </c>
      <c r="AJ2" s="37" t="str">
        <f>IF(真值表!AK2=1,$P2&amp;"+","")</f>
        <v/>
      </c>
      <c r="AK2" s="37" t="str">
        <f>IF(真值表!AL2=1,$P2&amp;"+","")</f>
        <v/>
      </c>
      <c r="AL2" s="37" t="str">
        <f>IF(真值表!AM2=1,$P2&amp;"+","")</f>
        <v/>
      </c>
      <c r="AM2" s="37" t="str">
        <f>IF(真值表!AN2=1,$P2&amp;"+","")</f>
        <v/>
      </c>
    </row>
    <row r="3" ht="16.8" spans="1:39">
      <c r="A3" s="27" t="str">
        <f>真值表!B3</f>
        <v>SRA</v>
      </c>
      <c r="B3" s="28">
        <f>真值表!C3</f>
        <v>0</v>
      </c>
      <c r="C3" s="29">
        <f>真值表!D3</f>
        <v>3</v>
      </c>
      <c r="D3" s="26" t="str">
        <f>IF(真值表!E3=1," "&amp;真值表!E$1&amp;"&amp;",IF(真值表!E3=0,"~"&amp;真值表!E$1&amp;"&amp;",""))</f>
        <v>~OP5&amp;</v>
      </c>
      <c r="E3" s="26" t="str">
        <f>IF(真值表!F3=1," "&amp;真值表!F$1&amp;"&amp;",IF(真值表!F3=0,"~"&amp;真值表!F$1&amp;"&amp;",""))</f>
        <v>~OP4&amp;</v>
      </c>
      <c r="F3" s="26" t="str">
        <f>IF(真值表!G3=1," "&amp;真值表!G$1&amp;"&amp;",IF(真值表!G3=0,"~"&amp;真值表!G$1&amp;"&amp;",""))</f>
        <v>~OP3&amp;</v>
      </c>
      <c r="G3" s="26" t="str">
        <f>IF(真值表!H3=1," "&amp;真值表!H$1&amp;"&amp;",IF(真值表!H3=0,"~"&amp;真值表!H$1&amp;"&amp;",""))</f>
        <v>~OP2&amp;</v>
      </c>
      <c r="H3" s="26" t="str">
        <f>IF(真值表!I3=1," "&amp;真值表!I$1&amp;"&amp;",IF(真值表!I3=0,"~"&amp;真值表!I$1&amp;"&amp;",""))</f>
        <v>~OP1&amp;</v>
      </c>
      <c r="I3" s="26" t="str">
        <f>IF(真值表!J3=1," "&amp;真值表!J$1&amp;"&amp;",IF(真值表!J3=0,"~"&amp;真值表!J$1&amp;"&amp;",""))</f>
        <v>~OP0&amp;</v>
      </c>
      <c r="J3" s="31" t="str">
        <f>IF(真值表!K3=1," "&amp;真值表!K$1&amp;"&amp;",IF(真值表!K3=0,"~"&amp;真值表!K$1&amp;"&amp;",""))</f>
        <v>~F5&amp;</v>
      </c>
      <c r="K3" s="31" t="str">
        <f>IF(真值表!L3=1," "&amp;真值表!L$1&amp;"&amp;",IF(真值表!L3=0,"~"&amp;真值表!L$1&amp;"&amp;",""))</f>
        <v>~F4&amp;</v>
      </c>
      <c r="L3" s="31" t="str">
        <f>IF(真值表!M3=1," "&amp;真值表!M$1&amp;"&amp;",IF(真值表!M3=0,"~"&amp;真值表!M$1&amp;"&amp;",""))</f>
        <v>~F3&amp;</v>
      </c>
      <c r="M3" s="31" t="str">
        <f>IF(真值表!N3=1," "&amp;真值表!N$1&amp;"&amp;",IF(真值表!N3=0,"~"&amp;真值表!N$1&amp;"&amp;",""))</f>
        <v>~F2&amp;</v>
      </c>
      <c r="N3" s="31" t="str">
        <f>IF(真值表!O3=1," "&amp;真值表!O$1&amp;"&amp;",IF(真值表!O3=0,"~"&amp;真值表!O$1&amp;"&amp;",""))</f>
        <v> F1&amp;</v>
      </c>
      <c r="O3" s="31" t="str">
        <f>IF(真值表!P3=1," "&amp;真值表!P$1&amp;"&amp;",IF(真值表!P3=0,"~"&amp;真值表!P$1&amp;"&amp;",""))</f>
        <v> F0&amp;</v>
      </c>
      <c r="P3" s="32" t="str">
        <f t="shared" ref="P3:P36" si="0">IF(LEN(CONCATENATE(D3,E3,F3,G3,H3,I3,J3,K3,L3,M3,N3,O3))=0,"",LEFT(CONCATENATE(D3,E3,F3,G3,H3,I3,J3,K3,L3,M3,N3,O3),LEN(CONCATENATE(D3,E3,F3,G3,H3,I3,J3,K3,L3,M3,N3,O3))-1))</f>
        <v>~OP5&amp;~OP4&amp;~OP3&amp;~OP2&amp;~OP1&amp;~OP0&amp;~F5&amp;~F4&amp;~F3&amp;~F2&amp; F1&amp; F0</v>
      </c>
      <c r="Q3" s="37" t="str">
        <f>IF(真值表!R3=1,$P3&amp;"+","")</f>
        <v/>
      </c>
      <c r="R3" s="37" t="str">
        <f>IF(真值表!S3=1,$P3&amp;"+","")</f>
        <v/>
      </c>
      <c r="S3" s="37" t="str">
        <f>IF(真值表!T3=1,$P3&amp;"+","")</f>
        <v/>
      </c>
      <c r="T3" s="37" t="str">
        <f>IF(真值表!U3=1,$P3&amp;"+","")</f>
        <v>~OP5&amp;~OP4&amp;~OP3&amp;~OP2&amp;~OP1&amp;~OP0&amp;~F5&amp;~F4&amp;~F3&amp;~F2&amp; F1&amp; F0+</v>
      </c>
      <c r="U3" s="37" t="str">
        <f>IF(真值表!V3=1,$P3&amp;"+","")</f>
        <v/>
      </c>
      <c r="V3" s="37" t="str">
        <f>IF(真值表!W3=1,$P3&amp;"+","")</f>
        <v/>
      </c>
      <c r="W3" s="37" t="str">
        <f>IF(真值表!X3=1,$P3&amp;"+","")</f>
        <v/>
      </c>
      <c r="X3" s="37" t="str">
        <f>IF(真值表!Y3=1,$P3&amp;"+","")</f>
        <v/>
      </c>
      <c r="Y3" s="37" t="str">
        <f>IF(真值表!Z3=1,$P3&amp;"+","")</f>
        <v/>
      </c>
      <c r="Z3" s="37" t="str">
        <f>IF(真值表!AA3=1,$P3&amp;"+","")</f>
        <v/>
      </c>
      <c r="AA3" s="37" t="str">
        <f>IF(真值表!AB3=1,$P3&amp;"+","")</f>
        <v/>
      </c>
      <c r="AB3" s="37" t="str">
        <f>IF(真值表!AC3=1,$P3&amp;"+","")</f>
        <v/>
      </c>
      <c r="AC3" s="37" t="str">
        <f>IF(真值表!AD3=1,$P3&amp;"+","")</f>
        <v/>
      </c>
      <c r="AD3" s="37" t="str">
        <f>IF(真值表!AE3=1,$P3&amp;"+","")</f>
        <v/>
      </c>
      <c r="AE3" s="37" t="str">
        <f>IF(真值表!AF3=1,$P3&amp;"+","")</f>
        <v/>
      </c>
      <c r="AF3" s="37" t="str">
        <f>IF(真值表!AG3=1,$P3&amp;"+","")</f>
        <v/>
      </c>
      <c r="AG3" s="37" t="str">
        <f>IF(真值表!AH3=1,$P3&amp;"+","")</f>
        <v/>
      </c>
      <c r="AH3" s="37" t="str">
        <f>IF(真值表!AI3=1,$P3&amp;"+","")</f>
        <v/>
      </c>
      <c r="AI3" s="37" t="str">
        <f>IF(真值表!AJ3=1,$P3&amp;"+","")</f>
        <v/>
      </c>
      <c r="AJ3" s="37" t="str">
        <f>IF(真值表!AK3=1,$P3&amp;"+","")</f>
        <v/>
      </c>
      <c r="AK3" s="37" t="str">
        <f>IF(真值表!AL3=1,$P3&amp;"+","")</f>
        <v/>
      </c>
      <c r="AL3" s="37" t="str">
        <f>IF(真值表!AM3=1,$P3&amp;"+","")</f>
        <v/>
      </c>
      <c r="AM3" s="37" t="str">
        <f>IF(真值表!AN3=1,$P3&amp;"+","")</f>
        <v/>
      </c>
    </row>
    <row r="4" ht="16.8" spans="1:39">
      <c r="A4" s="23" t="str">
        <f>真值表!B4</f>
        <v>SRL</v>
      </c>
      <c r="B4" s="24">
        <f>真值表!C4</f>
        <v>0</v>
      </c>
      <c r="C4" s="25">
        <f>真值表!D4</f>
        <v>2</v>
      </c>
      <c r="D4" s="26" t="str">
        <f>IF(真值表!E4=1," "&amp;真值表!E$1&amp;"&amp;",IF(真值表!E4=0,"~"&amp;真值表!E$1&amp;"&amp;",""))</f>
        <v>~OP5&amp;</v>
      </c>
      <c r="E4" s="26" t="str">
        <f>IF(真值表!F4=1," "&amp;真值表!F$1&amp;"&amp;",IF(真值表!F4=0,"~"&amp;真值表!F$1&amp;"&amp;",""))</f>
        <v>~OP4&amp;</v>
      </c>
      <c r="F4" s="26" t="str">
        <f>IF(真值表!G4=1," "&amp;真值表!G$1&amp;"&amp;",IF(真值表!G4=0,"~"&amp;真值表!G$1&amp;"&amp;",""))</f>
        <v>~OP3&amp;</v>
      </c>
      <c r="G4" s="26" t="str">
        <f>IF(真值表!H4=1," "&amp;真值表!H$1&amp;"&amp;",IF(真值表!H4=0,"~"&amp;真值表!H$1&amp;"&amp;",""))</f>
        <v>~OP2&amp;</v>
      </c>
      <c r="H4" s="26" t="str">
        <f>IF(真值表!I4=1," "&amp;真值表!I$1&amp;"&amp;",IF(真值表!I4=0,"~"&amp;真值表!I$1&amp;"&amp;",""))</f>
        <v>~OP1&amp;</v>
      </c>
      <c r="I4" s="26" t="str">
        <f>IF(真值表!J4=1," "&amp;真值表!J$1&amp;"&amp;",IF(真值表!J4=0,"~"&amp;真值表!J$1&amp;"&amp;",""))</f>
        <v>~OP0&amp;</v>
      </c>
      <c r="J4" s="31" t="str">
        <f>IF(真值表!K4=1," "&amp;真值表!K$1&amp;"&amp;",IF(真值表!K4=0,"~"&amp;真值表!K$1&amp;"&amp;",""))</f>
        <v>~F5&amp;</v>
      </c>
      <c r="K4" s="31" t="str">
        <f>IF(真值表!L4=1," "&amp;真值表!L$1&amp;"&amp;",IF(真值表!L4=0,"~"&amp;真值表!L$1&amp;"&amp;",""))</f>
        <v>~F4&amp;</v>
      </c>
      <c r="L4" s="31" t="str">
        <f>IF(真值表!M4=1," "&amp;真值表!M$1&amp;"&amp;",IF(真值表!M4=0,"~"&amp;真值表!M$1&amp;"&amp;",""))</f>
        <v>~F3&amp;</v>
      </c>
      <c r="M4" s="31" t="str">
        <f>IF(真值表!N4=1," "&amp;真值表!N$1&amp;"&amp;",IF(真值表!N4=0,"~"&amp;真值表!N$1&amp;"&amp;",""))</f>
        <v>~F2&amp;</v>
      </c>
      <c r="N4" s="31" t="str">
        <f>IF(真值表!O4=1," "&amp;真值表!O$1&amp;"&amp;",IF(真值表!O4=0,"~"&amp;真值表!O$1&amp;"&amp;",""))</f>
        <v> F1&amp;</v>
      </c>
      <c r="O4" s="31" t="str">
        <f>IF(真值表!P4=1," "&amp;真值表!P$1&amp;"&amp;",IF(真值表!P4=0,"~"&amp;真值表!P$1&amp;"&amp;",""))</f>
        <v>~F0&amp;</v>
      </c>
      <c r="P4" s="32" t="str">
        <f t="shared" si="0"/>
        <v>~OP5&amp;~OP4&amp;~OP3&amp;~OP2&amp;~OP1&amp;~OP0&amp;~F5&amp;~F4&amp;~F3&amp;~F2&amp; F1&amp;~F0</v>
      </c>
      <c r="Q4" s="37" t="str">
        <f>IF(真值表!R4=1,$P4&amp;"+","")</f>
        <v/>
      </c>
      <c r="R4" s="37" t="str">
        <f>IF(真值表!S4=1,$P4&amp;"+","")</f>
        <v/>
      </c>
      <c r="S4" s="37" t="str">
        <f>IF(真值表!T4=1,$P4&amp;"+","")</f>
        <v/>
      </c>
      <c r="T4" s="37" t="str">
        <f>IF(真值表!U4=1,$P4&amp;"+","")</f>
        <v/>
      </c>
      <c r="U4" s="37" t="str">
        <f>IF(真值表!V4=1,$P4&amp;"+","")</f>
        <v/>
      </c>
      <c r="V4" s="37" t="str">
        <f>IF(真值表!W4=1,$P4&amp;"+","")</f>
        <v/>
      </c>
      <c r="W4" s="37" t="str">
        <f>IF(真值表!X4=1,$P4&amp;"+","")</f>
        <v/>
      </c>
      <c r="X4" s="37" t="str">
        <f>IF(真值表!Y4=1,$P4&amp;"+","")</f>
        <v/>
      </c>
      <c r="Y4" s="37" t="str">
        <f>IF(真值表!Z4=1,$P4&amp;"+","")</f>
        <v/>
      </c>
      <c r="Z4" s="37" t="str">
        <f>IF(真值表!AA4=1,$P4&amp;"+","")</f>
        <v/>
      </c>
      <c r="AA4" s="37" t="str">
        <f>IF(真值表!AB4=1,$P4&amp;"+","")</f>
        <v/>
      </c>
      <c r="AB4" s="37" t="str">
        <f>IF(真值表!AC4=1,$P4&amp;"+","")</f>
        <v/>
      </c>
      <c r="AC4" s="37" t="str">
        <f>IF(真值表!AD4=1,$P4&amp;"+","")</f>
        <v/>
      </c>
      <c r="AD4" s="37" t="str">
        <f>IF(真值表!AE4=1,$P4&amp;"+","")</f>
        <v/>
      </c>
      <c r="AE4" s="37" t="str">
        <f>IF(真值表!AF4=1,$P4&amp;"+","")</f>
        <v/>
      </c>
      <c r="AF4" s="37" t="str">
        <f>IF(真值表!AG4=1,$P4&amp;"+","")</f>
        <v/>
      </c>
      <c r="AG4" s="37" t="str">
        <f>IF(真值表!AH4=1,$P4&amp;"+","")</f>
        <v/>
      </c>
      <c r="AH4" s="37" t="str">
        <f>IF(真值表!AI4=1,$P4&amp;"+","")</f>
        <v/>
      </c>
      <c r="AI4" s="37" t="str">
        <f>IF(真值表!AJ4=1,$P4&amp;"+","")</f>
        <v/>
      </c>
      <c r="AJ4" s="37" t="str">
        <f>IF(真值表!AK4=1,$P4&amp;"+","")</f>
        <v/>
      </c>
      <c r="AK4" s="37" t="str">
        <f>IF(真值表!AL4=1,$P4&amp;"+","")</f>
        <v/>
      </c>
      <c r="AL4" s="37" t="str">
        <f>IF(真值表!AM4=1,$P4&amp;"+","")</f>
        <v/>
      </c>
      <c r="AM4" s="37" t="str">
        <f>IF(真值表!AN4=1,$P4&amp;"+","")</f>
        <v/>
      </c>
    </row>
    <row r="5" ht="16.8" spans="1:39">
      <c r="A5" s="27" t="str">
        <f>真值表!B5</f>
        <v>ADD</v>
      </c>
      <c r="B5" s="28">
        <f>真值表!C5</f>
        <v>0</v>
      </c>
      <c r="C5" s="29">
        <f>真值表!D5</f>
        <v>32</v>
      </c>
      <c r="D5" s="26" t="str">
        <f>IF(真值表!E5=1," "&amp;真值表!E$1&amp;"&amp;",IF(真值表!E5=0,"~"&amp;真值表!E$1&amp;"&amp;",""))</f>
        <v>~OP5&amp;</v>
      </c>
      <c r="E5" s="26" t="str">
        <f>IF(真值表!F5=1," "&amp;真值表!F$1&amp;"&amp;",IF(真值表!F5=0,"~"&amp;真值表!F$1&amp;"&amp;",""))</f>
        <v>~OP4&amp;</v>
      </c>
      <c r="F5" s="26" t="str">
        <f>IF(真值表!G5=1," "&amp;真值表!G$1&amp;"&amp;",IF(真值表!G5=0,"~"&amp;真值表!G$1&amp;"&amp;",""))</f>
        <v>~OP3&amp;</v>
      </c>
      <c r="G5" s="26" t="str">
        <f>IF(真值表!H5=1," "&amp;真值表!H$1&amp;"&amp;",IF(真值表!H5=0,"~"&amp;真值表!H$1&amp;"&amp;",""))</f>
        <v>~OP2&amp;</v>
      </c>
      <c r="H5" s="26" t="str">
        <f>IF(真值表!I5=1," "&amp;真值表!I$1&amp;"&amp;",IF(真值表!I5=0,"~"&amp;真值表!I$1&amp;"&amp;",""))</f>
        <v>~OP1&amp;</v>
      </c>
      <c r="I5" s="26" t="str">
        <f>IF(真值表!J5=1," "&amp;真值表!J$1&amp;"&amp;",IF(真值表!J5=0,"~"&amp;真值表!J$1&amp;"&amp;",""))</f>
        <v>~OP0&amp;</v>
      </c>
      <c r="J5" s="31" t="str">
        <f>IF(真值表!K5=1," "&amp;真值表!K$1&amp;"&amp;",IF(真值表!K5=0,"~"&amp;真值表!K$1&amp;"&amp;",""))</f>
        <v> F5&amp;</v>
      </c>
      <c r="K5" s="31" t="str">
        <f>IF(真值表!L5=1," "&amp;真值表!L$1&amp;"&amp;",IF(真值表!L5=0,"~"&amp;真值表!L$1&amp;"&amp;",""))</f>
        <v>~F4&amp;</v>
      </c>
      <c r="L5" s="31" t="str">
        <f>IF(真值表!M5=1," "&amp;真值表!M$1&amp;"&amp;",IF(真值表!M5=0,"~"&amp;真值表!M$1&amp;"&amp;",""))</f>
        <v>~F3&amp;</v>
      </c>
      <c r="M5" s="31" t="str">
        <f>IF(真值表!N5=1," "&amp;真值表!N$1&amp;"&amp;",IF(真值表!N5=0,"~"&amp;真值表!N$1&amp;"&amp;",""))</f>
        <v>~F2&amp;</v>
      </c>
      <c r="N5" s="31" t="str">
        <f>IF(真值表!O5=1," "&amp;真值表!O$1&amp;"&amp;",IF(真值表!O5=0,"~"&amp;真值表!O$1&amp;"&amp;",""))</f>
        <v>~F1&amp;</v>
      </c>
      <c r="O5" s="31" t="str">
        <f>IF(真值表!P5=1," "&amp;真值表!P$1&amp;"&amp;",IF(真值表!P5=0,"~"&amp;真值表!P$1&amp;"&amp;",""))</f>
        <v>~F0&amp;</v>
      </c>
      <c r="P5" s="32" t="str">
        <f t="shared" si="0"/>
        <v>~OP5&amp;~OP4&amp;~OP3&amp;~OP2&amp;~OP1&amp;~OP0&amp; F5&amp;~F4&amp;~F3&amp;~F2&amp;~F1&amp;~F0</v>
      </c>
      <c r="Q5" s="37" t="str">
        <f>IF(真值表!R5=1,$P5&amp;"+","")</f>
        <v/>
      </c>
      <c r="R5" s="37" t="str">
        <f>IF(真值表!S5=1,$P5&amp;"+","")</f>
        <v/>
      </c>
      <c r="S5" s="37" t="str">
        <f>IF(真值表!T5=1,$P5&amp;"+","")</f>
        <v/>
      </c>
      <c r="T5" s="37" t="str">
        <f>IF(真值表!U5=1,$P5&amp;"+","")</f>
        <v/>
      </c>
      <c r="U5" s="37" t="str">
        <f>IF(真值表!V5=1,$P5&amp;"+","")</f>
        <v/>
      </c>
      <c r="V5" s="37" t="str">
        <f>IF(真值表!W5=1,$P5&amp;"+","")</f>
        <v/>
      </c>
      <c r="W5" s="37" t="str">
        <f>IF(真值表!X5=1,$P5&amp;"+","")</f>
        <v/>
      </c>
      <c r="X5" s="37" t="str">
        <f>IF(真值表!Y5=1,$P5&amp;"+","")</f>
        <v/>
      </c>
      <c r="Y5" s="37" t="str">
        <f>IF(真值表!Z5=1,$P5&amp;"+","")</f>
        <v/>
      </c>
      <c r="Z5" s="37" t="str">
        <f>IF(真值表!AA5=1,$P5&amp;"+","")</f>
        <v/>
      </c>
      <c r="AA5" s="37" t="str">
        <f>IF(真值表!AB5=1,$P5&amp;"+","")</f>
        <v/>
      </c>
      <c r="AB5" s="37" t="str">
        <f>IF(真值表!AC5=1,$P5&amp;"+","")</f>
        <v/>
      </c>
      <c r="AC5" s="37" t="str">
        <f>IF(真值表!AD5=1,$P5&amp;"+","")</f>
        <v/>
      </c>
      <c r="AD5" s="37" t="str">
        <f>IF(真值表!AE5=1,$P5&amp;"+","")</f>
        <v/>
      </c>
      <c r="AE5" s="37" t="str">
        <f>IF(真值表!AF5=1,$P5&amp;"+","")</f>
        <v/>
      </c>
      <c r="AF5" s="37" t="str">
        <f>IF(真值表!AG5=1,$P5&amp;"+","")</f>
        <v/>
      </c>
      <c r="AG5" s="37" t="str">
        <f>IF(真值表!AH5=1,$P5&amp;"+","")</f>
        <v/>
      </c>
      <c r="AH5" s="37" t="str">
        <f>IF(真值表!AI5=1,$P5&amp;"+","")</f>
        <v/>
      </c>
      <c r="AI5" s="37" t="str">
        <f>IF(真值表!AJ5=1,$P5&amp;"+","")</f>
        <v/>
      </c>
      <c r="AJ5" s="37" t="str">
        <f>IF(真值表!AK5=1,$P5&amp;"+","")</f>
        <v/>
      </c>
      <c r="AK5" s="37" t="str">
        <f>IF(真值表!AL5=1,$P5&amp;"+","")</f>
        <v/>
      </c>
      <c r="AL5" s="37" t="str">
        <f>IF(真值表!AM5=1,$P5&amp;"+","")</f>
        <v/>
      </c>
      <c r="AM5" s="37" t="str">
        <f>IF(真值表!AN5=1,$P5&amp;"+","")</f>
        <v/>
      </c>
    </row>
    <row r="6" ht="16.8" spans="1:39">
      <c r="A6" s="23" t="str">
        <f>真值表!B6</f>
        <v>ADDU</v>
      </c>
      <c r="B6" s="24">
        <f>真值表!C6</f>
        <v>0</v>
      </c>
      <c r="C6" s="25">
        <f>真值表!D6</f>
        <v>33</v>
      </c>
      <c r="D6" s="26" t="str">
        <f>IF(真值表!E6=1," "&amp;真值表!E$1&amp;"&amp;",IF(真值表!E6=0,"~"&amp;真值表!E$1&amp;"&amp;",""))</f>
        <v>~OP5&amp;</v>
      </c>
      <c r="E6" s="26" t="str">
        <f>IF(真值表!F6=1," "&amp;真值表!F$1&amp;"&amp;",IF(真值表!F6=0,"~"&amp;真值表!F$1&amp;"&amp;",""))</f>
        <v>~OP4&amp;</v>
      </c>
      <c r="F6" s="26" t="str">
        <f>IF(真值表!G6=1," "&amp;真值表!G$1&amp;"&amp;",IF(真值表!G6=0,"~"&amp;真值表!G$1&amp;"&amp;",""))</f>
        <v>~OP3&amp;</v>
      </c>
      <c r="G6" s="26" t="str">
        <f>IF(真值表!H6=1," "&amp;真值表!H$1&amp;"&amp;",IF(真值表!H6=0,"~"&amp;真值表!H$1&amp;"&amp;",""))</f>
        <v>~OP2&amp;</v>
      </c>
      <c r="H6" s="26" t="str">
        <f>IF(真值表!I6=1," "&amp;真值表!I$1&amp;"&amp;",IF(真值表!I6=0,"~"&amp;真值表!I$1&amp;"&amp;",""))</f>
        <v>~OP1&amp;</v>
      </c>
      <c r="I6" s="26" t="str">
        <f>IF(真值表!J6=1," "&amp;真值表!J$1&amp;"&amp;",IF(真值表!J6=0,"~"&amp;真值表!J$1&amp;"&amp;",""))</f>
        <v>~OP0&amp;</v>
      </c>
      <c r="J6" s="31" t="str">
        <f>IF(真值表!K6=1," "&amp;真值表!K$1&amp;"&amp;",IF(真值表!K6=0,"~"&amp;真值表!K$1&amp;"&amp;",""))</f>
        <v> F5&amp;</v>
      </c>
      <c r="K6" s="31" t="str">
        <f>IF(真值表!L6=1," "&amp;真值表!L$1&amp;"&amp;",IF(真值表!L6=0,"~"&amp;真值表!L$1&amp;"&amp;",""))</f>
        <v>~F4&amp;</v>
      </c>
      <c r="L6" s="31" t="str">
        <f>IF(真值表!M6=1," "&amp;真值表!M$1&amp;"&amp;",IF(真值表!M6=0,"~"&amp;真值表!M$1&amp;"&amp;",""))</f>
        <v>~F3&amp;</v>
      </c>
      <c r="M6" s="31" t="str">
        <f>IF(真值表!N6=1," "&amp;真值表!N$1&amp;"&amp;",IF(真值表!N6=0,"~"&amp;真值表!N$1&amp;"&amp;",""))</f>
        <v>~F2&amp;</v>
      </c>
      <c r="N6" s="31" t="str">
        <f>IF(真值表!O6=1," "&amp;真值表!O$1&amp;"&amp;",IF(真值表!O6=0,"~"&amp;真值表!O$1&amp;"&amp;",""))</f>
        <v>~F1&amp;</v>
      </c>
      <c r="O6" s="31" t="str">
        <f>IF(真值表!P6=1," "&amp;真值表!P$1&amp;"&amp;",IF(真值表!P6=0,"~"&amp;真值表!P$1&amp;"&amp;",""))</f>
        <v> F0&amp;</v>
      </c>
      <c r="P6" s="32" t="str">
        <f t="shared" si="0"/>
        <v>~OP5&amp;~OP4&amp;~OP3&amp;~OP2&amp;~OP1&amp;~OP0&amp; F5&amp;~F4&amp;~F3&amp;~F2&amp;~F1&amp; F0</v>
      </c>
      <c r="Q6" s="37" t="str">
        <f>IF(真值表!R6=1,$P6&amp;"+","")</f>
        <v/>
      </c>
      <c r="R6" s="37" t="str">
        <f>IF(真值表!S6=1,$P6&amp;"+","")</f>
        <v/>
      </c>
      <c r="S6" s="37" t="str">
        <f>IF(真值表!T6=1,$P6&amp;"+","")</f>
        <v/>
      </c>
      <c r="T6" s="37" t="str">
        <f>IF(真值表!U6=1,$P6&amp;"+","")</f>
        <v/>
      </c>
      <c r="U6" s="37" t="str">
        <f>IF(真值表!V6=1,$P6&amp;"+","")</f>
        <v/>
      </c>
      <c r="V6" s="37" t="str">
        <f>IF(真值表!W6=1,$P6&amp;"+","")</f>
        <v/>
      </c>
      <c r="W6" s="37" t="str">
        <f>IF(真值表!X6=1,$P6&amp;"+","")</f>
        <v/>
      </c>
      <c r="X6" s="37" t="str">
        <f>IF(真值表!Y6=1,$P6&amp;"+","")</f>
        <v/>
      </c>
      <c r="Y6" s="37" t="str">
        <f>IF(真值表!Z6=1,$P6&amp;"+","")</f>
        <v/>
      </c>
      <c r="Z6" s="37" t="str">
        <f>IF(真值表!AA6=1,$P6&amp;"+","")</f>
        <v/>
      </c>
      <c r="AA6" s="37" t="str">
        <f>IF(真值表!AB6=1,$P6&amp;"+","")</f>
        <v/>
      </c>
      <c r="AB6" s="37" t="str">
        <f>IF(真值表!AC6=1,$P6&amp;"+","")</f>
        <v/>
      </c>
      <c r="AC6" s="37" t="str">
        <f>IF(真值表!AD6=1,$P6&amp;"+","")</f>
        <v/>
      </c>
      <c r="AD6" s="37" t="str">
        <f>IF(真值表!AE6=1,$P6&amp;"+","")</f>
        <v/>
      </c>
      <c r="AE6" s="37" t="str">
        <f>IF(真值表!AF6=1,$P6&amp;"+","")</f>
        <v/>
      </c>
      <c r="AF6" s="37" t="str">
        <f>IF(真值表!AG6=1,$P6&amp;"+","")</f>
        <v/>
      </c>
      <c r="AG6" s="37" t="str">
        <f>IF(真值表!AH6=1,$P6&amp;"+","")</f>
        <v/>
      </c>
      <c r="AH6" s="37" t="str">
        <f>IF(真值表!AI6=1,$P6&amp;"+","")</f>
        <v/>
      </c>
      <c r="AI6" s="37" t="str">
        <f>IF(真值表!AJ6=1,$P6&amp;"+","")</f>
        <v/>
      </c>
      <c r="AJ6" s="37" t="str">
        <f>IF(真值表!AK6=1,$P6&amp;"+","")</f>
        <v/>
      </c>
      <c r="AK6" s="37" t="str">
        <f>IF(真值表!AL6=1,$P6&amp;"+","")</f>
        <v/>
      </c>
      <c r="AL6" s="37" t="str">
        <f>IF(真值表!AM6=1,$P6&amp;"+","")</f>
        <v/>
      </c>
      <c r="AM6" s="37" t="str">
        <f>IF(真值表!AN6=1,$P6&amp;"+","")</f>
        <v/>
      </c>
    </row>
    <row r="7" ht="16.8" spans="1:39">
      <c r="A7" s="27" t="str">
        <f>真值表!B7</f>
        <v>SUB</v>
      </c>
      <c r="B7" s="28">
        <f>真值表!C7</f>
        <v>0</v>
      </c>
      <c r="C7" s="29">
        <f>真值表!D7</f>
        <v>34</v>
      </c>
      <c r="D7" s="26" t="str">
        <f>IF(真值表!E7=1," "&amp;真值表!E$1&amp;"&amp;",IF(真值表!E7=0,"~"&amp;真值表!E$1&amp;"&amp;",""))</f>
        <v>~OP5&amp;</v>
      </c>
      <c r="E7" s="26" t="str">
        <f>IF(真值表!F7=1," "&amp;真值表!F$1&amp;"&amp;",IF(真值表!F7=0,"~"&amp;真值表!F$1&amp;"&amp;",""))</f>
        <v>~OP4&amp;</v>
      </c>
      <c r="F7" s="26" t="str">
        <f>IF(真值表!G7=1," "&amp;真值表!G$1&amp;"&amp;",IF(真值表!G7=0,"~"&amp;真值表!G$1&amp;"&amp;",""))</f>
        <v>~OP3&amp;</v>
      </c>
      <c r="G7" s="26" t="str">
        <f>IF(真值表!H7=1," "&amp;真值表!H$1&amp;"&amp;",IF(真值表!H7=0,"~"&amp;真值表!H$1&amp;"&amp;",""))</f>
        <v>~OP2&amp;</v>
      </c>
      <c r="H7" s="26" t="str">
        <f>IF(真值表!I7=1," "&amp;真值表!I$1&amp;"&amp;",IF(真值表!I7=0,"~"&amp;真值表!I$1&amp;"&amp;",""))</f>
        <v>~OP1&amp;</v>
      </c>
      <c r="I7" s="26" t="str">
        <f>IF(真值表!J7=1," "&amp;真值表!J$1&amp;"&amp;",IF(真值表!J7=0,"~"&amp;真值表!J$1&amp;"&amp;",""))</f>
        <v>~OP0&amp;</v>
      </c>
      <c r="J7" s="31" t="str">
        <f>IF(真值表!K7=1," "&amp;真值表!K$1&amp;"&amp;",IF(真值表!K7=0,"~"&amp;真值表!K$1&amp;"&amp;",""))</f>
        <v> F5&amp;</v>
      </c>
      <c r="K7" s="31" t="str">
        <f>IF(真值表!L7=1," "&amp;真值表!L$1&amp;"&amp;",IF(真值表!L7=0,"~"&amp;真值表!L$1&amp;"&amp;",""))</f>
        <v>~F4&amp;</v>
      </c>
      <c r="L7" s="31" t="str">
        <f>IF(真值表!M7=1," "&amp;真值表!M$1&amp;"&amp;",IF(真值表!M7=0,"~"&amp;真值表!M$1&amp;"&amp;",""))</f>
        <v>~F3&amp;</v>
      </c>
      <c r="M7" s="31" t="str">
        <f>IF(真值表!N7=1," "&amp;真值表!N$1&amp;"&amp;",IF(真值表!N7=0,"~"&amp;真值表!N$1&amp;"&amp;",""))</f>
        <v>~F2&amp;</v>
      </c>
      <c r="N7" s="31" t="str">
        <f>IF(真值表!O7=1," "&amp;真值表!O$1&amp;"&amp;",IF(真值表!O7=0,"~"&amp;真值表!O$1&amp;"&amp;",""))</f>
        <v> F1&amp;</v>
      </c>
      <c r="O7" s="31" t="str">
        <f>IF(真值表!P7=1," "&amp;真值表!P$1&amp;"&amp;",IF(真值表!P7=0,"~"&amp;真值表!P$1&amp;"&amp;",""))</f>
        <v>~F0&amp;</v>
      </c>
      <c r="P7" s="32" t="str">
        <f t="shared" si="0"/>
        <v>~OP5&amp;~OP4&amp;~OP3&amp;~OP2&amp;~OP1&amp;~OP0&amp; F5&amp;~F4&amp;~F3&amp;~F2&amp; F1&amp;~F0</v>
      </c>
      <c r="Q7" s="37" t="str">
        <f>IF(真值表!R7=1,$P7&amp;"+","")</f>
        <v/>
      </c>
      <c r="R7" s="37" t="str">
        <f>IF(真值表!S7=1,$P7&amp;"+","")</f>
        <v/>
      </c>
      <c r="S7" s="37" t="str">
        <f>IF(真值表!T7=1,$P7&amp;"+","")</f>
        <v/>
      </c>
      <c r="T7" s="37" t="str">
        <f>IF(真值表!U7=1,$P7&amp;"+","")</f>
        <v/>
      </c>
      <c r="U7" s="37" t="str">
        <f>IF(真值表!V7=1,$P7&amp;"+","")</f>
        <v/>
      </c>
      <c r="V7" s="37" t="str">
        <f>IF(真值表!W7=1,$P7&amp;"+","")</f>
        <v/>
      </c>
      <c r="W7" s="37" t="str">
        <f>IF(真值表!X7=1,$P7&amp;"+","")</f>
        <v/>
      </c>
      <c r="X7" s="37" t="str">
        <f>IF(真值表!Y7=1,$P7&amp;"+","")</f>
        <v/>
      </c>
      <c r="Y7" s="37" t="str">
        <f>IF(真值表!Z7=1,$P7&amp;"+","")</f>
        <v/>
      </c>
      <c r="Z7" s="37" t="str">
        <f>IF(真值表!AA7=1,$P7&amp;"+","")</f>
        <v/>
      </c>
      <c r="AA7" s="37" t="str">
        <f>IF(真值表!AB7=1,$P7&amp;"+","")</f>
        <v/>
      </c>
      <c r="AB7" s="37" t="str">
        <f>IF(真值表!AC7=1,$P7&amp;"+","")</f>
        <v/>
      </c>
      <c r="AC7" s="37" t="str">
        <f>IF(真值表!AD7=1,$P7&amp;"+","")</f>
        <v/>
      </c>
      <c r="AD7" s="37" t="str">
        <f>IF(真值表!AE7=1,$P7&amp;"+","")</f>
        <v/>
      </c>
      <c r="AE7" s="37" t="str">
        <f>IF(真值表!AF7=1,$P7&amp;"+","")</f>
        <v/>
      </c>
      <c r="AF7" s="37" t="str">
        <f>IF(真值表!AG7=1,$P7&amp;"+","")</f>
        <v/>
      </c>
      <c r="AG7" s="37" t="str">
        <f>IF(真值表!AH7=1,$P7&amp;"+","")</f>
        <v/>
      </c>
      <c r="AH7" s="37" t="str">
        <f>IF(真值表!AI7=1,$P7&amp;"+","")</f>
        <v/>
      </c>
      <c r="AI7" s="37" t="str">
        <f>IF(真值表!AJ7=1,$P7&amp;"+","")</f>
        <v/>
      </c>
      <c r="AJ7" s="37" t="str">
        <f>IF(真值表!AK7=1,$P7&amp;"+","")</f>
        <v/>
      </c>
      <c r="AK7" s="37" t="str">
        <f>IF(真值表!AL7=1,$P7&amp;"+","")</f>
        <v/>
      </c>
      <c r="AL7" s="37" t="str">
        <f>IF(真值表!AM7=1,$P7&amp;"+","")</f>
        <v/>
      </c>
      <c r="AM7" s="37" t="str">
        <f>IF(真值表!AN7=1,$P7&amp;"+","")</f>
        <v/>
      </c>
    </row>
    <row r="8" ht="16.8" spans="1:39">
      <c r="A8" s="23" t="str">
        <f>真值表!B8</f>
        <v>AND</v>
      </c>
      <c r="B8" s="24">
        <f>真值表!C8</f>
        <v>0</v>
      </c>
      <c r="C8" s="25">
        <f>真值表!D8</f>
        <v>36</v>
      </c>
      <c r="D8" s="26" t="str">
        <f>IF(真值表!E8=1," "&amp;真值表!E$1&amp;"&amp;",IF(真值表!E8=0,"~"&amp;真值表!E$1&amp;"&amp;",""))</f>
        <v>~OP5&amp;</v>
      </c>
      <c r="E8" s="26" t="str">
        <f>IF(真值表!F8=1," "&amp;真值表!F$1&amp;"&amp;",IF(真值表!F8=0,"~"&amp;真值表!F$1&amp;"&amp;",""))</f>
        <v>~OP4&amp;</v>
      </c>
      <c r="F8" s="26" t="str">
        <f>IF(真值表!G8=1," "&amp;真值表!G$1&amp;"&amp;",IF(真值表!G8=0,"~"&amp;真值表!G$1&amp;"&amp;",""))</f>
        <v>~OP3&amp;</v>
      </c>
      <c r="G8" s="26" t="str">
        <f>IF(真值表!H8=1," "&amp;真值表!H$1&amp;"&amp;",IF(真值表!H8=0,"~"&amp;真值表!H$1&amp;"&amp;",""))</f>
        <v>~OP2&amp;</v>
      </c>
      <c r="H8" s="26" t="str">
        <f>IF(真值表!I8=1," "&amp;真值表!I$1&amp;"&amp;",IF(真值表!I8=0,"~"&amp;真值表!I$1&amp;"&amp;",""))</f>
        <v>~OP1&amp;</v>
      </c>
      <c r="I8" s="26" t="str">
        <f>IF(真值表!J8=1," "&amp;真值表!J$1&amp;"&amp;",IF(真值表!J8=0,"~"&amp;真值表!J$1&amp;"&amp;",""))</f>
        <v>~OP0&amp;</v>
      </c>
      <c r="J8" s="31" t="str">
        <f>IF(真值表!K8=1," "&amp;真值表!K$1&amp;"&amp;",IF(真值表!K8=0,"~"&amp;真值表!K$1&amp;"&amp;",""))</f>
        <v> F5&amp;</v>
      </c>
      <c r="K8" s="31" t="str">
        <f>IF(真值表!L8=1," "&amp;真值表!L$1&amp;"&amp;",IF(真值表!L8=0,"~"&amp;真值表!L$1&amp;"&amp;",""))</f>
        <v>~F4&amp;</v>
      </c>
      <c r="L8" s="31" t="str">
        <f>IF(真值表!M8=1," "&amp;真值表!M$1&amp;"&amp;",IF(真值表!M8=0,"~"&amp;真值表!M$1&amp;"&amp;",""))</f>
        <v>~F3&amp;</v>
      </c>
      <c r="M8" s="31" t="str">
        <f>IF(真值表!N8=1," "&amp;真值表!N$1&amp;"&amp;",IF(真值表!N8=0,"~"&amp;真值表!N$1&amp;"&amp;",""))</f>
        <v> F2&amp;</v>
      </c>
      <c r="N8" s="31" t="str">
        <f>IF(真值表!O8=1," "&amp;真值表!O$1&amp;"&amp;",IF(真值表!O8=0,"~"&amp;真值表!O$1&amp;"&amp;",""))</f>
        <v>~F1&amp;</v>
      </c>
      <c r="O8" s="31" t="str">
        <f>IF(真值表!P8=1," "&amp;真值表!P$1&amp;"&amp;",IF(真值表!P8=0,"~"&amp;真值表!P$1&amp;"&amp;",""))</f>
        <v>~F0&amp;</v>
      </c>
      <c r="P8" s="32" t="str">
        <f t="shared" si="0"/>
        <v>~OP5&amp;~OP4&amp;~OP3&amp;~OP2&amp;~OP1&amp;~OP0&amp; F5&amp;~F4&amp;~F3&amp; F2&amp;~F1&amp;~F0</v>
      </c>
      <c r="Q8" s="37" t="str">
        <f>IF(真值表!R8=1,$P8&amp;"+","")</f>
        <v/>
      </c>
      <c r="R8" s="37" t="str">
        <f>IF(真值表!S8=1,$P8&amp;"+","")</f>
        <v/>
      </c>
      <c r="S8" s="37" t="str">
        <f>IF(真值表!T8=1,$P8&amp;"+","")</f>
        <v/>
      </c>
      <c r="T8" s="37" t="str">
        <f>IF(真值表!U8=1,$P8&amp;"+","")</f>
        <v/>
      </c>
      <c r="U8" s="37" t="str">
        <f>IF(真值表!V8=1,$P8&amp;"+","")</f>
        <v/>
      </c>
      <c r="V8" s="37" t="str">
        <f>IF(真值表!W8=1,$P8&amp;"+","")</f>
        <v/>
      </c>
      <c r="W8" s="37" t="str">
        <f>IF(真值表!X8=1,$P8&amp;"+","")</f>
        <v/>
      </c>
      <c r="X8" s="37" t="str">
        <f>IF(真值表!Y8=1,$P8&amp;"+","")</f>
        <v/>
      </c>
      <c r="Y8" s="37" t="str">
        <f>IF(真值表!Z8=1,$P8&amp;"+","")</f>
        <v/>
      </c>
      <c r="Z8" s="37" t="str">
        <f>IF(真值表!AA8=1,$P8&amp;"+","")</f>
        <v/>
      </c>
      <c r="AA8" s="37" t="str">
        <f>IF(真值表!AB8=1,$P8&amp;"+","")</f>
        <v/>
      </c>
      <c r="AB8" s="37" t="str">
        <f>IF(真值表!AC8=1,$P8&amp;"+","")</f>
        <v/>
      </c>
      <c r="AC8" s="37" t="str">
        <f>IF(真值表!AD8=1,$P8&amp;"+","")</f>
        <v/>
      </c>
      <c r="AD8" s="37" t="str">
        <f>IF(真值表!AE8=1,$P8&amp;"+","")</f>
        <v/>
      </c>
      <c r="AE8" s="37" t="str">
        <f>IF(真值表!AF8=1,$P8&amp;"+","")</f>
        <v/>
      </c>
      <c r="AF8" s="37" t="str">
        <f>IF(真值表!AG8=1,$P8&amp;"+","")</f>
        <v/>
      </c>
      <c r="AG8" s="37" t="str">
        <f>IF(真值表!AH8=1,$P8&amp;"+","")</f>
        <v/>
      </c>
      <c r="AH8" s="37" t="str">
        <f>IF(真值表!AI8=1,$P8&amp;"+","")</f>
        <v/>
      </c>
      <c r="AI8" s="37" t="str">
        <f>IF(真值表!AJ8=1,$P8&amp;"+","")</f>
        <v/>
      </c>
      <c r="AJ8" s="37" t="str">
        <f>IF(真值表!AK8=1,$P8&amp;"+","")</f>
        <v/>
      </c>
      <c r="AK8" s="37" t="str">
        <f>IF(真值表!AL8=1,$P8&amp;"+","")</f>
        <v/>
      </c>
      <c r="AL8" s="37" t="str">
        <f>IF(真值表!AM8=1,$P8&amp;"+","")</f>
        <v/>
      </c>
      <c r="AM8" s="37" t="str">
        <f>IF(真值表!AN8=1,$P8&amp;"+","")</f>
        <v/>
      </c>
    </row>
    <row r="9" ht="16.8" spans="1:39">
      <c r="A9" s="27" t="str">
        <f>真值表!B9</f>
        <v>OR</v>
      </c>
      <c r="B9" s="28">
        <f>真值表!C9</f>
        <v>0</v>
      </c>
      <c r="C9" s="29">
        <f>真值表!D9</f>
        <v>37</v>
      </c>
      <c r="D9" s="26" t="str">
        <f>IF(真值表!E9=1," "&amp;真值表!E$1&amp;"&amp;",IF(真值表!E9=0,"~"&amp;真值表!E$1&amp;"&amp;",""))</f>
        <v>~OP5&amp;</v>
      </c>
      <c r="E9" s="26" t="str">
        <f>IF(真值表!F9=1," "&amp;真值表!F$1&amp;"&amp;",IF(真值表!F9=0,"~"&amp;真值表!F$1&amp;"&amp;",""))</f>
        <v>~OP4&amp;</v>
      </c>
      <c r="F9" s="26" t="str">
        <f>IF(真值表!G9=1," "&amp;真值表!G$1&amp;"&amp;",IF(真值表!G9=0,"~"&amp;真值表!G$1&amp;"&amp;",""))</f>
        <v>~OP3&amp;</v>
      </c>
      <c r="G9" s="26" t="str">
        <f>IF(真值表!H9=1," "&amp;真值表!H$1&amp;"&amp;",IF(真值表!H9=0,"~"&amp;真值表!H$1&amp;"&amp;",""))</f>
        <v>~OP2&amp;</v>
      </c>
      <c r="H9" s="26" t="str">
        <f>IF(真值表!I9=1," "&amp;真值表!I$1&amp;"&amp;",IF(真值表!I9=0,"~"&amp;真值表!I$1&amp;"&amp;",""))</f>
        <v>~OP1&amp;</v>
      </c>
      <c r="I9" s="26" t="str">
        <f>IF(真值表!J9=1," "&amp;真值表!J$1&amp;"&amp;",IF(真值表!J9=0,"~"&amp;真值表!J$1&amp;"&amp;",""))</f>
        <v>~OP0&amp;</v>
      </c>
      <c r="J9" s="31" t="str">
        <f>IF(真值表!K9=1," "&amp;真值表!K$1&amp;"&amp;",IF(真值表!K9=0,"~"&amp;真值表!K$1&amp;"&amp;",""))</f>
        <v> F5&amp;</v>
      </c>
      <c r="K9" s="31" t="str">
        <f>IF(真值表!L9=1," "&amp;真值表!L$1&amp;"&amp;",IF(真值表!L9=0,"~"&amp;真值表!L$1&amp;"&amp;",""))</f>
        <v>~F4&amp;</v>
      </c>
      <c r="L9" s="31" t="str">
        <f>IF(真值表!M9=1," "&amp;真值表!M$1&amp;"&amp;",IF(真值表!M9=0,"~"&amp;真值表!M$1&amp;"&amp;",""))</f>
        <v>~F3&amp;</v>
      </c>
      <c r="M9" s="31" t="str">
        <f>IF(真值表!N9=1," "&amp;真值表!N$1&amp;"&amp;",IF(真值表!N9=0,"~"&amp;真值表!N$1&amp;"&amp;",""))</f>
        <v> F2&amp;</v>
      </c>
      <c r="N9" s="31" t="str">
        <f>IF(真值表!O9=1," "&amp;真值表!O$1&amp;"&amp;",IF(真值表!O9=0,"~"&amp;真值表!O$1&amp;"&amp;",""))</f>
        <v>~F1&amp;</v>
      </c>
      <c r="O9" s="31" t="str">
        <f>IF(真值表!P9=1," "&amp;真值表!P$1&amp;"&amp;",IF(真值表!P9=0,"~"&amp;真值表!P$1&amp;"&amp;",""))</f>
        <v> F0&amp;</v>
      </c>
      <c r="P9" s="32" t="str">
        <f t="shared" si="0"/>
        <v>~OP5&amp;~OP4&amp;~OP3&amp;~OP2&amp;~OP1&amp;~OP0&amp; F5&amp;~F4&amp;~F3&amp; F2&amp;~F1&amp; F0</v>
      </c>
      <c r="Q9" s="37" t="str">
        <f>IF(真值表!R9=1,$P9&amp;"+","")</f>
        <v/>
      </c>
      <c r="R9" s="37" t="str">
        <f>IF(真值表!S9=1,$P9&amp;"+","")</f>
        <v/>
      </c>
      <c r="S9" s="37" t="str">
        <f>IF(真值表!T9=1,$P9&amp;"+","")</f>
        <v/>
      </c>
      <c r="T9" s="37" t="str">
        <f>IF(真值表!U9=1,$P9&amp;"+","")</f>
        <v/>
      </c>
      <c r="U9" s="37" t="str">
        <f>IF(真值表!V9=1,$P9&amp;"+","")</f>
        <v/>
      </c>
      <c r="V9" s="37" t="str">
        <f>IF(真值表!W9=1,$P9&amp;"+","")</f>
        <v/>
      </c>
      <c r="W9" s="37" t="str">
        <f>IF(真值表!X9=1,$P9&amp;"+","")</f>
        <v/>
      </c>
      <c r="X9" s="37" t="str">
        <f>IF(真值表!Y9=1,$P9&amp;"+","")</f>
        <v/>
      </c>
      <c r="Y9" s="37" t="str">
        <f>IF(真值表!Z9=1,$P9&amp;"+","")</f>
        <v/>
      </c>
      <c r="Z9" s="37" t="str">
        <f>IF(真值表!AA9=1,$P9&amp;"+","")</f>
        <v/>
      </c>
      <c r="AA9" s="37" t="str">
        <f>IF(真值表!AB9=1,$P9&amp;"+","")</f>
        <v/>
      </c>
      <c r="AB9" s="37" t="str">
        <f>IF(真值表!AC9=1,$P9&amp;"+","")</f>
        <v/>
      </c>
      <c r="AC9" s="37" t="str">
        <f>IF(真值表!AD9=1,$P9&amp;"+","")</f>
        <v/>
      </c>
      <c r="AD9" s="37" t="str">
        <f>IF(真值表!AE9=1,$P9&amp;"+","")</f>
        <v/>
      </c>
      <c r="AE9" s="37" t="str">
        <f>IF(真值表!AF9=1,$P9&amp;"+","")</f>
        <v/>
      </c>
      <c r="AF9" s="37" t="str">
        <f>IF(真值表!AG9=1,$P9&amp;"+","")</f>
        <v/>
      </c>
      <c r="AG9" s="37" t="str">
        <f>IF(真值表!AH9=1,$P9&amp;"+","")</f>
        <v/>
      </c>
      <c r="AH9" s="37" t="str">
        <f>IF(真值表!AI9=1,$P9&amp;"+","")</f>
        <v/>
      </c>
      <c r="AI9" s="37" t="str">
        <f>IF(真值表!AJ9=1,$P9&amp;"+","")</f>
        <v/>
      </c>
      <c r="AJ9" s="37" t="str">
        <f>IF(真值表!AK9=1,$P9&amp;"+","")</f>
        <v/>
      </c>
      <c r="AK9" s="37" t="str">
        <f>IF(真值表!AL9=1,$P9&amp;"+","")</f>
        <v/>
      </c>
      <c r="AL9" s="37" t="str">
        <f>IF(真值表!AM9=1,$P9&amp;"+","")</f>
        <v/>
      </c>
      <c r="AM9" s="37" t="str">
        <f>IF(真值表!AN9=1,$P9&amp;"+","")</f>
        <v/>
      </c>
    </row>
    <row r="10" ht="16.8" spans="1:39">
      <c r="A10" s="23" t="str">
        <f>真值表!B10</f>
        <v>NOR</v>
      </c>
      <c r="B10" s="24">
        <f>真值表!C10</f>
        <v>0</v>
      </c>
      <c r="C10" s="25">
        <f>真值表!D10</f>
        <v>39</v>
      </c>
      <c r="D10" s="26" t="str">
        <f>IF(真值表!E10=1," "&amp;真值表!E$1&amp;"&amp;",IF(真值表!E10=0,"~"&amp;真值表!E$1&amp;"&amp;",""))</f>
        <v>~OP5&amp;</v>
      </c>
      <c r="E10" s="26" t="str">
        <f>IF(真值表!F10=1," "&amp;真值表!F$1&amp;"&amp;",IF(真值表!F10=0,"~"&amp;真值表!F$1&amp;"&amp;",""))</f>
        <v>~OP4&amp;</v>
      </c>
      <c r="F10" s="26" t="str">
        <f>IF(真值表!G10=1," "&amp;真值表!G$1&amp;"&amp;",IF(真值表!G10=0,"~"&amp;真值表!G$1&amp;"&amp;",""))</f>
        <v>~OP3&amp;</v>
      </c>
      <c r="G10" s="26" t="str">
        <f>IF(真值表!H10=1," "&amp;真值表!H$1&amp;"&amp;",IF(真值表!H10=0,"~"&amp;真值表!H$1&amp;"&amp;",""))</f>
        <v>~OP2&amp;</v>
      </c>
      <c r="H10" s="26" t="str">
        <f>IF(真值表!I10=1," "&amp;真值表!I$1&amp;"&amp;",IF(真值表!I10=0,"~"&amp;真值表!I$1&amp;"&amp;",""))</f>
        <v>~OP1&amp;</v>
      </c>
      <c r="I10" s="26" t="str">
        <f>IF(真值表!J10=1," "&amp;真值表!J$1&amp;"&amp;",IF(真值表!J10=0,"~"&amp;真值表!J$1&amp;"&amp;",""))</f>
        <v>~OP0&amp;</v>
      </c>
      <c r="J10" s="31" t="str">
        <f>IF(真值表!K10=1," "&amp;真值表!K$1&amp;"&amp;",IF(真值表!K10=0,"~"&amp;真值表!K$1&amp;"&amp;",""))</f>
        <v> F5&amp;</v>
      </c>
      <c r="K10" s="31" t="str">
        <f>IF(真值表!L10=1," "&amp;真值表!L$1&amp;"&amp;",IF(真值表!L10=0,"~"&amp;真值表!L$1&amp;"&amp;",""))</f>
        <v>~F4&amp;</v>
      </c>
      <c r="L10" s="31" t="str">
        <f>IF(真值表!M10=1," "&amp;真值表!M$1&amp;"&amp;",IF(真值表!M10=0,"~"&amp;真值表!M$1&amp;"&amp;",""))</f>
        <v>~F3&amp;</v>
      </c>
      <c r="M10" s="31" t="str">
        <f>IF(真值表!N10=1," "&amp;真值表!N$1&amp;"&amp;",IF(真值表!N10=0,"~"&amp;真值表!N$1&amp;"&amp;",""))</f>
        <v> F2&amp;</v>
      </c>
      <c r="N10" s="31" t="str">
        <f>IF(真值表!O10=1," "&amp;真值表!O$1&amp;"&amp;",IF(真值表!O10=0,"~"&amp;真值表!O$1&amp;"&amp;",""))</f>
        <v> F1&amp;</v>
      </c>
      <c r="O10" s="31" t="str">
        <f>IF(真值表!P10=1," "&amp;真值表!P$1&amp;"&amp;",IF(真值表!P10=0,"~"&amp;真值表!P$1&amp;"&amp;",""))</f>
        <v> F0&amp;</v>
      </c>
      <c r="P10" s="32" t="str">
        <f t="shared" si="0"/>
        <v>~OP5&amp;~OP4&amp;~OP3&amp;~OP2&amp;~OP1&amp;~OP0&amp; F5&amp;~F4&amp;~F3&amp; F2&amp; F1&amp; F0</v>
      </c>
      <c r="Q10" s="37" t="str">
        <f>IF(真值表!R10=1,$P10&amp;"+","")</f>
        <v/>
      </c>
      <c r="R10" s="37" t="str">
        <f>IF(真值表!S10=1,$P10&amp;"+","")</f>
        <v/>
      </c>
      <c r="S10" s="37" t="str">
        <f>IF(真值表!T10=1,$P10&amp;"+","")</f>
        <v/>
      </c>
      <c r="T10" s="37" t="str">
        <f>IF(真值表!U10=1,$P10&amp;"+","")</f>
        <v/>
      </c>
      <c r="U10" s="37" t="str">
        <f>IF(真值表!V10=1,$P10&amp;"+","")</f>
        <v/>
      </c>
      <c r="V10" s="37" t="str">
        <f>IF(真值表!W10=1,$P10&amp;"+","")</f>
        <v/>
      </c>
      <c r="W10" s="37" t="str">
        <f>IF(真值表!X10=1,$P10&amp;"+","")</f>
        <v/>
      </c>
      <c r="X10" s="37" t="str">
        <f>IF(真值表!Y10=1,$P10&amp;"+","")</f>
        <v/>
      </c>
      <c r="Y10" s="37" t="str">
        <f>IF(真值表!Z10=1,$P10&amp;"+","")</f>
        <v/>
      </c>
      <c r="Z10" s="37" t="str">
        <f>IF(真值表!AA10=1,$P10&amp;"+","")</f>
        <v/>
      </c>
      <c r="AA10" s="37" t="str">
        <f>IF(真值表!AB10=1,$P10&amp;"+","")</f>
        <v/>
      </c>
      <c r="AB10" s="37" t="str">
        <f>IF(真值表!AC10=1,$P10&amp;"+","")</f>
        <v/>
      </c>
      <c r="AC10" s="37" t="str">
        <f>IF(真值表!AD10=1,$P10&amp;"+","")</f>
        <v/>
      </c>
      <c r="AD10" s="37" t="str">
        <f>IF(真值表!AE10=1,$P10&amp;"+","")</f>
        <v/>
      </c>
      <c r="AE10" s="37" t="str">
        <f>IF(真值表!AF10=1,$P10&amp;"+","")</f>
        <v/>
      </c>
      <c r="AF10" s="37" t="str">
        <f>IF(真值表!AG10=1,$P10&amp;"+","")</f>
        <v/>
      </c>
      <c r="AG10" s="37" t="str">
        <f>IF(真值表!AH10=1,$P10&amp;"+","")</f>
        <v/>
      </c>
      <c r="AH10" s="37" t="str">
        <f>IF(真值表!AI10=1,$P10&amp;"+","")</f>
        <v/>
      </c>
      <c r="AI10" s="37" t="str">
        <f>IF(真值表!AJ10=1,$P10&amp;"+","")</f>
        <v/>
      </c>
      <c r="AJ10" s="37" t="str">
        <f>IF(真值表!AK10=1,$P10&amp;"+","")</f>
        <v/>
      </c>
      <c r="AK10" s="37" t="str">
        <f>IF(真值表!AL10=1,$P10&amp;"+","")</f>
        <v/>
      </c>
      <c r="AL10" s="37" t="str">
        <f>IF(真值表!AM10=1,$P10&amp;"+","")</f>
        <v/>
      </c>
      <c r="AM10" s="37" t="str">
        <f>IF(真值表!AN10=1,$P10&amp;"+","")</f>
        <v/>
      </c>
    </row>
    <row r="11" ht="16.8" spans="1:39">
      <c r="A11" s="27" t="str">
        <f>真值表!B11</f>
        <v>SLT</v>
      </c>
      <c r="B11" s="28">
        <f>真值表!C11</f>
        <v>0</v>
      </c>
      <c r="C11" s="29">
        <f>真值表!D11</f>
        <v>42</v>
      </c>
      <c r="D11" s="26" t="str">
        <f>IF(真值表!E11=1," "&amp;真值表!E$1&amp;"&amp;",IF(真值表!E11=0,"~"&amp;真值表!E$1&amp;"&amp;",""))</f>
        <v>~OP5&amp;</v>
      </c>
      <c r="E11" s="26" t="str">
        <f>IF(真值表!F11=1," "&amp;真值表!F$1&amp;"&amp;",IF(真值表!F11=0,"~"&amp;真值表!F$1&amp;"&amp;",""))</f>
        <v>~OP4&amp;</v>
      </c>
      <c r="F11" s="26" t="str">
        <f>IF(真值表!G11=1," "&amp;真值表!G$1&amp;"&amp;",IF(真值表!G11=0,"~"&amp;真值表!G$1&amp;"&amp;",""))</f>
        <v>~OP3&amp;</v>
      </c>
      <c r="G11" s="26" t="str">
        <f>IF(真值表!H11=1," "&amp;真值表!H$1&amp;"&amp;",IF(真值表!H11=0,"~"&amp;真值表!H$1&amp;"&amp;",""))</f>
        <v>~OP2&amp;</v>
      </c>
      <c r="H11" s="26" t="str">
        <f>IF(真值表!I11=1," "&amp;真值表!I$1&amp;"&amp;",IF(真值表!I11=0,"~"&amp;真值表!I$1&amp;"&amp;",""))</f>
        <v>~OP1&amp;</v>
      </c>
      <c r="I11" s="26" t="str">
        <f>IF(真值表!J11=1," "&amp;真值表!J$1&amp;"&amp;",IF(真值表!J11=0,"~"&amp;真值表!J$1&amp;"&amp;",""))</f>
        <v>~OP0&amp;</v>
      </c>
      <c r="J11" s="31" t="str">
        <f>IF(真值表!K11=1," "&amp;真值表!K$1&amp;"&amp;",IF(真值表!K11=0,"~"&amp;真值表!K$1&amp;"&amp;",""))</f>
        <v> F5&amp;</v>
      </c>
      <c r="K11" s="31" t="str">
        <f>IF(真值表!L11=1," "&amp;真值表!L$1&amp;"&amp;",IF(真值表!L11=0,"~"&amp;真值表!L$1&amp;"&amp;",""))</f>
        <v>~F4&amp;</v>
      </c>
      <c r="L11" s="31" t="str">
        <f>IF(真值表!M11=1," "&amp;真值表!M$1&amp;"&amp;",IF(真值表!M11=0,"~"&amp;真值表!M$1&amp;"&amp;",""))</f>
        <v> F3&amp;</v>
      </c>
      <c r="M11" s="31" t="str">
        <f>IF(真值表!N11=1," "&amp;真值表!N$1&amp;"&amp;",IF(真值表!N11=0,"~"&amp;真值表!N$1&amp;"&amp;",""))</f>
        <v>~F2&amp;</v>
      </c>
      <c r="N11" s="31" t="str">
        <f>IF(真值表!O11=1," "&amp;真值表!O$1&amp;"&amp;",IF(真值表!O11=0,"~"&amp;真值表!O$1&amp;"&amp;",""))</f>
        <v> F1&amp;</v>
      </c>
      <c r="O11" s="31" t="str">
        <f>IF(真值表!P11=1," "&amp;真值表!P$1&amp;"&amp;",IF(真值表!P11=0,"~"&amp;真值表!P$1&amp;"&amp;",""))</f>
        <v>~F0&amp;</v>
      </c>
      <c r="P11" s="32" t="str">
        <f t="shared" si="0"/>
        <v>~OP5&amp;~OP4&amp;~OP3&amp;~OP2&amp;~OP1&amp;~OP0&amp; F5&amp;~F4&amp; F3&amp;~F2&amp; F1&amp;~F0</v>
      </c>
      <c r="Q11" s="37" t="str">
        <f>IF(真值表!R11=1,$P11&amp;"+","")</f>
        <v/>
      </c>
      <c r="R11" s="37" t="str">
        <f>IF(真值表!S11=1,$P11&amp;"+","")</f>
        <v/>
      </c>
      <c r="S11" s="37" t="str">
        <f>IF(真值表!T11=1,$P11&amp;"+","")</f>
        <v/>
      </c>
      <c r="T11" s="37" t="str">
        <f>IF(真值表!U11=1,$P11&amp;"+","")</f>
        <v/>
      </c>
      <c r="U11" s="37" t="str">
        <f>IF(真值表!V11=1,$P11&amp;"+","")</f>
        <v/>
      </c>
      <c r="V11" s="37" t="str">
        <f>IF(真值表!W11=1,$P11&amp;"+","")</f>
        <v/>
      </c>
      <c r="W11" s="37" t="str">
        <f>IF(真值表!X11=1,$P11&amp;"+","")</f>
        <v/>
      </c>
      <c r="X11" s="37" t="str">
        <f>IF(真值表!Y11=1,$P11&amp;"+","")</f>
        <v/>
      </c>
      <c r="Y11" s="37" t="str">
        <f>IF(真值表!Z11=1,$P11&amp;"+","")</f>
        <v/>
      </c>
      <c r="Z11" s="37" t="str">
        <f>IF(真值表!AA11=1,$P11&amp;"+","")</f>
        <v/>
      </c>
      <c r="AA11" s="37" t="str">
        <f>IF(真值表!AB11=1,$P11&amp;"+","")</f>
        <v/>
      </c>
      <c r="AB11" s="37" t="str">
        <f>IF(真值表!AC11=1,$P11&amp;"+","")</f>
        <v/>
      </c>
      <c r="AC11" s="37" t="str">
        <f>IF(真值表!AD11=1,$P11&amp;"+","")</f>
        <v/>
      </c>
      <c r="AD11" s="37" t="str">
        <f>IF(真值表!AE11=1,$P11&amp;"+","")</f>
        <v/>
      </c>
      <c r="AE11" s="37" t="str">
        <f>IF(真值表!AF11=1,$P11&amp;"+","")</f>
        <v/>
      </c>
      <c r="AF11" s="37" t="str">
        <f>IF(真值表!AG11=1,$P11&amp;"+","")</f>
        <v/>
      </c>
      <c r="AG11" s="37" t="str">
        <f>IF(真值表!AH11=1,$P11&amp;"+","")</f>
        <v/>
      </c>
      <c r="AH11" s="37" t="str">
        <f>IF(真值表!AI11=1,$P11&amp;"+","")</f>
        <v/>
      </c>
      <c r="AI11" s="37" t="str">
        <f>IF(真值表!AJ11=1,$P11&amp;"+","")</f>
        <v/>
      </c>
      <c r="AJ11" s="37" t="str">
        <f>IF(真值表!AK11=1,$P11&amp;"+","")</f>
        <v/>
      </c>
      <c r="AK11" s="37" t="str">
        <f>IF(真值表!AL11=1,$P11&amp;"+","")</f>
        <v/>
      </c>
      <c r="AL11" s="37" t="str">
        <f>IF(真值表!AM11=1,$P11&amp;"+","")</f>
        <v/>
      </c>
      <c r="AM11" s="37" t="str">
        <f>IF(真值表!AN11=1,$P11&amp;"+","")</f>
        <v/>
      </c>
    </row>
    <row r="12" ht="16.8" spans="1:39">
      <c r="A12" s="23" t="str">
        <f>真值表!B12</f>
        <v>SLTU</v>
      </c>
      <c r="B12" s="24">
        <f>真值表!C12</f>
        <v>0</v>
      </c>
      <c r="C12" s="25">
        <f>真值表!D12</f>
        <v>43</v>
      </c>
      <c r="D12" s="26" t="str">
        <f>IF(真值表!E12=1," "&amp;真值表!E$1&amp;"&amp;",IF(真值表!E12=0,"~"&amp;真值表!E$1&amp;"&amp;",""))</f>
        <v>~OP5&amp;</v>
      </c>
      <c r="E12" s="26" t="str">
        <f>IF(真值表!F12=1," "&amp;真值表!F$1&amp;"&amp;",IF(真值表!F12=0,"~"&amp;真值表!F$1&amp;"&amp;",""))</f>
        <v>~OP4&amp;</v>
      </c>
      <c r="F12" s="26" t="str">
        <f>IF(真值表!G12=1," "&amp;真值表!G$1&amp;"&amp;",IF(真值表!G12=0,"~"&amp;真值表!G$1&amp;"&amp;",""))</f>
        <v>~OP3&amp;</v>
      </c>
      <c r="G12" s="26" t="str">
        <f>IF(真值表!H12=1," "&amp;真值表!H$1&amp;"&amp;",IF(真值表!H12=0,"~"&amp;真值表!H$1&amp;"&amp;",""))</f>
        <v>~OP2&amp;</v>
      </c>
      <c r="H12" s="26" t="str">
        <f>IF(真值表!I12=1," "&amp;真值表!I$1&amp;"&amp;",IF(真值表!I12=0,"~"&amp;真值表!I$1&amp;"&amp;",""))</f>
        <v>~OP1&amp;</v>
      </c>
      <c r="I12" s="26" t="str">
        <f>IF(真值表!J12=1," "&amp;真值表!J$1&amp;"&amp;",IF(真值表!J12=0,"~"&amp;真值表!J$1&amp;"&amp;",""))</f>
        <v>~OP0&amp;</v>
      </c>
      <c r="J12" s="31" t="str">
        <f>IF(真值表!K12=1," "&amp;真值表!K$1&amp;"&amp;",IF(真值表!K12=0,"~"&amp;真值表!K$1&amp;"&amp;",""))</f>
        <v> F5&amp;</v>
      </c>
      <c r="K12" s="31" t="str">
        <f>IF(真值表!L12=1," "&amp;真值表!L$1&amp;"&amp;",IF(真值表!L12=0,"~"&amp;真值表!L$1&amp;"&amp;",""))</f>
        <v>~F4&amp;</v>
      </c>
      <c r="L12" s="31" t="str">
        <f>IF(真值表!M12=1," "&amp;真值表!M$1&amp;"&amp;",IF(真值表!M12=0,"~"&amp;真值表!M$1&amp;"&amp;",""))</f>
        <v> F3&amp;</v>
      </c>
      <c r="M12" s="31" t="str">
        <f>IF(真值表!N12=1," "&amp;真值表!N$1&amp;"&amp;",IF(真值表!N12=0,"~"&amp;真值表!N$1&amp;"&amp;",""))</f>
        <v>~F2&amp;</v>
      </c>
      <c r="N12" s="31" t="str">
        <f>IF(真值表!O12=1," "&amp;真值表!O$1&amp;"&amp;",IF(真值表!O12=0,"~"&amp;真值表!O$1&amp;"&amp;",""))</f>
        <v> F1&amp;</v>
      </c>
      <c r="O12" s="31" t="str">
        <f>IF(真值表!P12=1," "&amp;真值表!P$1&amp;"&amp;",IF(真值表!P12=0,"~"&amp;真值表!P$1&amp;"&amp;",""))</f>
        <v> F0&amp;</v>
      </c>
      <c r="P12" s="32" t="str">
        <f t="shared" si="0"/>
        <v>~OP5&amp;~OP4&amp;~OP3&amp;~OP2&amp;~OP1&amp;~OP0&amp; F5&amp;~F4&amp; F3&amp;~F2&amp; F1&amp; F0</v>
      </c>
      <c r="Q12" s="37" t="str">
        <f>IF(真值表!R12=1,$P12&amp;"+","")</f>
        <v/>
      </c>
      <c r="R12" s="37" t="str">
        <f>IF(真值表!S12=1,$P12&amp;"+","")</f>
        <v/>
      </c>
      <c r="S12" s="37" t="str">
        <f>IF(真值表!T12=1,$P12&amp;"+","")</f>
        <v/>
      </c>
      <c r="T12" s="37" t="str">
        <f>IF(真值表!U12=1,$P12&amp;"+","")</f>
        <v/>
      </c>
      <c r="U12" s="37" t="str">
        <f>IF(真值表!V12=1,$P12&amp;"+","")</f>
        <v/>
      </c>
      <c r="V12" s="37" t="str">
        <f>IF(真值表!W12=1,$P12&amp;"+","")</f>
        <v/>
      </c>
      <c r="W12" s="37" t="str">
        <f>IF(真值表!X12=1,$P12&amp;"+","")</f>
        <v/>
      </c>
      <c r="X12" s="37" t="str">
        <f>IF(真值表!Y12=1,$P12&amp;"+","")</f>
        <v/>
      </c>
      <c r="Y12" s="37" t="str">
        <f>IF(真值表!Z12=1,$P12&amp;"+","")</f>
        <v/>
      </c>
      <c r="Z12" s="37" t="str">
        <f>IF(真值表!AA12=1,$P12&amp;"+","")</f>
        <v/>
      </c>
      <c r="AA12" s="37" t="str">
        <f>IF(真值表!AB12=1,$P12&amp;"+","")</f>
        <v/>
      </c>
      <c r="AB12" s="37" t="str">
        <f>IF(真值表!AC12=1,$P12&amp;"+","")</f>
        <v/>
      </c>
      <c r="AC12" s="37" t="str">
        <f>IF(真值表!AD12=1,$P12&amp;"+","")</f>
        <v/>
      </c>
      <c r="AD12" s="37" t="str">
        <f>IF(真值表!AE12=1,$P12&amp;"+","")</f>
        <v/>
      </c>
      <c r="AE12" s="37" t="str">
        <f>IF(真值表!AF12=1,$P12&amp;"+","")</f>
        <v/>
      </c>
      <c r="AF12" s="37" t="str">
        <f>IF(真值表!AG12=1,$P12&amp;"+","")</f>
        <v/>
      </c>
      <c r="AG12" s="37" t="str">
        <f>IF(真值表!AH12=1,$P12&amp;"+","")</f>
        <v/>
      </c>
      <c r="AH12" s="37" t="str">
        <f>IF(真值表!AI12=1,$P12&amp;"+","")</f>
        <v/>
      </c>
      <c r="AI12" s="37" t="str">
        <f>IF(真值表!AJ12=1,$P12&amp;"+","")</f>
        <v/>
      </c>
      <c r="AJ12" s="37" t="str">
        <f>IF(真值表!AK12=1,$P12&amp;"+","")</f>
        <v/>
      </c>
      <c r="AK12" s="37" t="str">
        <f>IF(真值表!AL12=1,$P12&amp;"+","")</f>
        <v/>
      </c>
      <c r="AL12" s="37" t="str">
        <f>IF(真值表!AM12=1,$P12&amp;"+","")</f>
        <v/>
      </c>
      <c r="AM12" s="37" t="str">
        <f>IF(真值表!AN12=1,$P12&amp;"+","")</f>
        <v/>
      </c>
    </row>
    <row r="13" ht="16.8" spans="1:39">
      <c r="A13" s="27" t="str">
        <f>真值表!B13</f>
        <v>JR</v>
      </c>
      <c r="B13" s="28">
        <f>真值表!C13</f>
        <v>0</v>
      </c>
      <c r="C13" s="29">
        <f>真值表!D13</f>
        <v>8</v>
      </c>
      <c r="D13" s="26" t="str">
        <f>IF(真值表!E13=1," "&amp;真值表!E$1&amp;"&amp;",IF(真值表!E13=0,"~"&amp;真值表!E$1&amp;"&amp;",""))</f>
        <v>~OP5&amp;</v>
      </c>
      <c r="E13" s="26" t="str">
        <f>IF(真值表!F13=1," "&amp;真值表!F$1&amp;"&amp;",IF(真值表!F13=0,"~"&amp;真值表!F$1&amp;"&amp;",""))</f>
        <v>~OP4&amp;</v>
      </c>
      <c r="F13" s="26" t="str">
        <f>IF(真值表!G13=1," "&amp;真值表!G$1&amp;"&amp;",IF(真值表!G13=0,"~"&amp;真值表!G$1&amp;"&amp;",""))</f>
        <v>~OP3&amp;</v>
      </c>
      <c r="G13" s="26" t="str">
        <f>IF(真值表!H13=1," "&amp;真值表!H$1&amp;"&amp;",IF(真值表!H13=0,"~"&amp;真值表!H$1&amp;"&amp;",""))</f>
        <v>~OP2&amp;</v>
      </c>
      <c r="H13" s="26" t="str">
        <f>IF(真值表!I13=1," "&amp;真值表!I$1&amp;"&amp;",IF(真值表!I13=0,"~"&amp;真值表!I$1&amp;"&amp;",""))</f>
        <v>~OP1&amp;</v>
      </c>
      <c r="I13" s="26" t="str">
        <f>IF(真值表!J13=1," "&amp;真值表!J$1&amp;"&amp;",IF(真值表!J13=0,"~"&amp;真值表!J$1&amp;"&amp;",""))</f>
        <v>~OP0&amp;</v>
      </c>
      <c r="J13" s="31" t="str">
        <f>IF(真值表!K13=1," "&amp;真值表!K$1&amp;"&amp;",IF(真值表!K13=0,"~"&amp;真值表!K$1&amp;"&amp;",""))</f>
        <v>~F5&amp;</v>
      </c>
      <c r="K13" s="31" t="str">
        <f>IF(真值表!L13=1," "&amp;真值表!L$1&amp;"&amp;",IF(真值表!L13=0,"~"&amp;真值表!L$1&amp;"&amp;",""))</f>
        <v>~F4&amp;</v>
      </c>
      <c r="L13" s="31" t="str">
        <f>IF(真值表!M13=1," "&amp;真值表!M$1&amp;"&amp;",IF(真值表!M13=0,"~"&amp;真值表!M$1&amp;"&amp;",""))</f>
        <v> F3&amp;</v>
      </c>
      <c r="M13" s="31" t="str">
        <f>IF(真值表!N13=1," "&amp;真值表!N$1&amp;"&amp;",IF(真值表!N13=0,"~"&amp;真值表!N$1&amp;"&amp;",""))</f>
        <v>~F2&amp;</v>
      </c>
      <c r="N13" s="31" t="str">
        <f>IF(真值表!O13=1," "&amp;真值表!O$1&amp;"&amp;",IF(真值表!O13=0,"~"&amp;真值表!O$1&amp;"&amp;",""))</f>
        <v>~F1&amp;</v>
      </c>
      <c r="O13" s="31" t="str">
        <f>IF(真值表!P13=1," "&amp;真值表!P$1&amp;"&amp;",IF(真值表!P13=0,"~"&amp;真值表!P$1&amp;"&amp;",""))</f>
        <v>~F0&amp;</v>
      </c>
      <c r="P13" s="32" t="str">
        <f t="shared" si="0"/>
        <v>~OP5&amp;~OP4&amp;~OP3&amp;~OP2&amp;~OP1&amp;~OP0&amp;~F5&amp;~F4&amp; F3&amp;~F2&amp;~F1&amp;~F0</v>
      </c>
      <c r="Q13" s="37" t="str">
        <f>IF(真值表!R13=1,$P13&amp;"+","")</f>
        <v/>
      </c>
      <c r="R13" s="37" t="str">
        <f>IF(真值表!S13=1,$P13&amp;"+","")</f>
        <v/>
      </c>
      <c r="S13" s="37" t="str">
        <f>IF(真值表!T13=1,$P13&amp;"+","")</f>
        <v/>
      </c>
      <c r="T13" s="37" t="str">
        <f>IF(真值表!U13=1,$P13&amp;"+","")</f>
        <v/>
      </c>
      <c r="U13" s="37" t="str">
        <f>IF(真值表!V13=1,$P13&amp;"+","")</f>
        <v/>
      </c>
      <c r="V13" s="37" t="str">
        <f>IF(真值表!W13=1,$P13&amp;"+","")</f>
        <v/>
      </c>
      <c r="W13" s="37" t="str">
        <f>IF(真值表!X13=1,$P13&amp;"+","")</f>
        <v/>
      </c>
      <c r="X13" s="37" t="str">
        <f>IF(真值表!Y13=1,$P13&amp;"+","")</f>
        <v/>
      </c>
      <c r="Y13" s="37" t="str">
        <f>IF(真值表!Z13=1,$P13&amp;"+","")</f>
        <v/>
      </c>
      <c r="Z13" s="37" t="str">
        <f>IF(真值表!AA13=1,$P13&amp;"+","")</f>
        <v/>
      </c>
      <c r="AA13" s="37" t="str">
        <f>IF(真值表!AB13=1,$P13&amp;"+","")</f>
        <v/>
      </c>
      <c r="AB13" s="37" t="str">
        <f>IF(真值表!AC13=1,$P13&amp;"+","")</f>
        <v/>
      </c>
      <c r="AC13" s="37" t="str">
        <f>IF(真值表!AD13=1,$P13&amp;"+","")</f>
        <v/>
      </c>
      <c r="AD13" s="37" t="str">
        <f>IF(真值表!AE13=1,$P13&amp;"+","")</f>
        <v/>
      </c>
      <c r="AE13" s="37" t="str">
        <f>IF(真值表!AF13=1,$P13&amp;"+","")</f>
        <v/>
      </c>
      <c r="AF13" s="37" t="str">
        <f>IF(真值表!AG13=1,$P13&amp;"+","")</f>
        <v/>
      </c>
      <c r="AG13" s="37" t="str">
        <f>IF(真值表!AH13=1,$P13&amp;"+","")</f>
        <v/>
      </c>
      <c r="AH13" s="37" t="str">
        <f>IF(真值表!AI13=1,$P13&amp;"+","")</f>
        <v/>
      </c>
      <c r="AI13" s="37" t="str">
        <f>IF(真值表!AJ13=1,$P13&amp;"+","")</f>
        <v/>
      </c>
      <c r="AJ13" s="37" t="str">
        <f>IF(真值表!AK13=1,$P13&amp;"+","")</f>
        <v/>
      </c>
      <c r="AK13" s="37" t="str">
        <f>IF(真值表!AL13=1,$P13&amp;"+","")</f>
        <v/>
      </c>
      <c r="AL13" s="37" t="str">
        <f>IF(真值表!AM13=1,$P13&amp;"+","")</f>
        <v/>
      </c>
      <c r="AM13" s="37" t="str">
        <f>IF(真值表!AN13=1,$P13&amp;"+","")</f>
        <v/>
      </c>
    </row>
    <row r="14" ht="16.8" spans="1:39">
      <c r="A14" s="23" t="str">
        <f>真值表!B14</f>
        <v>SYSCALL</v>
      </c>
      <c r="B14" s="24">
        <f>真值表!C14</f>
        <v>0</v>
      </c>
      <c r="C14" s="25">
        <f>真值表!D14</f>
        <v>12</v>
      </c>
      <c r="D14" s="26" t="str">
        <f>IF(真值表!E14=1," "&amp;真值表!E$1&amp;"&amp;",IF(真值表!E14=0,"~"&amp;真值表!E$1&amp;"&amp;",""))</f>
        <v>~OP5&amp;</v>
      </c>
      <c r="E14" s="26" t="str">
        <f>IF(真值表!F14=1," "&amp;真值表!F$1&amp;"&amp;",IF(真值表!F14=0,"~"&amp;真值表!F$1&amp;"&amp;",""))</f>
        <v>~OP4&amp;</v>
      </c>
      <c r="F14" s="26" t="str">
        <f>IF(真值表!G14=1," "&amp;真值表!G$1&amp;"&amp;",IF(真值表!G14=0,"~"&amp;真值表!G$1&amp;"&amp;",""))</f>
        <v>~OP3&amp;</v>
      </c>
      <c r="G14" s="26" t="str">
        <f>IF(真值表!H14=1," "&amp;真值表!H$1&amp;"&amp;",IF(真值表!H14=0,"~"&amp;真值表!H$1&amp;"&amp;",""))</f>
        <v>~OP2&amp;</v>
      </c>
      <c r="H14" s="26" t="str">
        <f>IF(真值表!I14=1," "&amp;真值表!I$1&amp;"&amp;",IF(真值表!I14=0,"~"&amp;真值表!I$1&amp;"&amp;",""))</f>
        <v>~OP1&amp;</v>
      </c>
      <c r="I14" s="26" t="str">
        <f>IF(真值表!J14=1," "&amp;真值表!J$1&amp;"&amp;",IF(真值表!J14=0,"~"&amp;真值表!J$1&amp;"&amp;",""))</f>
        <v>~OP0&amp;</v>
      </c>
      <c r="J14" s="31" t="str">
        <f>IF(真值表!K14=1," "&amp;真值表!K$1&amp;"&amp;",IF(真值表!K14=0,"~"&amp;真值表!K$1&amp;"&amp;",""))</f>
        <v>~F5&amp;</v>
      </c>
      <c r="K14" s="31" t="str">
        <f>IF(真值表!L14=1," "&amp;真值表!L$1&amp;"&amp;",IF(真值表!L14=0,"~"&amp;真值表!L$1&amp;"&amp;",""))</f>
        <v>~F4&amp;</v>
      </c>
      <c r="L14" s="31" t="str">
        <f>IF(真值表!M14=1," "&amp;真值表!M$1&amp;"&amp;",IF(真值表!M14=0,"~"&amp;真值表!M$1&amp;"&amp;",""))</f>
        <v> F3&amp;</v>
      </c>
      <c r="M14" s="31" t="str">
        <f>IF(真值表!N14=1," "&amp;真值表!N$1&amp;"&amp;",IF(真值表!N14=0,"~"&amp;真值表!N$1&amp;"&amp;",""))</f>
        <v> F2&amp;</v>
      </c>
      <c r="N14" s="31" t="str">
        <f>IF(真值表!O14=1," "&amp;真值表!O$1&amp;"&amp;",IF(真值表!O14=0,"~"&amp;真值表!O$1&amp;"&amp;",""))</f>
        <v>~F1&amp;</v>
      </c>
      <c r="O14" s="31" t="str">
        <f>IF(真值表!P14=1," "&amp;真值表!P$1&amp;"&amp;",IF(真值表!P14=0,"~"&amp;真值表!P$1&amp;"&amp;",""))</f>
        <v>~F0&amp;</v>
      </c>
      <c r="P14" s="32" t="str">
        <f t="shared" si="0"/>
        <v>~OP5&amp;~OP4&amp;~OP3&amp;~OP2&amp;~OP1&amp;~OP0&amp;~F5&amp;~F4&amp; F3&amp; F2&amp;~F1&amp;~F0</v>
      </c>
      <c r="Q14" s="37" t="str">
        <f>IF(真值表!R14=1,$P14&amp;"+","")</f>
        <v/>
      </c>
      <c r="R14" s="37" t="str">
        <f>IF(真值表!S14=1,$P14&amp;"+","")</f>
        <v/>
      </c>
      <c r="S14" s="37" t="str">
        <f>IF(真值表!T14=1,$P14&amp;"+","")</f>
        <v/>
      </c>
      <c r="T14" s="37" t="str">
        <f>IF(真值表!U14=1,$P14&amp;"+","")</f>
        <v/>
      </c>
      <c r="U14" s="37" t="str">
        <f>IF(真值表!V14=1,$P14&amp;"+","")</f>
        <v/>
      </c>
      <c r="V14" s="37" t="str">
        <f>IF(真值表!W14=1,$P14&amp;"+","")</f>
        <v/>
      </c>
      <c r="W14" s="37" t="str">
        <f>IF(真值表!X14=1,$P14&amp;"+","")</f>
        <v/>
      </c>
      <c r="X14" s="37" t="str">
        <f>IF(真值表!Y14=1,$P14&amp;"+","")</f>
        <v/>
      </c>
      <c r="Y14" s="37" t="str">
        <f>IF(真值表!Z14=1,$P14&amp;"+","")</f>
        <v/>
      </c>
      <c r="Z14" s="37" t="str">
        <f>IF(真值表!AA14=1,$P14&amp;"+","")</f>
        <v/>
      </c>
      <c r="AA14" s="37" t="str">
        <f>IF(真值表!AB14=1,$P14&amp;"+","")</f>
        <v/>
      </c>
      <c r="AB14" s="37" t="str">
        <f>IF(真值表!AC14=1,$P14&amp;"+","")</f>
        <v/>
      </c>
      <c r="AC14" s="37" t="str">
        <f>IF(真值表!AD14=1,$P14&amp;"+","")</f>
        <v/>
      </c>
      <c r="AD14" s="37" t="str">
        <f>IF(真值表!AE14=1,$P14&amp;"+","")</f>
        <v/>
      </c>
      <c r="AE14" s="37" t="str">
        <f>IF(真值表!AF14=1,$P14&amp;"+","")</f>
        <v/>
      </c>
      <c r="AF14" s="37" t="str">
        <f>IF(真值表!AG14=1,$P14&amp;"+","")</f>
        <v/>
      </c>
      <c r="AG14" s="37" t="str">
        <f>IF(真值表!AH14=1,$P14&amp;"+","")</f>
        <v/>
      </c>
      <c r="AH14" s="37" t="str">
        <f>IF(真值表!AI14=1,$P14&amp;"+","")</f>
        <v/>
      </c>
      <c r="AI14" s="37" t="str">
        <f>IF(真值表!AJ14=1,$P14&amp;"+","")</f>
        <v/>
      </c>
      <c r="AJ14" s="37" t="str">
        <f>IF(真值表!AK14=1,$P14&amp;"+","")</f>
        <v/>
      </c>
      <c r="AK14" s="37" t="str">
        <f>IF(真值表!AL14=1,$P14&amp;"+","")</f>
        <v/>
      </c>
      <c r="AL14" s="37" t="str">
        <f>IF(真值表!AM14=1,$P14&amp;"+","")</f>
        <v/>
      </c>
      <c r="AM14" s="37" t="str">
        <f>IF(真值表!AN14=1,$P14&amp;"+","")</f>
        <v/>
      </c>
    </row>
    <row r="15" ht="16.8" hidden="1" spans="1:39">
      <c r="A15" s="27" t="str">
        <f>真值表!B15</f>
        <v>J</v>
      </c>
      <c r="B15" s="28">
        <f>真值表!C15</f>
        <v>2</v>
      </c>
      <c r="C15" s="29" t="str">
        <f>真值表!D15</f>
        <v>X</v>
      </c>
      <c r="D15" s="26" t="str">
        <f>IF(真值表!E15=1," "&amp;真值表!E$1&amp;"&amp;",IF(真值表!E15=0,"~"&amp;真值表!E$1&amp;"&amp;",""))</f>
        <v>~OP5&amp;</v>
      </c>
      <c r="E15" s="26" t="str">
        <f>IF(真值表!F15=1," "&amp;真值表!F$1&amp;"&amp;",IF(真值表!F15=0,"~"&amp;真值表!F$1&amp;"&amp;",""))</f>
        <v>~OP4&amp;</v>
      </c>
      <c r="F15" s="26" t="str">
        <f>IF(真值表!G15=1," "&amp;真值表!G$1&amp;"&amp;",IF(真值表!G15=0,"~"&amp;真值表!G$1&amp;"&amp;",""))</f>
        <v>~OP3&amp;</v>
      </c>
      <c r="G15" s="26" t="str">
        <f>IF(真值表!H15=1," "&amp;真值表!H$1&amp;"&amp;",IF(真值表!H15=0,"~"&amp;真值表!H$1&amp;"&amp;",""))</f>
        <v>~OP2&amp;</v>
      </c>
      <c r="H15" s="26" t="str">
        <f>IF(真值表!I15=1," "&amp;真值表!I$1&amp;"&amp;",IF(真值表!I15=0,"~"&amp;真值表!I$1&amp;"&amp;",""))</f>
        <v> OP1&amp;</v>
      </c>
      <c r="I15" s="26" t="str">
        <f>IF(真值表!J15=1," "&amp;真值表!J$1&amp;"&amp;",IF(真值表!J15=0,"~"&amp;真值表!J$1&amp;"&amp;",""))</f>
        <v>~OP0&amp;</v>
      </c>
      <c r="J15" s="31" t="str">
        <f>IF(真值表!K15=1," "&amp;真值表!K$1&amp;"&amp;",IF(真值表!K15=0,"~"&amp;真值表!K$1&amp;"&amp;",""))</f>
        <v/>
      </c>
      <c r="K15" s="31" t="str">
        <f>IF(真值表!L15=1," "&amp;真值表!L$1&amp;"&amp;",IF(真值表!L15=0,"~"&amp;真值表!L$1&amp;"&amp;",""))</f>
        <v/>
      </c>
      <c r="L15" s="31" t="str">
        <f>IF(真值表!M15=1," "&amp;真值表!M$1&amp;"&amp;",IF(真值表!M15=0,"~"&amp;真值表!M$1&amp;"&amp;",""))</f>
        <v/>
      </c>
      <c r="M15" s="31" t="str">
        <f>IF(真值表!N15=1," "&amp;真值表!N$1&amp;"&amp;",IF(真值表!N15=0,"~"&amp;真值表!N$1&amp;"&amp;",""))</f>
        <v/>
      </c>
      <c r="N15" s="31" t="str">
        <f>IF(真值表!O15=1," "&amp;真值表!O$1&amp;"&amp;",IF(真值表!O15=0,"~"&amp;真值表!O$1&amp;"&amp;",""))</f>
        <v/>
      </c>
      <c r="O15" s="31" t="str">
        <f>IF(真值表!P15=1," "&amp;真值表!P$1&amp;"&amp;",IF(真值表!P15=0,"~"&amp;真值表!P$1&amp;"&amp;",""))</f>
        <v/>
      </c>
      <c r="P15" s="32" t="str">
        <f t="shared" si="0"/>
        <v>~OP5&amp;~OP4&amp;~OP3&amp;~OP2&amp; OP1&amp;~OP0</v>
      </c>
      <c r="Q15" s="37" t="str">
        <f>IF(真值表!R15=1,$P15&amp;"+","")</f>
        <v/>
      </c>
      <c r="R15" s="37" t="str">
        <f>IF(真值表!S15=1,$P15&amp;"+","")</f>
        <v/>
      </c>
      <c r="S15" s="37" t="str">
        <f>IF(真值表!T15=1,$P15&amp;"+","")</f>
        <v/>
      </c>
      <c r="T15" s="37" t="str">
        <f>IF(真值表!U15=1,$P15&amp;"+","")</f>
        <v/>
      </c>
      <c r="U15" s="37" t="str">
        <f>IF(真值表!V15=1,$P15&amp;"+","")</f>
        <v/>
      </c>
      <c r="V15" s="37" t="str">
        <f>IF(真值表!W15=1,$P15&amp;"+","")</f>
        <v/>
      </c>
      <c r="W15" s="37" t="str">
        <f>IF(真值表!X15=1,$P15&amp;"+","")</f>
        <v/>
      </c>
      <c r="X15" s="37" t="str">
        <f>IF(真值表!Y15=1,$P15&amp;"+","")</f>
        <v/>
      </c>
      <c r="Y15" s="37" t="str">
        <f>IF(真值表!Z15=1,$P15&amp;"+","")</f>
        <v/>
      </c>
      <c r="Z15" s="37" t="str">
        <f>IF(真值表!AA15=1,$P15&amp;"+","")</f>
        <v/>
      </c>
      <c r="AA15" s="37" t="str">
        <f>IF(真值表!AB15=1,$P15&amp;"+","")</f>
        <v/>
      </c>
      <c r="AB15" s="37" t="str">
        <f>IF(真值表!AC15=1,$P15&amp;"+","")</f>
        <v/>
      </c>
      <c r="AC15" s="37" t="str">
        <f>IF(真值表!AD15=1,$P15&amp;"+","")</f>
        <v/>
      </c>
      <c r="AD15" s="37" t="str">
        <f>IF(真值表!AE15=1,$P15&amp;"+","")</f>
        <v/>
      </c>
      <c r="AE15" s="37" t="str">
        <f>IF(真值表!AF15=1,$P15&amp;"+","")</f>
        <v/>
      </c>
      <c r="AF15" s="37" t="str">
        <f>IF(真值表!AG15=1,$P15&amp;"+","")</f>
        <v/>
      </c>
      <c r="AG15" s="37" t="str">
        <f>IF(真值表!AH15=1,$P15&amp;"+","")</f>
        <v/>
      </c>
      <c r="AH15" s="37" t="str">
        <f>IF(真值表!AI15=1,$P15&amp;"+","")</f>
        <v/>
      </c>
      <c r="AI15" s="37" t="str">
        <f>IF(真值表!AJ15=1,$P15&amp;"+","")</f>
        <v/>
      </c>
      <c r="AJ15" s="37" t="str">
        <f>IF(真值表!AK15=1,$P15&amp;"+","")</f>
        <v/>
      </c>
      <c r="AK15" s="37" t="str">
        <f>IF(真值表!AL15=1,$P15&amp;"+","")</f>
        <v/>
      </c>
      <c r="AL15" s="37" t="str">
        <f>IF(真值表!AM15=1,$P15&amp;"+","")</f>
        <v/>
      </c>
      <c r="AM15" s="37" t="str">
        <f>IF(真值表!AN15=1,$P15&amp;"+","")</f>
        <v/>
      </c>
    </row>
    <row r="16" ht="16.8" hidden="1" spans="1:39">
      <c r="A16" s="23" t="str">
        <f>真值表!B16</f>
        <v>JAL</v>
      </c>
      <c r="B16" s="24">
        <f>真值表!C16</f>
        <v>3</v>
      </c>
      <c r="C16" s="25" t="str">
        <f>真值表!D16</f>
        <v>X</v>
      </c>
      <c r="D16" s="26" t="str">
        <f>IF(真值表!E16=1," "&amp;真值表!E$1&amp;"&amp;",IF(真值表!E16=0,"~"&amp;真值表!E$1&amp;"&amp;",""))</f>
        <v>~OP5&amp;</v>
      </c>
      <c r="E16" s="26" t="str">
        <f>IF(真值表!F16=1," "&amp;真值表!F$1&amp;"&amp;",IF(真值表!F16=0,"~"&amp;真值表!F$1&amp;"&amp;",""))</f>
        <v>~OP4&amp;</v>
      </c>
      <c r="F16" s="26" t="str">
        <f>IF(真值表!G16=1," "&amp;真值表!G$1&amp;"&amp;",IF(真值表!G16=0,"~"&amp;真值表!G$1&amp;"&amp;",""))</f>
        <v>~OP3&amp;</v>
      </c>
      <c r="G16" s="26" t="str">
        <f>IF(真值表!H16=1," "&amp;真值表!H$1&amp;"&amp;",IF(真值表!H16=0,"~"&amp;真值表!H$1&amp;"&amp;",""))</f>
        <v>~OP2&amp;</v>
      </c>
      <c r="H16" s="26" t="str">
        <f>IF(真值表!I16=1," "&amp;真值表!I$1&amp;"&amp;",IF(真值表!I16=0,"~"&amp;真值表!I$1&amp;"&amp;",""))</f>
        <v> OP1&amp;</v>
      </c>
      <c r="I16" s="26" t="str">
        <f>IF(真值表!J16=1," "&amp;真值表!J$1&amp;"&amp;",IF(真值表!J16=0,"~"&amp;真值表!J$1&amp;"&amp;",""))</f>
        <v> OP0&amp;</v>
      </c>
      <c r="J16" s="31" t="str">
        <f>IF(真值表!K16=1," "&amp;真值表!K$1&amp;"&amp;",IF(真值表!K16=0,"~"&amp;真值表!K$1&amp;"&amp;",""))</f>
        <v/>
      </c>
      <c r="K16" s="31" t="str">
        <f>IF(真值表!L16=1," "&amp;真值表!L$1&amp;"&amp;",IF(真值表!L16=0,"~"&amp;真值表!L$1&amp;"&amp;",""))</f>
        <v/>
      </c>
      <c r="L16" s="31" t="str">
        <f>IF(真值表!M16=1," "&amp;真值表!M$1&amp;"&amp;",IF(真值表!M16=0,"~"&amp;真值表!M$1&amp;"&amp;",""))</f>
        <v/>
      </c>
      <c r="M16" s="31" t="str">
        <f>IF(真值表!N16=1," "&amp;真值表!N$1&amp;"&amp;",IF(真值表!N16=0,"~"&amp;真值表!N$1&amp;"&amp;",""))</f>
        <v/>
      </c>
      <c r="N16" s="31" t="str">
        <f>IF(真值表!O16=1," "&amp;真值表!O$1&amp;"&amp;",IF(真值表!O16=0,"~"&amp;真值表!O$1&amp;"&amp;",""))</f>
        <v/>
      </c>
      <c r="O16" s="31" t="str">
        <f>IF(真值表!P16=1," "&amp;真值表!P$1&amp;"&amp;",IF(真值表!P16=0,"~"&amp;真值表!P$1&amp;"&amp;",""))</f>
        <v/>
      </c>
      <c r="P16" s="32" t="str">
        <f t="shared" si="0"/>
        <v>~OP5&amp;~OP4&amp;~OP3&amp;~OP2&amp; OP1&amp; OP0</v>
      </c>
      <c r="Q16" s="37" t="str">
        <f>IF(真值表!R16=1,$P16&amp;"+","")</f>
        <v/>
      </c>
      <c r="R16" s="37" t="str">
        <f>IF(真值表!S16=1,$P16&amp;"+","")</f>
        <v/>
      </c>
      <c r="S16" s="37" t="str">
        <f>IF(真值表!T16=1,$P16&amp;"+","")</f>
        <v/>
      </c>
      <c r="T16" s="37" t="str">
        <f>IF(真值表!U16=1,$P16&amp;"+","")</f>
        <v/>
      </c>
      <c r="U16" s="37" t="str">
        <f>IF(真值表!V16=1,$P16&amp;"+","")</f>
        <v/>
      </c>
      <c r="V16" s="37" t="str">
        <f>IF(真值表!W16=1,$P16&amp;"+","")</f>
        <v/>
      </c>
      <c r="W16" s="37" t="str">
        <f>IF(真值表!X16=1,$P16&amp;"+","")</f>
        <v/>
      </c>
      <c r="X16" s="37" t="str">
        <f>IF(真值表!Y16=1,$P16&amp;"+","")</f>
        <v/>
      </c>
      <c r="Y16" s="37" t="str">
        <f>IF(真值表!Z16=1,$P16&amp;"+","")</f>
        <v/>
      </c>
      <c r="Z16" s="37" t="str">
        <f>IF(真值表!AA16=1,$P16&amp;"+","")</f>
        <v/>
      </c>
      <c r="AA16" s="37" t="str">
        <f>IF(真值表!AB16=1,$P16&amp;"+","")</f>
        <v/>
      </c>
      <c r="AB16" s="37" t="str">
        <f>IF(真值表!AC16=1,$P16&amp;"+","")</f>
        <v/>
      </c>
      <c r="AC16" s="37" t="str">
        <f>IF(真值表!AD16=1,$P16&amp;"+","")</f>
        <v/>
      </c>
      <c r="AD16" s="37" t="str">
        <f>IF(真值表!AE16=1,$P16&amp;"+","")</f>
        <v/>
      </c>
      <c r="AE16" s="37" t="str">
        <f>IF(真值表!AF16=1,$P16&amp;"+","")</f>
        <v/>
      </c>
      <c r="AF16" s="37" t="str">
        <f>IF(真值表!AG16=1,$P16&amp;"+","")</f>
        <v/>
      </c>
      <c r="AG16" s="37" t="str">
        <f>IF(真值表!AH16=1,$P16&amp;"+","")</f>
        <v/>
      </c>
      <c r="AH16" s="37" t="str">
        <f>IF(真值表!AI16=1,$P16&amp;"+","")</f>
        <v/>
      </c>
      <c r="AI16" s="37" t="str">
        <f>IF(真值表!AJ16=1,$P16&amp;"+","")</f>
        <v/>
      </c>
      <c r="AJ16" s="37" t="str">
        <f>IF(真值表!AK16=1,$P16&amp;"+","")</f>
        <v/>
      </c>
      <c r="AK16" s="37" t="str">
        <f>IF(真值表!AL16=1,$P16&amp;"+","")</f>
        <v/>
      </c>
      <c r="AL16" s="37" t="str">
        <f>IF(真值表!AM16=1,$P16&amp;"+","")</f>
        <v/>
      </c>
      <c r="AM16" s="37" t="str">
        <f>IF(真值表!AN16=1,$P16&amp;"+","")</f>
        <v/>
      </c>
    </row>
    <row r="17" ht="16.8" hidden="1" spans="1:39">
      <c r="A17" s="27" t="str">
        <f>真值表!B17</f>
        <v>BEQ</v>
      </c>
      <c r="B17" s="28">
        <f>真值表!C17</f>
        <v>4</v>
      </c>
      <c r="C17" s="29" t="str">
        <f>真值表!D17</f>
        <v>X</v>
      </c>
      <c r="D17" s="26" t="str">
        <f>IF(真值表!E17=1," "&amp;真值表!E$1&amp;"&amp;",IF(真值表!E17=0,"~"&amp;真值表!E$1&amp;"&amp;",""))</f>
        <v>~OP5&amp;</v>
      </c>
      <c r="E17" s="26" t="str">
        <f>IF(真值表!F17=1," "&amp;真值表!F$1&amp;"&amp;",IF(真值表!F17=0,"~"&amp;真值表!F$1&amp;"&amp;",""))</f>
        <v>~OP4&amp;</v>
      </c>
      <c r="F17" s="26" t="str">
        <f>IF(真值表!G17=1," "&amp;真值表!G$1&amp;"&amp;",IF(真值表!G17=0,"~"&amp;真值表!G$1&amp;"&amp;",""))</f>
        <v>~OP3&amp;</v>
      </c>
      <c r="G17" s="26" t="str">
        <f>IF(真值表!H17=1," "&amp;真值表!H$1&amp;"&amp;",IF(真值表!H17=0,"~"&amp;真值表!H$1&amp;"&amp;",""))</f>
        <v> OP2&amp;</v>
      </c>
      <c r="H17" s="26" t="str">
        <f>IF(真值表!I17=1," "&amp;真值表!I$1&amp;"&amp;",IF(真值表!I17=0,"~"&amp;真值表!I$1&amp;"&amp;",""))</f>
        <v>~OP1&amp;</v>
      </c>
      <c r="I17" s="26" t="str">
        <f>IF(真值表!J17=1," "&amp;真值表!J$1&amp;"&amp;",IF(真值表!J17=0,"~"&amp;真值表!J$1&amp;"&amp;",""))</f>
        <v>~OP0&amp;</v>
      </c>
      <c r="J17" s="31" t="str">
        <f>IF(真值表!K17=1," "&amp;真值表!K$1&amp;"&amp;",IF(真值表!K17=0,"~"&amp;真值表!K$1&amp;"&amp;",""))</f>
        <v/>
      </c>
      <c r="K17" s="31" t="str">
        <f>IF(真值表!L17=1," "&amp;真值表!L$1&amp;"&amp;",IF(真值表!L17=0,"~"&amp;真值表!L$1&amp;"&amp;",""))</f>
        <v/>
      </c>
      <c r="L17" s="31" t="str">
        <f>IF(真值表!M17=1," "&amp;真值表!M$1&amp;"&amp;",IF(真值表!M17=0,"~"&amp;真值表!M$1&amp;"&amp;",""))</f>
        <v/>
      </c>
      <c r="M17" s="31" t="str">
        <f>IF(真值表!N17=1," "&amp;真值表!N$1&amp;"&amp;",IF(真值表!N17=0,"~"&amp;真值表!N$1&amp;"&amp;",""))</f>
        <v/>
      </c>
      <c r="N17" s="31" t="str">
        <f>IF(真值表!O17=1," "&amp;真值表!O$1&amp;"&amp;",IF(真值表!O17=0,"~"&amp;真值表!O$1&amp;"&amp;",""))</f>
        <v/>
      </c>
      <c r="O17" s="31" t="str">
        <f>IF(真值表!P17=1," "&amp;真值表!P$1&amp;"&amp;",IF(真值表!P17=0,"~"&amp;真值表!P$1&amp;"&amp;",""))</f>
        <v/>
      </c>
      <c r="P17" s="32" t="str">
        <f t="shared" si="0"/>
        <v>~OP5&amp;~OP4&amp;~OP3&amp; OP2&amp;~OP1&amp;~OP0</v>
      </c>
      <c r="Q17" s="37" t="str">
        <f>IF(真值表!R17=1,$P17&amp;"+","")</f>
        <v/>
      </c>
      <c r="R17" s="37" t="str">
        <f>IF(真值表!S17=1,$P17&amp;"+","")</f>
        <v/>
      </c>
      <c r="S17" s="37" t="str">
        <f>IF(真值表!T17=1,$P17&amp;"+","")</f>
        <v/>
      </c>
      <c r="T17" s="37" t="str">
        <f>IF(真值表!U17=1,$P17&amp;"+","")</f>
        <v/>
      </c>
      <c r="U17" s="37" t="str">
        <f>IF(真值表!V17=1,$P17&amp;"+","")</f>
        <v/>
      </c>
      <c r="V17" s="37" t="str">
        <f>IF(真值表!W17=1,$P17&amp;"+","")</f>
        <v/>
      </c>
      <c r="W17" s="37" t="str">
        <f>IF(真值表!X17=1,$P17&amp;"+","")</f>
        <v/>
      </c>
      <c r="X17" s="37" t="str">
        <f>IF(真值表!Y17=1,$P17&amp;"+","")</f>
        <v/>
      </c>
      <c r="Y17" s="37" t="str">
        <f>IF(真值表!Z17=1,$P17&amp;"+","")</f>
        <v/>
      </c>
      <c r="Z17" s="37" t="str">
        <f>IF(真值表!AA17=1,$P17&amp;"+","")</f>
        <v/>
      </c>
      <c r="AA17" s="37" t="str">
        <f>IF(真值表!AB17=1,$P17&amp;"+","")</f>
        <v/>
      </c>
      <c r="AB17" s="37" t="str">
        <f>IF(真值表!AC17=1,$P17&amp;"+","")</f>
        <v/>
      </c>
      <c r="AC17" s="37" t="str">
        <f>IF(真值表!AD17=1,$P17&amp;"+","")</f>
        <v/>
      </c>
      <c r="AD17" s="37" t="str">
        <f>IF(真值表!AE17=1,$P17&amp;"+","")</f>
        <v/>
      </c>
      <c r="AE17" s="37" t="str">
        <f>IF(真值表!AF17=1,$P17&amp;"+","")</f>
        <v/>
      </c>
      <c r="AF17" s="37" t="str">
        <f>IF(真值表!AG17=1,$P17&amp;"+","")</f>
        <v/>
      </c>
      <c r="AG17" s="37" t="str">
        <f>IF(真值表!AH17=1,$P17&amp;"+","")</f>
        <v/>
      </c>
      <c r="AH17" s="37" t="str">
        <f>IF(真值表!AI17=1,$P17&amp;"+","")</f>
        <v/>
      </c>
      <c r="AI17" s="37" t="str">
        <f>IF(真值表!AJ17=1,$P17&amp;"+","")</f>
        <v/>
      </c>
      <c r="AJ17" s="37" t="str">
        <f>IF(真值表!AK17=1,$P17&amp;"+","")</f>
        <v/>
      </c>
      <c r="AK17" s="37" t="str">
        <f>IF(真值表!AL17=1,$P17&amp;"+","")</f>
        <v/>
      </c>
      <c r="AL17" s="37" t="str">
        <f>IF(真值表!AM17=1,$P17&amp;"+","")</f>
        <v/>
      </c>
      <c r="AM17" s="37" t="str">
        <f>IF(真值表!AN17=1,$P17&amp;"+","")</f>
        <v/>
      </c>
    </row>
    <row r="18" ht="16.8" hidden="1" spans="1:39">
      <c r="A18" s="23" t="str">
        <f>真值表!B18</f>
        <v>BNE</v>
      </c>
      <c r="B18" s="24">
        <f>真值表!C18</f>
        <v>5</v>
      </c>
      <c r="C18" s="25" t="str">
        <f>真值表!D18</f>
        <v>X</v>
      </c>
      <c r="D18" s="26" t="str">
        <f>IF(真值表!E18=1," "&amp;真值表!E$1&amp;"&amp;",IF(真值表!E18=0,"~"&amp;真值表!E$1&amp;"&amp;",""))</f>
        <v>~OP5&amp;</v>
      </c>
      <c r="E18" s="26" t="str">
        <f>IF(真值表!F18=1," "&amp;真值表!F$1&amp;"&amp;",IF(真值表!F18=0,"~"&amp;真值表!F$1&amp;"&amp;",""))</f>
        <v>~OP4&amp;</v>
      </c>
      <c r="F18" s="26" t="str">
        <f>IF(真值表!G18=1," "&amp;真值表!G$1&amp;"&amp;",IF(真值表!G18=0,"~"&amp;真值表!G$1&amp;"&amp;",""))</f>
        <v>~OP3&amp;</v>
      </c>
      <c r="G18" s="26" t="str">
        <f>IF(真值表!H18=1," "&amp;真值表!H$1&amp;"&amp;",IF(真值表!H18=0,"~"&amp;真值表!H$1&amp;"&amp;",""))</f>
        <v> OP2&amp;</v>
      </c>
      <c r="H18" s="26" t="str">
        <f>IF(真值表!I18=1," "&amp;真值表!I$1&amp;"&amp;",IF(真值表!I18=0,"~"&amp;真值表!I$1&amp;"&amp;",""))</f>
        <v>~OP1&amp;</v>
      </c>
      <c r="I18" s="26" t="str">
        <f>IF(真值表!J18=1," "&amp;真值表!J$1&amp;"&amp;",IF(真值表!J18=0,"~"&amp;真值表!J$1&amp;"&amp;",""))</f>
        <v> OP0&amp;</v>
      </c>
      <c r="J18" s="31" t="str">
        <f>IF(真值表!K18=1," "&amp;真值表!K$1&amp;"&amp;",IF(真值表!K18=0,"~"&amp;真值表!K$1&amp;"&amp;",""))</f>
        <v/>
      </c>
      <c r="K18" s="31" t="str">
        <f>IF(真值表!L18=1," "&amp;真值表!L$1&amp;"&amp;",IF(真值表!L18=0,"~"&amp;真值表!L$1&amp;"&amp;",""))</f>
        <v/>
      </c>
      <c r="L18" s="31" t="str">
        <f>IF(真值表!M18=1," "&amp;真值表!M$1&amp;"&amp;",IF(真值表!M18=0,"~"&amp;真值表!M$1&amp;"&amp;",""))</f>
        <v/>
      </c>
      <c r="M18" s="31" t="str">
        <f>IF(真值表!N18=1," "&amp;真值表!N$1&amp;"&amp;",IF(真值表!N18=0,"~"&amp;真值表!N$1&amp;"&amp;",""))</f>
        <v/>
      </c>
      <c r="N18" s="31" t="str">
        <f>IF(真值表!O18=1," "&amp;真值表!O$1&amp;"&amp;",IF(真值表!O18=0,"~"&amp;真值表!O$1&amp;"&amp;",""))</f>
        <v/>
      </c>
      <c r="O18" s="31" t="str">
        <f>IF(真值表!P18=1," "&amp;真值表!P$1&amp;"&amp;",IF(真值表!P18=0,"~"&amp;真值表!P$1&amp;"&amp;",""))</f>
        <v/>
      </c>
      <c r="P18" s="32" t="str">
        <f t="shared" si="0"/>
        <v>~OP5&amp;~OP4&amp;~OP3&amp; OP2&amp;~OP1&amp; OP0</v>
      </c>
      <c r="Q18" s="37" t="str">
        <f>IF(真值表!R18=1,$P18&amp;"+","")</f>
        <v/>
      </c>
      <c r="R18" s="37" t="str">
        <f>IF(真值表!S18=1,$P18&amp;"+","")</f>
        <v/>
      </c>
      <c r="S18" s="37" t="str">
        <f>IF(真值表!T18=1,$P18&amp;"+","")</f>
        <v/>
      </c>
      <c r="T18" s="37" t="str">
        <f>IF(真值表!U18=1,$P18&amp;"+","")</f>
        <v/>
      </c>
      <c r="U18" s="37" t="str">
        <f>IF(真值表!V18=1,$P18&amp;"+","")</f>
        <v/>
      </c>
      <c r="V18" s="37" t="str">
        <f>IF(真值表!W18=1,$P18&amp;"+","")</f>
        <v/>
      </c>
      <c r="W18" s="37" t="str">
        <f>IF(真值表!X18=1,$P18&amp;"+","")</f>
        <v/>
      </c>
      <c r="X18" s="37" t="str">
        <f>IF(真值表!Y18=1,$P18&amp;"+","")</f>
        <v/>
      </c>
      <c r="Y18" s="37" t="str">
        <f>IF(真值表!Z18=1,$P18&amp;"+","")</f>
        <v/>
      </c>
      <c r="Z18" s="37" t="str">
        <f>IF(真值表!AA18=1,$P18&amp;"+","")</f>
        <v/>
      </c>
      <c r="AA18" s="37" t="str">
        <f>IF(真值表!AB18=1,$P18&amp;"+","")</f>
        <v/>
      </c>
      <c r="AB18" s="37" t="str">
        <f>IF(真值表!AC18=1,$P18&amp;"+","")</f>
        <v/>
      </c>
      <c r="AC18" s="37" t="str">
        <f>IF(真值表!AD18=1,$P18&amp;"+","")</f>
        <v/>
      </c>
      <c r="AD18" s="37" t="str">
        <f>IF(真值表!AE18=1,$P18&amp;"+","")</f>
        <v/>
      </c>
      <c r="AE18" s="37" t="str">
        <f>IF(真值表!AF18=1,$P18&amp;"+","")</f>
        <v/>
      </c>
      <c r="AF18" s="37" t="str">
        <f>IF(真值表!AG18=1,$P18&amp;"+","")</f>
        <v/>
      </c>
      <c r="AG18" s="37" t="str">
        <f>IF(真值表!AH18=1,$P18&amp;"+","")</f>
        <v/>
      </c>
      <c r="AH18" s="37" t="str">
        <f>IF(真值表!AI18=1,$P18&amp;"+","")</f>
        <v/>
      </c>
      <c r="AI18" s="37" t="str">
        <f>IF(真值表!AJ18=1,$P18&amp;"+","")</f>
        <v/>
      </c>
      <c r="AJ18" s="37" t="str">
        <f>IF(真值表!AK18=1,$P18&amp;"+","")</f>
        <v/>
      </c>
      <c r="AK18" s="37" t="str">
        <f>IF(真值表!AL18=1,$P18&amp;"+","")</f>
        <v/>
      </c>
      <c r="AL18" s="37" t="str">
        <f>IF(真值表!AM18=1,$P18&amp;"+","")</f>
        <v/>
      </c>
      <c r="AM18" s="37" t="str">
        <f>IF(真值表!AN18=1,$P18&amp;"+","")</f>
        <v/>
      </c>
    </row>
    <row r="19" ht="16.8" hidden="1" spans="1:39">
      <c r="A19" s="27" t="str">
        <f>真值表!B19</f>
        <v>ADDI</v>
      </c>
      <c r="B19" s="28">
        <f>真值表!C19</f>
        <v>8</v>
      </c>
      <c r="C19" s="29" t="str">
        <f>真值表!D19</f>
        <v>X</v>
      </c>
      <c r="D19" s="26" t="str">
        <f>IF(真值表!E19=1," "&amp;真值表!E$1&amp;"&amp;",IF(真值表!E19=0,"~"&amp;真值表!E$1&amp;"&amp;",""))</f>
        <v>~OP5&amp;</v>
      </c>
      <c r="E19" s="26" t="str">
        <f>IF(真值表!F19=1," "&amp;真值表!F$1&amp;"&amp;",IF(真值表!F19=0,"~"&amp;真值表!F$1&amp;"&amp;",""))</f>
        <v>~OP4&amp;</v>
      </c>
      <c r="F19" s="26" t="str">
        <f>IF(真值表!G19=1," "&amp;真值表!G$1&amp;"&amp;",IF(真值表!G19=0,"~"&amp;真值表!G$1&amp;"&amp;",""))</f>
        <v> OP3&amp;</v>
      </c>
      <c r="G19" s="26" t="str">
        <f>IF(真值表!H19=1," "&amp;真值表!H$1&amp;"&amp;",IF(真值表!H19=0,"~"&amp;真值表!H$1&amp;"&amp;",""))</f>
        <v>~OP2&amp;</v>
      </c>
      <c r="H19" s="26" t="str">
        <f>IF(真值表!I19=1," "&amp;真值表!I$1&amp;"&amp;",IF(真值表!I19=0,"~"&amp;真值表!I$1&amp;"&amp;",""))</f>
        <v>~OP1&amp;</v>
      </c>
      <c r="I19" s="26" t="str">
        <f>IF(真值表!J19=1," "&amp;真值表!J$1&amp;"&amp;",IF(真值表!J19=0,"~"&amp;真值表!J$1&amp;"&amp;",""))</f>
        <v>~OP0&amp;</v>
      </c>
      <c r="J19" s="31" t="str">
        <f>IF(真值表!K19=1," "&amp;真值表!K$1&amp;"&amp;",IF(真值表!K19=0,"~"&amp;真值表!K$1&amp;"&amp;",""))</f>
        <v/>
      </c>
      <c r="K19" s="31" t="str">
        <f>IF(真值表!L19=1," "&amp;真值表!L$1&amp;"&amp;",IF(真值表!L19=0,"~"&amp;真值表!L$1&amp;"&amp;",""))</f>
        <v/>
      </c>
      <c r="L19" s="31" t="str">
        <f>IF(真值表!M19=1," "&amp;真值表!M$1&amp;"&amp;",IF(真值表!M19=0,"~"&amp;真值表!M$1&amp;"&amp;",""))</f>
        <v/>
      </c>
      <c r="M19" s="31" t="str">
        <f>IF(真值表!N19=1," "&amp;真值表!N$1&amp;"&amp;",IF(真值表!N19=0,"~"&amp;真值表!N$1&amp;"&amp;",""))</f>
        <v/>
      </c>
      <c r="N19" s="31" t="str">
        <f>IF(真值表!O19=1," "&amp;真值表!O$1&amp;"&amp;",IF(真值表!O19=0,"~"&amp;真值表!O$1&amp;"&amp;",""))</f>
        <v/>
      </c>
      <c r="O19" s="31" t="str">
        <f>IF(真值表!P19=1," "&amp;真值表!P$1&amp;"&amp;",IF(真值表!P19=0,"~"&amp;真值表!P$1&amp;"&amp;",""))</f>
        <v/>
      </c>
      <c r="P19" s="32" t="str">
        <f t="shared" si="0"/>
        <v>~OP5&amp;~OP4&amp; OP3&amp;~OP2&amp;~OP1&amp;~OP0</v>
      </c>
      <c r="Q19" s="37" t="str">
        <f>IF(真值表!R19=1,$P19&amp;"+","")</f>
        <v/>
      </c>
      <c r="R19" s="37" t="str">
        <f>IF(真值表!S19=1,$P19&amp;"+","")</f>
        <v/>
      </c>
      <c r="S19" s="37" t="str">
        <f>IF(真值表!T19=1,$P19&amp;"+","")</f>
        <v/>
      </c>
      <c r="T19" s="37" t="str">
        <f>IF(真值表!U19=1,$P19&amp;"+","")</f>
        <v/>
      </c>
      <c r="U19" s="37" t="str">
        <f>IF(真值表!V19=1,$P19&amp;"+","")</f>
        <v/>
      </c>
      <c r="V19" s="37" t="str">
        <f>IF(真值表!W19=1,$P19&amp;"+","")</f>
        <v/>
      </c>
      <c r="W19" s="37" t="str">
        <f>IF(真值表!X19=1,$P19&amp;"+","")</f>
        <v/>
      </c>
      <c r="X19" s="37" t="str">
        <f>IF(真值表!Y19=1,$P19&amp;"+","")</f>
        <v/>
      </c>
      <c r="Y19" s="37" t="str">
        <f>IF(真值表!Z19=1,$P19&amp;"+","")</f>
        <v/>
      </c>
      <c r="Z19" s="37" t="str">
        <f>IF(真值表!AA19=1,$P19&amp;"+","")</f>
        <v/>
      </c>
      <c r="AA19" s="37" t="str">
        <f>IF(真值表!AB19=1,$P19&amp;"+","")</f>
        <v/>
      </c>
      <c r="AB19" s="37" t="str">
        <f>IF(真值表!AC19=1,$P19&amp;"+","")</f>
        <v/>
      </c>
      <c r="AC19" s="37" t="str">
        <f>IF(真值表!AD19=1,$P19&amp;"+","")</f>
        <v/>
      </c>
      <c r="AD19" s="37" t="str">
        <f>IF(真值表!AE19=1,$P19&amp;"+","")</f>
        <v/>
      </c>
      <c r="AE19" s="37" t="str">
        <f>IF(真值表!AF19=1,$P19&amp;"+","")</f>
        <v/>
      </c>
      <c r="AF19" s="37" t="str">
        <f>IF(真值表!AG19=1,$P19&amp;"+","")</f>
        <v/>
      </c>
      <c r="AG19" s="37" t="str">
        <f>IF(真值表!AH19=1,$P19&amp;"+","")</f>
        <v/>
      </c>
      <c r="AH19" s="37" t="str">
        <f>IF(真值表!AI19=1,$P19&amp;"+","")</f>
        <v/>
      </c>
      <c r="AI19" s="37" t="str">
        <f>IF(真值表!AJ19=1,$P19&amp;"+","")</f>
        <v/>
      </c>
      <c r="AJ19" s="37" t="str">
        <f>IF(真值表!AK19=1,$P19&amp;"+","")</f>
        <v/>
      </c>
      <c r="AK19" s="37" t="str">
        <f>IF(真值表!AL19=1,$P19&amp;"+","")</f>
        <v/>
      </c>
      <c r="AL19" s="37" t="str">
        <f>IF(真值表!AM19=1,$P19&amp;"+","")</f>
        <v/>
      </c>
      <c r="AM19" s="37" t="str">
        <f>IF(真值表!AN19=1,$P19&amp;"+","")</f>
        <v/>
      </c>
    </row>
    <row r="20" ht="16.8" spans="1:39">
      <c r="A20" s="23" t="str">
        <f>真值表!B20</f>
        <v>ANDI</v>
      </c>
      <c r="B20" s="24">
        <f>真值表!C20</f>
        <v>12</v>
      </c>
      <c r="C20" s="25" t="str">
        <f>真值表!D20</f>
        <v>X</v>
      </c>
      <c r="D20" s="26" t="str">
        <f>IF(真值表!E20=1," "&amp;真值表!E$1&amp;"&amp;",IF(真值表!E20=0,"~"&amp;真值表!E$1&amp;"&amp;",""))</f>
        <v>~OP5&amp;</v>
      </c>
      <c r="E20" s="26" t="str">
        <f>IF(真值表!F20=1," "&amp;真值表!F$1&amp;"&amp;",IF(真值表!F20=0,"~"&amp;真值表!F$1&amp;"&amp;",""))</f>
        <v>~OP4&amp;</v>
      </c>
      <c r="F20" s="26" t="str">
        <f>IF(真值表!G20=1," "&amp;真值表!G$1&amp;"&amp;",IF(真值表!G20=0,"~"&amp;真值表!G$1&amp;"&amp;",""))</f>
        <v> OP3&amp;</v>
      </c>
      <c r="G20" s="26" t="str">
        <f>IF(真值表!H20=1," "&amp;真值表!H$1&amp;"&amp;",IF(真值表!H20=0,"~"&amp;真值表!H$1&amp;"&amp;",""))</f>
        <v> OP2&amp;</v>
      </c>
      <c r="H20" s="26" t="str">
        <f>IF(真值表!I20=1," "&amp;真值表!I$1&amp;"&amp;",IF(真值表!I20=0,"~"&amp;真值表!I$1&amp;"&amp;",""))</f>
        <v>~OP1&amp;</v>
      </c>
      <c r="I20" s="26" t="str">
        <f>IF(真值表!J20=1," "&amp;真值表!J$1&amp;"&amp;",IF(真值表!J20=0,"~"&amp;真值表!J$1&amp;"&amp;",""))</f>
        <v>~OP0&amp;</v>
      </c>
      <c r="J20" s="31" t="str">
        <f>IF(真值表!K20=1," "&amp;真值表!K$1&amp;"&amp;",IF(真值表!K20=0,"~"&amp;真值表!K$1&amp;"&amp;",""))</f>
        <v/>
      </c>
      <c r="K20" s="31" t="str">
        <f>IF(真值表!L20=1," "&amp;真值表!L$1&amp;"&amp;",IF(真值表!L20=0,"~"&amp;真值表!L$1&amp;"&amp;",""))</f>
        <v/>
      </c>
      <c r="L20" s="31" t="str">
        <f>IF(真值表!M20=1," "&amp;真值表!M$1&amp;"&amp;",IF(真值表!M20=0,"~"&amp;真值表!M$1&amp;"&amp;",""))</f>
        <v/>
      </c>
      <c r="M20" s="31" t="str">
        <f>IF(真值表!N20=1," "&amp;真值表!N$1&amp;"&amp;",IF(真值表!N20=0,"~"&amp;真值表!N$1&amp;"&amp;",""))</f>
        <v/>
      </c>
      <c r="N20" s="31" t="str">
        <f>IF(真值表!O20=1," "&amp;真值表!O$1&amp;"&amp;",IF(真值表!O20=0,"~"&amp;真值表!O$1&amp;"&amp;",""))</f>
        <v/>
      </c>
      <c r="O20" s="31" t="str">
        <f>IF(真值表!P20=1," "&amp;真值表!P$1&amp;"&amp;",IF(真值表!P20=0,"~"&amp;真值表!P$1&amp;"&amp;",""))</f>
        <v/>
      </c>
      <c r="P20" s="32" t="str">
        <f t="shared" si="0"/>
        <v>~OP5&amp;~OP4&amp; OP3&amp; OP2&amp;~OP1&amp;~OP0</v>
      </c>
      <c r="Q20" s="37" t="str">
        <f>IF(真值表!R20=1,$P20&amp;"+","")</f>
        <v/>
      </c>
      <c r="R20" s="37" t="str">
        <f>IF(真值表!S20=1,$P20&amp;"+","")</f>
        <v/>
      </c>
      <c r="S20" s="37" t="str">
        <f>IF(真值表!T20=1,$P20&amp;"+","")</f>
        <v/>
      </c>
      <c r="T20" s="37" t="str">
        <f>IF(真值表!U20=1,$P20&amp;"+","")</f>
        <v/>
      </c>
      <c r="U20" s="37" t="str">
        <f>IF(真值表!V20=1,$P20&amp;"+","")</f>
        <v/>
      </c>
      <c r="V20" s="37" t="str">
        <f>IF(真值表!W20=1,$P20&amp;"+","")</f>
        <v/>
      </c>
      <c r="W20" s="37" t="str">
        <f>IF(真值表!X20=1,$P20&amp;"+","")</f>
        <v/>
      </c>
      <c r="X20" s="37" t="str">
        <f>IF(真值表!Y20=1,$P20&amp;"+","")</f>
        <v/>
      </c>
      <c r="Y20" s="37" t="str">
        <f>IF(真值表!Z20=1,$P20&amp;"+","")</f>
        <v/>
      </c>
      <c r="Z20" s="37" t="str">
        <f>IF(真值表!AA20=1,$P20&amp;"+","")</f>
        <v/>
      </c>
      <c r="AA20" s="37" t="str">
        <f>IF(真值表!AB20=1,$P20&amp;"+","")</f>
        <v/>
      </c>
      <c r="AB20" s="37" t="str">
        <f>IF(真值表!AC20=1,$P20&amp;"+","")</f>
        <v/>
      </c>
      <c r="AC20" s="37" t="str">
        <f>IF(真值表!AD20=1,$P20&amp;"+","")</f>
        <v/>
      </c>
      <c r="AD20" s="37" t="str">
        <f>IF(真值表!AE20=1,$P20&amp;"+","")</f>
        <v/>
      </c>
      <c r="AE20" s="37" t="str">
        <f>IF(真值表!AF20=1,$P20&amp;"+","")</f>
        <v/>
      </c>
      <c r="AF20" s="37" t="str">
        <f>IF(真值表!AG20=1,$P20&amp;"+","")</f>
        <v/>
      </c>
      <c r="AG20" s="37" t="str">
        <f>IF(真值表!AH20=1,$P20&amp;"+","")</f>
        <v/>
      </c>
      <c r="AH20" s="37" t="str">
        <f>IF(真值表!AI20=1,$P20&amp;"+","")</f>
        <v/>
      </c>
      <c r="AI20" s="37" t="str">
        <f>IF(真值表!AJ20=1,$P20&amp;"+","")</f>
        <v/>
      </c>
      <c r="AJ20" s="37" t="str">
        <f>IF(真值表!AK20=1,$P20&amp;"+","")</f>
        <v/>
      </c>
      <c r="AK20" s="37" t="str">
        <f>IF(真值表!AL20=1,$P20&amp;"+","")</f>
        <v/>
      </c>
      <c r="AL20" s="37" t="str">
        <f>IF(真值表!AM20=1,$P20&amp;"+","")</f>
        <v/>
      </c>
      <c r="AM20" s="37" t="str">
        <f>IF(真值表!AN20=1,$P20&amp;"+","")</f>
        <v/>
      </c>
    </row>
    <row r="21" ht="16.8" spans="1:39">
      <c r="A21" s="27" t="str">
        <f>真值表!B21</f>
        <v>ADDIU</v>
      </c>
      <c r="B21" s="28">
        <f>真值表!C21</f>
        <v>9</v>
      </c>
      <c r="C21" s="29" t="str">
        <f>真值表!D21</f>
        <v>X</v>
      </c>
      <c r="D21" s="26" t="str">
        <f>IF(真值表!E21=1," "&amp;真值表!E$1&amp;"&amp;",IF(真值表!E21=0,"~"&amp;真值表!E$1&amp;"&amp;",""))</f>
        <v>~OP5&amp;</v>
      </c>
      <c r="E21" s="26" t="str">
        <f>IF(真值表!F21=1," "&amp;真值表!F$1&amp;"&amp;",IF(真值表!F21=0,"~"&amp;真值表!F$1&amp;"&amp;",""))</f>
        <v>~OP4&amp;</v>
      </c>
      <c r="F21" s="26" t="str">
        <f>IF(真值表!G21=1," "&amp;真值表!G$1&amp;"&amp;",IF(真值表!G21=0,"~"&amp;真值表!G$1&amp;"&amp;",""))</f>
        <v> OP3&amp;</v>
      </c>
      <c r="G21" s="26" t="str">
        <f>IF(真值表!H21=1," "&amp;真值表!H$1&amp;"&amp;",IF(真值表!H21=0,"~"&amp;真值表!H$1&amp;"&amp;",""))</f>
        <v>~OP2&amp;</v>
      </c>
      <c r="H21" s="26" t="str">
        <f>IF(真值表!I21=1," "&amp;真值表!I$1&amp;"&amp;",IF(真值表!I21=0,"~"&amp;真值表!I$1&amp;"&amp;",""))</f>
        <v>~OP1&amp;</v>
      </c>
      <c r="I21" s="26" t="str">
        <f>IF(真值表!J21=1," "&amp;真值表!J$1&amp;"&amp;",IF(真值表!J21=0,"~"&amp;真值表!J$1&amp;"&amp;",""))</f>
        <v> OP0&amp;</v>
      </c>
      <c r="J21" s="31" t="str">
        <f>IF(真值表!K21=1," "&amp;真值表!K$1&amp;"&amp;",IF(真值表!K21=0,"~"&amp;真值表!K$1&amp;"&amp;",""))</f>
        <v/>
      </c>
      <c r="K21" s="31" t="str">
        <f>IF(真值表!L21=1," "&amp;真值表!L$1&amp;"&amp;",IF(真值表!L21=0,"~"&amp;真值表!L$1&amp;"&amp;",""))</f>
        <v/>
      </c>
      <c r="L21" s="31" t="str">
        <f>IF(真值表!M21=1," "&amp;真值表!M$1&amp;"&amp;",IF(真值表!M21=0,"~"&amp;真值表!M$1&amp;"&amp;",""))</f>
        <v/>
      </c>
      <c r="M21" s="31" t="str">
        <f>IF(真值表!N21=1," "&amp;真值表!N$1&amp;"&amp;",IF(真值表!N21=0,"~"&amp;真值表!N$1&amp;"&amp;",""))</f>
        <v/>
      </c>
      <c r="N21" s="31" t="str">
        <f>IF(真值表!O21=1," "&amp;真值表!O$1&amp;"&amp;",IF(真值表!O21=0,"~"&amp;真值表!O$1&amp;"&amp;",""))</f>
        <v/>
      </c>
      <c r="O21" s="31" t="str">
        <f>IF(真值表!P21=1," "&amp;真值表!P$1&amp;"&amp;",IF(真值表!P21=0,"~"&amp;真值表!P$1&amp;"&amp;",""))</f>
        <v/>
      </c>
      <c r="P21" s="32" t="str">
        <f t="shared" si="0"/>
        <v>~OP5&amp;~OP4&amp; OP3&amp;~OP2&amp;~OP1&amp; OP0</v>
      </c>
      <c r="Q21" s="37" t="str">
        <f>IF(真值表!R21=1,$P21&amp;"+","")</f>
        <v/>
      </c>
      <c r="R21" s="37" t="str">
        <f>IF(真值表!S21=1,$P21&amp;"+","")</f>
        <v/>
      </c>
      <c r="S21" s="37" t="str">
        <f>IF(真值表!T21=1,$P21&amp;"+","")</f>
        <v/>
      </c>
      <c r="T21" s="37" t="str">
        <f>IF(真值表!U21=1,$P21&amp;"+","")</f>
        <v/>
      </c>
      <c r="U21" s="37" t="str">
        <f>IF(真值表!V21=1,$P21&amp;"+","")</f>
        <v/>
      </c>
      <c r="V21" s="37" t="str">
        <f>IF(真值表!W21=1,$P21&amp;"+","")</f>
        <v/>
      </c>
      <c r="W21" s="37" t="str">
        <f>IF(真值表!X21=1,$P21&amp;"+","")</f>
        <v/>
      </c>
      <c r="X21" s="37" t="str">
        <f>IF(真值表!Y21=1,$P21&amp;"+","")</f>
        <v/>
      </c>
      <c r="Y21" s="37" t="str">
        <f>IF(真值表!Z21=1,$P21&amp;"+","")</f>
        <v/>
      </c>
      <c r="Z21" s="37" t="str">
        <f>IF(真值表!AA21=1,$P21&amp;"+","")</f>
        <v/>
      </c>
      <c r="AA21" s="37" t="str">
        <f>IF(真值表!AB21=1,$P21&amp;"+","")</f>
        <v/>
      </c>
      <c r="AB21" s="37" t="str">
        <f>IF(真值表!AC21=1,$P21&amp;"+","")</f>
        <v/>
      </c>
      <c r="AC21" s="37" t="str">
        <f>IF(真值表!AD21=1,$P21&amp;"+","")</f>
        <v/>
      </c>
      <c r="AD21" s="37" t="str">
        <f>IF(真值表!AE21=1,$P21&amp;"+","")</f>
        <v/>
      </c>
      <c r="AE21" s="37" t="str">
        <f>IF(真值表!AF21=1,$P21&amp;"+","")</f>
        <v/>
      </c>
      <c r="AF21" s="37" t="str">
        <f>IF(真值表!AG21=1,$P21&amp;"+","")</f>
        <v/>
      </c>
      <c r="AG21" s="37" t="str">
        <f>IF(真值表!AH21=1,$P21&amp;"+","")</f>
        <v/>
      </c>
      <c r="AH21" s="37" t="str">
        <f>IF(真值表!AI21=1,$P21&amp;"+","")</f>
        <v/>
      </c>
      <c r="AI21" s="37" t="str">
        <f>IF(真值表!AJ21=1,$P21&amp;"+","")</f>
        <v/>
      </c>
      <c r="AJ21" s="37" t="str">
        <f>IF(真值表!AK21=1,$P21&amp;"+","")</f>
        <v/>
      </c>
      <c r="AK21" s="37" t="str">
        <f>IF(真值表!AL21=1,$P21&amp;"+","")</f>
        <v/>
      </c>
      <c r="AL21" s="37" t="str">
        <f>IF(真值表!AM21=1,$P21&amp;"+","")</f>
        <v/>
      </c>
      <c r="AM21" s="37" t="str">
        <f>IF(真值表!AN21=1,$P21&amp;"+","")</f>
        <v/>
      </c>
    </row>
    <row r="22" ht="16.8" spans="1:39">
      <c r="A22" s="23" t="str">
        <f>真值表!B22</f>
        <v>SLTI</v>
      </c>
      <c r="B22" s="24">
        <f>真值表!C22</f>
        <v>10</v>
      </c>
      <c r="C22" s="25" t="str">
        <f>真值表!D22</f>
        <v>X</v>
      </c>
      <c r="D22" s="26" t="str">
        <f>IF(真值表!E22=1," "&amp;真值表!E$1&amp;"&amp;",IF(真值表!E22=0,"~"&amp;真值表!E$1&amp;"&amp;",""))</f>
        <v>~OP5&amp;</v>
      </c>
      <c r="E22" s="26" t="str">
        <f>IF(真值表!F22=1," "&amp;真值表!F$1&amp;"&amp;",IF(真值表!F22=0,"~"&amp;真值表!F$1&amp;"&amp;",""))</f>
        <v>~OP4&amp;</v>
      </c>
      <c r="F22" s="26" t="str">
        <f>IF(真值表!G22=1," "&amp;真值表!G$1&amp;"&amp;",IF(真值表!G22=0,"~"&amp;真值表!G$1&amp;"&amp;",""))</f>
        <v> OP3&amp;</v>
      </c>
      <c r="G22" s="26" t="str">
        <f>IF(真值表!H22=1," "&amp;真值表!H$1&amp;"&amp;",IF(真值表!H22=0,"~"&amp;真值表!H$1&amp;"&amp;",""))</f>
        <v>~OP2&amp;</v>
      </c>
      <c r="H22" s="26" t="str">
        <f>IF(真值表!I22=1," "&amp;真值表!I$1&amp;"&amp;",IF(真值表!I22=0,"~"&amp;真值表!I$1&amp;"&amp;",""))</f>
        <v> OP1&amp;</v>
      </c>
      <c r="I22" s="26" t="str">
        <f>IF(真值表!J22=1," "&amp;真值表!J$1&amp;"&amp;",IF(真值表!J22=0,"~"&amp;真值表!J$1&amp;"&amp;",""))</f>
        <v>~OP0&amp;</v>
      </c>
      <c r="J22" s="31" t="str">
        <f>IF(真值表!K22=1," "&amp;真值表!K$1&amp;"&amp;",IF(真值表!K22=0,"~"&amp;真值表!K$1&amp;"&amp;",""))</f>
        <v/>
      </c>
      <c r="K22" s="31" t="str">
        <f>IF(真值表!L22=1," "&amp;真值表!L$1&amp;"&amp;",IF(真值表!L22=0,"~"&amp;真值表!L$1&amp;"&amp;",""))</f>
        <v/>
      </c>
      <c r="L22" s="31" t="str">
        <f>IF(真值表!M22=1," "&amp;真值表!M$1&amp;"&amp;",IF(真值表!M22=0,"~"&amp;真值表!M$1&amp;"&amp;",""))</f>
        <v/>
      </c>
      <c r="M22" s="31" t="str">
        <f>IF(真值表!N22=1," "&amp;真值表!N$1&amp;"&amp;",IF(真值表!N22=0,"~"&amp;真值表!N$1&amp;"&amp;",""))</f>
        <v/>
      </c>
      <c r="N22" s="31" t="str">
        <f>IF(真值表!O22=1," "&amp;真值表!O$1&amp;"&amp;",IF(真值表!O22=0,"~"&amp;真值表!O$1&amp;"&amp;",""))</f>
        <v/>
      </c>
      <c r="O22" s="31" t="str">
        <f>IF(真值表!P22=1," "&amp;真值表!P$1&amp;"&amp;",IF(真值表!P22=0,"~"&amp;真值表!P$1&amp;"&amp;",""))</f>
        <v/>
      </c>
      <c r="P22" s="32" t="str">
        <f t="shared" si="0"/>
        <v>~OP5&amp;~OP4&amp; OP3&amp;~OP2&amp; OP1&amp;~OP0</v>
      </c>
      <c r="Q22" s="37" t="str">
        <f>IF(真值表!R22=1,$P22&amp;"+","")</f>
        <v/>
      </c>
      <c r="R22" s="37" t="str">
        <f>IF(真值表!S22=1,$P22&amp;"+","")</f>
        <v/>
      </c>
      <c r="S22" s="37" t="str">
        <f>IF(真值表!T22=1,$P22&amp;"+","")</f>
        <v/>
      </c>
      <c r="T22" s="37" t="str">
        <f>IF(真值表!U22=1,$P22&amp;"+","")</f>
        <v/>
      </c>
      <c r="U22" s="37" t="str">
        <f>IF(真值表!V22=1,$P22&amp;"+","")</f>
        <v/>
      </c>
      <c r="V22" s="37" t="str">
        <f>IF(真值表!W22=1,$P22&amp;"+","")</f>
        <v/>
      </c>
      <c r="W22" s="37" t="str">
        <f>IF(真值表!X22=1,$P22&amp;"+","")</f>
        <v/>
      </c>
      <c r="X22" s="37" t="str">
        <f>IF(真值表!Y22=1,$P22&amp;"+","")</f>
        <v/>
      </c>
      <c r="Y22" s="37" t="str">
        <f>IF(真值表!Z22=1,$P22&amp;"+","")</f>
        <v/>
      </c>
      <c r="Z22" s="37" t="str">
        <f>IF(真值表!AA22=1,$P22&amp;"+","")</f>
        <v/>
      </c>
      <c r="AA22" s="37" t="str">
        <f>IF(真值表!AB22=1,$P22&amp;"+","")</f>
        <v/>
      </c>
      <c r="AB22" s="37" t="str">
        <f>IF(真值表!AC22=1,$P22&amp;"+","")</f>
        <v/>
      </c>
      <c r="AC22" s="37" t="str">
        <f>IF(真值表!AD22=1,$P22&amp;"+","")</f>
        <v/>
      </c>
      <c r="AD22" s="37" t="str">
        <f>IF(真值表!AE22=1,$P22&amp;"+","")</f>
        <v/>
      </c>
      <c r="AE22" s="37" t="str">
        <f>IF(真值表!AF22=1,$P22&amp;"+","")</f>
        <v/>
      </c>
      <c r="AF22" s="37" t="str">
        <f>IF(真值表!AG22=1,$P22&amp;"+","")</f>
        <v/>
      </c>
      <c r="AG22" s="37" t="str">
        <f>IF(真值表!AH22=1,$P22&amp;"+","")</f>
        <v/>
      </c>
      <c r="AH22" s="37" t="str">
        <f>IF(真值表!AI22=1,$P22&amp;"+","")</f>
        <v/>
      </c>
      <c r="AI22" s="37" t="str">
        <f>IF(真值表!AJ22=1,$P22&amp;"+","")</f>
        <v/>
      </c>
      <c r="AJ22" s="37" t="str">
        <f>IF(真值表!AK22=1,$P22&amp;"+","")</f>
        <v/>
      </c>
      <c r="AK22" s="37" t="str">
        <f>IF(真值表!AL22=1,$P22&amp;"+","")</f>
        <v/>
      </c>
      <c r="AL22" s="37" t="str">
        <f>IF(真值表!AM22=1,$P22&amp;"+","")</f>
        <v/>
      </c>
      <c r="AM22" s="37" t="str">
        <f>IF(真值表!AN22=1,$P22&amp;"+","")</f>
        <v/>
      </c>
    </row>
    <row r="23" ht="16.8" spans="1:39">
      <c r="A23" s="27" t="str">
        <f>真值表!B23</f>
        <v>ORI</v>
      </c>
      <c r="B23" s="28">
        <f>真值表!C23</f>
        <v>13</v>
      </c>
      <c r="C23" s="29" t="str">
        <f>真值表!D23</f>
        <v>X</v>
      </c>
      <c r="D23" s="26" t="str">
        <f>IF(真值表!E23=1," "&amp;真值表!E$1&amp;"&amp;",IF(真值表!E23=0,"~"&amp;真值表!E$1&amp;"&amp;",""))</f>
        <v>~OP5&amp;</v>
      </c>
      <c r="E23" s="26" t="str">
        <f>IF(真值表!F23=1," "&amp;真值表!F$1&amp;"&amp;",IF(真值表!F23=0,"~"&amp;真值表!F$1&amp;"&amp;",""))</f>
        <v>~OP4&amp;</v>
      </c>
      <c r="F23" s="26" t="str">
        <f>IF(真值表!G23=1," "&amp;真值表!G$1&amp;"&amp;",IF(真值表!G23=0,"~"&amp;真值表!G$1&amp;"&amp;",""))</f>
        <v> OP3&amp;</v>
      </c>
      <c r="G23" s="26" t="str">
        <f>IF(真值表!H23=1," "&amp;真值表!H$1&amp;"&amp;",IF(真值表!H23=0,"~"&amp;真值表!H$1&amp;"&amp;",""))</f>
        <v> OP2&amp;</v>
      </c>
      <c r="H23" s="26" t="str">
        <f>IF(真值表!I23=1," "&amp;真值表!I$1&amp;"&amp;",IF(真值表!I23=0,"~"&amp;真值表!I$1&amp;"&amp;",""))</f>
        <v>~OP1&amp;</v>
      </c>
      <c r="I23" s="26" t="str">
        <f>IF(真值表!J23=1," "&amp;真值表!J$1&amp;"&amp;",IF(真值表!J23=0,"~"&amp;真值表!J$1&amp;"&amp;",""))</f>
        <v> OP0&amp;</v>
      </c>
      <c r="J23" s="31" t="str">
        <f>IF(真值表!K23=1," "&amp;真值表!K$1&amp;"&amp;",IF(真值表!K23=0,"~"&amp;真值表!K$1&amp;"&amp;",""))</f>
        <v/>
      </c>
      <c r="K23" s="31" t="str">
        <f>IF(真值表!L23=1," "&amp;真值表!L$1&amp;"&amp;",IF(真值表!L23=0,"~"&amp;真值表!L$1&amp;"&amp;",""))</f>
        <v/>
      </c>
      <c r="L23" s="31" t="str">
        <f>IF(真值表!M23=1," "&amp;真值表!M$1&amp;"&amp;",IF(真值表!M23=0,"~"&amp;真值表!M$1&amp;"&amp;",""))</f>
        <v/>
      </c>
      <c r="M23" s="31" t="str">
        <f>IF(真值表!N23=1," "&amp;真值表!N$1&amp;"&amp;",IF(真值表!N23=0,"~"&amp;真值表!N$1&amp;"&amp;",""))</f>
        <v/>
      </c>
      <c r="N23" s="31" t="str">
        <f>IF(真值表!O23=1," "&amp;真值表!O$1&amp;"&amp;",IF(真值表!O23=0,"~"&amp;真值表!O$1&amp;"&amp;",""))</f>
        <v/>
      </c>
      <c r="O23" s="31" t="str">
        <f>IF(真值表!P23=1," "&amp;真值表!P$1&amp;"&amp;",IF(真值表!P23=0,"~"&amp;真值表!P$1&amp;"&amp;",""))</f>
        <v/>
      </c>
      <c r="P23" s="32" t="str">
        <f t="shared" si="0"/>
        <v>~OP5&amp;~OP4&amp; OP3&amp; OP2&amp;~OP1&amp; OP0</v>
      </c>
      <c r="Q23" s="37" t="str">
        <f>IF(真值表!R23=1,$P23&amp;"+","")</f>
        <v/>
      </c>
      <c r="R23" s="37" t="str">
        <f>IF(真值表!S23=1,$P23&amp;"+","")</f>
        <v/>
      </c>
      <c r="S23" s="37" t="str">
        <f>IF(真值表!T23=1,$P23&amp;"+","")</f>
        <v/>
      </c>
      <c r="T23" s="37" t="str">
        <f>IF(真值表!U23=1,$P23&amp;"+","")</f>
        <v/>
      </c>
      <c r="U23" s="37" t="str">
        <f>IF(真值表!V23=1,$P23&amp;"+","")</f>
        <v/>
      </c>
      <c r="V23" s="37" t="str">
        <f>IF(真值表!W23=1,$P23&amp;"+","")</f>
        <v/>
      </c>
      <c r="W23" s="37" t="str">
        <f>IF(真值表!X23=1,$P23&amp;"+","")</f>
        <v/>
      </c>
      <c r="X23" s="37" t="str">
        <f>IF(真值表!Y23=1,$P23&amp;"+","")</f>
        <v/>
      </c>
      <c r="Y23" s="37" t="str">
        <f>IF(真值表!Z23=1,$P23&amp;"+","")</f>
        <v/>
      </c>
      <c r="Z23" s="37" t="str">
        <f>IF(真值表!AA23=1,$P23&amp;"+","")</f>
        <v/>
      </c>
      <c r="AA23" s="37" t="str">
        <f>IF(真值表!AB23=1,$P23&amp;"+","")</f>
        <v/>
      </c>
      <c r="AB23" s="37" t="str">
        <f>IF(真值表!AC23=1,$P23&amp;"+","")</f>
        <v/>
      </c>
      <c r="AC23" s="37" t="str">
        <f>IF(真值表!AD23=1,$P23&amp;"+","")</f>
        <v/>
      </c>
      <c r="AD23" s="37" t="str">
        <f>IF(真值表!AE23=1,$P23&amp;"+","")</f>
        <v/>
      </c>
      <c r="AE23" s="37" t="str">
        <f>IF(真值表!AF23=1,$P23&amp;"+","")</f>
        <v/>
      </c>
      <c r="AF23" s="37" t="str">
        <f>IF(真值表!AG23=1,$P23&amp;"+","")</f>
        <v/>
      </c>
      <c r="AG23" s="37" t="str">
        <f>IF(真值表!AH23=1,$P23&amp;"+","")</f>
        <v/>
      </c>
      <c r="AH23" s="37" t="str">
        <f>IF(真值表!AI23=1,$P23&amp;"+","")</f>
        <v/>
      </c>
      <c r="AI23" s="37" t="str">
        <f>IF(真值表!AJ23=1,$P23&amp;"+","")</f>
        <v/>
      </c>
      <c r="AJ23" s="37" t="str">
        <f>IF(真值表!AK23=1,$P23&amp;"+","")</f>
        <v/>
      </c>
      <c r="AK23" s="37" t="str">
        <f>IF(真值表!AL23=1,$P23&amp;"+","")</f>
        <v/>
      </c>
      <c r="AL23" s="37" t="str">
        <f>IF(真值表!AM23=1,$P23&amp;"+","")</f>
        <v/>
      </c>
      <c r="AM23" s="37" t="str">
        <f>IF(真值表!AN23=1,$P23&amp;"+","")</f>
        <v/>
      </c>
    </row>
    <row r="24" ht="16.8" spans="1:39">
      <c r="A24" s="23" t="str">
        <f>真值表!B24</f>
        <v>LW</v>
      </c>
      <c r="B24" s="24">
        <f>真值表!C24</f>
        <v>35</v>
      </c>
      <c r="C24" s="25" t="str">
        <f>真值表!D24</f>
        <v>X</v>
      </c>
      <c r="D24" s="26" t="str">
        <f>IF(真值表!E24=1," "&amp;真值表!E$1&amp;"&amp;",IF(真值表!E24=0,"~"&amp;真值表!E$1&amp;"&amp;",""))</f>
        <v> OP5&amp;</v>
      </c>
      <c r="E24" s="26" t="str">
        <f>IF(真值表!F24=1," "&amp;真值表!F$1&amp;"&amp;",IF(真值表!F24=0,"~"&amp;真值表!F$1&amp;"&amp;",""))</f>
        <v>~OP4&amp;</v>
      </c>
      <c r="F24" s="26" t="str">
        <f>IF(真值表!G24=1," "&amp;真值表!G$1&amp;"&amp;",IF(真值表!G24=0,"~"&amp;真值表!G$1&amp;"&amp;",""))</f>
        <v>~OP3&amp;</v>
      </c>
      <c r="G24" s="26" t="str">
        <f>IF(真值表!H24=1," "&amp;真值表!H$1&amp;"&amp;",IF(真值表!H24=0,"~"&amp;真值表!H$1&amp;"&amp;",""))</f>
        <v>~OP2&amp;</v>
      </c>
      <c r="H24" s="26" t="str">
        <f>IF(真值表!I24=1," "&amp;真值表!I$1&amp;"&amp;",IF(真值表!I24=0,"~"&amp;真值表!I$1&amp;"&amp;",""))</f>
        <v> OP1&amp;</v>
      </c>
      <c r="I24" s="26" t="str">
        <f>IF(真值表!J24=1," "&amp;真值表!J$1&amp;"&amp;",IF(真值表!J24=0,"~"&amp;真值表!J$1&amp;"&amp;",""))</f>
        <v> OP0&amp;</v>
      </c>
      <c r="J24" s="31" t="str">
        <f>IF(真值表!K24=1," "&amp;真值表!K$1&amp;"&amp;",IF(真值表!K24=0,"~"&amp;真值表!K$1&amp;"&amp;",""))</f>
        <v/>
      </c>
      <c r="K24" s="31" t="str">
        <f>IF(真值表!L24=1," "&amp;真值表!L$1&amp;"&amp;",IF(真值表!L24=0,"~"&amp;真值表!L$1&amp;"&amp;",""))</f>
        <v/>
      </c>
      <c r="L24" s="31" t="str">
        <f>IF(真值表!M24=1," "&amp;真值表!M$1&amp;"&amp;",IF(真值表!M24=0,"~"&amp;真值表!M$1&amp;"&amp;",""))</f>
        <v/>
      </c>
      <c r="M24" s="31" t="str">
        <f>IF(真值表!N24=1," "&amp;真值表!N$1&amp;"&amp;",IF(真值表!N24=0,"~"&amp;真值表!N$1&amp;"&amp;",""))</f>
        <v/>
      </c>
      <c r="N24" s="31" t="str">
        <f>IF(真值表!O24=1," "&amp;真值表!O$1&amp;"&amp;",IF(真值表!O24=0,"~"&amp;真值表!O$1&amp;"&amp;",""))</f>
        <v/>
      </c>
      <c r="O24" s="31" t="str">
        <f>IF(真值表!P24=1," "&amp;真值表!P$1&amp;"&amp;",IF(真值表!P24=0,"~"&amp;真值表!P$1&amp;"&amp;",""))</f>
        <v/>
      </c>
      <c r="P24" s="32" t="str">
        <f t="shared" si="0"/>
        <v> OP5&amp;~OP4&amp;~OP3&amp;~OP2&amp; OP1&amp; OP0</v>
      </c>
      <c r="Q24" s="37" t="str">
        <f>IF(真值表!R24=1,$P24&amp;"+","")</f>
        <v/>
      </c>
      <c r="R24" s="37" t="str">
        <f>IF(真值表!S24=1,$P24&amp;"+","")</f>
        <v/>
      </c>
      <c r="S24" s="37" t="str">
        <f>IF(真值表!T24=1,$P24&amp;"+","")</f>
        <v/>
      </c>
      <c r="T24" s="37" t="str">
        <f>IF(真值表!U24=1,$P24&amp;"+","")</f>
        <v/>
      </c>
      <c r="U24" s="37" t="str">
        <f>IF(真值表!V24=1,$P24&amp;"+","")</f>
        <v/>
      </c>
      <c r="V24" s="37" t="str">
        <f>IF(真值表!W24=1,$P24&amp;"+","")</f>
        <v/>
      </c>
      <c r="W24" s="37" t="str">
        <f>IF(真值表!X24=1,$P24&amp;"+","")</f>
        <v/>
      </c>
      <c r="X24" s="37" t="str">
        <f>IF(真值表!Y24=1,$P24&amp;"+","")</f>
        <v/>
      </c>
      <c r="Y24" s="37" t="str">
        <f>IF(真值表!Z24=1,$P24&amp;"+","")</f>
        <v/>
      </c>
      <c r="Z24" s="37" t="str">
        <f>IF(真值表!AA24=1,$P24&amp;"+","")</f>
        <v/>
      </c>
      <c r="AA24" s="37" t="str">
        <f>IF(真值表!AB24=1,$P24&amp;"+","")</f>
        <v/>
      </c>
      <c r="AB24" s="37" t="str">
        <f>IF(真值表!AC24=1,$P24&amp;"+","")</f>
        <v/>
      </c>
      <c r="AC24" s="37" t="str">
        <f>IF(真值表!AD24=1,$P24&amp;"+","")</f>
        <v/>
      </c>
      <c r="AD24" s="37" t="str">
        <f>IF(真值表!AE24=1,$P24&amp;"+","")</f>
        <v/>
      </c>
      <c r="AE24" s="37" t="str">
        <f>IF(真值表!AF24=1,$P24&amp;"+","")</f>
        <v/>
      </c>
      <c r="AF24" s="37" t="str">
        <f>IF(真值表!AG24=1,$P24&amp;"+","")</f>
        <v/>
      </c>
      <c r="AG24" s="37" t="str">
        <f>IF(真值表!AH24=1,$P24&amp;"+","")</f>
        <v/>
      </c>
      <c r="AH24" s="37" t="str">
        <f>IF(真值表!AI24=1,$P24&amp;"+","")</f>
        <v/>
      </c>
      <c r="AI24" s="37" t="str">
        <f>IF(真值表!AJ24=1,$P24&amp;"+","")</f>
        <v/>
      </c>
      <c r="AJ24" s="37" t="str">
        <f>IF(真值表!AK24=1,$P24&amp;"+","")</f>
        <v/>
      </c>
      <c r="AK24" s="37" t="str">
        <f>IF(真值表!AL24=1,$P24&amp;"+","")</f>
        <v/>
      </c>
      <c r="AL24" s="37" t="str">
        <f>IF(真值表!AM24=1,$P24&amp;"+","")</f>
        <v/>
      </c>
      <c r="AM24" s="37" t="str">
        <f>IF(真值表!AN24=1,$P24&amp;"+","")</f>
        <v/>
      </c>
    </row>
    <row r="25" ht="16.8" spans="1:39">
      <c r="A25" s="27" t="str">
        <f>真值表!B25</f>
        <v>SW</v>
      </c>
      <c r="B25" s="28">
        <f>真值表!C25</f>
        <v>43</v>
      </c>
      <c r="C25" s="29" t="str">
        <f>真值表!D25</f>
        <v>X</v>
      </c>
      <c r="D25" s="26" t="str">
        <f>IF(真值表!E25=1," "&amp;真值表!E$1&amp;"&amp;",IF(真值表!E25=0,"~"&amp;真值表!E$1&amp;"&amp;",""))</f>
        <v> OP5&amp;</v>
      </c>
      <c r="E25" s="26" t="str">
        <f>IF(真值表!F25=1," "&amp;真值表!F$1&amp;"&amp;",IF(真值表!F25=0,"~"&amp;真值表!F$1&amp;"&amp;",""))</f>
        <v>~OP4&amp;</v>
      </c>
      <c r="F25" s="26" t="str">
        <f>IF(真值表!G25=1," "&amp;真值表!G$1&amp;"&amp;",IF(真值表!G25=0,"~"&amp;真值表!G$1&amp;"&amp;",""))</f>
        <v> OP3&amp;</v>
      </c>
      <c r="G25" s="26" t="str">
        <f>IF(真值表!H25=1," "&amp;真值表!H$1&amp;"&amp;",IF(真值表!H25=0,"~"&amp;真值表!H$1&amp;"&amp;",""))</f>
        <v>~OP2&amp;</v>
      </c>
      <c r="H25" s="26" t="str">
        <f>IF(真值表!I25=1," "&amp;真值表!I$1&amp;"&amp;",IF(真值表!I25=0,"~"&amp;真值表!I$1&amp;"&amp;",""))</f>
        <v> OP1&amp;</v>
      </c>
      <c r="I25" s="26" t="str">
        <f>IF(真值表!J25=1," "&amp;真值表!J$1&amp;"&amp;",IF(真值表!J25=0,"~"&amp;真值表!J$1&amp;"&amp;",""))</f>
        <v> OP0&amp;</v>
      </c>
      <c r="J25" s="31" t="str">
        <f>IF(真值表!K25=1," "&amp;真值表!K$1&amp;"&amp;",IF(真值表!K25=0,"~"&amp;真值表!K$1&amp;"&amp;",""))</f>
        <v/>
      </c>
      <c r="K25" s="31" t="str">
        <f>IF(真值表!L25=1," "&amp;真值表!L$1&amp;"&amp;",IF(真值表!L25=0,"~"&amp;真值表!L$1&amp;"&amp;",""))</f>
        <v/>
      </c>
      <c r="L25" s="31" t="str">
        <f>IF(真值表!M25=1," "&amp;真值表!M$1&amp;"&amp;",IF(真值表!M25=0,"~"&amp;真值表!M$1&amp;"&amp;",""))</f>
        <v/>
      </c>
      <c r="M25" s="31" t="str">
        <f>IF(真值表!N25=1," "&amp;真值表!N$1&amp;"&amp;",IF(真值表!N25=0,"~"&amp;真值表!N$1&amp;"&amp;",""))</f>
        <v/>
      </c>
      <c r="N25" s="31" t="str">
        <f>IF(真值表!O25=1," "&amp;真值表!O$1&amp;"&amp;",IF(真值表!O25=0,"~"&amp;真值表!O$1&amp;"&amp;",""))</f>
        <v/>
      </c>
      <c r="O25" s="31" t="str">
        <f>IF(真值表!P25=1," "&amp;真值表!P$1&amp;"&amp;",IF(真值表!P25=0,"~"&amp;真值表!P$1&amp;"&amp;",""))</f>
        <v/>
      </c>
      <c r="P25" s="32" t="str">
        <f t="shared" si="0"/>
        <v> OP5&amp;~OP4&amp; OP3&amp;~OP2&amp; OP1&amp; OP0</v>
      </c>
      <c r="Q25" s="37" t="str">
        <f>IF(真值表!R25=1,$P25&amp;"+","")</f>
        <v/>
      </c>
      <c r="R25" s="37" t="str">
        <f>IF(真值表!S25=1,$P25&amp;"+","")</f>
        <v> OP5&amp;~OP4&amp; OP3&amp;~OP2&amp; OP1&amp; OP0+</v>
      </c>
      <c r="S25" s="37" t="str">
        <f>IF(真值表!T25=1,$P25&amp;"+","")</f>
        <v/>
      </c>
      <c r="T25" s="37" t="str">
        <f>IF(真值表!U25=1,$P25&amp;"+","")</f>
        <v> OP5&amp;~OP4&amp; OP3&amp;~OP2&amp; OP1&amp; OP0+</v>
      </c>
      <c r="U25" s="37" t="str">
        <f>IF(真值表!V25=1,$P25&amp;"+","")</f>
        <v/>
      </c>
      <c r="V25" s="37" t="str">
        <f>IF(真值表!W25=1,$P25&amp;"+","")</f>
        <v/>
      </c>
      <c r="W25" s="37" t="str">
        <f>IF(真值表!X25=1,$P25&amp;"+","")</f>
        <v/>
      </c>
      <c r="X25" s="37" t="str">
        <f>IF(真值表!Y25=1,$P25&amp;"+","")</f>
        <v/>
      </c>
      <c r="Y25" s="37" t="str">
        <f>IF(真值表!Z25=1,$P25&amp;"+","")</f>
        <v/>
      </c>
      <c r="Z25" s="37" t="str">
        <f>IF(真值表!AA25=1,$P25&amp;"+","")</f>
        <v/>
      </c>
      <c r="AA25" s="37" t="str">
        <f>IF(真值表!AB25=1,$P25&amp;"+","")</f>
        <v/>
      </c>
      <c r="AB25" s="37" t="str">
        <f>IF(真值表!AC25=1,$P25&amp;"+","")</f>
        <v/>
      </c>
      <c r="AC25" s="37" t="str">
        <f>IF(真值表!AD25=1,$P25&amp;"+","")</f>
        <v/>
      </c>
      <c r="AD25" s="37" t="str">
        <f>IF(真值表!AE25=1,$P25&amp;"+","")</f>
        <v/>
      </c>
      <c r="AE25" s="37" t="str">
        <f>IF(真值表!AF25=1,$P25&amp;"+","")</f>
        <v/>
      </c>
      <c r="AF25" s="37" t="str">
        <f>IF(真值表!AG25=1,$P25&amp;"+","")</f>
        <v/>
      </c>
      <c r="AG25" s="37" t="str">
        <f>IF(真值表!AH25=1,$P25&amp;"+","")</f>
        <v/>
      </c>
      <c r="AH25" s="37" t="str">
        <f>IF(真值表!AI25=1,$P25&amp;"+","")</f>
        <v/>
      </c>
      <c r="AI25" s="37" t="str">
        <f>IF(真值表!AJ25=1,$P25&amp;"+","")</f>
        <v/>
      </c>
      <c r="AJ25" s="37" t="str">
        <f>IF(真值表!AK25=1,$P25&amp;"+","")</f>
        <v/>
      </c>
      <c r="AK25" s="37" t="str">
        <f>IF(真值表!AL25=1,$P25&amp;"+","")</f>
        <v/>
      </c>
      <c r="AL25" s="37" t="str">
        <f>IF(真值表!AM25=1,$P25&amp;"+","")</f>
        <v/>
      </c>
      <c r="AM25" s="37" t="str">
        <f>IF(真值表!AN25=1,$P25&amp;"+","")</f>
        <v/>
      </c>
    </row>
    <row r="26" ht="16.8" hidden="1" spans="1:39">
      <c r="A26" s="23">
        <f>真值表!B26</f>
        <v>0</v>
      </c>
      <c r="B26" s="24">
        <f>真值表!C26</f>
        <v>0</v>
      </c>
      <c r="C26" s="25">
        <f>真值表!D27</f>
        <v>0</v>
      </c>
      <c r="D26" s="26" t="str">
        <f>IF(真值表!E26=1," "&amp;真值表!E$1&amp;"&amp;",IF(真值表!E26=0,"~"&amp;真值表!E$1&amp;"&amp;",""))</f>
        <v>~OP5&amp;</v>
      </c>
      <c r="E26" s="26" t="str">
        <f>IF(真值表!F26=1," "&amp;真值表!F$1&amp;"&amp;",IF(真值表!F26=0,"~"&amp;真值表!F$1&amp;"&amp;",""))</f>
        <v>~OP4&amp;</v>
      </c>
      <c r="F26" s="26" t="str">
        <f>IF(真值表!G26=1," "&amp;真值表!G$1&amp;"&amp;",IF(真值表!G26=0,"~"&amp;真值表!G$1&amp;"&amp;",""))</f>
        <v>~OP3&amp;</v>
      </c>
      <c r="G26" s="26" t="str">
        <f>IF(真值表!H26=1," "&amp;真值表!H$1&amp;"&amp;",IF(真值表!H26=0,"~"&amp;真值表!H$1&amp;"&amp;",""))</f>
        <v>~OP2&amp;</v>
      </c>
      <c r="H26" s="26" t="str">
        <f>IF(真值表!I26=1," "&amp;真值表!I$1&amp;"&amp;",IF(真值表!I26=0,"~"&amp;真值表!I$1&amp;"&amp;",""))</f>
        <v>~OP1&amp;</v>
      </c>
      <c r="I26" s="26" t="str">
        <f>IF(真值表!J26=1," "&amp;真值表!J$1&amp;"&amp;",IF(真值表!J26=0,"~"&amp;真值表!J$1&amp;"&amp;",""))</f>
        <v>~OP0&amp;</v>
      </c>
      <c r="J26" s="31" t="str">
        <f>IF(真值表!K26=1," "&amp;真值表!K$1&amp;"&amp;",IF(真值表!K26=0,"~"&amp;真值表!K$1&amp;"&amp;",""))</f>
        <v>~F5&amp;</v>
      </c>
      <c r="K26" s="31" t="str">
        <f>IF(真值表!L26=1," "&amp;真值表!L$1&amp;"&amp;",IF(真值表!L26=0,"~"&amp;真值表!L$1&amp;"&amp;",""))</f>
        <v>~F4&amp;</v>
      </c>
      <c r="L26" s="31" t="str">
        <f>IF(真值表!M26=1," "&amp;真值表!M$1&amp;"&amp;",IF(真值表!M26=0,"~"&amp;真值表!M$1&amp;"&amp;",""))</f>
        <v>~F3&amp;</v>
      </c>
      <c r="M26" s="31" t="str">
        <f>IF(真值表!N26=1," "&amp;真值表!N$1&amp;"&amp;",IF(真值表!N26=0,"~"&amp;真值表!N$1&amp;"&amp;",""))</f>
        <v>~F2&amp;</v>
      </c>
      <c r="N26" s="31" t="str">
        <f>IF(真值表!O26=1," "&amp;真值表!O$1&amp;"&amp;",IF(真值表!O26=0,"~"&amp;真值表!O$1&amp;"&amp;",""))</f>
        <v>~F1&amp;</v>
      </c>
      <c r="O26" s="31" t="str">
        <f>IF(真值表!P26=1," "&amp;真值表!P$1&amp;"&amp;",IF(真值表!P26=0,"~"&amp;真值表!P$1&amp;"&amp;",""))</f>
        <v>~F0&amp;</v>
      </c>
      <c r="P26" s="32" t="str">
        <f t="shared" si="0"/>
        <v>~OP5&amp;~OP4&amp;~OP3&amp;~OP2&amp;~OP1&amp;~OP0&amp;~F5&amp;~F4&amp;~F3&amp;~F2&amp;~F1&amp;~F0</v>
      </c>
      <c r="Q26" s="37" t="str">
        <f>IF(真值表!R26=1,$P26&amp;"+","")</f>
        <v/>
      </c>
      <c r="R26" s="37" t="str">
        <f>IF(真值表!S26=1,$P26&amp;"+","")</f>
        <v/>
      </c>
      <c r="S26" s="37" t="str">
        <f>IF(真值表!T26=1,$P26&amp;"+","")</f>
        <v/>
      </c>
      <c r="T26" s="37" t="str">
        <f>IF(真值表!U26=1,$P26&amp;"+","")</f>
        <v/>
      </c>
      <c r="U26" s="37" t="str">
        <f>IF(真值表!V26=1,$P26&amp;"+","")</f>
        <v/>
      </c>
      <c r="V26" s="37" t="str">
        <f>IF(真值表!W26=1,$P26&amp;"+","")</f>
        <v/>
      </c>
      <c r="W26" s="37" t="str">
        <f>IF(真值表!X26=1,$P26&amp;"+","")</f>
        <v/>
      </c>
      <c r="X26" s="37" t="str">
        <f>IF(真值表!Y26=1,$P26&amp;"+","")</f>
        <v/>
      </c>
      <c r="Y26" s="37" t="str">
        <f>IF(真值表!Z26=1,$P26&amp;"+","")</f>
        <v/>
      </c>
      <c r="Z26" s="37" t="str">
        <f>IF(真值表!AA26=1,$P26&amp;"+","")</f>
        <v/>
      </c>
      <c r="AA26" s="37" t="str">
        <f>IF(真值表!AB26=1,$P26&amp;"+","")</f>
        <v/>
      </c>
      <c r="AB26" s="37" t="str">
        <f>IF(真值表!AC26=1,$P26&amp;"+","")</f>
        <v/>
      </c>
      <c r="AC26" s="37" t="str">
        <f>IF(真值表!AD26=1,$P26&amp;"+","")</f>
        <v/>
      </c>
      <c r="AD26" s="37" t="str">
        <f>IF(真值表!AE26=1,$P26&amp;"+","")</f>
        <v/>
      </c>
      <c r="AE26" s="37" t="str">
        <f>IF(真值表!AF26=1,$P26&amp;"+","")</f>
        <v/>
      </c>
      <c r="AF26" s="37" t="str">
        <f>IF(真值表!AG26=1,$P26&amp;"+","")</f>
        <v/>
      </c>
      <c r="AG26" s="37" t="str">
        <f>IF(真值表!AH26=1,$P26&amp;"+","")</f>
        <v/>
      </c>
      <c r="AH26" s="37" t="str">
        <f>IF(真值表!AI26=1,$P26&amp;"+","")</f>
        <v/>
      </c>
      <c r="AI26" s="37" t="str">
        <f>IF(真值表!AJ26=1,$P26&amp;"+","")</f>
        <v/>
      </c>
      <c r="AJ26" s="37" t="str">
        <f>IF(真值表!AK26=1,$P26&amp;"+","")</f>
        <v/>
      </c>
      <c r="AK26" s="37" t="str">
        <f>IF(真值表!AL26=1,$P26&amp;"+","")</f>
        <v/>
      </c>
      <c r="AL26" s="37" t="str">
        <f>IF(真值表!AM26=1,$P26&amp;"+","")</f>
        <v/>
      </c>
      <c r="AM26" s="37" t="str">
        <f>IF(真值表!AN26=1,$P26&amp;"+","")</f>
        <v/>
      </c>
    </row>
    <row r="27" ht="16.8" hidden="1" spans="1:39">
      <c r="A27" s="27">
        <f>真值表!B27</f>
        <v>0</v>
      </c>
      <c r="B27" s="28">
        <f>真值表!C27</f>
        <v>0</v>
      </c>
      <c r="C27" s="29">
        <f>真值表!D28</f>
        <v>0</v>
      </c>
      <c r="D27" s="26" t="str">
        <f>IF(真值表!E27=1," "&amp;真值表!E$1&amp;"&amp;",IF(真值表!E27=0,"~"&amp;真值表!E$1&amp;"&amp;",""))</f>
        <v>~OP5&amp;</v>
      </c>
      <c r="E27" s="26" t="str">
        <f>IF(真值表!F27=1," "&amp;真值表!F$1&amp;"&amp;",IF(真值表!F27=0,"~"&amp;真值表!F$1&amp;"&amp;",""))</f>
        <v>~OP4&amp;</v>
      </c>
      <c r="F27" s="26" t="str">
        <f>IF(真值表!G27=1," "&amp;真值表!G$1&amp;"&amp;",IF(真值表!G27=0,"~"&amp;真值表!G$1&amp;"&amp;",""))</f>
        <v>~OP3&amp;</v>
      </c>
      <c r="G27" s="26" t="str">
        <f>IF(真值表!H27=1," "&amp;真值表!H$1&amp;"&amp;",IF(真值表!H27=0,"~"&amp;真值表!H$1&amp;"&amp;",""))</f>
        <v>~OP2&amp;</v>
      </c>
      <c r="H27" s="26" t="str">
        <f>IF(真值表!I27=1," "&amp;真值表!I$1&amp;"&amp;",IF(真值表!I27=0,"~"&amp;真值表!I$1&amp;"&amp;",""))</f>
        <v>~OP1&amp;</v>
      </c>
      <c r="I27" s="26" t="str">
        <f>IF(真值表!J27=1," "&amp;真值表!J$1&amp;"&amp;",IF(真值表!J27=0,"~"&amp;真值表!J$1&amp;"&amp;",""))</f>
        <v>~OP0&amp;</v>
      </c>
      <c r="J27" s="31" t="str">
        <f>IF(真值表!K27=1," "&amp;真值表!K$1&amp;"&amp;",IF(真值表!K27=0,"~"&amp;真值表!K$1&amp;"&amp;",""))</f>
        <v>~F5&amp;</v>
      </c>
      <c r="K27" s="31" t="str">
        <f>IF(真值表!L27=1," "&amp;真值表!L$1&amp;"&amp;",IF(真值表!L27=0,"~"&amp;真值表!L$1&amp;"&amp;",""))</f>
        <v>~F4&amp;</v>
      </c>
      <c r="L27" s="31" t="str">
        <f>IF(真值表!M27=1," "&amp;真值表!M$1&amp;"&amp;",IF(真值表!M27=0,"~"&amp;真值表!M$1&amp;"&amp;",""))</f>
        <v>~F3&amp;</v>
      </c>
      <c r="M27" s="31" t="str">
        <f>IF(真值表!N27=1," "&amp;真值表!N$1&amp;"&amp;",IF(真值表!N27=0,"~"&amp;真值表!N$1&amp;"&amp;",""))</f>
        <v>~F2&amp;</v>
      </c>
      <c r="N27" s="31" t="str">
        <f>IF(真值表!O27=1," "&amp;真值表!O$1&amp;"&amp;",IF(真值表!O27=0,"~"&amp;真值表!O$1&amp;"&amp;",""))</f>
        <v>~F1&amp;</v>
      </c>
      <c r="O27" s="31" t="str">
        <f>IF(真值表!P27=1," "&amp;真值表!P$1&amp;"&amp;",IF(真值表!P27=0,"~"&amp;真值表!P$1&amp;"&amp;",""))</f>
        <v>~F0&amp;</v>
      </c>
      <c r="P27" s="32" t="str">
        <f t="shared" si="0"/>
        <v>~OP5&amp;~OP4&amp;~OP3&amp;~OP2&amp;~OP1&amp;~OP0&amp;~F5&amp;~F4&amp;~F3&amp;~F2&amp;~F1&amp;~F0</v>
      </c>
      <c r="Q27" s="37" t="str">
        <f>IF(真值表!R27=1,$P27&amp;"+","")</f>
        <v/>
      </c>
      <c r="R27" s="37" t="str">
        <f>IF(真值表!S27=1,$P27&amp;"+","")</f>
        <v/>
      </c>
      <c r="S27" s="37" t="str">
        <f>IF(真值表!T27=1,$P27&amp;"+","")</f>
        <v/>
      </c>
      <c r="T27" s="37" t="str">
        <f>IF(真值表!U27=1,$P27&amp;"+","")</f>
        <v/>
      </c>
      <c r="U27" s="37" t="str">
        <f>IF(真值表!V27=1,$P27&amp;"+","")</f>
        <v/>
      </c>
      <c r="V27" s="37" t="str">
        <f>IF(真值表!W27=1,$P27&amp;"+","")</f>
        <v/>
      </c>
      <c r="W27" s="37" t="str">
        <f>IF(真值表!X27=1,$P27&amp;"+","")</f>
        <v/>
      </c>
      <c r="X27" s="37" t="str">
        <f>IF(真值表!Y27=1,$P27&amp;"+","")</f>
        <v/>
      </c>
      <c r="Y27" s="37" t="str">
        <f>IF(真值表!Z27=1,$P27&amp;"+","")</f>
        <v/>
      </c>
      <c r="Z27" s="37" t="str">
        <f>IF(真值表!AA27=1,$P27&amp;"+","")</f>
        <v/>
      </c>
      <c r="AA27" s="37" t="str">
        <f>IF(真值表!AB27=1,$P27&amp;"+","")</f>
        <v/>
      </c>
      <c r="AB27" s="37" t="str">
        <f>IF(真值表!AC27=1,$P27&amp;"+","")</f>
        <v/>
      </c>
      <c r="AC27" s="37" t="str">
        <f>IF(真值表!AD27=1,$P27&amp;"+","")</f>
        <v/>
      </c>
      <c r="AD27" s="37" t="str">
        <f>IF(真值表!AE27=1,$P27&amp;"+","")</f>
        <v/>
      </c>
      <c r="AE27" s="37" t="str">
        <f>IF(真值表!AF27=1,$P27&amp;"+","")</f>
        <v/>
      </c>
      <c r="AF27" s="37" t="str">
        <f>IF(真值表!AG27=1,$P27&amp;"+","")</f>
        <v/>
      </c>
      <c r="AG27" s="37" t="str">
        <f>IF(真值表!AH27=1,$P27&amp;"+","")</f>
        <v/>
      </c>
      <c r="AH27" s="37" t="str">
        <f>IF(真值表!AI27=1,$P27&amp;"+","")</f>
        <v/>
      </c>
      <c r="AI27" s="37" t="str">
        <f>IF(真值表!AJ27=1,$P27&amp;"+","")</f>
        <v/>
      </c>
      <c r="AJ27" s="37" t="str">
        <f>IF(真值表!AK27=1,$P27&amp;"+","")</f>
        <v/>
      </c>
      <c r="AK27" s="37" t="str">
        <f>IF(真值表!AL27=1,$P27&amp;"+","")</f>
        <v/>
      </c>
      <c r="AL27" s="37" t="str">
        <f>IF(真值表!AM27=1,$P27&amp;"+","")</f>
        <v/>
      </c>
      <c r="AM27" s="37" t="str">
        <f>IF(真值表!AN27=1,$P27&amp;"+","")</f>
        <v/>
      </c>
    </row>
    <row r="28" ht="16.8" hidden="1" spans="1:39">
      <c r="A28" s="23">
        <f>真值表!B28</f>
        <v>0</v>
      </c>
      <c r="B28" s="24">
        <f>真值表!C28</f>
        <v>0</v>
      </c>
      <c r="C28" s="25">
        <f>真值表!D29</f>
        <v>0</v>
      </c>
      <c r="D28" s="26" t="str">
        <f>IF(真值表!E28=1," "&amp;真值表!E$1&amp;"&amp;",IF(真值表!E28=0,"~"&amp;真值表!E$1&amp;"&amp;",""))</f>
        <v>~OP5&amp;</v>
      </c>
      <c r="E28" s="26" t="str">
        <f>IF(真值表!F28=1," "&amp;真值表!F$1&amp;"&amp;",IF(真值表!F28=0,"~"&amp;真值表!F$1&amp;"&amp;",""))</f>
        <v>~OP4&amp;</v>
      </c>
      <c r="F28" s="26" t="str">
        <f>IF(真值表!G28=1," "&amp;真值表!G$1&amp;"&amp;",IF(真值表!G28=0,"~"&amp;真值表!G$1&amp;"&amp;",""))</f>
        <v>~OP3&amp;</v>
      </c>
      <c r="G28" s="26" t="str">
        <f>IF(真值表!H28=1," "&amp;真值表!H$1&amp;"&amp;",IF(真值表!H28=0,"~"&amp;真值表!H$1&amp;"&amp;",""))</f>
        <v>~OP2&amp;</v>
      </c>
      <c r="H28" s="26" t="str">
        <f>IF(真值表!I28=1," "&amp;真值表!I$1&amp;"&amp;",IF(真值表!I28=0,"~"&amp;真值表!I$1&amp;"&amp;",""))</f>
        <v>~OP1&amp;</v>
      </c>
      <c r="I28" s="26" t="str">
        <f>IF(真值表!J28=1," "&amp;真值表!J$1&amp;"&amp;",IF(真值表!J28=0,"~"&amp;真值表!J$1&amp;"&amp;",""))</f>
        <v>~OP0&amp;</v>
      </c>
      <c r="J28" s="31" t="str">
        <f>IF(真值表!K28=1," "&amp;真值表!K$1&amp;"&amp;",IF(真值表!K28=0,"~"&amp;真值表!K$1&amp;"&amp;",""))</f>
        <v>~F5&amp;</v>
      </c>
      <c r="K28" s="31" t="str">
        <f>IF(真值表!L28=1," "&amp;真值表!L$1&amp;"&amp;",IF(真值表!L28=0,"~"&amp;真值表!L$1&amp;"&amp;",""))</f>
        <v>~F4&amp;</v>
      </c>
      <c r="L28" s="31" t="str">
        <f>IF(真值表!M28=1," "&amp;真值表!M$1&amp;"&amp;",IF(真值表!M28=0,"~"&amp;真值表!M$1&amp;"&amp;",""))</f>
        <v>~F3&amp;</v>
      </c>
      <c r="M28" s="31" t="str">
        <f>IF(真值表!N28=1," "&amp;真值表!N$1&amp;"&amp;",IF(真值表!N28=0,"~"&amp;真值表!N$1&amp;"&amp;",""))</f>
        <v>~F2&amp;</v>
      </c>
      <c r="N28" s="31" t="str">
        <f>IF(真值表!O28=1," "&amp;真值表!O$1&amp;"&amp;",IF(真值表!O28=0,"~"&amp;真值表!O$1&amp;"&amp;",""))</f>
        <v>~F1&amp;</v>
      </c>
      <c r="O28" s="31" t="str">
        <f>IF(真值表!P28=1," "&amp;真值表!P$1&amp;"&amp;",IF(真值表!P28=0,"~"&amp;真值表!P$1&amp;"&amp;",""))</f>
        <v>~F0&amp;</v>
      </c>
      <c r="P28" s="32" t="str">
        <f t="shared" si="0"/>
        <v>~OP5&amp;~OP4&amp;~OP3&amp;~OP2&amp;~OP1&amp;~OP0&amp;~F5&amp;~F4&amp;~F3&amp;~F2&amp;~F1&amp;~F0</v>
      </c>
      <c r="Q28" s="37" t="str">
        <f>IF(真值表!R28=1,$P28&amp;"+","")</f>
        <v/>
      </c>
      <c r="R28" s="37" t="str">
        <f>IF(真值表!S28=1,$P28&amp;"+","")</f>
        <v/>
      </c>
      <c r="S28" s="37" t="str">
        <f>IF(真值表!T28=1,$P28&amp;"+","")</f>
        <v/>
      </c>
      <c r="T28" s="37" t="str">
        <f>IF(真值表!U28=1,$P28&amp;"+","")</f>
        <v/>
      </c>
      <c r="U28" s="37" t="str">
        <f>IF(真值表!V28=1,$P28&amp;"+","")</f>
        <v/>
      </c>
      <c r="V28" s="37" t="str">
        <f>IF(真值表!W28=1,$P28&amp;"+","")</f>
        <v/>
      </c>
      <c r="W28" s="37" t="str">
        <f>IF(真值表!X28=1,$P28&amp;"+","")</f>
        <v/>
      </c>
      <c r="X28" s="37" t="str">
        <f>IF(真值表!Y28=1,$P28&amp;"+","")</f>
        <v/>
      </c>
      <c r="Y28" s="37" t="str">
        <f>IF(真值表!Z28=1,$P28&amp;"+","")</f>
        <v/>
      </c>
      <c r="Z28" s="37" t="str">
        <f>IF(真值表!AA28=1,$P28&amp;"+","")</f>
        <v/>
      </c>
      <c r="AA28" s="37" t="str">
        <f>IF(真值表!AB28=1,$P28&amp;"+","")</f>
        <v/>
      </c>
      <c r="AB28" s="37" t="str">
        <f>IF(真值表!AC28=1,$P28&amp;"+","")</f>
        <v/>
      </c>
      <c r="AC28" s="37" t="str">
        <f>IF(真值表!AD28=1,$P28&amp;"+","")</f>
        <v/>
      </c>
      <c r="AD28" s="37" t="str">
        <f>IF(真值表!AE28=1,$P28&amp;"+","")</f>
        <v/>
      </c>
      <c r="AE28" s="37" t="str">
        <f>IF(真值表!AF28=1,$P28&amp;"+","")</f>
        <v/>
      </c>
      <c r="AF28" s="37" t="str">
        <f>IF(真值表!AG28=1,$P28&amp;"+","")</f>
        <v/>
      </c>
      <c r="AG28" s="37" t="str">
        <f>IF(真值表!AH28=1,$P28&amp;"+","")</f>
        <v/>
      </c>
      <c r="AH28" s="37" t="str">
        <f>IF(真值表!AI28=1,$P28&amp;"+","")</f>
        <v/>
      </c>
      <c r="AI28" s="37" t="str">
        <f>IF(真值表!AJ28=1,$P28&amp;"+","")</f>
        <v/>
      </c>
      <c r="AJ28" s="37" t="str">
        <f>IF(真值表!AK28=1,$P28&amp;"+","")</f>
        <v/>
      </c>
      <c r="AK28" s="37" t="str">
        <f>IF(真值表!AL28=1,$P28&amp;"+","")</f>
        <v/>
      </c>
      <c r="AL28" s="37" t="str">
        <f>IF(真值表!AM28=1,$P28&amp;"+","")</f>
        <v/>
      </c>
      <c r="AM28" s="37" t="str">
        <f>IF(真值表!AN28=1,$P28&amp;"+","")</f>
        <v/>
      </c>
    </row>
    <row r="29" ht="16.8" hidden="1" spans="1:39">
      <c r="A29" s="27">
        <f>真值表!B29</f>
        <v>0</v>
      </c>
      <c r="B29" s="28">
        <f>真值表!C29</f>
        <v>0</v>
      </c>
      <c r="C29" s="29">
        <f>真值表!D30</f>
        <v>0</v>
      </c>
      <c r="D29" s="26" t="str">
        <f>IF(真值表!E29=1," "&amp;真值表!E$1&amp;"&amp;",IF(真值表!E29=0,"~"&amp;真值表!E$1&amp;"&amp;",""))</f>
        <v>~OP5&amp;</v>
      </c>
      <c r="E29" s="26" t="str">
        <f>IF(真值表!F29=1," "&amp;真值表!F$1&amp;"&amp;",IF(真值表!F29=0,"~"&amp;真值表!F$1&amp;"&amp;",""))</f>
        <v>~OP4&amp;</v>
      </c>
      <c r="F29" s="26" t="str">
        <f>IF(真值表!G29=1," "&amp;真值表!G$1&amp;"&amp;",IF(真值表!G29=0,"~"&amp;真值表!G$1&amp;"&amp;",""))</f>
        <v>~OP3&amp;</v>
      </c>
      <c r="G29" s="26" t="str">
        <f>IF(真值表!H29=1," "&amp;真值表!H$1&amp;"&amp;",IF(真值表!H29=0,"~"&amp;真值表!H$1&amp;"&amp;",""))</f>
        <v>~OP2&amp;</v>
      </c>
      <c r="H29" s="26" t="str">
        <f>IF(真值表!I29=1," "&amp;真值表!I$1&amp;"&amp;",IF(真值表!I29=0,"~"&amp;真值表!I$1&amp;"&amp;",""))</f>
        <v>~OP1&amp;</v>
      </c>
      <c r="I29" s="26" t="str">
        <f>IF(真值表!J29=1," "&amp;真值表!J$1&amp;"&amp;",IF(真值表!J29=0,"~"&amp;真值表!J$1&amp;"&amp;",""))</f>
        <v>~OP0&amp;</v>
      </c>
      <c r="J29" s="31" t="str">
        <f>IF(真值表!K29=1," "&amp;真值表!K$1&amp;"&amp;",IF(真值表!K29=0,"~"&amp;真值表!K$1&amp;"&amp;",""))</f>
        <v>~F5&amp;</v>
      </c>
      <c r="K29" s="31" t="str">
        <f>IF(真值表!L29=1," "&amp;真值表!L$1&amp;"&amp;",IF(真值表!L29=0,"~"&amp;真值表!L$1&amp;"&amp;",""))</f>
        <v>~F4&amp;</v>
      </c>
      <c r="L29" s="31" t="str">
        <f>IF(真值表!M29=1," "&amp;真值表!M$1&amp;"&amp;",IF(真值表!M29=0,"~"&amp;真值表!M$1&amp;"&amp;",""))</f>
        <v>~F3&amp;</v>
      </c>
      <c r="M29" s="31" t="str">
        <f>IF(真值表!N29=1," "&amp;真值表!N$1&amp;"&amp;",IF(真值表!N29=0,"~"&amp;真值表!N$1&amp;"&amp;",""))</f>
        <v>~F2&amp;</v>
      </c>
      <c r="N29" s="31" t="str">
        <f>IF(真值表!O29=1," "&amp;真值表!O$1&amp;"&amp;",IF(真值表!O29=0,"~"&amp;真值表!O$1&amp;"&amp;",""))</f>
        <v>~F1&amp;</v>
      </c>
      <c r="O29" s="31" t="str">
        <f>IF(真值表!P29=1," "&amp;真值表!P$1&amp;"&amp;",IF(真值表!P29=0,"~"&amp;真值表!P$1&amp;"&amp;",""))</f>
        <v>~F0&amp;</v>
      </c>
      <c r="P29" s="32" t="str">
        <f t="shared" si="0"/>
        <v>~OP5&amp;~OP4&amp;~OP3&amp;~OP2&amp;~OP1&amp;~OP0&amp;~F5&amp;~F4&amp;~F3&amp;~F2&amp;~F1&amp;~F0</v>
      </c>
      <c r="Q29" s="37" t="str">
        <f>IF(真值表!R29=1,$P29&amp;"+","")</f>
        <v/>
      </c>
      <c r="R29" s="37" t="str">
        <f>IF(真值表!S29=1,$P29&amp;"+","")</f>
        <v/>
      </c>
      <c r="S29" s="37" t="str">
        <f>IF(真值表!T29=1,$P29&amp;"+","")</f>
        <v/>
      </c>
      <c r="T29" s="37" t="str">
        <f>IF(真值表!U29=1,$P29&amp;"+","")</f>
        <v/>
      </c>
      <c r="U29" s="37" t="str">
        <f>IF(真值表!V29=1,$P29&amp;"+","")</f>
        <v/>
      </c>
      <c r="V29" s="37" t="str">
        <f>IF(真值表!W29=1,$P29&amp;"+","")</f>
        <v/>
      </c>
      <c r="W29" s="37" t="str">
        <f>IF(真值表!X29=1,$P29&amp;"+","")</f>
        <v/>
      </c>
      <c r="X29" s="37" t="str">
        <f>IF(真值表!Y29=1,$P29&amp;"+","")</f>
        <v/>
      </c>
      <c r="Y29" s="37" t="str">
        <f>IF(真值表!Z29=1,$P29&amp;"+","")</f>
        <v/>
      </c>
      <c r="Z29" s="37" t="str">
        <f>IF(真值表!AA29=1,$P29&amp;"+","")</f>
        <v/>
      </c>
      <c r="AA29" s="37" t="str">
        <f>IF(真值表!AB29=1,$P29&amp;"+","")</f>
        <v/>
      </c>
      <c r="AB29" s="37" t="str">
        <f>IF(真值表!AC29=1,$P29&amp;"+","")</f>
        <v/>
      </c>
      <c r="AC29" s="37" t="str">
        <f>IF(真值表!AD29=1,$P29&amp;"+","")</f>
        <v/>
      </c>
      <c r="AD29" s="37" t="str">
        <f>IF(真值表!AE29=1,$P29&amp;"+","")</f>
        <v/>
      </c>
      <c r="AE29" s="37" t="str">
        <f>IF(真值表!AF29=1,$P29&amp;"+","")</f>
        <v/>
      </c>
      <c r="AF29" s="37" t="str">
        <f>IF(真值表!AG29=1,$P29&amp;"+","")</f>
        <v/>
      </c>
      <c r="AG29" s="37" t="str">
        <f>IF(真值表!AH29=1,$P29&amp;"+","")</f>
        <v/>
      </c>
      <c r="AH29" s="37" t="str">
        <f>IF(真值表!AI29=1,$P29&amp;"+","")</f>
        <v/>
      </c>
      <c r="AI29" s="37" t="str">
        <f>IF(真值表!AJ29=1,$P29&amp;"+","")</f>
        <v/>
      </c>
      <c r="AJ29" s="37" t="str">
        <f>IF(真值表!AK29=1,$P29&amp;"+","")</f>
        <v/>
      </c>
      <c r="AK29" s="37" t="str">
        <f>IF(真值表!AL29=1,$P29&amp;"+","")</f>
        <v/>
      </c>
      <c r="AL29" s="37" t="str">
        <f>IF(真值表!AM29=1,$P29&amp;"+","")</f>
        <v/>
      </c>
      <c r="AM29" s="37" t="str">
        <f>IF(真值表!AN29=1,$P29&amp;"+","")</f>
        <v/>
      </c>
    </row>
    <row r="30" ht="16.8" hidden="1" spans="1:39">
      <c r="A30" s="23">
        <f>真值表!B30</f>
        <v>0</v>
      </c>
      <c r="B30" s="24">
        <f>真值表!C30</f>
        <v>0</v>
      </c>
      <c r="C30" s="25">
        <f>真值表!D31</f>
        <v>0</v>
      </c>
      <c r="D30" s="26" t="str">
        <f>IF(真值表!E30=1," "&amp;真值表!E$1&amp;"&amp;",IF(真值表!E30=0,"~"&amp;真值表!E$1&amp;"&amp;",""))</f>
        <v>~OP5&amp;</v>
      </c>
      <c r="E30" s="26" t="str">
        <f>IF(真值表!F30=1," "&amp;真值表!F$1&amp;"&amp;",IF(真值表!F30=0,"~"&amp;真值表!F$1&amp;"&amp;",""))</f>
        <v>~OP4&amp;</v>
      </c>
      <c r="F30" s="26" t="str">
        <f>IF(真值表!G30=1," "&amp;真值表!G$1&amp;"&amp;",IF(真值表!G30=0,"~"&amp;真值表!G$1&amp;"&amp;",""))</f>
        <v>~OP3&amp;</v>
      </c>
      <c r="G30" s="26" t="str">
        <f>IF(真值表!H30=1," "&amp;真值表!H$1&amp;"&amp;",IF(真值表!H30=0,"~"&amp;真值表!H$1&amp;"&amp;",""))</f>
        <v>~OP2&amp;</v>
      </c>
      <c r="H30" s="26" t="str">
        <f>IF(真值表!I30=1," "&amp;真值表!I$1&amp;"&amp;",IF(真值表!I30=0,"~"&amp;真值表!I$1&amp;"&amp;",""))</f>
        <v>~OP1&amp;</v>
      </c>
      <c r="I30" s="26" t="str">
        <f>IF(真值表!J30=1," "&amp;真值表!J$1&amp;"&amp;",IF(真值表!J30=0,"~"&amp;真值表!J$1&amp;"&amp;",""))</f>
        <v>~OP0&amp;</v>
      </c>
      <c r="J30" s="31" t="str">
        <f>IF(真值表!K30=1," "&amp;真值表!K$1&amp;"&amp;",IF(真值表!K30=0,"~"&amp;真值表!K$1&amp;"&amp;",""))</f>
        <v>~F5&amp;</v>
      </c>
      <c r="K30" s="31" t="str">
        <f>IF(真值表!L30=1," "&amp;真值表!L$1&amp;"&amp;",IF(真值表!L30=0,"~"&amp;真值表!L$1&amp;"&amp;",""))</f>
        <v>~F4&amp;</v>
      </c>
      <c r="L30" s="31" t="str">
        <f>IF(真值表!M30=1," "&amp;真值表!M$1&amp;"&amp;",IF(真值表!M30=0,"~"&amp;真值表!M$1&amp;"&amp;",""))</f>
        <v>~F3&amp;</v>
      </c>
      <c r="M30" s="31" t="str">
        <f>IF(真值表!N30=1," "&amp;真值表!N$1&amp;"&amp;",IF(真值表!N30=0,"~"&amp;真值表!N$1&amp;"&amp;",""))</f>
        <v>~F2&amp;</v>
      </c>
      <c r="N30" s="31" t="str">
        <f>IF(真值表!O30=1," "&amp;真值表!O$1&amp;"&amp;",IF(真值表!O30=0,"~"&amp;真值表!O$1&amp;"&amp;",""))</f>
        <v>~F1&amp;</v>
      </c>
      <c r="O30" s="31" t="str">
        <f>IF(真值表!P30=1," "&amp;真值表!P$1&amp;"&amp;",IF(真值表!P30=0,"~"&amp;真值表!P$1&amp;"&amp;",""))</f>
        <v>~F0&amp;</v>
      </c>
      <c r="P30" s="32" t="str">
        <f t="shared" si="0"/>
        <v>~OP5&amp;~OP4&amp;~OP3&amp;~OP2&amp;~OP1&amp;~OP0&amp;~F5&amp;~F4&amp;~F3&amp;~F2&amp;~F1&amp;~F0</v>
      </c>
      <c r="Q30" s="37" t="str">
        <f>IF(真值表!R30=1,$P30&amp;"+","")</f>
        <v/>
      </c>
      <c r="R30" s="37" t="str">
        <f>IF(真值表!S30=1,$P30&amp;"+","")</f>
        <v/>
      </c>
      <c r="S30" s="37" t="str">
        <f>IF(真值表!T30=1,$P30&amp;"+","")</f>
        <v/>
      </c>
      <c r="T30" s="37" t="str">
        <f>IF(真值表!U30=1,$P30&amp;"+","")</f>
        <v/>
      </c>
      <c r="U30" s="37" t="str">
        <f>IF(真值表!V30=1,$P30&amp;"+","")</f>
        <v/>
      </c>
      <c r="V30" s="37" t="str">
        <f>IF(真值表!W30=1,$P30&amp;"+","")</f>
        <v/>
      </c>
      <c r="W30" s="37" t="str">
        <f>IF(真值表!X30=1,$P30&amp;"+","")</f>
        <v/>
      </c>
      <c r="X30" s="37" t="str">
        <f>IF(真值表!Y30=1,$P30&amp;"+","")</f>
        <v/>
      </c>
      <c r="Y30" s="37" t="str">
        <f>IF(真值表!Z30=1,$P30&amp;"+","")</f>
        <v/>
      </c>
      <c r="Z30" s="37" t="str">
        <f>IF(真值表!AA30=1,$P30&amp;"+","")</f>
        <v/>
      </c>
      <c r="AA30" s="37" t="str">
        <f>IF(真值表!AB30=1,$P30&amp;"+","")</f>
        <v/>
      </c>
      <c r="AB30" s="37" t="str">
        <f>IF(真值表!AC30=1,$P30&amp;"+","")</f>
        <v/>
      </c>
      <c r="AC30" s="37" t="str">
        <f>IF(真值表!AD30=1,$P30&amp;"+","")</f>
        <v/>
      </c>
      <c r="AD30" s="37" t="str">
        <f>IF(真值表!AE30=1,$P30&amp;"+","")</f>
        <v/>
      </c>
      <c r="AE30" s="37" t="str">
        <f>IF(真值表!AF30=1,$P30&amp;"+","")</f>
        <v/>
      </c>
      <c r="AF30" s="37" t="str">
        <f>IF(真值表!AG30=1,$P30&amp;"+","")</f>
        <v/>
      </c>
      <c r="AG30" s="37" t="str">
        <f>IF(真值表!AH30=1,$P30&amp;"+","")</f>
        <v/>
      </c>
      <c r="AH30" s="37" t="str">
        <f>IF(真值表!AI30=1,$P30&amp;"+","")</f>
        <v/>
      </c>
      <c r="AI30" s="37" t="str">
        <f>IF(真值表!AJ30=1,$P30&amp;"+","")</f>
        <v/>
      </c>
      <c r="AJ30" s="37" t="str">
        <f>IF(真值表!AK30=1,$P30&amp;"+","")</f>
        <v/>
      </c>
      <c r="AK30" s="37" t="str">
        <f>IF(真值表!AL30=1,$P30&amp;"+","")</f>
        <v/>
      </c>
      <c r="AL30" s="37" t="str">
        <f>IF(真值表!AM30=1,$P30&amp;"+","")</f>
        <v/>
      </c>
      <c r="AM30" s="37" t="str">
        <f>IF(真值表!AN30=1,$P30&amp;"+","")</f>
        <v/>
      </c>
    </row>
    <row r="31" ht="16.8" hidden="1" spans="1:39">
      <c r="A31" s="27">
        <f>真值表!B31</f>
        <v>0</v>
      </c>
      <c r="B31" s="28">
        <f>真值表!C31</f>
        <v>0</v>
      </c>
      <c r="C31" s="29">
        <f>真值表!D32</f>
        <v>0</v>
      </c>
      <c r="D31" s="26" t="str">
        <f>IF(真值表!E31=1," "&amp;真值表!E$1&amp;"&amp;",IF(真值表!E31=0,"~"&amp;真值表!E$1&amp;"&amp;",""))</f>
        <v>~OP5&amp;</v>
      </c>
      <c r="E31" s="26" t="str">
        <f>IF(真值表!F31=1," "&amp;真值表!F$1&amp;"&amp;",IF(真值表!F31=0,"~"&amp;真值表!F$1&amp;"&amp;",""))</f>
        <v>~OP4&amp;</v>
      </c>
      <c r="F31" s="26" t="str">
        <f>IF(真值表!G31=1," "&amp;真值表!G$1&amp;"&amp;",IF(真值表!G31=0,"~"&amp;真值表!G$1&amp;"&amp;",""))</f>
        <v>~OP3&amp;</v>
      </c>
      <c r="G31" s="26" t="str">
        <f>IF(真值表!H31=1," "&amp;真值表!H$1&amp;"&amp;",IF(真值表!H31=0,"~"&amp;真值表!H$1&amp;"&amp;",""))</f>
        <v>~OP2&amp;</v>
      </c>
      <c r="H31" s="26" t="str">
        <f>IF(真值表!I31=1," "&amp;真值表!I$1&amp;"&amp;",IF(真值表!I31=0,"~"&amp;真值表!I$1&amp;"&amp;",""))</f>
        <v>~OP1&amp;</v>
      </c>
      <c r="I31" s="26" t="str">
        <f>IF(真值表!J31=1," "&amp;真值表!J$1&amp;"&amp;",IF(真值表!J31=0,"~"&amp;真值表!J$1&amp;"&amp;",""))</f>
        <v>~OP0&amp;</v>
      </c>
      <c r="J31" s="31" t="str">
        <f>IF(真值表!K31=1," "&amp;真值表!K$1&amp;"&amp;",IF(真值表!K31=0,"~"&amp;真值表!K$1&amp;"&amp;",""))</f>
        <v>~F5&amp;</v>
      </c>
      <c r="K31" s="31" t="str">
        <f>IF(真值表!L31=1," "&amp;真值表!L$1&amp;"&amp;",IF(真值表!L31=0,"~"&amp;真值表!L$1&amp;"&amp;",""))</f>
        <v>~F4&amp;</v>
      </c>
      <c r="L31" s="31" t="str">
        <f>IF(真值表!M31=1," "&amp;真值表!M$1&amp;"&amp;",IF(真值表!M31=0,"~"&amp;真值表!M$1&amp;"&amp;",""))</f>
        <v>~F3&amp;</v>
      </c>
      <c r="M31" s="31" t="str">
        <f>IF(真值表!N31=1," "&amp;真值表!N$1&amp;"&amp;",IF(真值表!N31=0,"~"&amp;真值表!N$1&amp;"&amp;",""))</f>
        <v>~F2&amp;</v>
      </c>
      <c r="N31" s="31" t="str">
        <f>IF(真值表!O31=1," "&amp;真值表!O$1&amp;"&amp;",IF(真值表!O31=0,"~"&amp;真值表!O$1&amp;"&amp;",""))</f>
        <v>~F1&amp;</v>
      </c>
      <c r="O31" s="31" t="str">
        <f>IF(真值表!P31=1," "&amp;真值表!P$1&amp;"&amp;",IF(真值表!P31=0,"~"&amp;真值表!P$1&amp;"&amp;",""))</f>
        <v>~F0&amp;</v>
      </c>
      <c r="P31" s="32" t="str">
        <f t="shared" si="0"/>
        <v>~OP5&amp;~OP4&amp;~OP3&amp;~OP2&amp;~OP1&amp;~OP0&amp;~F5&amp;~F4&amp;~F3&amp;~F2&amp;~F1&amp;~F0</v>
      </c>
      <c r="Q31" s="37" t="str">
        <f>IF(真值表!R31=1,$P31&amp;"+","")</f>
        <v/>
      </c>
      <c r="R31" s="37" t="str">
        <f>IF(真值表!S31=1,$P31&amp;"+","")</f>
        <v/>
      </c>
      <c r="S31" s="37" t="str">
        <f>IF(真值表!T31=1,$P31&amp;"+","")</f>
        <v/>
      </c>
      <c r="T31" s="37" t="str">
        <f>IF(真值表!U31=1,$P31&amp;"+","")</f>
        <v/>
      </c>
      <c r="U31" s="37" t="str">
        <f>IF(真值表!V31=1,$P31&amp;"+","")</f>
        <v/>
      </c>
      <c r="V31" s="37" t="str">
        <f>IF(真值表!W31=1,$P31&amp;"+","")</f>
        <v/>
      </c>
      <c r="W31" s="37" t="str">
        <f>IF(真值表!X31=1,$P31&amp;"+","")</f>
        <v/>
      </c>
      <c r="X31" s="37" t="str">
        <f>IF(真值表!Y31=1,$P31&amp;"+","")</f>
        <v/>
      </c>
      <c r="Y31" s="37" t="str">
        <f>IF(真值表!Z31=1,$P31&amp;"+","")</f>
        <v/>
      </c>
      <c r="Z31" s="37" t="str">
        <f>IF(真值表!AA31=1,$P31&amp;"+","")</f>
        <v/>
      </c>
      <c r="AA31" s="37" t="str">
        <f>IF(真值表!AB31=1,$P31&amp;"+","")</f>
        <v/>
      </c>
      <c r="AB31" s="37" t="str">
        <f>IF(真值表!AC31=1,$P31&amp;"+","")</f>
        <v/>
      </c>
      <c r="AC31" s="37" t="str">
        <f>IF(真值表!AD31=1,$P31&amp;"+","")</f>
        <v/>
      </c>
      <c r="AD31" s="37" t="str">
        <f>IF(真值表!AE31=1,$P31&amp;"+","")</f>
        <v/>
      </c>
      <c r="AE31" s="37" t="str">
        <f>IF(真值表!AF31=1,$P31&amp;"+","")</f>
        <v/>
      </c>
      <c r="AF31" s="37" t="str">
        <f>IF(真值表!AG31=1,$P31&amp;"+","")</f>
        <v/>
      </c>
      <c r="AG31" s="37" t="str">
        <f>IF(真值表!AH31=1,$P31&amp;"+","")</f>
        <v/>
      </c>
      <c r="AH31" s="37" t="str">
        <f>IF(真值表!AI31=1,$P31&amp;"+","")</f>
        <v/>
      </c>
      <c r="AI31" s="37" t="str">
        <f>IF(真值表!AJ31=1,$P31&amp;"+","")</f>
        <v/>
      </c>
      <c r="AJ31" s="37" t="str">
        <f>IF(真值表!AK31=1,$P31&amp;"+","")</f>
        <v/>
      </c>
      <c r="AK31" s="37" t="str">
        <f>IF(真值表!AL31=1,$P31&amp;"+","")</f>
        <v/>
      </c>
      <c r="AL31" s="37" t="str">
        <f>IF(真值表!AM31=1,$P31&amp;"+","")</f>
        <v/>
      </c>
      <c r="AM31" s="37" t="str">
        <f>IF(真值表!AN31=1,$P31&amp;"+","")</f>
        <v/>
      </c>
    </row>
    <row r="32" ht="16.8" hidden="1" spans="1:39">
      <c r="A32" s="23">
        <f>真值表!B32</f>
        <v>0</v>
      </c>
      <c r="B32" s="24">
        <f>真值表!C32</f>
        <v>0</v>
      </c>
      <c r="C32" s="25">
        <f>真值表!D33</f>
        <v>0</v>
      </c>
      <c r="D32" s="26" t="str">
        <f>IF(真值表!E32=1," "&amp;真值表!E$1&amp;"&amp;",IF(真值表!E32=0,"~"&amp;真值表!E$1&amp;"&amp;",""))</f>
        <v>~OP5&amp;</v>
      </c>
      <c r="E32" s="26" t="str">
        <f>IF(真值表!F32=1," "&amp;真值表!F$1&amp;"&amp;",IF(真值表!F32=0,"~"&amp;真值表!F$1&amp;"&amp;",""))</f>
        <v>~OP4&amp;</v>
      </c>
      <c r="F32" s="26" t="str">
        <f>IF(真值表!G32=1," "&amp;真值表!G$1&amp;"&amp;",IF(真值表!G32=0,"~"&amp;真值表!G$1&amp;"&amp;",""))</f>
        <v>~OP3&amp;</v>
      </c>
      <c r="G32" s="26" t="str">
        <f>IF(真值表!H32=1," "&amp;真值表!H$1&amp;"&amp;",IF(真值表!H32=0,"~"&amp;真值表!H$1&amp;"&amp;",""))</f>
        <v>~OP2&amp;</v>
      </c>
      <c r="H32" s="26" t="str">
        <f>IF(真值表!I32=1," "&amp;真值表!I$1&amp;"&amp;",IF(真值表!I32=0,"~"&amp;真值表!I$1&amp;"&amp;",""))</f>
        <v>~OP1&amp;</v>
      </c>
      <c r="I32" s="26" t="str">
        <f>IF(真值表!J32=1," "&amp;真值表!J$1&amp;"&amp;",IF(真值表!J32=0,"~"&amp;真值表!J$1&amp;"&amp;",""))</f>
        <v>~OP0&amp;</v>
      </c>
      <c r="J32" s="31" t="str">
        <f>IF(真值表!K32=1," "&amp;真值表!K$1&amp;"&amp;",IF(真值表!K32=0,"~"&amp;真值表!K$1&amp;"&amp;",""))</f>
        <v>~F5&amp;</v>
      </c>
      <c r="K32" s="31" t="str">
        <f>IF(真值表!L32=1," "&amp;真值表!L$1&amp;"&amp;",IF(真值表!L32=0,"~"&amp;真值表!L$1&amp;"&amp;",""))</f>
        <v>~F4&amp;</v>
      </c>
      <c r="L32" s="31" t="str">
        <f>IF(真值表!M32=1," "&amp;真值表!M$1&amp;"&amp;",IF(真值表!M32=0,"~"&amp;真值表!M$1&amp;"&amp;",""))</f>
        <v>~F3&amp;</v>
      </c>
      <c r="M32" s="31" t="str">
        <f>IF(真值表!N32=1," "&amp;真值表!N$1&amp;"&amp;",IF(真值表!N32=0,"~"&amp;真值表!N$1&amp;"&amp;",""))</f>
        <v>~F2&amp;</v>
      </c>
      <c r="N32" s="31" t="str">
        <f>IF(真值表!O32=1," "&amp;真值表!O$1&amp;"&amp;",IF(真值表!O32=0,"~"&amp;真值表!O$1&amp;"&amp;",""))</f>
        <v>~F1&amp;</v>
      </c>
      <c r="O32" s="31" t="str">
        <f>IF(真值表!P32=1," "&amp;真值表!P$1&amp;"&amp;",IF(真值表!P32=0,"~"&amp;真值表!P$1&amp;"&amp;",""))</f>
        <v>~F0&amp;</v>
      </c>
      <c r="P32" s="32" t="str">
        <f t="shared" si="0"/>
        <v>~OP5&amp;~OP4&amp;~OP3&amp;~OP2&amp;~OP1&amp;~OP0&amp;~F5&amp;~F4&amp;~F3&amp;~F2&amp;~F1&amp;~F0</v>
      </c>
      <c r="Q32" s="37" t="str">
        <f>IF(真值表!R32=1,$P32&amp;"+","")</f>
        <v/>
      </c>
      <c r="R32" s="37" t="str">
        <f>IF(真值表!S32=1,$P32&amp;"+","")</f>
        <v/>
      </c>
      <c r="S32" s="37" t="str">
        <f>IF(真值表!T32=1,$P32&amp;"+","")</f>
        <v/>
      </c>
      <c r="T32" s="37" t="str">
        <f>IF(真值表!U32=1,$P32&amp;"+","")</f>
        <v/>
      </c>
      <c r="U32" s="37" t="str">
        <f>IF(真值表!V32=1,$P32&amp;"+","")</f>
        <v/>
      </c>
      <c r="V32" s="37" t="str">
        <f>IF(真值表!W32=1,$P32&amp;"+","")</f>
        <v/>
      </c>
      <c r="W32" s="37" t="str">
        <f>IF(真值表!X32=1,$P32&amp;"+","")</f>
        <v/>
      </c>
      <c r="X32" s="37" t="str">
        <f>IF(真值表!Y32=1,$P32&amp;"+","")</f>
        <v/>
      </c>
      <c r="Y32" s="37" t="str">
        <f>IF(真值表!Z32=1,$P32&amp;"+","")</f>
        <v/>
      </c>
      <c r="Z32" s="37" t="str">
        <f>IF(真值表!AA32=1,$P32&amp;"+","")</f>
        <v/>
      </c>
      <c r="AA32" s="37" t="str">
        <f>IF(真值表!AB32=1,$P32&amp;"+","")</f>
        <v/>
      </c>
      <c r="AB32" s="37" t="str">
        <f>IF(真值表!AC32=1,$P32&amp;"+","")</f>
        <v/>
      </c>
      <c r="AC32" s="37" t="str">
        <f>IF(真值表!AD32=1,$P32&amp;"+","")</f>
        <v/>
      </c>
      <c r="AD32" s="37" t="str">
        <f>IF(真值表!AE32=1,$P32&amp;"+","")</f>
        <v/>
      </c>
      <c r="AE32" s="37" t="str">
        <f>IF(真值表!AF32=1,$P32&amp;"+","")</f>
        <v/>
      </c>
      <c r="AF32" s="37" t="str">
        <f>IF(真值表!AG32=1,$P32&amp;"+","")</f>
        <v/>
      </c>
      <c r="AG32" s="37" t="str">
        <f>IF(真值表!AH32=1,$P32&amp;"+","")</f>
        <v/>
      </c>
      <c r="AH32" s="37" t="str">
        <f>IF(真值表!AI32=1,$P32&amp;"+","")</f>
        <v/>
      </c>
      <c r="AI32" s="37" t="str">
        <f>IF(真值表!AJ32=1,$P32&amp;"+","")</f>
        <v/>
      </c>
      <c r="AJ32" s="37" t="str">
        <f>IF(真值表!AK32=1,$P32&amp;"+","")</f>
        <v/>
      </c>
      <c r="AK32" s="37" t="str">
        <f>IF(真值表!AL32=1,$P32&amp;"+","")</f>
        <v/>
      </c>
      <c r="AL32" s="37" t="str">
        <f>IF(真值表!AM32=1,$P32&amp;"+","")</f>
        <v/>
      </c>
      <c r="AM32" s="37" t="str">
        <f>IF(真值表!AN32=1,$P32&amp;"+","")</f>
        <v/>
      </c>
    </row>
    <row r="33" ht="16.8" hidden="1" spans="1:39">
      <c r="A33" s="27">
        <f>真值表!B33</f>
        <v>0</v>
      </c>
      <c r="B33" s="28">
        <f>真值表!C33</f>
        <v>0</v>
      </c>
      <c r="C33" s="29">
        <f>真值表!D34</f>
        <v>0</v>
      </c>
      <c r="D33" s="26" t="str">
        <f>IF(真值表!E33=1," "&amp;真值表!E$1&amp;"&amp;",IF(真值表!E33=0,"~"&amp;真值表!E$1&amp;"&amp;",""))</f>
        <v>~OP5&amp;</v>
      </c>
      <c r="E33" s="26" t="str">
        <f>IF(真值表!F33=1," "&amp;真值表!F$1&amp;"&amp;",IF(真值表!F33=0,"~"&amp;真值表!F$1&amp;"&amp;",""))</f>
        <v>~OP4&amp;</v>
      </c>
      <c r="F33" s="26" t="str">
        <f>IF(真值表!G33=1," "&amp;真值表!G$1&amp;"&amp;",IF(真值表!G33=0,"~"&amp;真值表!G$1&amp;"&amp;",""))</f>
        <v>~OP3&amp;</v>
      </c>
      <c r="G33" s="26" t="str">
        <f>IF(真值表!H33=1," "&amp;真值表!H$1&amp;"&amp;",IF(真值表!H33=0,"~"&amp;真值表!H$1&amp;"&amp;",""))</f>
        <v>~OP2&amp;</v>
      </c>
      <c r="H33" s="26" t="str">
        <f>IF(真值表!I33=1," "&amp;真值表!I$1&amp;"&amp;",IF(真值表!I33=0,"~"&amp;真值表!I$1&amp;"&amp;",""))</f>
        <v>~OP1&amp;</v>
      </c>
      <c r="I33" s="26" t="str">
        <f>IF(真值表!J33=1," "&amp;真值表!J$1&amp;"&amp;",IF(真值表!J33=0,"~"&amp;真值表!J$1&amp;"&amp;",""))</f>
        <v>~OP0&amp;</v>
      </c>
      <c r="J33" s="31" t="str">
        <f>IF(真值表!K33=1," "&amp;真值表!K$1&amp;"&amp;",IF(真值表!K33=0,"~"&amp;真值表!K$1&amp;"&amp;",""))</f>
        <v>~F5&amp;</v>
      </c>
      <c r="K33" s="31" t="str">
        <f>IF(真值表!L33=1," "&amp;真值表!L$1&amp;"&amp;",IF(真值表!L33=0,"~"&amp;真值表!L$1&amp;"&amp;",""))</f>
        <v>~F4&amp;</v>
      </c>
      <c r="L33" s="31" t="str">
        <f>IF(真值表!M33=1," "&amp;真值表!M$1&amp;"&amp;",IF(真值表!M33=0,"~"&amp;真值表!M$1&amp;"&amp;",""))</f>
        <v>~F3&amp;</v>
      </c>
      <c r="M33" s="31" t="str">
        <f>IF(真值表!N33=1," "&amp;真值表!N$1&amp;"&amp;",IF(真值表!N33=0,"~"&amp;真值表!N$1&amp;"&amp;",""))</f>
        <v>~F2&amp;</v>
      </c>
      <c r="N33" s="31" t="str">
        <f>IF(真值表!O33=1," "&amp;真值表!O$1&amp;"&amp;",IF(真值表!O33=0,"~"&amp;真值表!O$1&amp;"&amp;",""))</f>
        <v>~F1&amp;</v>
      </c>
      <c r="O33" s="31" t="str">
        <f>IF(真值表!P33=1," "&amp;真值表!P$1&amp;"&amp;",IF(真值表!P33=0,"~"&amp;真值表!P$1&amp;"&amp;",""))</f>
        <v>~F0&amp;</v>
      </c>
      <c r="P33" s="32" t="str">
        <f t="shared" si="0"/>
        <v>~OP5&amp;~OP4&amp;~OP3&amp;~OP2&amp;~OP1&amp;~OP0&amp;~F5&amp;~F4&amp;~F3&amp;~F2&amp;~F1&amp;~F0</v>
      </c>
      <c r="Q33" s="37" t="str">
        <f>IF(真值表!R33=1,$P33&amp;"+","")</f>
        <v/>
      </c>
      <c r="R33" s="37" t="str">
        <f>IF(真值表!S33=1,$P33&amp;"+","")</f>
        <v/>
      </c>
      <c r="S33" s="37" t="str">
        <f>IF(真值表!T33=1,$P33&amp;"+","")</f>
        <v/>
      </c>
      <c r="T33" s="37" t="str">
        <f>IF(真值表!U33=1,$P33&amp;"+","")</f>
        <v/>
      </c>
      <c r="U33" s="37" t="str">
        <f>IF(真值表!V33=1,$P33&amp;"+","")</f>
        <v/>
      </c>
      <c r="V33" s="37" t="str">
        <f>IF(真值表!W33=1,$P33&amp;"+","")</f>
        <v/>
      </c>
      <c r="W33" s="37" t="str">
        <f>IF(真值表!X33=1,$P33&amp;"+","")</f>
        <v/>
      </c>
      <c r="X33" s="37" t="str">
        <f>IF(真值表!Y33=1,$P33&amp;"+","")</f>
        <v/>
      </c>
      <c r="Y33" s="37" t="str">
        <f>IF(真值表!Z33=1,$P33&amp;"+","")</f>
        <v/>
      </c>
      <c r="Z33" s="37" t="str">
        <f>IF(真值表!AA33=1,$P33&amp;"+","")</f>
        <v/>
      </c>
      <c r="AA33" s="37" t="str">
        <f>IF(真值表!AB33=1,$P33&amp;"+","")</f>
        <v/>
      </c>
      <c r="AB33" s="37" t="str">
        <f>IF(真值表!AC33=1,$P33&amp;"+","")</f>
        <v/>
      </c>
      <c r="AC33" s="37" t="str">
        <f>IF(真值表!AD33=1,$P33&amp;"+","")</f>
        <v/>
      </c>
      <c r="AD33" s="37" t="str">
        <f>IF(真值表!AE33=1,$P33&amp;"+","")</f>
        <v/>
      </c>
      <c r="AE33" s="37" t="str">
        <f>IF(真值表!AF33=1,$P33&amp;"+","")</f>
        <v/>
      </c>
      <c r="AF33" s="37" t="str">
        <f>IF(真值表!AG33=1,$P33&amp;"+","")</f>
        <v/>
      </c>
      <c r="AG33" s="37" t="str">
        <f>IF(真值表!AH33=1,$P33&amp;"+","")</f>
        <v/>
      </c>
      <c r="AH33" s="37" t="str">
        <f>IF(真值表!AI33=1,$P33&amp;"+","")</f>
        <v/>
      </c>
      <c r="AI33" s="37" t="str">
        <f>IF(真值表!AJ33=1,$P33&amp;"+","")</f>
        <v/>
      </c>
      <c r="AJ33" s="37" t="str">
        <f>IF(真值表!AK33=1,$P33&amp;"+","")</f>
        <v/>
      </c>
      <c r="AK33" s="37" t="str">
        <f>IF(真值表!AL33=1,$P33&amp;"+","")</f>
        <v/>
      </c>
      <c r="AL33" s="37" t="str">
        <f>IF(真值表!AM33=1,$P33&amp;"+","")</f>
        <v/>
      </c>
      <c r="AM33" s="37" t="str">
        <f>IF(真值表!AN33=1,$P33&amp;"+","")</f>
        <v/>
      </c>
    </row>
    <row r="34" ht="16.8" hidden="1" spans="1:39">
      <c r="A34" s="23">
        <f>真值表!B35</f>
        <v>0</v>
      </c>
      <c r="B34" s="24">
        <f>真值表!C34</f>
        <v>0</v>
      </c>
      <c r="C34" s="25">
        <f>真值表!D35</f>
        <v>0</v>
      </c>
      <c r="D34" s="26" t="str">
        <f>IF(真值表!E34=1," "&amp;真值表!E$1&amp;"&amp;",IF(真值表!E34=0,"~"&amp;真值表!E$1&amp;"&amp;",""))</f>
        <v>~OP5&amp;</v>
      </c>
      <c r="E34" s="26" t="str">
        <f>IF(真值表!F34=1," "&amp;真值表!F$1&amp;"&amp;",IF(真值表!F34=0,"~"&amp;真值表!F$1&amp;"&amp;",""))</f>
        <v>~OP4&amp;</v>
      </c>
      <c r="F34" s="26" t="str">
        <f>IF(真值表!G34=1," "&amp;真值表!G$1&amp;"&amp;",IF(真值表!G34=0,"~"&amp;真值表!G$1&amp;"&amp;",""))</f>
        <v>~OP3&amp;</v>
      </c>
      <c r="G34" s="26" t="str">
        <f>IF(真值表!H34=1," "&amp;真值表!H$1&amp;"&amp;",IF(真值表!H34=0,"~"&amp;真值表!H$1&amp;"&amp;",""))</f>
        <v>~OP2&amp;</v>
      </c>
      <c r="H34" s="26" t="str">
        <f>IF(真值表!I34=1," "&amp;真值表!I$1&amp;"&amp;",IF(真值表!I34=0,"~"&amp;真值表!I$1&amp;"&amp;",""))</f>
        <v>~OP1&amp;</v>
      </c>
      <c r="I34" s="26" t="str">
        <f>IF(真值表!J34=1," "&amp;真值表!J$1&amp;"&amp;",IF(真值表!J34=0,"~"&amp;真值表!J$1&amp;"&amp;",""))</f>
        <v>~OP0&amp;</v>
      </c>
      <c r="J34" s="31" t="str">
        <f>IF(真值表!K34=1," "&amp;真值表!K$1&amp;"&amp;",IF(真值表!K34=0,"~"&amp;真值表!K$1&amp;"&amp;",""))</f>
        <v>~F5&amp;</v>
      </c>
      <c r="K34" s="31" t="str">
        <f>IF(真值表!L34=1," "&amp;真值表!L$1&amp;"&amp;",IF(真值表!L34=0,"~"&amp;真值表!L$1&amp;"&amp;",""))</f>
        <v>~F4&amp;</v>
      </c>
      <c r="L34" s="31" t="str">
        <f>IF(真值表!M34=1," "&amp;真值表!M$1&amp;"&amp;",IF(真值表!M34=0,"~"&amp;真值表!M$1&amp;"&amp;",""))</f>
        <v>~F3&amp;</v>
      </c>
      <c r="M34" s="31" t="str">
        <f>IF(真值表!N34=1," "&amp;真值表!N$1&amp;"&amp;",IF(真值表!N34=0,"~"&amp;真值表!N$1&amp;"&amp;",""))</f>
        <v>~F2&amp;</v>
      </c>
      <c r="N34" s="31" t="str">
        <f>IF(真值表!O34=1," "&amp;真值表!O$1&amp;"&amp;",IF(真值表!O34=0,"~"&amp;真值表!O$1&amp;"&amp;",""))</f>
        <v>~F1&amp;</v>
      </c>
      <c r="O34" s="31" t="str">
        <f>IF(真值表!P34=1," "&amp;真值表!P$1&amp;"&amp;",IF(真值表!P34=0,"~"&amp;真值表!P$1&amp;"&amp;",""))</f>
        <v>~F0&amp;</v>
      </c>
      <c r="P34" s="32" t="str">
        <f t="shared" si="0"/>
        <v>~OP5&amp;~OP4&amp;~OP3&amp;~OP2&amp;~OP1&amp;~OP0&amp;~F5&amp;~F4&amp;~F3&amp;~F2&amp;~F1&amp;~F0</v>
      </c>
      <c r="Q34" s="37" t="str">
        <f>IF(真值表!R34=1,$P34&amp;"+","")</f>
        <v/>
      </c>
      <c r="R34" s="37" t="str">
        <f>IF(真值表!S34=1,$P34&amp;"+","")</f>
        <v/>
      </c>
      <c r="S34" s="37" t="str">
        <f>IF(真值表!T34=1,$P34&amp;"+","")</f>
        <v/>
      </c>
      <c r="T34" s="37" t="str">
        <f>IF(真值表!U34=1,$P34&amp;"+","")</f>
        <v/>
      </c>
      <c r="U34" s="37" t="str">
        <f>IF(真值表!V34=1,$P34&amp;"+","")</f>
        <v/>
      </c>
      <c r="V34" s="37" t="str">
        <f>IF(真值表!W34=1,$P34&amp;"+","")</f>
        <v/>
      </c>
      <c r="W34" s="37" t="str">
        <f>IF(真值表!X34=1,$P34&amp;"+","")</f>
        <v/>
      </c>
      <c r="X34" s="37" t="str">
        <f>IF(真值表!Y34=1,$P34&amp;"+","")</f>
        <v/>
      </c>
      <c r="Y34" s="37" t="str">
        <f>IF(真值表!Z34=1,$P34&amp;"+","")</f>
        <v/>
      </c>
      <c r="Z34" s="37" t="str">
        <f>IF(真值表!AA34=1,$P34&amp;"+","")</f>
        <v/>
      </c>
      <c r="AA34" s="37" t="str">
        <f>IF(真值表!AB34=1,$P34&amp;"+","")</f>
        <v/>
      </c>
      <c r="AB34" s="37" t="str">
        <f>IF(真值表!AC34=1,$P34&amp;"+","")</f>
        <v/>
      </c>
      <c r="AC34" s="37" t="str">
        <f>IF(真值表!AD34=1,$P34&amp;"+","")</f>
        <v/>
      </c>
      <c r="AD34" s="37" t="str">
        <f>IF(真值表!AE34=1,$P34&amp;"+","")</f>
        <v/>
      </c>
      <c r="AE34" s="37" t="str">
        <f>IF(真值表!AF34=1,$P34&amp;"+","")</f>
        <v/>
      </c>
      <c r="AF34" s="37" t="str">
        <f>IF(真值表!AG34=1,$P34&amp;"+","")</f>
        <v/>
      </c>
      <c r="AG34" s="37" t="str">
        <f>IF(真值表!AH34=1,$P34&amp;"+","")</f>
        <v/>
      </c>
      <c r="AH34" s="37" t="str">
        <f>IF(真值表!AI34=1,$P34&amp;"+","")</f>
        <v/>
      </c>
      <c r="AI34" s="37" t="str">
        <f>IF(真值表!AJ34=1,$P34&amp;"+","")</f>
        <v/>
      </c>
      <c r="AJ34" s="37" t="str">
        <f>IF(真值表!AK34=1,$P34&amp;"+","")</f>
        <v/>
      </c>
      <c r="AK34" s="37" t="str">
        <f>IF(真值表!AL34=1,$P34&amp;"+","")</f>
        <v/>
      </c>
      <c r="AL34" s="37" t="str">
        <f>IF(真值表!AM34=1,$P34&amp;"+","")</f>
        <v/>
      </c>
      <c r="AM34" s="37" t="str">
        <f>IF(真值表!AN34=1,$P34&amp;"+","")</f>
        <v/>
      </c>
    </row>
    <row r="35" ht="16.8" hidden="1" spans="1:39">
      <c r="A35" s="27">
        <f>真值表!B36</f>
        <v>0</v>
      </c>
      <c r="B35" s="28">
        <f>真值表!C35</f>
        <v>0</v>
      </c>
      <c r="C35" s="29">
        <f>真值表!D36</f>
        <v>0</v>
      </c>
      <c r="D35" s="26" t="str">
        <f>IF(真值表!E35=1," "&amp;真值表!E$1&amp;"&amp;",IF(真值表!E35=0,"~"&amp;真值表!E$1&amp;"&amp;",""))</f>
        <v>~OP5&amp;</v>
      </c>
      <c r="E35" s="26" t="str">
        <f>IF(真值表!F35=1," "&amp;真值表!F$1&amp;"&amp;",IF(真值表!F35=0,"~"&amp;真值表!F$1&amp;"&amp;",""))</f>
        <v>~OP4&amp;</v>
      </c>
      <c r="F35" s="26" t="str">
        <f>IF(真值表!G35=1," "&amp;真值表!G$1&amp;"&amp;",IF(真值表!G35=0,"~"&amp;真值表!G$1&amp;"&amp;",""))</f>
        <v>~OP3&amp;</v>
      </c>
      <c r="G35" s="26" t="str">
        <f>IF(真值表!H35=1," "&amp;真值表!H$1&amp;"&amp;",IF(真值表!H35=0,"~"&amp;真值表!H$1&amp;"&amp;",""))</f>
        <v>~OP2&amp;</v>
      </c>
      <c r="H35" s="26" t="str">
        <f>IF(真值表!I35=1," "&amp;真值表!I$1&amp;"&amp;",IF(真值表!I35=0,"~"&amp;真值表!I$1&amp;"&amp;",""))</f>
        <v>~OP1&amp;</v>
      </c>
      <c r="I35" s="26" t="str">
        <f>IF(真值表!J35=1," "&amp;真值表!J$1&amp;"&amp;",IF(真值表!J35=0,"~"&amp;真值表!J$1&amp;"&amp;",""))</f>
        <v>~OP0&amp;</v>
      </c>
      <c r="J35" s="31" t="str">
        <f>IF(真值表!K35=1," "&amp;真值表!K$1&amp;"&amp;",IF(真值表!K35=0,"~"&amp;真值表!K$1&amp;"&amp;",""))</f>
        <v>~F5&amp;</v>
      </c>
      <c r="K35" s="31" t="str">
        <f>IF(真值表!L35=1," "&amp;真值表!L$1&amp;"&amp;",IF(真值表!L35=0,"~"&amp;真值表!L$1&amp;"&amp;",""))</f>
        <v>~F4&amp;</v>
      </c>
      <c r="L35" s="31" t="str">
        <f>IF(真值表!M35=1," "&amp;真值表!M$1&amp;"&amp;",IF(真值表!M35=0,"~"&amp;真值表!M$1&amp;"&amp;",""))</f>
        <v>~F3&amp;</v>
      </c>
      <c r="M35" s="31" t="str">
        <f>IF(真值表!N35=1," "&amp;真值表!N$1&amp;"&amp;",IF(真值表!N35=0,"~"&amp;真值表!N$1&amp;"&amp;",""))</f>
        <v>~F2&amp;</v>
      </c>
      <c r="N35" s="31" t="str">
        <f>IF(真值表!O35=1," "&amp;真值表!O$1&amp;"&amp;",IF(真值表!O35=0,"~"&amp;真值表!O$1&amp;"&amp;",""))</f>
        <v>~F1&amp;</v>
      </c>
      <c r="O35" s="31" t="str">
        <f>IF(真值表!P35=1," "&amp;真值表!P$1&amp;"&amp;",IF(真值表!P35=0,"~"&amp;真值表!P$1&amp;"&amp;",""))</f>
        <v>~F0&amp;</v>
      </c>
      <c r="P35" s="32" t="str">
        <f t="shared" si="0"/>
        <v>~OP5&amp;~OP4&amp;~OP3&amp;~OP2&amp;~OP1&amp;~OP0&amp;~F5&amp;~F4&amp;~F3&amp;~F2&amp;~F1&amp;~F0</v>
      </c>
      <c r="Q35" s="37" t="str">
        <f>IF(真值表!R35=1,$P35&amp;"+","")</f>
        <v/>
      </c>
      <c r="R35" s="37" t="str">
        <f>IF(真值表!S35=1,$P35&amp;"+","")</f>
        <v/>
      </c>
      <c r="S35" s="37" t="str">
        <f>IF(真值表!T35=1,$P35&amp;"+","")</f>
        <v/>
      </c>
      <c r="T35" s="37" t="str">
        <f>IF(真值表!U35=1,$P35&amp;"+","")</f>
        <v/>
      </c>
      <c r="U35" s="37" t="str">
        <f>IF(真值表!V35=1,$P35&amp;"+","")</f>
        <v/>
      </c>
      <c r="V35" s="37" t="str">
        <f>IF(真值表!W35=1,$P35&amp;"+","")</f>
        <v/>
      </c>
      <c r="W35" s="37" t="str">
        <f>IF(真值表!X35=1,$P35&amp;"+","")</f>
        <v/>
      </c>
      <c r="X35" s="37" t="str">
        <f>IF(真值表!Y35=1,$P35&amp;"+","")</f>
        <v/>
      </c>
      <c r="Y35" s="37" t="str">
        <f>IF(真值表!Z35=1,$P35&amp;"+","")</f>
        <v/>
      </c>
      <c r="Z35" s="37" t="str">
        <f>IF(真值表!AA35=1,$P35&amp;"+","")</f>
        <v/>
      </c>
      <c r="AA35" s="37" t="str">
        <f>IF(真值表!AB35=1,$P35&amp;"+","")</f>
        <v/>
      </c>
      <c r="AB35" s="37" t="str">
        <f>IF(真值表!AC35=1,$P35&amp;"+","")</f>
        <v/>
      </c>
      <c r="AC35" s="37" t="str">
        <f>IF(真值表!AD35=1,$P35&amp;"+","")</f>
        <v/>
      </c>
      <c r="AD35" s="37" t="str">
        <f>IF(真值表!AE35=1,$P35&amp;"+","")</f>
        <v/>
      </c>
      <c r="AE35" s="37" t="str">
        <f>IF(真值表!AF35=1,$P35&amp;"+","")</f>
        <v/>
      </c>
      <c r="AF35" s="37" t="str">
        <f>IF(真值表!AG35=1,$P35&amp;"+","")</f>
        <v/>
      </c>
      <c r="AG35" s="37" t="str">
        <f>IF(真值表!AH35=1,$P35&amp;"+","")</f>
        <v/>
      </c>
      <c r="AH35" s="37" t="str">
        <f>IF(真值表!AI35=1,$P35&amp;"+","")</f>
        <v/>
      </c>
      <c r="AI35" s="37" t="str">
        <f>IF(真值表!AJ35=1,$P35&amp;"+","")</f>
        <v/>
      </c>
      <c r="AJ35" s="37" t="str">
        <f>IF(真值表!AK35=1,$P35&amp;"+","")</f>
        <v/>
      </c>
      <c r="AK35" s="37" t="str">
        <f>IF(真值表!AL35=1,$P35&amp;"+","")</f>
        <v/>
      </c>
      <c r="AL35" s="37" t="str">
        <f>IF(真值表!AM35=1,$P35&amp;"+","")</f>
        <v/>
      </c>
      <c r="AM35" s="37" t="str">
        <f>IF(真值表!AN35=1,$P35&amp;"+","")</f>
        <v/>
      </c>
    </row>
    <row r="36" ht="16.8" hidden="1" spans="1:39">
      <c r="A36" s="23">
        <f>真值表!B37</f>
        <v>0</v>
      </c>
      <c r="B36" s="24">
        <f>真值表!C36</f>
        <v>0</v>
      </c>
      <c r="C36" s="25">
        <f>真值表!D37</f>
        <v>0</v>
      </c>
      <c r="D36" s="26" t="str">
        <f>IF(真值表!E36=1," "&amp;真值表!E$1&amp;"&amp;",IF(真值表!E36=0,"~"&amp;真值表!E$1&amp;"&amp;",""))</f>
        <v>~OP5&amp;</v>
      </c>
      <c r="E36" s="26" t="str">
        <f>IF(真值表!F36=1," "&amp;真值表!F$1&amp;"&amp;",IF(真值表!F36=0,"~"&amp;真值表!F$1&amp;"&amp;",""))</f>
        <v>~OP4&amp;</v>
      </c>
      <c r="F36" s="26" t="str">
        <f>IF(真值表!G36=1," "&amp;真值表!G$1&amp;"&amp;",IF(真值表!G36=0,"~"&amp;真值表!G$1&amp;"&amp;",""))</f>
        <v>~OP3&amp;</v>
      </c>
      <c r="G36" s="26" t="str">
        <f>IF(真值表!H36=1," "&amp;真值表!H$1&amp;"&amp;",IF(真值表!H36=0,"~"&amp;真值表!H$1&amp;"&amp;",""))</f>
        <v>~OP2&amp;</v>
      </c>
      <c r="H36" s="26" t="str">
        <f>IF(真值表!I36=1," "&amp;真值表!I$1&amp;"&amp;",IF(真值表!I36=0,"~"&amp;真值表!I$1&amp;"&amp;",""))</f>
        <v>~OP1&amp;</v>
      </c>
      <c r="I36" s="26" t="str">
        <f>IF(真值表!J36=1," "&amp;真值表!J$1&amp;"&amp;",IF(真值表!J36=0,"~"&amp;真值表!J$1&amp;"&amp;",""))</f>
        <v>~OP0&amp;</v>
      </c>
      <c r="J36" s="31" t="str">
        <f>IF(真值表!K36=1," "&amp;真值表!K$1&amp;"&amp;",IF(真值表!K36=0,"~"&amp;真值表!K$1&amp;"&amp;",""))</f>
        <v>~F5&amp;</v>
      </c>
      <c r="K36" s="31" t="str">
        <f>IF(真值表!L36=1," "&amp;真值表!L$1&amp;"&amp;",IF(真值表!L36=0,"~"&amp;真值表!L$1&amp;"&amp;",""))</f>
        <v>~F4&amp;</v>
      </c>
      <c r="L36" s="31" t="str">
        <f>IF(真值表!M36=1," "&amp;真值表!M$1&amp;"&amp;",IF(真值表!M36=0,"~"&amp;真值表!M$1&amp;"&amp;",""))</f>
        <v>~F3&amp;</v>
      </c>
      <c r="M36" s="31" t="str">
        <f>IF(真值表!N36=1," "&amp;真值表!N$1&amp;"&amp;",IF(真值表!N36=0,"~"&amp;真值表!N$1&amp;"&amp;",""))</f>
        <v>~F2&amp;</v>
      </c>
      <c r="N36" s="31" t="str">
        <f>IF(真值表!O36=1," "&amp;真值表!O$1&amp;"&amp;",IF(真值表!O36=0,"~"&amp;真值表!O$1&amp;"&amp;",""))</f>
        <v>~F1&amp;</v>
      </c>
      <c r="O36" s="31" t="str">
        <f>IF(真值表!P36=1," "&amp;真值表!P$1&amp;"&amp;",IF(真值表!P36=0,"~"&amp;真值表!P$1&amp;"&amp;",""))</f>
        <v>~F0&amp;</v>
      </c>
      <c r="P36" s="32" t="str">
        <f t="shared" si="0"/>
        <v>~OP5&amp;~OP4&amp;~OP3&amp;~OP2&amp;~OP1&amp;~OP0&amp;~F5&amp;~F4&amp;~F3&amp;~F2&amp;~F1&amp;~F0</v>
      </c>
      <c r="Q36" s="37" t="str">
        <f>IF(真值表!R36=1,$P36&amp;"+","")</f>
        <v/>
      </c>
      <c r="R36" s="37" t="str">
        <f>IF(真值表!S36=1,$P36&amp;"+","")</f>
        <v/>
      </c>
      <c r="S36" s="37" t="str">
        <f>IF(真值表!T36=1,$P36&amp;"+","")</f>
        <v/>
      </c>
      <c r="T36" s="37" t="str">
        <f>IF(真值表!U36=1,$P36&amp;"+","")</f>
        <v/>
      </c>
      <c r="U36" s="37" t="str">
        <f>IF(真值表!V36=1,$P36&amp;"+","")</f>
        <v/>
      </c>
      <c r="V36" s="37" t="str">
        <f>IF(真值表!W36=1,$P36&amp;"+","")</f>
        <v/>
      </c>
      <c r="W36" s="37" t="str">
        <f>IF(真值表!X36=1,$P36&amp;"+","")</f>
        <v/>
      </c>
      <c r="X36" s="37" t="str">
        <f>IF(真值表!Y36=1,$P36&amp;"+","")</f>
        <v/>
      </c>
      <c r="Y36" s="37" t="str">
        <f>IF(真值表!Z36=1,$P36&amp;"+","")</f>
        <v/>
      </c>
      <c r="Z36" s="37" t="str">
        <f>IF(真值表!AA36=1,$P36&amp;"+","")</f>
        <v/>
      </c>
      <c r="AA36" s="37" t="str">
        <f>IF(真值表!AB36=1,$P36&amp;"+","")</f>
        <v/>
      </c>
      <c r="AB36" s="37" t="str">
        <f>IF(真值表!AC36=1,$P36&amp;"+","")</f>
        <v/>
      </c>
      <c r="AC36" s="37" t="str">
        <f>IF(真值表!AD36=1,$P36&amp;"+","")</f>
        <v/>
      </c>
      <c r="AD36" s="37" t="str">
        <f>IF(真值表!AE36=1,$P36&amp;"+","")</f>
        <v/>
      </c>
      <c r="AE36" s="37" t="str">
        <f>IF(真值表!AF36=1,$P36&amp;"+","")</f>
        <v/>
      </c>
      <c r="AF36" s="37" t="str">
        <f>IF(真值表!AG36=1,$P36&amp;"+","")</f>
        <v/>
      </c>
      <c r="AG36" s="37" t="str">
        <f>IF(真值表!AH36=1,$P36&amp;"+","")</f>
        <v/>
      </c>
      <c r="AH36" s="37" t="str">
        <f>IF(真值表!AI36=1,$P36&amp;"+","")</f>
        <v/>
      </c>
      <c r="AI36" s="37" t="str">
        <f>IF(真值表!AJ36=1,$P36&amp;"+","")</f>
        <v/>
      </c>
      <c r="AJ36" s="37" t="str">
        <f>IF(真值表!AK36=1,$P36&amp;"+","")</f>
        <v/>
      </c>
      <c r="AK36" s="37" t="str">
        <f>IF(真值表!AL36=1,$P36&amp;"+","")</f>
        <v/>
      </c>
      <c r="AL36" s="37" t="str">
        <f>IF(真值表!AM36=1,$P36&amp;"+","")</f>
        <v/>
      </c>
      <c r="AM36" s="37" t="str">
        <f>IF(真值表!AN36=1,$P36&amp;"+","")</f>
        <v/>
      </c>
    </row>
    <row r="37" ht="16.8" hidden="1" spans="1:39">
      <c r="A37" s="27"/>
      <c r="B37" s="28"/>
      <c r="C37" s="29"/>
      <c r="D37" s="26" t="str">
        <f>IF(真值表!E37=1," "&amp;真值表!E$1&amp;"&amp;",IF(真值表!E37=0,"~"&amp;真值表!E$1&amp;"&amp;",""))</f>
        <v>~OP5&amp;</v>
      </c>
      <c r="E37" s="26" t="str">
        <f>IF(真值表!F37=1," "&amp;真值表!F$1&amp;"&amp;",IF(真值表!F37=0,"~"&amp;真值表!F$1&amp;"&amp;",""))</f>
        <v>~OP4&amp;</v>
      </c>
      <c r="F37" s="26" t="str">
        <f>IF(真值表!G37=1," "&amp;真值表!G$1&amp;"&amp;",IF(真值表!G37=0,"~"&amp;真值表!G$1&amp;"&amp;",""))</f>
        <v>~OP3&amp;</v>
      </c>
      <c r="G37" s="26" t="str">
        <f>IF(真值表!H37=1," "&amp;真值表!H$1&amp;"&amp;",IF(真值表!H37=0,"~"&amp;真值表!H$1&amp;"&amp;",""))</f>
        <v>~OP2&amp;</v>
      </c>
      <c r="H37" s="26" t="str">
        <f>IF(真值表!I37=1," "&amp;真值表!I$1&amp;"&amp;",IF(真值表!I37=0,"~"&amp;真值表!I$1&amp;"&amp;",""))</f>
        <v>~OP1&amp;</v>
      </c>
      <c r="I37" s="26" t="str">
        <f>IF(真值表!J37=1," "&amp;真值表!J$1&amp;"&amp;",IF(真值表!J37=0,"~"&amp;真值表!J$1&amp;"&amp;",""))</f>
        <v>~OP0&amp;</v>
      </c>
      <c r="J37" s="31" t="str">
        <f>IF(真值表!K37=1," "&amp;真值表!K$1&amp;"&amp;",IF(真值表!K37=0,"~"&amp;真值表!K$1&amp;"&amp;",""))</f>
        <v>~F5&amp;</v>
      </c>
      <c r="K37" s="31" t="str">
        <f>IF(真值表!L37=1," "&amp;真值表!L$1&amp;"&amp;",IF(真值表!L37=0,"~"&amp;真值表!L$1&amp;"&amp;",""))</f>
        <v>~F4&amp;</v>
      </c>
      <c r="L37" s="31" t="str">
        <f>IF(真值表!M37=1," "&amp;真值表!M$1&amp;"&amp;",IF(真值表!M37=0,"~"&amp;真值表!M$1&amp;"&amp;",""))</f>
        <v>~F3&amp;</v>
      </c>
      <c r="M37" s="31" t="str">
        <f>IF(真值表!N37=1," "&amp;真值表!N$1&amp;"&amp;",IF(真值表!N37=0,"~"&amp;真值表!N$1&amp;"&amp;",""))</f>
        <v>~F2&amp;</v>
      </c>
      <c r="N37" s="31" t="str">
        <f>IF(真值表!O37=1," "&amp;真值表!O$1&amp;"&amp;",IF(真值表!O37=0,"~"&amp;真值表!O$1&amp;"&amp;",""))</f>
        <v>~F1&amp;</v>
      </c>
      <c r="O37" s="31" t="str">
        <f>IF(真值表!P37=1," "&amp;真值表!P$1&amp;"&amp;",IF(真值表!P37=0,"~"&amp;真值表!P$1&amp;"&amp;",""))</f>
        <v>~F0&amp;</v>
      </c>
      <c r="P37" s="32" t="str">
        <f t="shared" ref="P37:P44" si="1">IF(LEN(CONCATENATE(D37,E37,F37,G37,H37,I37,J37,K37,L37,M37,N37,O37))=0,"",LEFT(CONCATENATE(D37,E37,F37,G37,H37,I37,J37,K37,L37,M37,N37,O37),LEN(CONCATENATE(D37,E37,F37,G37,H37,I37,J37,K37,L37,M37,N37,O37))-1))</f>
        <v>~OP5&amp;~OP4&amp;~OP3&amp;~OP2&amp;~OP1&amp;~OP0&amp;~F5&amp;~F4&amp;~F3&amp;~F2&amp;~F1&amp;~F0</v>
      </c>
      <c r="Q37" s="37" t="str">
        <f>IF(真值表!R37=1,$P37&amp;"+","")</f>
        <v/>
      </c>
      <c r="R37" s="37" t="str">
        <f>IF(真值表!S37=1,$P37&amp;"+","")</f>
        <v/>
      </c>
      <c r="S37" s="37" t="str">
        <f>IF(真值表!T37=1,$P37&amp;"+","")</f>
        <v/>
      </c>
      <c r="T37" s="37" t="str">
        <f>IF(真值表!U37=1,$P37&amp;"+","")</f>
        <v/>
      </c>
      <c r="U37" s="37" t="str">
        <f>IF(真值表!V37=1,$P37&amp;"+","")</f>
        <v/>
      </c>
      <c r="V37" s="37" t="str">
        <f>IF(真值表!W37=1,$P37&amp;"+","")</f>
        <v/>
      </c>
      <c r="W37" s="37" t="str">
        <f>IF(真值表!X37=1,$P37&amp;"+","")</f>
        <v/>
      </c>
      <c r="X37" s="37" t="str">
        <f>IF(真值表!Y37=1,$P37&amp;"+","")</f>
        <v/>
      </c>
      <c r="Y37" s="37" t="str">
        <f>IF(真值表!Z37=1,$P37&amp;"+","")</f>
        <v/>
      </c>
      <c r="Z37" s="37" t="str">
        <f>IF(真值表!AA37=1,$P37&amp;"+","")</f>
        <v/>
      </c>
      <c r="AA37" s="37" t="str">
        <f>IF(真值表!AB37=1,$P37&amp;"+","")</f>
        <v/>
      </c>
      <c r="AB37" s="37" t="str">
        <f>IF(真值表!AC37=1,$P37&amp;"+","")</f>
        <v/>
      </c>
      <c r="AC37" s="37" t="str">
        <f>IF(真值表!AD37=1,$P37&amp;"+","")</f>
        <v/>
      </c>
      <c r="AD37" s="37" t="str">
        <f>IF(真值表!AE37=1,$P37&amp;"+","")</f>
        <v/>
      </c>
      <c r="AE37" s="37" t="str">
        <f>IF(真值表!AF37=1,$P37&amp;"+","")</f>
        <v/>
      </c>
      <c r="AF37" s="37" t="str">
        <f>IF(真值表!AG37=1,$P37&amp;"+","")</f>
        <v/>
      </c>
      <c r="AG37" s="37" t="str">
        <f>IF(真值表!AH37=1,$P37&amp;"+","")</f>
        <v/>
      </c>
      <c r="AH37" s="37" t="str">
        <f>IF(真值表!AI37=1,$P37&amp;"+","")</f>
        <v/>
      </c>
      <c r="AI37" s="37" t="str">
        <f>IF(真值表!AJ37=1,$P37&amp;"+","")</f>
        <v/>
      </c>
      <c r="AJ37" s="37" t="str">
        <f>IF(真值表!AK37=1,$P37&amp;"+","")</f>
        <v/>
      </c>
      <c r="AK37" s="37" t="str">
        <f>IF(真值表!AL37=1,$P37&amp;"+","")</f>
        <v/>
      </c>
      <c r="AL37" s="37" t="str">
        <f>IF(真值表!AM37=1,$P37&amp;"+","")</f>
        <v/>
      </c>
      <c r="AM37" s="37" t="str">
        <f>IF(真值表!AN37=1,$P37&amp;"+","")</f>
        <v/>
      </c>
    </row>
    <row r="38" ht="16.8" hidden="1" spans="1:39">
      <c r="A38" s="23"/>
      <c r="B38" s="24"/>
      <c r="C38" s="25"/>
      <c r="D38" s="26" t="str">
        <f>IF(真值表!E38=1," "&amp;真值表!E$1&amp;"&amp;",IF(真值表!E38=0,"~"&amp;真值表!E$1&amp;"&amp;",""))</f>
        <v>~OP5&amp;</v>
      </c>
      <c r="E38" s="26" t="str">
        <f>IF(真值表!F38=1," "&amp;真值表!F$1&amp;"&amp;",IF(真值表!F38=0,"~"&amp;真值表!F$1&amp;"&amp;",""))</f>
        <v>~OP4&amp;</v>
      </c>
      <c r="F38" s="26" t="str">
        <f>IF(真值表!G38=1," "&amp;真值表!G$1&amp;"&amp;",IF(真值表!G38=0,"~"&amp;真值表!G$1&amp;"&amp;",""))</f>
        <v>~OP3&amp;</v>
      </c>
      <c r="G38" s="26" t="str">
        <f>IF(真值表!H38=1," "&amp;真值表!H$1&amp;"&amp;",IF(真值表!H38=0,"~"&amp;真值表!H$1&amp;"&amp;",""))</f>
        <v>~OP2&amp;</v>
      </c>
      <c r="H38" s="26" t="str">
        <f>IF(真值表!I38=1," "&amp;真值表!I$1&amp;"&amp;",IF(真值表!I38=0,"~"&amp;真值表!I$1&amp;"&amp;",""))</f>
        <v>~OP1&amp;</v>
      </c>
      <c r="I38" s="26" t="str">
        <f>IF(真值表!J38=1," "&amp;真值表!J$1&amp;"&amp;",IF(真值表!J38=0,"~"&amp;真值表!J$1&amp;"&amp;",""))</f>
        <v>~OP0&amp;</v>
      </c>
      <c r="J38" s="31" t="str">
        <f>IF(真值表!K38=1," "&amp;真值表!K$1&amp;"&amp;",IF(真值表!K38=0,"~"&amp;真值表!K$1&amp;"&amp;",""))</f>
        <v>~F5&amp;</v>
      </c>
      <c r="K38" s="31" t="str">
        <f>IF(真值表!L38=1," "&amp;真值表!L$1&amp;"&amp;",IF(真值表!L38=0,"~"&amp;真值表!L$1&amp;"&amp;",""))</f>
        <v>~F4&amp;</v>
      </c>
      <c r="L38" s="31" t="str">
        <f>IF(真值表!M38=1," "&amp;真值表!M$1&amp;"&amp;",IF(真值表!M38=0,"~"&amp;真值表!M$1&amp;"&amp;",""))</f>
        <v>~F3&amp;</v>
      </c>
      <c r="M38" s="31" t="str">
        <f>IF(真值表!N38=1," "&amp;真值表!N$1&amp;"&amp;",IF(真值表!N38=0,"~"&amp;真值表!N$1&amp;"&amp;",""))</f>
        <v>~F2&amp;</v>
      </c>
      <c r="N38" s="31" t="str">
        <f>IF(真值表!O38=1," "&amp;真值表!O$1&amp;"&amp;",IF(真值表!O38=0,"~"&amp;真值表!O$1&amp;"&amp;",""))</f>
        <v>~F1&amp;</v>
      </c>
      <c r="O38" s="31" t="str">
        <f>IF(真值表!P38=1," "&amp;真值表!P$1&amp;"&amp;",IF(真值表!P38=0,"~"&amp;真值表!P$1&amp;"&amp;",""))</f>
        <v>~F0&amp;</v>
      </c>
      <c r="P38" s="32" t="str">
        <f t="shared" si="1"/>
        <v>~OP5&amp;~OP4&amp;~OP3&amp;~OP2&amp;~OP1&amp;~OP0&amp;~F5&amp;~F4&amp;~F3&amp;~F2&amp;~F1&amp;~F0</v>
      </c>
      <c r="Q38" s="37" t="str">
        <f>IF(真值表!R38=1,$P38&amp;"+","")</f>
        <v/>
      </c>
      <c r="R38" s="37" t="str">
        <f>IF(真值表!S38=1,$P38&amp;"+","")</f>
        <v/>
      </c>
      <c r="S38" s="37" t="str">
        <f>IF(真值表!T38=1,$P38&amp;"+","")</f>
        <v/>
      </c>
      <c r="T38" s="37" t="str">
        <f>IF(真值表!U38=1,$P38&amp;"+","")</f>
        <v/>
      </c>
      <c r="U38" s="37" t="str">
        <f>IF(真值表!V38=1,$P38&amp;"+","")</f>
        <v/>
      </c>
      <c r="V38" s="37" t="str">
        <f>IF(真值表!W38=1,$P38&amp;"+","")</f>
        <v/>
      </c>
      <c r="W38" s="37" t="str">
        <f>IF(真值表!X38=1,$P38&amp;"+","")</f>
        <v/>
      </c>
      <c r="X38" s="37" t="str">
        <f>IF(真值表!Y38=1,$P38&amp;"+","")</f>
        <v/>
      </c>
      <c r="Y38" s="37" t="str">
        <f>IF(真值表!Z38=1,$P38&amp;"+","")</f>
        <v/>
      </c>
      <c r="Z38" s="37" t="str">
        <f>IF(真值表!AA38=1,$P38&amp;"+","")</f>
        <v/>
      </c>
      <c r="AA38" s="37" t="str">
        <f>IF(真值表!AB38=1,$P38&amp;"+","")</f>
        <v/>
      </c>
      <c r="AB38" s="37" t="str">
        <f>IF(真值表!AC38=1,$P38&amp;"+","")</f>
        <v/>
      </c>
      <c r="AC38" s="37" t="str">
        <f>IF(真值表!AD38=1,$P38&amp;"+","")</f>
        <v/>
      </c>
      <c r="AD38" s="37" t="str">
        <f>IF(真值表!AE38=1,$P38&amp;"+","")</f>
        <v/>
      </c>
      <c r="AE38" s="37" t="str">
        <f>IF(真值表!AF38=1,$P38&amp;"+","")</f>
        <v/>
      </c>
      <c r="AF38" s="37" t="str">
        <f>IF(真值表!AG38=1,$P38&amp;"+","")</f>
        <v/>
      </c>
      <c r="AG38" s="37" t="str">
        <f>IF(真值表!AH38=1,$P38&amp;"+","")</f>
        <v/>
      </c>
      <c r="AH38" s="37" t="str">
        <f>IF(真值表!AI38=1,$P38&amp;"+","")</f>
        <v/>
      </c>
      <c r="AI38" s="37" t="str">
        <f>IF(真值表!AJ38=1,$P38&amp;"+","")</f>
        <v/>
      </c>
      <c r="AJ38" s="37" t="str">
        <f>IF(真值表!AK38=1,$P38&amp;"+","")</f>
        <v/>
      </c>
      <c r="AK38" s="37" t="str">
        <f>IF(真值表!AL38=1,$P38&amp;"+","")</f>
        <v/>
      </c>
      <c r="AL38" s="37" t="str">
        <f>IF(真值表!AM38=1,$P38&amp;"+","")</f>
        <v/>
      </c>
      <c r="AM38" s="37" t="str">
        <f>IF(真值表!AN38=1,$P38&amp;"+","")</f>
        <v/>
      </c>
    </row>
    <row r="39" ht="16.8" hidden="1" spans="1:39">
      <c r="A39" s="27"/>
      <c r="B39" s="28"/>
      <c r="C39" s="29"/>
      <c r="D39" s="26" t="str">
        <f>IF(真值表!E39=1," "&amp;真值表!E$1&amp;"&amp;",IF(真值表!E39=0,"~"&amp;真值表!E$1&amp;"&amp;",""))</f>
        <v>~OP5&amp;</v>
      </c>
      <c r="E39" s="26" t="str">
        <f>IF(真值表!F39=1," "&amp;真值表!F$1&amp;"&amp;",IF(真值表!F39=0,"~"&amp;真值表!F$1&amp;"&amp;",""))</f>
        <v>~OP4&amp;</v>
      </c>
      <c r="F39" s="26" t="str">
        <f>IF(真值表!G39=1," "&amp;真值表!G$1&amp;"&amp;",IF(真值表!G39=0,"~"&amp;真值表!G$1&amp;"&amp;",""))</f>
        <v>~OP3&amp;</v>
      </c>
      <c r="G39" s="26" t="str">
        <f>IF(真值表!H39=1," "&amp;真值表!H$1&amp;"&amp;",IF(真值表!H39=0,"~"&amp;真值表!H$1&amp;"&amp;",""))</f>
        <v>~OP2&amp;</v>
      </c>
      <c r="H39" s="26" t="str">
        <f>IF(真值表!I39=1," "&amp;真值表!I$1&amp;"&amp;",IF(真值表!I39=0,"~"&amp;真值表!I$1&amp;"&amp;",""))</f>
        <v>~OP1&amp;</v>
      </c>
      <c r="I39" s="26" t="str">
        <f>IF(真值表!J39=1," "&amp;真值表!J$1&amp;"&amp;",IF(真值表!J39=0,"~"&amp;真值表!J$1&amp;"&amp;",""))</f>
        <v>~OP0&amp;</v>
      </c>
      <c r="J39" s="31" t="str">
        <f>IF(真值表!K39=1," "&amp;真值表!K$1&amp;"&amp;",IF(真值表!K39=0,"~"&amp;真值表!K$1&amp;"&amp;",""))</f>
        <v>~F5&amp;</v>
      </c>
      <c r="K39" s="31" t="str">
        <f>IF(真值表!L39=1," "&amp;真值表!L$1&amp;"&amp;",IF(真值表!L39=0,"~"&amp;真值表!L$1&amp;"&amp;",""))</f>
        <v>~F4&amp;</v>
      </c>
      <c r="L39" s="31" t="str">
        <f>IF(真值表!M39=1," "&amp;真值表!M$1&amp;"&amp;",IF(真值表!M39=0,"~"&amp;真值表!M$1&amp;"&amp;",""))</f>
        <v>~F3&amp;</v>
      </c>
      <c r="M39" s="31" t="str">
        <f>IF(真值表!N39=1," "&amp;真值表!N$1&amp;"&amp;",IF(真值表!N39=0,"~"&amp;真值表!N$1&amp;"&amp;",""))</f>
        <v>~F2&amp;</v>
      </c>
      <c r="N39" s="31" t="str">
        <f>IF(真值表!O39=1," "&amp;真值表!O$1&amp;"&amp;",IF(真值表!O39=0,"~"&amp;真值表!O$1&amp;"&amp;",""))</f>
        <v>~F1&amp;</v>
      </c>
      <c r="O39" s="31" t="str">
        <f>IF(真值表!P39=1," "&amp;真值表!P$1&amp;"&amp;",IF(真值表!P39=0,"~"&amp;真值表!P$1&amp;"&amp;",""))</f>
        <v>~F0&amp;</v>
      </c>
      <c r="P39" s="32" t="str">
        <f t="shared" si="1"/>
        <v>~OP5&amp;~OP4&amp;~OP3&amp;~OP2&amp;~OP1&amp;~OP0&amp;~F5&amp;~F4&amp;~F3&amp;~F2&amp;~F1&amp;~F0</v>
      </c>
      <c r="Q39" s="37" t="str">
        <f>IF(真值表!R39=1,$P39&amp;"+","")</f>
        <v/>
      </c>
      <c r="R39" s="37" t="str">
        <f>IF(真值表!S39=1,$P39&amp;"+","")</f>
        <v/>
      </c>
      <c r="S39" s="37" t="str">
        <f>IF(真值表!T39=1,$P39&amp;"+","")</f>
        <v/>
      </c>
      <c r="T39" s="37" t="str">
        <f>IF(真值表!U39=1,$P39&amp;"+","")</f>
        <v/>
      </c>
      <c r="U39" s="37" t="str">
        <f>IF(真值表!V39=1,$P39&amp;"+","")</f>
        <v/>
      </c>
      <c r="V39" s="37" t="str">
        <f>IF(真值表!W39=1,$P39&amp;"+","")</f>
        <v/>
      </c>
      <c r="W39" s="37" t="str">
        <f>IF(真值表!X39=1,$P39&amp;"+","")</f>
        <v/>
      </c>
      <c r="X39" s="37" t="str">
        <f>IF(真值表!Y39=1,$P39&amp;"+","")</f>
        <v/>
      </c>
      <c r="Y39" s="37" t="str">
        <f>IF(真值表!Z39=1,$P39&amp;"+","")</f>
        <v/>
      </c>
      <c r="Z39" s="37" t="str">
        <f>IF(真值表!AA39=1,$P39&amp;"+","")</f>
        <v/>
      </c>
      <c r="AA39" s="37" t="str">
        <f>IF(真值表!AB39=1,$P39&amp;"+","")</f>
        <v/>
      </c>
      <c r="AB39" s="37" t="str">
        <f>IF(真值表!AC39=1,$P39&amp;"+","")</f>
        <v/>
      </c>
      <c r="AC39" s="37" t="str">
        <f>IF(真值表!AD39=1,$P39&amp;"+","")</f>
        <v/>
      </c>
      <c r="AD39" s="37" t="str">
        <f>IF(真值表!AE39=1,$P39&amp;"+","")</f>
        <v/>
      </c>
      <c r="AE39" s="37" t="str">
        <f>IF(真值表!AF39=1,$P39&amp;"+","")</f>
        <v/>
      </c>
      <c r="AF39" s="37" t="str">
        <f>IF(真值表!AG39=1,$P39&amp;"+","")</f>
        <v/>
      </c>
      <c r="AG39" s="37" t="str">
        <f>IF(真值表!AH39=1,$P39&amp;"+","")</f>
        <v/>
      </c>
      <c r="AH39" s="37" t="str">
        <f>IF(真值表!AI39=1,$P39&amp;"+","")</f>
        <v/>
      </c>
      <c r="AI39" s="37" t="str">
        <f>IF(真值表!AJ39=1,$P39&amp;"+","")</f>
        <v/>
      </c>
      <c r="AJ39" s="37" t="str">
        <f>IF(真值表!AK39=1,$P39&amp;"+","")</f>
        <v/>
      </c>
      <c r="AK39" s="37" t="str">
        <f>IF(真值表!AL39=1,$P39&amp;"+","")</f>
        <v/>
      </c>
      <c r="AL39" s="37" t="str">
        <f>IF(真值表!AM39=1,$P39&amp;"+","")</f>
        <v/>
      </c>
      <c r="AM39" s="37" t="str">
        <f>IF(真值表!AN39=1,$P39&amp;"+","")</f>
        <v/>
      </c>
    </row>
    <row r="40" ht="16.8" hidden="1" spans="1:39">
      <c r="A40" s="23"/>
      <c r="B40" s="24"/>
      <c r="C40" s="25"/>
      <c r="D40" s="26" t="str">
        <f>IF(真值表!E40=1," "&amp;真值表!E$1&amp;"&amp;",IF(真值表!E40=0,"~"&amp;真值表!E$1&amp;"&amp;",""))</f>
        <v>~OP5&amp;</v>
      </c>
      <c r="E40" s="26" t="str">
        <f>IF(真值表!F40=1," "&amp;真值表!F$1&amp;"&amp;",IF(真值表!F40=0,"~"&amp;真值表!F$1&amp;"&amp;",""))</f>
        <v>~OP4&amp;</v>
      </c>
      <c r="F40" s="26" t="str">
        <f>IF(真值表!G40=1," "&amp;真值表!G$1&amp;"&amp;",IF(真值表!G40=0,"~"&amp;真值表!G$1&amp;"&amp;",""))</f>
        <v>~OP3&amp;</v>
      </c>
      <c r="G40" s="26" t="str">
        <f>IF(真值表!H40=1," "&amp;真值表!H$1&amp;"&amp;",IF(真值表!H40=0,"~"&amp;真值表!H$1&amp;"&amp;",""))</f>
        <v>~OP2&amp;</v>
      </c>
      <c r="H40" s="26" t="str">
        <f>IF(真值表!I40=1," "&amp;真值表!I$1&amp;"&amp;",IF(真值表!I40=0,"~"&amp;真值表!I$1&amp;"&amp;",""))</f>
        <v>~OP1&amp;</v>
      </c>
      <c r="I40" s="26" t="str">
        <f>IF(真值表!J40=1," "&amp;真值表!J$1&amp;"&amp;",IF(真值表!J40=0,"~"&amp;真值表!J$1&amp;"&amp;",""))</f>
        <v>~OP0&amp;</v>
      </c>
      <c r="J40" s="31" t="str">
        <f>IF(真值表!K40=1," "&amp;真值表!K$1&amp;"&amp;",IF(真值表!K40=0,"~"&amp;真值表!K$1&amp;"&amp;",""))</f>
        <v>~F5&amp;</v>
      </c>
      <c r="K40" s="31" t="str">
        <f>IF(真值表!L40=1," "&amp;真值表!L$1&amp;"&amp;",IF(真值表!L40=0,"~"&amp;真值表!L$1&amp;"&amp;",""))</f>
        <v>~F4&amp;</v>
      </c>
      <c r="L40" s="31" t="str">
        <f>IF(真值表!M40=1," "&amp;真值表!M$1&amp;"&amp;",IF(真值表!M40=0,"~"&amp;真值表!M$1&amp;"&amp;",""))</f>
        <v>~F3&amp;</v>
      </c>
      <c r="M40" s="31" t="str">
        <f>IF(真值表!N40=1," "&amp;真值表!N$1&amp;"&amp;",IF(真值表!N40=0,"~"&amp;真值表!N$1&amp;"&amp;",""))</f>
        <v>~F2&amp;</v>
      </c>
      <c r="N40" s="31" t="str">
        <f>IF(真值表!O40=1," "&amp;真值表!O$1&amp;"&amp;",IF(真值表!O40=0,"~"&amp;真值表!O$1&amp;"&amp;",""))</f>
        <v>~F1&amp;</v>
      </c>
      <c r="O40" s="31" t="str">
        <f>IF(真值表!P40=1," "&amp;真值表!P$1&amp;"&amp;",IF(真值表!P40=0,"~"&amp;真值表!P$1&amp;"&amp;",""))</f>
        <v>~F0&amp;</v>
      </c>
      <c r="P40" s="32" t="str">
        <f t="shared" si="1"/>
        <v>~OP5&amp;~OP4&amp;~OP3&amp;~OP2&amp;~OP1&amp;~OP0&amp;~F5&amp;~F4&amp;~F3&amp;~F2&amp;~F1&amp;~F0</v>
      </c>
      <c r="Q40" s="37" t="str">
        <f>IF(真值表!R40=1,$P40&amp;"+","")</f>
        <v/>
      </c>
      <c r="R40" s="37" t="str">
        <f>IF(真值表!S40=1,$P40&amp;"+","")</f>
        <v/>
      </c>
      <c r="S40" s="37" t="str">
        <f>IF(真值表!T40=1,$P40&amp;"+","")</f>
        <v/>
      </c>
      <c r="T40" s="37" t="str">
        <f>IF(真值表!U40=1,$P40&amp;"+","")</f>
        <v/>
      </c>
      <c r="U40" s="37" t="str">
        <f>IF(真值表!V40=1,$P40&amp;"+","")</f>
        <v/>
      </c>
      <c r="V40" s="37" t="str">
        <f>IF(真值表!W40=1,$P40&amp;"+","")</f>
        <v/>
      </c>
      <c r="W40" s="37" t="str">
        <f>IF(真值表!X40=1,$P40&amp;"+","")</f>
        <v/>
      </c>
      <c r="X40" s="37" t="str">
        <f>IF(真值表!Y40=1,$P40&amp;"+","")</f>
        <v/>
      </c>
      <c r="Y40" s="37" t="str">
        <f>IF(真值表!Z40=1,$P40&amp;"+","")</f>
        <v/>
      </c>
      <c r="Z40" s="37" t="str">
        <f>IF(真值表!AA40=1,$P40&amp;"+","")</f>
        <v/>
      </c>
      <c r="AA40" s="37" t="str">
        <f>IF(真值表!AB40=1,$P40&amp;"+","")</f>
        <v/>
      </c>
      <c r="AB40" s="37" t="str">
        <f>IF(真值表!AC40=1,$P40&amp;"+","")</f>
        <v/>
      </c>
      <c r="AC40" s="37" t="str">
        <f>IF(真值表!AD40=1,$P40&amp;"+","")</f>
        <v/>
      </c>
      <c r="AD40" s="37" t="str">
        <f>IF(真值表!AE40=1,$P40&amp;"+","")</f>
        <v/>
      </c>
      <c r="AE40" s="37" t="str">
        <f>IF(真值表!AF40=1,$P40&amp;"+","")</f>
        <v/>
      </c>
      <c r="AF40" s="37" t="str">
        <f>IF(真值表!AG40=1,$P40&amp;"+","")</f>
        <v/>
      </c>
      <c r="AG40" s="37" t="str">
        <f>IF(真值表!AH40=1,$P40&amp;"+","")</f>
        <v/>
      </c>
      <c r="AH40" s="37" t="str">
        <f>IF(真值表!AI40=1,$P40&amp;"+","")</f>
        <v/>
      </c>
      <c r="AI40" s="37" t="str">
        <f>IF(真值表!AJ40=1,$P40&amp;"+","")</f>
        <v/>
      </c>
      <c r="AJ40" s="37" t="str">
        <f>IF(真值表!AK40=1,$P40&amp;"+","")</f>
        <v/>
      </c>
      <c r="AK40" s="37" t="str">
        <f>IF(真值表!AL40=1,$P40&amp;"+","")</f>
        <v/>
      </c>
      <c r="AL40" s="37" t="str">
        <f>IF(真值表!AM40=1,$P40&amp;"+","")</f>
        <v/>
      </c>
      <c r="AM40" s="37" t="str">
        <f>IF(真值表!AN40=1,$P40&amp;"+","")</f>
        <v/>
      </c>
    </row>
    <row r="41" ht="16.8" hidden="1" spans="1:39">
      <c r="A41" s="27"/>
      <c r="B41" s="28"/>
      <c r="C41" s="29"/>
      <c r="D41" s="26" t="str">
        <f>IF(真值表!E41=1," "&amp;真值表!E$1&amp;"&amp;",IF(真值表!E41=0,"~"&amp;真值表!E$1&amp;"&amp;",""))</f>
        <v>~OP5&amp;</v>
      </c>
      <c r="E41" s="26" t="str">
        <f>IF(真值表!F41=1," "&amp;真值表!F$1&amp;"&amp;",IF(真值表!F41=0,"~"&amp;真值表!F$1&amp;"&amp;",""))</f>
        <v>~OP4&amp;</v>
      </c>
      <c r="F41" s="26" t="str">
        <f>IF(真值表!G41=1," "&amp;真值表!G$1&amp;"&amp;",IF(真值表!G41=0,"~"&amp;真值表!G$1&amp;"&amp;",""))</f>
        <v>~OP3&amp;</v>
      </c>
      <c r="G41" s="26" t="str">
        <f>IF(真值表!H41=1," "&amp;真值表!H$1&amp;"&amp;",IF(真值表!H41=0,"~"&amp;真值表!H$1&amp;"&amp;",""))</f>
        <v>~OP2&amp;</v>
      </c>
      <c r="H41" s="26" t="str">
        <f>IF(真值表!I41=1," "&amp;真值表!I$1&amp;"&amp;",IF(真值表!I41=0,"~"&amp;真值表!I$1&amp;"&amp;",""))</f>
        <v>~OP1&amp;</v>
      </c>
      <c r="I41" s="26" t="str">
        <f>IF(真值表!J41=1," "&amp;真值表!J$1&amp;"&amp;",IF(真值表!J41=0,"~"&amp;真值表!J$1&amp;"&amp;",""))</f>
        <v>~OP0&amp;</v>
      </c>
      <c r="J41" s="31" t="str">
        <f>IF(真值表!K41=1," "&amp;真值表!K$1&amp;"&amp;",IF(真值表!K41=0,"~"&amp;真值表!K$1&amp;"&amp;",""))</f>
        <v>~F5&amp;</v>
      </c>
      <c r="K41" s="31" t="str">
        <f>IF(真值表!L41=1," "&amp;真值表!L$1&amp;"&amp;",IF(真值表!L41=0,"~"&amp;真值表!L$1&amp;"&amp;",""))</f>
        <v>~F4&amp;</v>
      </c>
      <c r="L41" s="31" t="str">
        <f>IF(真值表!M41=1," "&amp;真值表!M$1&amp;"&amp;",IF(真值表!M41=0,"~"&amp;真值表!M$1&amp;"&amp;",""))</f>
        <v>~F3&amp;</v>
      </c>
      <c r="M41" s="31" t="str">
        <f>IF(真值表!N41=1," "&amp;真值表!N$1&amp;"&amp;",IF(真值表!N41=0,"~"&amp;真值表!N$1&amp;"&amp;",""))</f>
        <v>~F2&amp;</v>
      </c>
      <c r="N41" s="31" t="str">
        <f>IF(真值表!O41=1," "&amp;真值表!O$1&amp;"&amp;",IF(真值表!O41=0,"~"&amp;真值表!O$1&amp;"&amp;",""))</f>
        <v>~F1&amp;</v>
      </c>
      <c r="O41" s="31" t="str">
        <f>IF(真值表!P41=1," "&amp;真值表!P$1&amp;"&amp;",IF(真值表!P41=0,"~"&amp;真值表!P$1&amp;"&amp;",""))</f>
        <v>~F0&amp;</v>
      </c>
      <c r="P41" s="32" t="str">
        <f t="shared" si="1"/>
        <v>~OP5&amp;~OP4&amp;~OP3&amp;~OP2&amp;~OP1&amp;~OP0&amp;~F5&amp;~F4&amp;~F3&amp;~F2&amp;~F1&amp;~F0</v>
      </c>
      <c r="Q41" s="37" t="str">
        <f>IF(真值表!R41=1,$P41&amp;"+","")</f>
        <v/>
      </c>
      <c r="R41" s="37" t="str">
        <f>IF(真值表!S41=1,$P41&amp;"+","")</f>
        <v/>
      </c>
      <c r="S41" s="37" t="str">
        <f>IF(真值表!T41=1,$P41&amp;"+","")</f>
        <v/>
      </c>
      <c r="T41" s="37" t="str">
        <f>IF(真值表!U41=1,$P41&amp;"+","")</f>
        <v/>
      </c>
      <c r="U41" s="37" t="str">
        <f>IF(真值表!V41=1,$P41&amp;"+","")</f>
        <v/>
      </c>
      <c r="V41" s="37" t="str">
        <f>IF(真值表!W41=1,$P41&amp;"+","")</f>
        <v/>
      </c>
      <c r="W41" s="37" t="str">
        <f>IF(真值表!X41=1,$P41&amp;"+","")</f>
        <v/>
      </c>
      <c r="X41" s="37" t="str">
        <f>IF(真值表!Y41=1,$P41&amp;"+","")</f>
        <v/>
      </c>
      <c r="Y41" s="37" t="str">
        <f>IF(真值表!Z41=1,$P41&amp;"+","")</f>
        <v/>
      </c>
      <c r="Z41" s="37" t="str">
        <f>IF(真值表!AA41=1,$P41&amp;"+","")</f>
        <v/>
      </c>
      <c r="AA41" s="37" t="str">
        <f>IF(真值表!AB41=1,$P41&amp;"+","")</f>
        <v/>
      </c>
      <c r="AB41" s="37" t="str">
        <f>IF(真值表!AC41=1,$P41&amp;"+","")</f>
        <v/>
      </c>
      <c r="AC41" s="37" t="str">
        <f>IF(真值表!AD41=1,$P41&amp;"+","")</f>
        <v/>
      </c>
      <c r="AD41" s="37" t="str">
        <f>IF(真值表!AE41=1,$P41&amp;"+","")</f>
        <v/>
      </c>
      <c r="AE41" s="37" t="str">
        <f>IF(真值表!AF41=1,$P41&amp;"+","")</f>
        <v/>
      </c>
      <c r="AF41" s="37" t="str">
        <f>IF(真值表!AG41=1,$P41&amp;"+","")</f>
        <v/>
      </c>
      <c r="AG41" s="37" t="str">
        <f>IF(真值表!AH41=1,$P41&amp;"+","")</f>
        <v/>
      </c>
      <c r="AH41" s="37" t="str">
        <f>IF(真值表!AI41=1,$P41&amp;"+","")</f>
        <v/>
      </c>
      <c r="AI41" s="37" t="str">
        <f>IF(真值表!AJ41=1,$P41&amp;"+","")</f>
        <v/>
      </c>
      <c r="AJ41" s="37" t="str">
        <f>IF(真值表!AK41=1,$P41&amp;"+","")</f>
        <v/>
      </c>
      <c r="AK41" s="37" t="str">
        <f>IF(真值表!AL41=1,$P41&amp;"+","")</f>
        <v/>
      </c>
      <c r="AL41" s="37" t="str">
        <f>IF(真值表!AM41=1,$P41&amp;"+","")</f>
        <v/>
      </c>
      <c r="AM41" s="37" t="str">
        <f>IF(真值表!AN41=1,$P41&amp;"+","")</f>
        <v/>
      </c>
    </row>
    <row r="42" ht="16.8" hidden="1" spans="1:39">
      <c r="A42" s="23"/>
      <c r="B42" s="24"/>
      <c r="C42" s="25"/>
      <c r="D42" s="26" t="str">
        <f>IF(真值表!E42=1," "&amp;真值表!E$1&amp;"&amp;",IF(真值表!E42=0,"~"&amp;真值表!E$1&amp;"&amp;",""))</f>
        <v>~OP5&amp;</v>
      </c>
      <c r="E42" s="26" t="str">
        <f>IF(真值表!F42=1," "&amp;真值表!F$1&amp;"&amp;",IF(真值表!F42=0,"~"&amp;真值表!F$1&amp;"&amp;",""))</f>
        <v>~OP4&amp;</v>
      </c>
      <c r="F42" s="26" t="str">
        <f>IF(真值表!G42=1," "&amp;真值表!G$1&amp;"&amp;",IF(真值表!G42=0,"~"&amp;真值表!G$1&amp;"&amp;",""))</f>
        <v>~OP3&amp;</v>
      </c>
      <c r="G42" s="26" t="str">
        <f>IF(真值表!H42=1," "&amp;真值表!H$1&amp;"&amp;",IF(真值表!H42=0,"~"&amp;真值表!H$1&amp;"&amp;",""))</f>
        <v>~OP2&amp;</v>
      </c>
      <c r="H42" s="26" t="str">
        <f>IF(真值表!I42=1," "&amp;真值表!I$1&amp;"&amp;",IF(真值表!I42=0,"~"&amp;真值表!I$1&amp;"&amp;",""))</f>
        <v>~OP1&amp;</v>
      </c>
      <c r="I42" s="26" t="str">
        <f>IF(真值表!J42=1," "&amp;真值表!J$1&amp;"&amp;",IF(真值表!J42=0,"~"&amp;真值表!J$1&amp;"&amp;",""))</f>
        <v>~OP0&amp;</v>
      </c>
      <c r="J42" s="31" t="str">
        <f>IF(真值表!K42=1," "&amp;真值表!K$1&amp;"&amp;",IF(真值表!K42=0,"~"&amp;真值表!K$1&amp;"&amp;",""))</f>
        <v>~F5&amp;</v>
      </c>
      <c r="K42" s="31" t="str">
        <f>IF(真值表!L42=1," "&amp;真值表!L$1&amp;"&amp;",IF(真值表!L42=0,"~"&amp;真值表!L$1&amp;"&amp;",""))</f>
        <v>~F4&amp;</v>
      </c>
      <c r="L42" s="31" t="str">
        <f>IF(真值表!M42=1," "&amp;真值表!M$1&amp;"&amp;",IF(真值表!M42=0,"~"&amp;真值表!M$1&amp;"&amp;",""))</f>
        <v>~F3&amp;</v>
      </c>
      <c r="M42" s="31" t="str">
        <f>IF(真值表!N42=1," "&amp;真值表!N$1&amp;"&amp;",IF(真值表!N42=0,"~"&amp;真值表!N$1&amp;"&amp;",""))</f>
        <v>~F2&amp;</v>
      </c>
      <c r="N42" s="31" t="str">
        <f>IF(真值表!O42=1," "&amp;真值表!O$1&amp;"&amp;",IF(真值表!O42=0,"~"&amp;真值表!O$1&amp;"&amp;",""))</f>
        <v>~F1&amp;</v>
      </c>
      <c r="O42" s="31" t="str">
        <f>IF(真值表!P42=1," "&amp;真值表!P$1&amp;"&amp;",IF(真值表!P42=0,"~"&amp;真值表!P$1&amp;"&amp;",""))</f>
        <v>~F0&amp;</v>
      </c>
      <c r="P42" s="32" t="str">
        <f t="shared" si="1"/>
        <v>~OP5&amp;~OP4&amp;~OP3&amp;~OP2&amp;~OP1&amp;~OP0&amp;~F5&amp;~F4&amp;~F3&amp;~F2&amp;~F1&amp;~F0</v>
      </c>
      <c r="Q42" s="37" t="str">
        <f>IF(真值表!R42=1,$P42&amp;"+","")</f>
        <v/>
      </c>
      <c r="R42" s="37" t="str">
        <f>IF(真值表!S42=1,$P42&amp;"+","")</f>
        <v/>
      </c>
      <c r="S42" s="37" t="str">
        <f>IF(真值表!T42=1,$P42&amp;"+","")</f>
        <v/>
      </c>
      <c r="T42" s="37" t="str">
        <f>IF(真值表!U42=1,$P42&amp;"+","")</f>
        <v/>
      </c>
      <c r="U42" s="37" t="str">
        <f>IF(真值表!V42=1,$P42&amp;"+","")</f>
        <v/>
      </c>
      <c r="V42" s="37" t="str">
        <f>IF(真值表!W42=1,$P42&amp;"+","")</f>
        <v/>
      </c>
      <c r="W42" s="37" t="str">
        <f>IF(真值表!X42=1,$P42&amp;"+","")</f>
        <v/>
      </c>
      <c r="X42" s="37" t="str">
        <f>IF(真值表!Y42=1,$P42&amp;"+","")</f>
        <v/>
      </c>
      <c r="Y42" s="37" t="str">
        <f>IF(真值表!Z42=1,$P42&amp;"+","")</f>
        <v/>
      </c>
      <c r="Z42" s="37" t="str">
        <f>IF(真值表!AA42=1,$P42&amp;"+","")</f>
        <v/>
      </c>
      <c r="AA42" s="37" t="str">
        <f>IF(真值表!AB42=1,$P42&amp;"+","")</f>
        <v/>
      </c>
      <c r="AB42" s="37" t="str">
        <f>IF(真值表!AC42=1,$P42&amp;"+","")</f>
        <v/>
      </c>
      <c r="AC42" s="37" t="str">
        <f>IF(真值表!AD42=1,$P42&amp;"+","")</f>
        <v/>
      </c>
      <c r="AD42" s="37" t="str">
        <f>IF(真值表!AE42=1,$P42&amp;"+","")</f>
        <v/>
      </c>
      <c r="AE42" s="37" t="str">
        <f>IF(真值表!AF42=1,$P42&amp;"+","")</f>
        <v/>
      </c>
      <c r="AF42" s="37" t="str">
        <f>IF(真值表!AG42=1,$P42&amp;"+","")</f>
        <v/>
      </c>
      <c r="AG42" s="37" t="str">
        <f>IF(真值表!AH42=1,$P42&amp;"+","")</f>
        <v/>
      </c>
      <c r="AH42" s="37" t="str">
        <f>IF(真值表!AI42=1,$P42&amp;"+","")</f>
        <v/>
      </c>
      <c r="AI42" s="37" t="str">
        <f>IF(真值表!AJ42=1,$P42&amp;"+","")</f>
        <v/>
      </c>
      <c r="AJ42" s="37" t="str">
        <f>IF(真值表!AK42=1,$P42&amp;"+","")</f>
        <v/>
      </c>
      <c r="AK42" s="37" t="str">
        <f>IF(真值表!AL42=1,$P42&amp;"+","")</f>
        <v/>
      </c>
      <c r="AL42" s="37" t="str">
        <f>IF(真值表!AM42=1,$P42&amp;"+","")</f>
        <v/>
      </c>
      <c r="AM42" s="37" t="str">
        <f>IF(真值表!AN42=1,$P42&amp;"+","")</f>
        <v/>
      </c>
    </row>
    <row r="43" ht="16.8" hidden="1" spans="1:39">
      <c r="A43" s="27"/>
      <c r="B43" s="28"/>
      <c r="C43" s="29"/>
      <c r="D43" s="26" t="str">
        <f>IF(真值表!E43=1," "&amp;真值表!E$1&amp;"&amp;",IF(真值表!E43=0,"~"&amp;真值表!E$1&amp;"&amp;",""))</f>
        <v>~OP5&amp;</v>
      </c>
      <c r="E43" s="26" t="str">
        <f>IF(真值表!F43=1," "&amp;真值表!F$1&amp;"&amp;",IF(真值表!F43=0,"~"&amp;真值表!F$1&amp;"&amp;",""))</f>
        <v>~OP4&amp;</v>
      </c>
      <c r="F43" s="26" t="str">
        <f>IF(真值表!G43=1," "&amp;真值表!G$1&amp;"&amp;",IF(真值表!G43=0,"~"&amp;真值表!G$1&amp;"&amp;",""))</f>
        <v>~OP3&amp;</v>
      </c>
      <c r="G43" s="26" t="str">
        <f>IF(真值表!H43=1," "&amp;真值表!H$1&amp;"&amp;",IF(真值表!H43=0,"~"&amp;真值表!H$1&amp;"&amp;",""))</f>
        <v>~OP2&amp;</v>
      </c>
      <c r="H43" s="26" t="str">
        <f>IF(真值表!I43=1," "&amp;真值表!I$1&amp;"&amp;",IF(真值表!I43=0,"~"&amp;真值表!I$1&amp;"&amp;",""))</f>
        <v>~OP1&amp;</v>
      </c>
      <c r="I43" s="26" t="str">
        <f>IF(真值表!J43=1," "&amp;真值表!J$1&amp;"&amp;",IF(真值表!J43=0,"~"&amp;真值表!J$1&amp;"&amp;",""))</f>
        <v>~OP0&amp;</v>
      </c>
      <c r="J43" s="31" t="str">
        <f>IF(真值表!K43=1," "&amp;真值表!K$1&amp;"&amp;",IF(真值表!K43=0,"~"&amp;真值表!K$1&amp;"&amp;",""))</f>
        <v>~F5&amp;</v>
      </c>
      <c r="K43" s="31" t="str">
        <f>IF(真值表!L43=1," "&amp;真值表!L$1&amp;"&amp;",IF(真值表!L43=0,"~"&amp;真值表!L$1&amp;"&amp;",""))</f>
        <v>~F4&amp;</v>
      </c>
      <c r="L43" s="31" t="str">
        <f>IF(真值表!M43=1," "&amp;真值表!M$1&amp;"&amp;",IF(真值表!M43=0,"~"&amp;真值表!M$1&amp;"&amp;",""))</f>
        <v>~F3&amp;</v>
      </c>
      <c r="M43" s="31" t="str">
        <f>IF(真值表!N43=1," "&amp;真值表!N$1&amp;"&amp;",IF(真值表!N43=0,"~"&amp;真值表!N$1&amp;"&amp;",""))</f>
        <v>~F2&amp;</v>
      </c>
      <c r="N43" s="31" t="str">
        <f>IF(真值表!O43=1," "&amp;真值表!O$1&amp;"&amp;",IF(真值表!O43=0,"~"&amp;真值表!O$1&amp;"&amp;",""))</f>
        <v>~F1&amp;</v>
      </c>
      <c r="O43" s="31" t="str">
        <f>IF(真值表!P43=1," "&amp;真值表!P$1&amp;"&amp;",IF(真值表!P43=0,"~"&amp;真值表!P$1&amp;"&amp;",""))</f>
        <v>~F0&amp;</v>
      </c>
      <c r="P43" s="32" t="str">
        <f t="shared" si="1"/>
        <v>~OP5&amp;~OP4&amp;~OP3&amp;~OP2&amp;~OP1&amp;~OP0&amp;~F5&amp;~F4&amp;~F3&amp;~F2&amp;~F1&amp;~F0</v>
      </c>
      <c r="Q43" s="37" t="str">
        <f>IF(真值表!R43=1,$P43&amp;"+","")</f>
        <v/>
      </c>
      <c r="R43" s="37" t="str">
        <f>IF(真值表!S43=1,$P43&amp;"+","")</f>
        <v/>
      </c>
      <c r="S43" s="37" t="str">
        <f>IF(真值表!T43=1,$P43&amp;"+","")</f>
        <v/>
      </c>
      <c r="T43" s="37" t="str">
        <f>IF(真值表!U43=1,$P43&amp;"+","")</f>
        <v/>
      </c>
      <c r="U43" s="37" t="str">
        <f>IF(真值表!V43=1,$P43&amp;"+","")</f>
        <v/>
      </c>
      <c r="V43" s="37" t="str">
        <f>IF(真值表!W43=1,$P43&amp;"+","")</f>
        <v/>
      </c>
      <c r="W43" s="37" t="str">
        <f>IF(真值表!X43=1,$P43&amp;"+","")</f>
        <v/>
      </c>
      <c r="X43" s="37" t="str">
        <f>IF(真值表!Y43=1,$P43&amp;"+","")</f>
        <v/>
      </c>
      <c r="Y43" s="37" t="str">
        <f>IF(真值表!Z43=1,$P43&amp;"+","")</f>
        <v/>
      </c>
      <c r="Z43" s="37" t="str">
        <f>IF(真值表!AA43=1,$P43&amp;"+","")</f>
        <v/>
      </c>
      <c r="AA43" s="37" t="str">
        <f>IF(真值表!AB43=1,$P43&amp;"+","")</f>
        <v/>
      </c>
      <c r="AB43" s="37" t="str">
        <f>IF(真值表!AC43=1,$P43&amp;"+","")</f>
        <v/>
      </c>
      <c r="AC43" s="37" t="str">
        <f>IF(真值表!AD43=1,$P43&amp;"+","")</f>
        <v/>
      </c>
      <c r="AD43" s="37" t="str">
        <f>IF(真值表!AE43=1,$P43&amp;"+","")</f>
        <v/>
      </c>
      <c r="AE43" s="37" t="str">
        <f>IF(真值表!AF43=1,$P43&amp;"+","")</f>
        <v/>
      </c>
      <c r="AF43" s="37" t="str">
        <f>IF(真值表!AG43=1,$P43&amp;"+","")</f>
        <v/>
      </c>
      <c r="AG43" s="37" t="str">
        <f>IF(真值表!AH43=1,$P43&amp;"+","")</f>
        <v/>
      </c>
      <c r="AH43" s="37" t="str">
        <f>IF(真值表!AI43=1,$P43&amp;"+","")</f>
        <v/>
      </c>
      <c r="AI43" s="37" t="str">
        <f>IF(真值表!AJ43=1,$P43&amp;"+","")</f>
        <v/>
      </c>
      <c r="AJ43" s="37" t="str">
        <f>IF(真值表!AK43=1,$P43&amp;"+","")</f>
        <v/>
      </c>
      <c r="AK43" s="37" t="str">
        <f>IF(真值表!AL43=1,$P43&amp;"+","")</f>
        <v/>
      </c>
      <c r="AL43" s="37" t="str">
        <f>IF(真值表!AM43=1,$P43&amp;"+","")</f>
        <v/>
      </c>
      <c r="AM43" s="37" t="str">
        <f>IF(真值表!AN43=1,$P43&amp;"+","")</f>
        <v/>
      </c>
    </row>
    <row r="44" ht="16.8" hidden="1" spans="1:39">
      <c r="A44" s="23"/>
      <c r="B44" s="24"/>
      <c r="C44" s="25"/>
      <c r="D44" s="26" t="str">
        <f>IF(真值表!E44=1," "&amp;真值表!E$1&amp;"&amp;",IF(真值表!E44=0,"~"&amp;真值表!E$1&amp;"&amp;",""))</f>
        <v>~OP5&amp;</v>
      </c>
      <c r="E44" s="26" t="str">
        <f>IF(真值表!F44=1," "&amp;真值表!F$1&amp;"&amp;",IF(真值表!F44=0,"~"&amp;真值表!F$1&amp;"&amp;",""))</f>
        <v>~OP4&amp;</v>
      </c>
      <c r="F44" s="26" t="str">
        <f>IF(真值表!G44=1," "&amp;真值表!G$1&amp;"&amp;",IF(真值表!G44=0,"~"&amp;真值表!G$1&amp;"&amp;",""))</f>
        <v>~OP3&amp;</v>
      </c>
      <c r="G44" s="26" t="str">
        <f>IF(真值表!H44=1," "&amp;真值表!H$1&amp;"&amp;",IF(真值表!H44=0,"~"&amp;真值表!H$1&amp;"&amp;",""))</f>
        <v>~OP2&amp;</v>
      </c>
      <c r="H44" s="26" t="str">
        <f>IF(真值表!I44=1," "&amp;真值表!I$1&amp;"&amp;",IF(真值表!I44=0,"~"&amp;真值表!I$1&amp;"&amp;",""))</f>
        <v>~OP1&amp;</v>
      </c>
      <c r="I44" s="26" t="str">
        <f>IF(真值表!J44=1," "&amp;真值表!J$1&amp;"&amp;",IF(真值表!J44=0,"~"&amp;真值表!J$1&amp;"&amp;",""))</f>
        <v>~OP0&amp;</v>
      </c>
      <c r="J44" s="31" t="str">
        <f>IF(真值表!K44=1," "&amp;真值表!K$1&amp;"&amp;",IF(真值表!K44=0,"~"&amp;真值表!K$1&amp;"&amp;",""))</f>
        <v>~F5&amp;</v>
      </c>
      <c r="K44" s="31" t="str">
        <f>IF(真值表!L44=1," "&amp;真值表!L$1&amp;"&amp;",IF(真值表!L44=0,"~"&amp;真值表!L$1&amp;"&amp;",""))</f>
        <v>~F4&amp;</v>
      </c>
      <c r="L44" s="31" t="str">
        <f>IF(真值表!M44=1," "&amp;真值表!M$1&amp;"&amp;",IF(真值表!M44=0,"~"&amp;真值表!M$1&amp;"&amp;",""))</f>
        <v>~F3&amp;</v>
      </c>
      <c r="M44" s="31" t="str">
        <f>IF(真值表!N44=1," "&amp;真值表!N$1&amp;"&amp;",IF(真值表!N44=0,"~"&amp;真值表!N$1&amp;"&amp;",""))</f>
        <v>~F2&amp;</v>
      </c>
      <c r="N44" s="31" t="str">
        <f>IF(真值表!O44=1," "&amp;真值表!O$1&amp;"&amp;",IF(真值表!O44=0,"~"&amp;真值表!O$1&amp;"&amp;",""))</f>
        <v>~F1&amp;</v>
      </c>
      <c r="O44" s="31" t="str">
        <f>IF(真值表!P44=1," "&amp;真值表!P$1&amp;"&amp;",IF(真值表!P44=0,"~"&amp;真值表!P$1&amp;"&amp;",""))</f>
        <v>~F0&amp;</v>
      </c>
      <c r="P44" s="32" t="str">
        <f t="shared" si="1"/>
        <v>~OP5&amp;~OP4&amp;~OP3&amp;~OP2&amp;~OP1&amp;~OP0&amp;~F5&amp;~F4&amp;~F3&amp;~F2&amp;~F1&amp;~F0</v>
      </c>
      <c r="Q44" s="37" t="str">
        <f>IF(真值表!R44=1,$P44&amp;"+","")</f>
        <v/>
      </c>
      <c r="R44" s="37" t="str">
        <f>IF(真值表!S44=1,$P44&amp;"+","")</f>
        <v/>
      </c>
      <c r="S44" s="37" t="str">
        <f>IF(真值表!T44=1,$P44&amp;"+","")</f>
        <v/>
      </c>
      <c r="T44" s="37" t="str">
        <f>IF(真值表!U44=1,$P44&amp;"+","")</f>
        <v/>
      </c>
      <c r="U44" s="37" t="str">
        <f>IF(真值表!V44=1,$P44&amp;"+","")</f>
        <v/>
      </c>
      <c r="V44" s="37" t="str">
        <f>IF(真值表!W44=1,$P44&amp;"+","")</f>
        <v/>
      </c>
      <c r="W44" s="37" t="str">
        <f>IF(真值表!X44=1,$P44&amp;"+","")</f>
        <v/>
      </c>
      <c r="X44" s="37" t="str">
        <f>IF(真值表!Y44=1,$P44&amp;"+","")</f>
        <v/>
      </c>
      <c r="Y44" s="37" t="str">
        <f>IF(真值表!Z44=1,$P44&amp;"+","")</f>
        <v/>
      </c>
      <c r="Z44" s="37" t="str">
        <f>IF(真值表!AA44=1,$P44&amp;"+","")</f>
        <v/>
      </c>
      <c r="AA44" s="37" t="str">
        <f>IF(真值表!AB44=1,$P44&amp;"+","")</f>
        <v/>
      </c>
      <c r="AB44" s="37" t="str">
        <f>IF(真值表!AC44=1,$P44&amp;"+","")</f>
        <v/>
      </c>
      <c r="AC44" s="37" t="str">
        <f>IF(真值表!AD44=1,$P44&amp;"+","")</f>
        <v/>
      </c>
      <c r="AD44" s="37" t="str">
        <f>IF(真值表!AE44=1,$P44&amp;"+","")</f>
        <v/>
      </c>
      <c r="AE44" s="37" t="str">
        <f>IF(真值表!AF44=1,$P44&amp;"+","")</f>
        <v/>
      </c>
      <c r="AF44" s="37" t="str">
        <f>IF(真值表!AG44=1,$P44&amp;"+","")</f>
        <v/>
      </c>
      <c r="AG44" s="37" t="str">
        <f>IF(真值表!AH44=1,$P44&amp;"+","")</f>
        <v/>
      </c>
      <c r="AH44" s="37" t="str">
        <f>IF(真值表!AI44=1,$P44&amp;"+","")</f>
        <v/>
      </c>
      <c r="AI44" s="37" t="str">
        <f>IF(真值表!AJ44=1,$P44&amp;"+","")</f>
        <v/>
      </c>
      <c r="AJ44" s="37" t="str">
        <f>IF(真值表!AK44=1,$P44&amp;"+","")</f>
        <v/>
      </c>
      <c r="AK44" s="37" t="str">
        <f>IF(真值表!AL44=1,$P44&amp;"+","")</f>
        <v/>
      </c>
      <c r="AL44" s="37" t="str">
        <f>IF(真值表!AM44=1,$P44&amp;"+","")</f>
        <v/>
      </c>
      <c r="AM44" s="37" t="str">
        <f>IF(真值表!AN44=1,$P44&amp;"+","")</f>
        <v/>
      </c>
    </row>
    <row r="45" ht="16.8" hidden="1" spans="1:39">
      <c r="A45" s="27"/>
      <c r="B45" s="28"/>
      <c r="C45" s="29"/>
      <c r="D45" s="26" t="str">
        <f>IF(真值表!E45=1," "&amp;真值表!E$1&amp;"&amp;",IF(真值表!E45=0,"~"&amp;真值表!E$1&amp;"&amp;",""))</f>
        <v>~OP5&amp;</v>
      </c>
      <c r="E45" s="26" t="str">
        <f>IF(真值表!F45=1," "&amp;真值表!F$1&amp;"&amp;",IF(真值表!F45=0,"~"&amp;真值表!F$1&amp;"&amp;",""))</f>
        <v>~OP4&amp;</v>
      </c>
      <c r="F45" s="26" t="str">
        <f>IF(真值表!G45=1," "&amp;真值表!G$1&amp;"&amp;",IF(真值表!G45=0,"~"&amp;真值表!G$1&amp;"&amp;",""))</f>
        <v>~OP3&amp;</v>
      </c>
      <c r="G45" s="26" t="str">
        <f>IF(真值表!H45=1," "&amp;真值表!H$1&amp;"&amp;",IF(真值表!H45=0,"~"&amp;真值表!H$1&amp;"&amp;",""))</f>
        <v>~OP2&amp;</v>
      </c>
      <c r="H45" s="26" t="str">
        <f>IF(真值表!I45=1," "&amp;真值表!I$1&amp;"&amp;",IF(真值表!I45=0,"~"&amp;真值表!I$1&amp;"&amp;",""))</f>
        <v>~OP1&amp;</v>
      </c>
      <c r="I45" s="26" t="str">
        <f>IF(真值表!J45=1," "&amp;真值表!J$1&amp;"&amp;",IF(真值表!J45=0,"~"&amp;真值表!J$1&amp;"&amp;",""))</f>
        <v>~OP0&amp;</v>
      </c>
      <c r="J45" s="31" t="str">
        <f>IF(真值表!K45=1," "&amp;真值表!K$1&amp;"&amp;",IF(真值表!K45=0,"~"&amp;真值表!K$1&amp;"&amp;",""))</f>
        <v>~F5&amp;</v>
      </c>
      <c r="K45" s="31" t="str">
        <f>IF(真值表!L45=1," "&amp;真值表!L$1&amp;"&amp;",IF(真值表!L45=0,"~"&amp;真值表!L$1&amp;"&amp;",""))</f>
        <v>~F4&amp;</v>
      </c>
      <c r="L45" s="31" t="str">
        <f>IF(真值表!M45=1," "&amp;真值表!M$1&amp;"&amp;",IF(真值表!M45=0,"~"&amp;真值表!M$1&amp;"&amp;",""))</f>
        <v>~F3&amp;</v>
      </c>
      <c r="M45" s="31" t="str">
        <f>IF(真值表!N45=1," "&amp;真值表!N$1&amp;"&amp;",IF(真值表!N45=0,"~"&amp;真值表!N$1&amp;"&amp;",""))</f>
        <v>~F2&amp;</v>
      </c>
      <c r="N45" s="31" t="str">
        <f>IF(真值表!O45=1," "&amp;真值表!O$1&amp;"&amp;",IF(真值表!O45=0,"~"&amp;真值表!O$1&amp;"&amp;",""))</f>
        <v>~F1&amp;</v>
      </c>
      <c r="O45" s="31" t="str">
        <f>IF(真值表!P45=1," "&amp;真值表!P$1&amp;"&amp;",IF(真值表!P45=0,"~"&amp;真值表!P$1&amp;"&amp;",""))</f>
        <v>~F0&amp;</v>
      </c>
      <c r="P45" s="32" t="str">
        <f t="shared" ref="P45:P81" si="2">IF(LEN(CONCATENATE(D45,E45,F45,G45,H45,I45,J45,K45,L45,M45,N45,O45))=0,"",LEFT(CONCATENATE(D45,E45,F45,G45,H45,I45,J45,K45,L45,M45,N45,O45),LEN(CONCATENATE(D45,E45,F45,G45,H45,I45,J45,K45,L45,M45,N45,O45))-1))</f>
        <v>~OP5&amp;~OP4&amp;~OP3&amp;~OP2&amp;~OP1&amp;~OP0&amp;~F5&amp;~F4&amp;~F3&amp;~F2&amp;~F1&amp;~F0</v>
      </c>
      <c r="Q45" s="37" t="str">
        <f>IF(真值表!R45=1,$P45&amp;"+","")</f>
        <v/>
      </c>
      <c r="R45" s="37" t="str">
        <f>IF(真值表!S45=1,$P45&amp;"+","")</f>
        <v/>
      </c>
      <c r="S45" s="37" t="str">
        <f>IF(真值表!T45=1,$P45&amp;"+","")</f>
        <v/>
      </c>
      <c r="T45" s="37" t="str">
        <f>IF(真值表!U45=1,$P45&amp;"+","")</f>
        <v/>
      </c>
      <c r="U45" s="37" t="str">
        <f>IF(真值表!V45=1,$P45&amp;"+","")</f>
        <v/>
      </c>
      <c r="V45" s="37" t="str">
        <f>IF(真值表!W45=1,$P45&amp;"+","")</f>
        <v/>
      </c>
      <c r="W45" s="37" t="str">
        <f>IF(真值表!X45=1,$P45&amp;"+","")</f>
        <v/>
      </c>
      <c r="X45" s="37" t="str">
        <f>IF(真值表!Y45=1,$P45&amp;"+","")</f>
        <v/>
      </c>
      <c r="Y45" s="37" t="str">
        <f>IF(真值表!Z45=1,$P45&amp;"+","")</f>
        <v/>
      </c>
      <c r="Z45" s="37" t="str">
        <f>IF(真值表!AA45=1,$P45&amp;"+","")</f>
        <v/>
      </c>
      <c r="AA45" s="37" t="str">
        <f>IF(真值表!AB45=1,$P45&amp;"+","")</f>
        <v/>
      </c>
      <c r="AB45" s="37" t="str">
        <f>IF(真值表!AC45=1,$P45&amp;"+","")</f>
        <v/>
      </c>
      <c r="AC45" s="37" t="str">
        <f>IF(真值表!AD45=1,$P45&amp;"+","")</f>
        <v/>
      </c>
      <c r="AD45" s="37" t="str">
        <f>IF(真值表!AE45=1,$P45&amp;"+","")</f>
        <v/>
      </c>
      <c r="AE45" s="37" t="str">
        <f>IF(真值表!AF45=1,$P45&amp;"+","")</f>
        <v/>
      </c>
      <c r="AF45" s="37" t="str">
        <f>IF(真值表!AG45=1,$P45&amp;"+","")</f>
        <v/>
      </c>
      <c r="AG45" s="37" t="str">
        <f>IF(真值表!AH45=1,$P45&amp;"+","")</f>
        <v/>
      </c>
      <c r="AH45" s="37" t="str">
        <f>IF(真值表!AI45=1,$P45&amp;"+","")</f>
        <v/>
      </c>
      <c r="AI45" s="37" t="str">
        <f>IF(真值表!AJ45=1,$P45&amp;"+","")</f>
        <v/>
      </c>
      <c r="AJ45" s="37" t="str">
        <f>IF(真值表!AK45=1,$P45&amp;"+","")</f>
        <v/>
      </c>
      <c r="AK45" s="37" t="str">
        <f>IF(真值表!AL45=1,$P45&amp;"+","")</f>
        <v/>
      </c>
      <c r="AL45" s="37" t="str">
        <f>IF(真值表!AM45=1,$P45&amp;"+","")</f>
        <v/>
      </c>
      <c r="AM45" s="37" t="str">
        <f>IF(真值表!AN45=1,$P45&amp;"+","")</f>
        <v/>
      </c>
    </row>
    <row r="46" ht="16.8" hidden="1" spans="1:39">
      <c r="A46" s="23"/>
      <c r="B46" s="24"/>
      <c r="C46" s="25"/>
      <c r="D46" s="26" t="str">
        <f>IF(真值表!E46=1," "&amp;真值表!E$1&amp;"&amp;",IF(真值表!E46=0,"~"&amp;真值表!E$1&amp;"&amp;",""))</f>
        <v>~OP5&amp;</v>
      </c>
      <c r="E46" s="26" t="str">
        <f>IF(真值表!F46=1," "&amp;真值表!F$1&amp;"&amp;",IF(真值表!F46=0,"~"&amp;真值表!F$1&amp;"&amp;",""))</f>
        <v>~OP4&amp;</v>
      </c>
      <c r="F46" s="26" t="str">
        <f>IF(真值表!G46=1," "&amp;真值表!G$1&amp;"&amp;",IF(真值表!G46=0,"~"&amp;真值表!G$1&amp;"&amp;",""))</f>
        <v>~OP3&amp;</v>
      </c>
      <c r="G46" s="26" t="str">
        <f>IF(真值表!H46=1," "&amp;真值表!H$1&amp;"&amp;",IF(真值表!H46=0,"~"&amp;真值表!H$1&amp;"&amp;",""))</f>
        <v>~OP2&amp;</v>
      </c>
      <c r="H46" s="26" t="str">
        <f>IF(真值表!I46=1," "&amp;真值表!I$1&amp;"&amp;",IF(真值表!I46=0,"~"&amp;真值表!I$1&amp;"&amp;",""))</f>
        <v>~OP1&amp;</v>
      </c>
      <c r="I46" s="26" t="str">
        <f>IF(真值表!J46=1," "&amp;真值表!J$1&amp;"&amp;",IF(真值表!J46=0,"~"&amp;真值表!J$1&amp;"&amp;",""))</f>
        <v>~OP0&amp;</v>
      </c>
      <c r="J46" s="31" t="str">
        <f>IF(真值表!K46=1," "&amp;真值表!K$1&amp;"&amp;",IF(真值表!K46=0,"~"&amp;真值表!K$1&amp;"&amp;",""))</f>
        <v>~F5&amp;</v>
      </c>
      <c r="K46" s="31" t="str">
        <f>IF(真值表!L46=1," "&amp;真值表!L$1&amp;"&amp;",IF(真值表!L46=0,"~"&amp;真值表!L$1&amp;"&amp;",""))</f>
        <v>~F4&amp;</v>
      </c>
      <c r="L46" s="31" t="str">
        <f>IF(真值表!M46=1," "&amp;真值表!M$1&amp;"&amp;",IF(真值表!M46=0,"~"&amp;真值表!M$1&amp;"&amp;",""))</f>
        <v>~F3&amp;</v>
      </c>
      <c r="M46" s="31" t="str">
        <f>IF(真值表!N46=1," "&amp;真值表!N$1&amp;"&amp;",IF(真值表!N46=0,"~"&amp;真值表!N$1&amp;"&amp;",""))</f>
        <v>~F2&amp;</v>
      </c>
      <c r="N46" s="31" t="str">
        <f>IF(真值表!O46=1," "&amp;真值表!O$1&amp;"&amp;",IF(真值表!O46=0,"~"&amp;真值表!O$1&amp;"&amp;",""))</f>
        <v>~F1&amp;</v>
      </c>
      <c r="O46" s="31" t="str">
        <f>IF(真值表!P46=1," "&amp;真值表!P$1&amp;"&amp;",IF(真值表!P46=0,"~"&amp;真值表!P$1&amp;"&amp;",""))</f>
        <v>~F0&amp;</v>
      </c>
      <c r="P46" s="32" t="str">
        <f t="shared" si="2"/>
        <v>~OP5&amp;~OP4&amp;~OP3&amp;~OP2&amp;~OP1&amp;~OP0&amp;~F5&amp;~F4&amp;~F3&amp;~F2&amp;~F1&amp;~F0</v>
      </c>
      <c r="Q46" s="37" t="str">
        <f>IF(真值表!R46=1,$P46&amp;"+","")</f>
        <v/>
      </c>
      <c r="R46" s="37" t="str">
        <f>IF(真值表!S46=1,$P46&amp;"+","")</f>
        <v/>
      </c>
      <c r="S46" s="37" t="str">
        <f>IF(真值表!T46=1,$P46&amp;"+","")</f>
        <v/>
      </c>
      <c r="T46" s="37" t="str">
        <f>IF(真值表!U46=1,$P46&amp;"+","")</f>
        <v/>
      </c>
      <c r="U46" s="37" t="str">
        <f>IF(真值表!V46=1,$P46&amp;"+","")</f>
        <v/>
      </c>
      <c r="V46" s="37" t="str">
        <f>IF(真值表!W46=1,$P46&amp;"+","")</f>
        <v/>
      </c>
      <c r="W46" s="37" t="str">
        <f>IF(真值表!X46=1,$P46&amp;"+","")</f>
        <v/>
      </c>
      <c r="X46" s="37" t="str">
        <f>IF(真值表!Y46=1,$P46&amp;"+","")</f>
        <v/>
      </c>
      <c r="Y46" s="37" t="str">
        <f>IF(真值表!Z46=1,$P46&amp;"+","")</f>
        <v/>
      </c>
      <c r="Z46" s="37" t="str">
        <f>IF(真值表!AA46=1,$P46&amp;"+","")</f>
        <v/>
      </c>
      <c r="AA46" s="37" t="str">
        <f>IF(真值表!AB46=1,$P46&amp;"+","")</f>
        <v/>
      </c>
      <c r="AB46" s="37" t="str">
        <f>IF(真值表!AC46=1,$P46&amp;"+","")</f>
        <v/>
      </c>
      <c r="AC46" s="37" t="str">
        <f>IF(真值表!AD46=1,$P46&amp;"+","")</f>
        <v/>
      </c>
      <c r="AD46" s="37" t="str">
        <f>IF(真值表!AE46=1,$P46&amp;"+","")</f>
        <v/>
      </c>
      <c r="AE46" s="37" t="str">
        <f>IF(真值表!AF46=1,$P46&amp;"+","")</f>
        <v/>
      </c>
      <c r="AF46" s="37" t="str">
        <f>IF(真值表!AG46=1,$P46&amp;"+","")</f>
        <v/>
      </c>
      <c r="AG46" s="37" t="str">
        <f>IF(真值表!AH46=1,$P46&amp;"+","")</f>
        <v/>
      </c>
      <c r="AH46" s="37" t="str">
        <f>IF(真值表!AI46=1,$P46&amp;"+","")</f>
        <v/>
      </c>
      <c r="AI46" s="37" t="str">
        <f>IF(真值表!AJ46=1,$P46&amp;"+","")</f>
        <v/>
      </c>
      <c r="AJ46" s="37" t="str">
        <f>IF(真值表!AK46=1,$P46&amp;"+","")</f>
        <v/>
      </c>
      <c r="AK46" s="37" t="str">
        <f>IF(真值表!AL46=1,$P46&amp;"+","")</f>
        <v/>
      </c>
      <c r="AL46" s="37" t="str">
        <f>IF(真值表!AM46=1,$P46&amp;"+","")</f>
        <v/>
      </c>
      <c r="AM46" s="37" t="str">
        <f>IF(真值表!AN46=1,$P46&amp;"+","")</f>
        <v/>
      </c>
    </row>
    <row r="47" ht="16.8" hidden="1" spans="1:39">
      <c r="A47" s="27"/>
      <c r="B47" s="28"/>
      <c r="C47" s="29"/>
      <c r="D47" s="26" t="str">
        <f>IF(真值表!E47=1," "&amp;真值表!E$1&amp;"&amp;",IF(真值表!E47=0,"~"&amp;真值表!E$1&amp;"&amp;",""))</f>
        <v>~OP5&amp;</v>
      </c>
      <c r="E47" s="26" t="str">
        <f>IF(真值表!F47=1," "&amp;真值表!F$1&amp;"&amp;",IF(真值表!F47=0,"~"&amp;真值表!F$1&amp;"&amp;",""))</f>
        <v>~OP4&amp;</v>
      </c>
      <c r="F47" s="26" t="str">
        <f>IF(真值表!G47=1," "&amp;真值表!G$1&amp;"&amp;",IF(真值表!G47=0,"~"&amp;真值表!G$1&amp;"&amp;",""))</f>
        <v>~OP3&amp;</v>
      </c>
      <c r="G47" s="26" t="str">
        <f>IF(真值表!H47=1," "&amp;真值表!H$1&amp;"&amp;",IF(真值表!H47=0,"~"&amp;真值表!H$1&amp;"&amp;",""))</f>
        <v>~OP2&amp;</v>
      </c>
      <c r="H47" s="26" t="str">
        <f>IF(真值表!I47=1," "&amp;真值表!I$1&amp;"&amp;",IF(真值表!I47=0,"~"&amp;真值表!I$1&amp;"&amp;",""))</f>
        <v>~OP1&amp;</v>
      </c>
      <c r="I47" s="26" t="str">
        <f>IF(真值表!J47=1," "&amp;真值表!J$1&amp;"&amp;",IF(真值表!J47=0,"~"&amp;真值表!J$1&amp;"&amp;",""))</f>
        <v>~OP0&amp;</v>
      </c>
      <c r="J47" s="31" t="str">
        <f>IF(真值表!K47=1," "&amp;真值表!K$1&amp;"&amp;",IF(真值表!K47=0,"~"&amp;真值表!K$1&amp;"&amp;",""))</f>
        <v>~F5&amp;</v>
      </c>
      <c r="K47" s="31" t="str">
        <f>IF(真值表!L47=1," "&amp;真值表!L$1&amp;"&amp;",IF(真值表!L47=0,"~"&amp;真值表!L$1&amp;"&amp;",""))</f>
        <v>~F4&amp;</v>
      </c>
      <c r="L47" s="31" t="str">
        <f>IF(真值表!M47=1," "&amp;真值表!M$1&amp;"&amp;",IF(真值表!M47=0,"~"&amp;真值表!M$1&amp;"&amp;",""))</f>
        <v>~F3&amp;</v>
      </c>
      <c r="M47" s="31" t="str">
        <f>IF(真值表!N47=1," "&amp;真值表!N$1&amp;"&amp;",IF(真值表!N47=0,"~"&amp;真值表!N$1&amp;"&amp;",""))</f>
        <v>~F2&amp;</v>
      </c>
      <c r="N47" s="31" t="str">
        <f>IF(真值表!O47=1," "&amp;真值表!O$1&amp;"&amp;",IF(真值表!O47=0,"~"&amp;真值表!O$1&amp;"&amp;",""))</f>
        <v>~F1&amp;</v>
      </c>
      <c r="O47" s="31" t="str">
        <f>IF(真值表!P47=1," "&amp;真值表!P$1&amp;"&amp;",IF(真值表!P47=0,"~"&amp;真值表!P$1&amp;"&amp;",""))</f>
        <v>~F0&amp;</v>
      </c>
      <c r="P47" s="32" t="str">
        <f t="shared" si="2"/>
        <v>~OP5&amp;~OP4&amp;~OP3&amp;~OP2&amp;~OP1&amp;~OP0&amp;~F5&amp;~F4&amp;~F3&amp;~F2&amp;~F1&amp;~F0</v>
      </c>
      <c r="Q47" s="37" t="str">
        <f>IF(真值表!R47=1,$P47&amp;"+","")</f>
        <v/>
      </c>
      <c r="R47" s="37" t="str">
        <f>IF(真值表!S47=1,$P47&amp;"+","")</f>
        <v/>
      </c>
      <c r="S47" s="37" t="str">
        <f>IF(真值表!T47=1,$P47&amp;"+","")</f>
        <v/>
      </c>
      <c r="T47" s="37" t="str">
        <f>IF(真值表!U47=1,$P47&amp;"+","")</f>
        <v/>
      </c>
      <c r="U47" s="37" t="str">
        <f>IF(真值表!V47=1,$P47&amp;"+","")</f>
        <v/>
      </c>
      <c r="V47" s="37" t="str">
        <f>IF(真值表!W47=1,$P47&amp;"+","")</f>
        <v/>
      </c>
      <c r="W47" s="37" t="str">
        <f>IF(真值表!X47=1,$P47&amp;"+","")</f>
        <v/>
      </c>
      <c r="X47" s="37" t="str">
        <f>IF(真值表!Y47=1,$P47&amp;"+","")</f>
        <v/>
      </c>
      <c r="Y47" s="37" t="str">
        <f>IF(真值表!Z47=1,$P47&amp;"+","")</f>
        <v/>
      </c>
      <c r="Z47" s="37" t="str">
        <f>IF(真值表!AA47=1,$P47&amp;"+","")</f>
        <v/>
      </c>
      <c r="AA47" s="37" t="str">
        <f>IF(真值表!AB47=1,$P47&amp;"+","")</f>
        <v/>
      </c>
      <c r="AB47" s="37" t="str">
        <f>IF(真值表!AC47=1,$P47&amp;"+","")</f>
        <v/>
      </c>
      <c r="AC47" s="37" t="str">
        <f>IF(真值表!AD47=1,$P47&amp;"+","")</f>
        <v/>
      </c>
      <c r="AD47" s="37" t="str">
        <f>IF(真值表!AE47=1,$P47&amp;"+","")</f>
        <v/>
      </c>
      <c r="AE47" s="37" t="str">
        <f>IF(真值表!AF47=1,$P47&amp;"+","")</f>
        <v/>
      </c>
      <c r="AF47" s="37" t="str">
        <f>IF(真值表!AG47=1,$P47&amp;"+","")</f>
        <v/>
      </c>
      <c r="AG47" s="37" t="str">
        <f>IF(真值表!AH47=1,$P47&amp;"+","")</f>
        <v/>
      </c>
      <c r="AH47" s="37" t="str">
        <f>IF(真值表!AI47=1,$P47&amp;"+","")</f>
        <v/>
      </c>
      <c r="AI47" s="37" t="str">
        <f>IF(真值表!AJ47=1,$P47&amp;"+","")</f>
        <v/>
      </c>
      <c r="AJ47" s="37" t="str">
        <f>IF(真值表!AK47=1,$P47&amp;"+","")</f>
        <v/>
      </c>
      <c r="AK47" s="37" t="str">
        <f>IF(真值表!AL47=1,$P47&amp;"+","")</f>
        <v/>
      </c>
      <c r="AL47" s="37" t="str">
        <f>IF(真值表!AM47=1,$P47&amp;"+","")</f>
        <v/>
      </c>
      <c r="AM47" s="37" t="str">
        <f>IF(真值表!AN47=1,$P47&amp;"+","")</f>
        <v/>
      </c>
    </row>
    <row r="48" ht="16.8" hidden="1" spans="1:39">
      <c r="A48" s="23"/>
      <c r="B48" s="24"/>
      <c r="C48" s="25"/>
      <c r="D48" s="26" t="str">
        <f>IF(真值表!E48=1," "&amp;真值表!E$1&amp;"&amp;",IF(真值表!E48=0,"~"&amp;真值表!E$1&amp;"&amp;",""))</f>
        <v>~OP5&amp;</v>
      </c>
      <c r="E48" s="26" t="str">
        <f>IF(真值表!F48=1," "&amp;真值表!F$1&amp;"&amp;",IF(真值表!F48=0,"~"&amp;真值表!F$1&amp;"&amp;",""))</f>
        <v>~OP4&amp;</v>
      </c>
      <c r="F48" s="26" t="str">
        <f>IF(真值表!G48=1," "&amp;真值表!G$1&amp;"&amp;",IF(真值表!G48=0,"~"&amp;真值表!G$1&amp;"&amp;",""))</f>
        <v>~OP3&amp;</v>
      </c>
      <c r="G48" s="26" t="str">
        <f>IF(真值表!H48=1," "&amp;真值表!H$1&amp;"&amp;",IF(真值表!H48=0,"~"&amp;真值表!H$1&amp;"&amp;",""))</f>
        <v>~OP2&amp;</v>
      </c>
      <c r="H48" s="26" t="str">
        <f>IF(真值表!I48=1," "&amp;真值表!I$1&amp;"&amp;",IF(真值表!I48=0,"~"&amp;真值表!I$1&amp;"&amp;",""))</f>
        <v>~OP1&amp;</v>
      </c>
      <c r="I48" s="26" t="str">
        <f>IF(真值表!J48=1," "&amp;真值表!J$1&amp;"&amp;",IF(真值表!J48=0,"~"&amp;真值表!J$1&amp;"&amp;",""))</f>
        <v>~OP0&amp;</v>
      </c>
      <c r="J48" s="31" t="str">
        <f>IF(真值表!K48=1," "&amp;真值表!K$1&amp;"&amp;",IF(真值表!K48=0,"~"&amp;真值表!K$1&amp;"&amp;",""))</f>
        <v>~F5&amp;</v>
      </c>
      <c r="K48" s="31" t="str">
        <f>IF(真值表!L48=1," "&amp;真值表!L$1&amp;"&amp;",IF(真值表!L48=0,"~"&amp;真值表!L$1&amp;"&amp;",""))</f>
        <v>~F4&amp;</v>
      </c>
      <c r="L48" s="31" t="str">
        <f>IF(真值表!M48=1," "&amp;真值表!M$1&amp;"&amp;",IF(真值表!M48=0,"~"&amp;真值表!M$1&amp;"&amp;",""))</f>
        <v>~F3&amp;</v>
      </c>
      <c r="M48" s="31" t="str">
        <f>IF(真值表!N48=1," "&amp;真值表!N$1&amp;"&amp;",IF(真值表!N48=0,"~"&amp;真值表!N$1&amp;"&amp;",""))</f>
        <v>~F2&amp;</v>
      </c>
      <c r="N48" s="31" t="str">
        <f>IF(真值表!O48=1," "&amp;真值表!O$1&amp;"&amp;",IF(真值表!O48=0,"~"&amp;真值表!O$1&amp;"&amp;",""))</f>
        <v>~F1&amp;</v>
      </c>
      <c r="O48" s="31" t="str">
        <f>IF(真值表!P48=1," "&amp;真值表!P$1&amp;"&amp;",IF(真值表!P48=0,"~"&amp;真值表!P$1&amp;"&amp;",""))</f>
        <v>~F0&amp;</v>
      </c>
      <c r="P48" s="32" t="str">
        <f t="shared" si="2"/>
        <v>~OP5&amp;~OP4&amp;~OP3&amp;~OP2&amp;~OP1&amp;~OP0&amp;~F5&amp;~F4&amp;~F3&amp;~F2&amp;~F1&amp;~F0</v>
      </c>
      <c r="Q48" s="37" t="str">
        <f>IF(真值表!R48=1,$P48&amp;"+","")</f>
        <v/>
      </c>
      <c r="R48" s="37" t="str">
        <f>IF(真值表!S48=1,$P48&amp;"+","")</f>
        <v/>
      </c>
      <c r="S48" s="37" t="str">
        <f>IF(真值表!T48=1,$P48&amp;"+","")</f>
        <v/>
      </c>
      <c r="T48" s="37" t="str">
        <f>IF(真值表!U48=1,$P48&amp;"+","")</f>
        <v/>
      </c>
      <c r="U48" s="37" t="str">
        <f>IF(真值表!V48=1,$P48&amp;"+","")</f>
        <v/>
      </c>
      <c r="V48" s="37" t="str">
        <f>IF(真值表!W48=1,$P48&amp;"+","")</f>
        <v/>
      </c>
      <c r="W48" s="37" t="str">
        <f>IF(真值表!X48=1,$P48&amp;"+","")</f>
        <v/>
      </c>
      <c r="X48" s="37" t="str">
        <f>IF(真值表!Y48=1,$P48&amp;"+","")</f>
        <v/>
      </c>
      <c r="Y48" s="37" t="str">
        <f>IF(真值表!Z48=1,$P48&amp;"+","")</f>
        <v/>
      </c>
      <c r="Z48" s="37" t="str">
        <f>IF(真值表!AA48=1,$P48&amp;"+","")</f>
        <v/>
      </c>
      <c r="AA48" s="37" t="str">
        <f>IF(真值表!AB48=1,$P48&amp;"+","")</f>
        <v/>
      </c>
      <c r="AB48" s="37" t="str">
        <f>IF(真值表!AC48=1,$P48&amp;"+","")</f>
        <v/>
      </c>
      <c r="AC48" s="37" t="str">
        <f>IF(真值表!AD48=1,$P48&amp;"+","")</f>
        <v/>
      </c>
      <c r="AD48" s="37" t="str">
        <f>IF(真值表!AE48=1,$P48&amp;"+","")</f>
        <v/>
      </c>
      <c r="AE48" s="37" t="str">
        <f>IF(真值表!AF48=1,$P48&amp;"+","")</f>
        <v/>
      </c>
      <c r="AF48" s="37" t="str">
        <f>IF(真值表!AG48=1,$P48&amp;"+","")</f>
        <v/>
      </c>
      <c r="AG48" s="37" t="str">
        <f>IF(真值表!AH48=1,$P48&amp;"+","")</f>
        <v/>
      </c>
      <c r="AH48" s="37" t="str">
        <f>IF(真值表!AI48=1,$P48&amp;"+","")</f>
        <v/>
      </c>
      <c r="AI48" s="37" t="str">
        <f>IF(真值表!AJ48=1,$P48&amp;"+","")</f>
        <v/>
      </c>
      <c r="AJ48" s="37" t="str">
        <f>IF(真值表!AK48=1,$P48&amp;"+","")</f>
        <v/>
      </c>
      <c r="AK48" s="37" t="str">
        <f>IF(真值表!AL48=1,$P48&amp;"+","")</f>
        <v/>
      </c>
      <c r="AL48" s="37" t="str">
        <f>IF(真值表!AM48=1,$P48&amp;"+","")</f>
        <v/>
      </c>
      <c r="AM48" s="37" t="str">
        <f>IF(真值表!AN48=1,$P48&amp;"+","")</f>
        <v/>
      </c>
    </row>
    <row r="49" ht="16.8" hidden="1" spans="1:39">
      <c r="A49" s="27"/>
      <c r="B49" s="28"/>
      <c r="C49" s="29"/>
      <c r="D49" s="26" t="str">
        <f>IF(真值表!E49=1," "&amp;真值表!E$1&amp;"&amp;",IF(真值表!E49=0,"~"&amp;真值表!E$1&amp;"&amp;",""))</f>
        <v>~OP5&amp;</v>
      </c>
      <c r="E49" s="26" t="str">
        <f>IF(真值表!F49=1," "&amp;真值表!F$1&amp;"&amp;",IF(真值表!F49=0,"~"&amp;真值表!F$1&amp;"&amp;",""))</f>
        <v>~OP4&amp;</v>
      </c>
      <c r="F49" s="26" t="str">
        <f>IF(真值表!G49=1," "&amp;真值表!G$1&amp;"&amp;",IF(真值表!G49=0,"~"&amp;真值表!G$1&amp;"&amp;",""))</f>
        <v>~OP3&amp;</v>
      </c>
      <c r="G49" s="26" t="str">
        <f>IF(真值表!H49=1," "&amp;真值表!H$1&amp;"&amp;",IF(真值表!H49=0,"~"&amp;真值表!H$1&amp;"&amp;",""))</f>
        <v>~OP2&amp;</v>
      </c>
      <c r="H49" s="26" t="str">
        <f>IF(真值表!I49=1," "&amp;真值表!I$1&amp;"&amp;",IF(真值表!I49=0,"~"&amp;真值表!I$1&amp;"&amp;",""))</f>
        <v>~OP1&amp;</v>
      </c>
      <c r="I49" s="26" t="str">
        <f>IF(真值表!J49=1," "&amp;真值表!J$1&amp;"&amp;",IF(真值表!J49=0,"~"&amp;真值表!J$1&amp;"&amp;",""))</f>
        <v>~OP0&amp;</v>
      </c>
      <c r="J49" s="31" t="str">
        <f>IF(真值表!K49=1," "&amp;真值表!K$1&amp;"&amp;",IF(真值表!K49=0,"~"&amp;真值表!K$1&amp;"&amp;",""))</f>
        <v>~F5&amp;</v>
      </c>
      <c r="K49" s="31" t="str">
        <f>IF(真值表!L49=1," "&amp;真值表!L$1&amp;"&amp;",IF(真值表!L49=0,"~"&amp;真值表!L$1&amp;"&amp;",""))</f>
        <v>~F4&amp;</v>
      </c>
      <c r="L49" s="31" t="str">
        <f>IF(真值表!M49=1," "&amp;真值表!M$1&amp;"&amp;",IF(真值表!M49=0,"~"&amp;真值表!M$1&amp;"&amp;",""))</f>
        <v>~F3&amp;</v>
      </c>
      <c r="M49" s="31" t="str">
        <f>IF(真值表!N49=1," "&amp;真值表!N$1&amp;"&amp;",IF(真值表!N49=0,"~"&amp;真值表!N$1&amp;"&amp;",""))</f>
        <v>~F2&amp;</v>
      </c>
      <c r="N49" s="31" t="str">
        <f>IF(真值表!O49=1," "&amp;真值表!O$1&amp;"&amp;",IF(真值表!O49=0,"~"&amp;真值表!O$1&amp;"&amp;",""))</f>
        <v>~F1&amp;</v>
      </c>
      <c r="O49" s="31" t="str">
        <f>IF(真值表!P49=1," "&amp;真值表!P$1&amp;"&amp;",IF(真值表!P49=0,"~"&amp;真值表!P$1&amp;"&amp;",""))</f>
        <v>~F0&amp;</v>
      </c>
      <c r="P49" s="32" t="str">
        <f t="shared" si="2"/>
        <v>~OP5&amp;~OP4&amp;~OP3&amp;~OP2&amp;~OP1&amp;~OP0&amp;~F5&amp;~F4&amp;~F3&amp;~F2&amp;~F1&amp;~F0</v>
      </c>
      <c r="Q49" s="37" t="str">
        <f>IF(真值表!R49=1,$P49&amp;"+","")</f>
        <v/>
      </c>
      <c r="R49" s="37" t="str">
        <f>IF(真值表!S49=1,$P49&amp;"+","")</f>
        <v/>
      </c>
      <c r="S49" s="37" t="str">
        <f>IF(真值表!T49=1,$P49&amp;"+","")</f>
        <v/>
      </c>
      <c r="T49" s="37" t="str">
        <f>IF(真值表!U49=1,$P49&amp;"+","")</f>
        <v/>
      </c>
      <c r="U49" s="37" t="str">
        <f>IF(真值表!V49=1,$P49&amp;"+","")</f>
        <v/>
      </c>
      <c r="V49" s="37" t="str">
        <f>IF(真值表!W49=1,$P49&amp;"+","")</f>
        <v/>
      </c>
      <c r="W49" s="37" t="str">
        <f>IF(真值表!X49=1,$P49&amp;"+","")</f>
        <v/>
      </c>
      <c r="X49" s="37" t="str">
        <f>IF(真值表!Y49=1,$P49&amp;"+","")</f>
        <v/>
      </c>
      <c r="Y49" s="37" t="str">
        <f>IF(真值表!Z49=1,$P49&amp;"+","")</f>
        <v/>
      </c>
      <c r="Z49" s="37" t="str">
        <f>IF(真值表!AA49=1,$P49&amp;"+","")</f>
        <v/>
      </c>
      <c r="AA49" s="37" t="str">
        <f>IF(真值表!AB49=1,$P49&amp;"+","")</f>
        <v/>
      </c>
      <c r="AB49" s="37" t="str">
        <f>IF(真值表!AC49=1,$P49&amp;"+","")</f>
        <v/>
      </c>
      <c r="AC49" s="37" t="str">
        <f>IF(真值表!AD49=1,$P49&amp;"+","")</f>
        <v/>
      </c>
      <c r="AD49" s="37" t="str">
        <f>IF(真值表!AE49=1,$P49&amp;"+","")</f>
        <v/>
      </c>
      <c r="AE49" s="37" t="str">
        <f>IF(真值表!AF49=1,$P49&amp;"+","")</f>
        <v/>
      </c>
      <c r="AF49" s="37" t="str">
        <f>IF(真值表!AG49=1,$P49&amp;"+","")</f>
        <v/>
      </c>
      <c r="AG49" s="37" t="str">
        <f>IF(真值表!AH49=1,$P49&amp;"+","")</f>
        <v/>
      </c>
      <c r="AH49" s="37" t="str">
        <f>IF(真值表!AI49=1,$P49&amp;"+","")</f>
        <v/>
      </c>
      <c r="AI49" s="37" t="str">
        <f>IF(真值表!AJ49=1,$P49&amp;"+","")</f>
        <v/>
      </c>
      <c r="AJ49" s="37" t="str">
        <f>IF(真值表!AK49=1,$P49&amp;"+","")</f>
        <v/>
      </c>
      <c r="AK49" s="37" t="str">
        <f>IF(真值表!AL49=1,$P49&amp;"+","")</f>
        <v/>
      </c>
      <c r="AL49" s="37" t="str">
        <f>IF(真值表!AM49=1,$P49&amp;"+","")</f>
        <v/>
      </c>
      <c r="AM49" s="37" t="str">
        <f>IF(真值表!AN49=1,$P49&amp;"+","")</f>
        <v/>
      </c>
    </row>
    <row r="50" ht="16.8" hidden="1" spans="1:39">
      <c r="A50" s="23"/>
      <c r="B50" s="24"/>
      <c r="C50" s="25"/>
      <c r="D50" s="26" t="str">
        <f>IF(真值表!E50=1," "&amp;真值表!E$1&amp;"&amp;",IF(真值表!E50=0,"~"&amp;真值表!E$1&amp;"&amp;",""))</f>
        <v>~OP5&amp;</v>
      </c>
      <c r="E50" s="26" t="str">
        <f>IF(真值表!F50=1," "&amp;真值表!F$1&amp;"&amp;",IF(真值表!F50=0,"~"&amp;真值表!F$1&amp;"&amp;",""))</f>
        <v>~OP4&amp;</v>
      </c>
      <c r="F50" s="26" t="str">
        <f>IF(真值表!G50=1," "&amp;真值表!G$1&amp;"&amp;",IF(真值表!G50=0,"~"&amp;真值表!G$1&amp;"&amp;",""))</f>
        <v>~OP3&amp;</v>
      </c>
      <c r="G50" s="26" t="str">
        <f>IF(真值表!H50=1," "&amp;真值表!H$1&amp;"&amp;",IF(真值表!H50=0,"~"&amp;真值表!H$1&amp;"&amp;",""))</f>
        <v>~OP2&amp;</v>
      </c>
      <c r="H50" s="26" t="str">
        <f>IF(真值表!I50=1," "&amp;真值表!I$1&amp;"&amp;",IF(真值表!I50=0,"~"&amp;真值表!I$1&amp;"&amp;",""))</f>
        <v>~OP1&amp;</v>
      </c>
      <c r="I50" s="26" t="str">
        <f>IF(真值表!J50=1," "&amp;真值表!J$1&amp;"&amp;",IF(真值表!J50=0,"~"&amp;真值表!J$1&amp;"&amp;",""))</f>
        <v>~OP0&amp;</v>
      </c>
      <c r="J50" s="31" t="str">
        <f>IF(真值表!K50=1," "&amp;真值表!K$1&amp;"&amp;",IF(真值表!K50=0,"~"&amp;真值表!K$1&amp;"&amp;",""))</f>
        <v>~F5&amp;</v>
      </c>
      <c r="K50" s="31" t="str">
        <f>IF(真值表!L50=1," "&amp;真值表!L$1&amp;"&amp;",IF(真值表!L50=0,"~"&amp;真值表!L$1&amp;"&amp;",""))</f>
        <v>~F4&amp;</v>
      </c>
      <c r="L50" s="31" t="str">
        <f>IF(真值表!M50=1," "&amp;真值表!M$1&amp;"&amp;",IF(真值表!M50=0,"~"&amp;真值表!M$1&amp;"&amp;",""))</f>
        <v>~F3&amp;</v>
      </c>
      <c r="M50" s="31" t="str">
        <f>IF(真值表!N50=1," "&amp;真值表!N$1&amp;"&amp;",IF(真值表!N50=0,"~"&amp;真值表!N$1&amp;"&amp;",""))</f>
        <v>~F2&amp;</v>
      </c>
      <c r="N50" s="31" t="str">
        <f>IF(真值表!O50=1," "&amp;真值表!O$1&amp;"&amp;",IF(真值表!O50=0,"~"&amp;真值表!O$1&amp;"&amp;",""))</f>
        <v>~F1&amp;</v>
      </c>
      <c r="O50" s="31" t="str">
        <f>IF(真值表!P50=1," "&amp;真值表!P$1&amp;"&amp;",IF(真值表!P50=0,"~"&amp;真值表!P$1&amp;"&amp;",""))</f>
        <v>~F0&amp;</v>
      </c>
      <c r="P50" s="32" t="str">
        <f t="shared" si="2"/>
        <v>~OP5&amp;~OP4&amp;~OP3&amp;~OP2&amp;~OP1&amp;~OP0&amp;~F5&amp;~F4&amp;~F3&amp;~F2&amp;~F1&amp;~F0</v>
      </c>
      <c r="Q50" s="37" t="str">
        <f>IF(真值表!R50=1,$P50&amp;"+","")</f>
        <v/>
      </c>
      <c r="R50" s="37" t="str">
        <f>IF(真值表!S50=1,$P50&amp;"+","")</f>
        <v/>
      </c>
      <c r="S50" s="37" t="str">
        <f>IF(真值表!T50=1,$P50&amp;"+","")</f>
        <v/>
      </c>
      <c r="T50" s="37" t="str">
        <f>IF(真值表!U50=1,$P50&amp;"+","")</f>
        <v/>
      </c>
      <c r="U50" s="37" t="str">
        <f>IF(真值表!V50=1,$P50&amp;"+","")</f>
        <v/>
      </c>
      <c r="V50" s="37" t="str">
        <f>IF(真值表!W50=1,$P50&amp;"+","")</f>
        <v/>
      </c>
      <c r="W50" s="37" t="str">
        <f>IF(真值表!X50=1,$P50&amp;"+","")</f>
        <v/>
      </c>
      <c r="X50" s="37" t="str">
        <f>IF(真值表!Y50=1,$P50&amp;"+","")</f>
        <v/>
      </c>
      <c r="Y50" s="37" t="str">
        <f>IF(真值表!Z50=1,$P50&amp;"+","")</f>
        <v/>
      </c>
      <c r="Z50" s="37" t="str">
        <f>IF(真值表!AA50=1,$P50&amp;"+","")</f>
        <v/>
      </c>
      <c r="AA50" s="37" t="str">
        <f>IF(真值表!AB50=1,$P50&amp;"+","")</f>
        <v/>
      </c>
      <c r="AB50" s="37" t="str">
        <f>IF(真值表!AC50=1,$P50&amp;"+","")</f>
        <v/>
      </c>
      <c r="AC50" s="37" t="str">
        <f>IF(真值表!AD50=1,$P50&amp;"+","")</f>
        <v/>
      </c>
      <c r="AD50" s="37" t="str">
        <f>IF(真值表!AE50=1,$P50&amp;"+","")</f>
        <v/>
      </c>
      <c r="AE50" s="37" t="str">
        <f>IF(真值表!AF50=1,$P50&amp;"+","")</f>
        <v/>
      </c>
      <c r="AF50" s="37" t="str">
        <f>IF(真值表!AG50=1,$P50&amp;"+","")</f>
        <v/>
      </c>
      <c r="AG50" s="37" t="str">
        <f>IF(真值表!AH50=1,$P50&amp;"+","")</f>
        <v/>
      </c>
      <c r="AH50" s="37" t="str">
        <f>IF(真值表!AI50=1,$P50&amp;"+","")</f>
        <v/>
      </c>
      <c r="AI50" s="37" t="str">
        <f>IF(真值表!AJ50=1,$P50&amp;"+","")</f>
        <v/>
      </c>
      <c r="AJ50" s="37" t="str">
        <f>IF(真值表!AK50=1,$P50&amp;"+","")</f>
        <v/>
      </c>
      <c r="AK50" s="37" t="str">
        <f>IF(真值表!AL50=1,$P50&amp;"+","")</f>
        <v/>
      </c>
      <c r="AL50" s="37" t="str">
        <f>IF(真值表!AM50=1,$P50&amp;"+","")</f>
        <v/>
      </c>
      <c r="AM50" s="37" t="str">
        <f>IF(真值表!AN50=1,$P50&amp;"+","")</f>
        <v/>
      </c>
    </row>
    <row r="51" ht="16.8" hidden="1" spans="1:39">
      <c r="A51" s="27"/>
      <c r="B51" s="28"/>
      <c r="C51" s="29"/>
      <c r="D51" s="26" t="str">
        <f>IF(真值表!E51=1," "&amp;真值表!E$1&amp;"&amp;",IF(真值表!E51=0,"~"&amp;真值表!E$1&amp;"&amp;",""))</f>
        <v>~OP5&amp;</v>
      </c>
      <c r="E51" s="26" t="str">
        <f>IF(真值表!F51=1," "&amp;真值表!F$1&amp;"&amp;",IF(真值表!F51=0,"~"&amp;真值表!F$1&amp;"&amp;",""))</f>
        <v>~OP4&amp;</v>
      </c>
      <c r="F51" s="26" t="str">
        <f>IF(真值表!G51=1," "&amp;真值表!G$1&amp;"&amp;",IF(真值表!G51=0,"~"&amp;真值表!G$1&amp;"&amp;",""))</f>
        <v>~OP3&amp;</v>
      </c>
      <c r="G51" s="26" t="str">
        <f>IF(真值表!H51=1," "&amp;真值表!H$1&amp;"&amp;",IF(真值表!H51=0,"~"&amp;真值表!H$1&amp;"&amp;",""))</f>
        <v>~OP2&amp;</v>
      </c>
      <c r="H51" s="26" t="str">
        <f>IF(真值表!I51=1," "&amp;真值表!I$1&amp;"&amp;",IF(真值表!I51=0,"~"&amp;真值表!I$1&amp;"&amp;",""))</f>
        <v>~OP1&amp;</v>
      </c>
      <c r="I51" s="26" t="str">
        <f>IF(真值表!J51=1," "&amp;真值表!J$1&amp;"&amp;",IF(真值表!J51=0,"~"&amp;真值表!J$1&amp;"&amp;",""))</f>
        <v>~OP0&amp;</v>
      </c>
      <c r="J51" s="31" t="str">
        <f>IF(真值表!K51=1," "&amp;真值表!K$1&amp;"&amp;",IF(真值表!K51=0,"~"&amp;真值表!K$1&amp;"&amp;",""))</f>
        <v>~F5&amp;</v>
      </c>
      <c r="K51" s="31" t="str">
        <f>IF(真值表!L51=1," "&amp;真值表!L$1&amp;"&amp;",IF(真值表!L51=0,"~"&amp;真值表!L$1&amp;"&amp;",""))</f>
        <v>~F4&amp;</v>
      </c>
      <c r="L51" s="31" t="str">
        <f>IF(真值表!M51=1," "&amp;真值表!M$1&amp;"&amp;",IF(真值表!M51=0,"~"&amp;真值表!M$1&amp;"&amp;",""))</f>
        <v>~F3&amp;</v>
      </c>
      <c r="M51" s="31" t="str">
        <f>IF(真值表!N51=1," "&amp;真值表!N$1&amp;"&amp;",IF(真值表!N51=0,"~"&amp;真值表!N$1&amp;"&amp;",""))</f>
        <v>~F2&amp;</v>
      </c>
      <c r="N51" s="31" t="str">
        <f>IF(真值表!O51=1," "&amp;真值表!O$1&amp;"&amp;",IF(真值表!O51=0,"~"&amp;真值表!O$1&amp;"&amp;",""))</f>
        <v>~F1&amp;</v>
      </c>
      <c r="O51" s="31" t="str">
        <f>IF(真值表!P51=1," "&amp;真值表!P$1&amp;"&amp;",IF(真值表!P51=0,"~"&amp;真值表!P$1&amp;"&amp;",""))</f>
        <v>~F0&amp;</v>
      </c>
      <c r="P51" s="32" t="str">
        <f t="shared" si="2"/>
        <v>~OP5&amp;~OP4&amp;~OP3&amp;~OP2&amp;~OP1&amp;~OP0&amp;~F5&amp;~F4&amp;~F3&amp;~F2&amp;~F1&amp;~F0</v>
      </c>
      <c r="Q51" s="37" t="str">
        <f>IF(真值表!R51=1,$P51&amp;"+","")</f>
        <v/>
      </c>
      <c r="R51" s="37" t="str">
        <f>IF(真值表!S51=1,$P51&amp;"+","")</f>
        <v/>
      </c>
      <c r="S51" s="37" t="str">
        <f>IF(真值表!T51=1,$P51&amp;"+","")</f>
        <v/>
      </c>
      <c r="T51" s="37" t="str">
        <f>IF(真值表!U51=1,$P51&amp;"+","")</f>
        <v/>
      </c>
      <c r="U51" s="37" t="str">
        <f>IF(真值表!V51=1,$P51&amp;"+","")</f>
        <v/>
      </c>
      <c r="V51" s="37" t="str">
        <f>IF(真值表!W51=1,$P51&amp;"+","")</f>
        <v/>
      </c>
      <c r="W51" s="37" t="str">
        <f>IF(真值表!X51=1,$P51&amp;"+","")</f>
        <v/>
      </c>
      <c r="X51" s="37" t="str">
        <f>IF(真值表!Y51=1,$P51&amp;"+","")</f>
        <v/>
      </c>
      <c r="Y51" s="37" t="str">
        <f>IF(真值表!Z51=1,$P51&amp;"+","")</f>
        <v/>
      </c>
      <c r="Z51" s="37" t="str">
        <f>IF(真值表!AA51=1,$P51&amp;"+","")</f>
        <v/>
      </c>
      <c r="AA51" s="37" t="str">
        <f>IF(真值表!AB51=1,$P51&amp;"+","")</f>
        <v/>
      </c>
      <c r="AB51" s="37" t="str">
        <f>IF(真值表!AC51=1,$P51&amp;"+","")</f>
        <v/>
      </c>
      <c r="AC51" s="37" t="str">
        <f>IF(真值表!AD51=1,$P51&amp;"+","")</f>
        <v/>
      </c>
      <c r="AD51" s="37" t="str">
        <f>IF(真值表!AE51=1,$P51&amp;"+","")</f>
        <v/>
      </c>
      <c r="AE51" s="37" t="str">
        <f>IF(真值表!AF51=1,$P51&amp;"+","")</f>
        <v/>
      </c>
      <c r="AF51" s="37" t="str">
        <f>IF(真值表!AG51=1,$P51&amp;"+","")</f>
        <v/>
      </c>
      <c r="AG51" s="37" t="str">
        <f>IF(真值表!AH51=1,$P51&amp;"+","")</f>
        <v/>
      </c>
      <c r="AH51" s="37" t="str">
        <f>IF(真值表!AI51=1,$P51&amp;"+","")</f>
        <v/>
      </c>
      <c r="AI51" s="37" t="str">
        <f>IF(真值表!AJ51=1,$P51&amp;"+","")</f>
        <v/>
      </c>
      <c r="AJ51" s="37" t="str">
        <f>IF(真值表!AK51=1,$P51&amp;"+","")</f>
        <v/>
      </c>
      <c r="AK51" s="37" t="str">
        <f>IF(真值表!AL51=1,$P51&amp;"+","")</f>
        <v/>
      </c>
      <c r="AL51" s="37" t="str">
        <f>IF(真值表!AM51=1,$P51&amp;"+","")</f>
        <v/>
      </c>
      <c r="AM51" s="37" t="str">
        <f>IF(真值表!AN51=1,$P51&amp;"+","")</f>
        <v/>
      </c>
    </row>
    <row r="52" ht="16.8" hidden="1" spans="1:39">
      <c r="A52" s="23"/>
      <c r="B52" s="24"/>
      <c r="C52" s="25"/>
      <c r="D52" s="26" t="str">
        <f>IF(真值表!E52=1," "&amp;真值表!E$1&amp;"&amp;",IF(真值表!E52=0,"~"&amp;真值表!E$1&amp;"&amp;",""))</f>
        <v>~OP5&amp;</v>
      </c>
      <c r="E52" s="26" t="str">
        <f>IF(真值表!F52=1," "&amp;真值表!F$1&amp;"&amp;",IF(真值表!F52=0,"~"&amp;真值表!F$1&amp;"&amp;",""))</f>
        <v>~OP4&amp;</v>
      </c>
      <c r="F52" s="26" t="str">
        <f>IF(真值表!G52=1," "&amp;真值表!G$1&amp;"&amp;",IF(真值表!G52=0,"~"&amp;真值表!G$1&amp;"&amp;",""))</f>
        <v>~OP3&amp;</v>
      </c>
      <c r="G52" s="26" t="str">
        <f>IF(真值表!H52=1," "&amp;真值表!H$1&amp;"&amp;",IF(真值表!H52=0,"~"&amp;真值表!H$1&amp;"&amp;",""))</f>
        <v>~OP2&amp;</v>
      </c>
      <c r="H52" s="26" t="str">
        <f>IF(真值表!I52=1," "&amp;真值表!I$1&amp;"&amp;",IF(真值表!I52=0,"~"&amp;真值表!I$1&amp;"&amp;",""))</f>
        <v>~OP1&amp;</v>
      </c>
      <c r="I52" s="26" t="str">
        <f>IF(真值表!J52=1," "&amp;真值表!J$1&amp;"&amp;",IF(真值表!J52=0,"~"&amp;真值表!J$1&amp;"&amp;",""))</f>
        <v>~OP0&amp;</v>
      </c>
      <c r="J52" s="31" t="str">
        <f>IF(真值表!K52=1," "&amp;真值表!K$1&amp;"&amp;",IF(真值表!K52=0,"~"&amp;真值表!K$1&amp;"&amp;",""))</f>
        <v>~F5&amp;</v>
      </c>
      <c r="K52" s="31" t="str">
        <f>IF(真值表!L52=1," "&amp;真值表!L$1&amp;"&amp;",IF(真值表!L52=0,"~"&amp;真值表!L$1&amp;"&amp;",""))</f>
        <v>~F4&amp;</v>
      </c>
      <c r="L52" s="31" t="str">
        <f>IF(真值表!M52=1," "&amp;真值表!M$1&amp;"&amp;",IF(真值表!M52=0,"~"&amp;真值表!M$1&amp;"&amp;",""))</f>
        <v>~F3&amp;</v>
      </c>
      <c r="M52" s="31" t="str">
        <f>IF(真值表!N52=1," "&amp;真值表!N$1&amp;"&amp;",IF(真值表!N52=0,"~"&amp;真值表!N$1&amp;"&amp;",""))</f>
        <v>~F2&amp;</v>
      </c>
      <c r="N52" s="31" t="str">
        <f>IF(真值表!O52=1," "&amp;真值表!O$1&amp;"&amp;",IF(真值表!O52=0,"~"&amp;真值表!O$1&amp;"&amp;",""))</f>
        <v>~F1&amp;</v>
      </c>
      <c r="O52" s="31" t="str">
        <f>IF(真值表!P52=1," "&amp;真值表!P$1&amp;"&amp;",IF(真值表!P52=0,"~"&amp;真值表!P$1&amp;"&amp;",""))</f>
        <v>~F0&amp;</v>
      </c>
      <c r="P52" s="32" t="str">
        <f t="shared" si="2"/>
        <v>~OP5&amp;~OP4&amp;~OP3&amp;~OP2&amp;~OP1&amp;~OP0&amp;~F5&amp;~F4&amp;~F3&amp;~F2&amp;~F1&amp;~F0</v>
      </c>
      <c r="Q52" s="37" t="str">
        <f>IF(真值表!R52=1,$P52&amp;"+","")</f>
        <v/>
      </c>
      <c r="R52" s="37" t="str">
        <f>IF(真值表!S52=1,$P52&amp;"+","")</f>
        <v/>
      </c>
      <c r="S52" s="37" t="str">
        <f>IF(真值表!T52=1,$P52&amp;"+","")</f>
        <v/>
      </c>
      <c r="T52" s="37" t="str">
        <f>IF(真值表!U52=1,$P52&amp;"+","")</f>
        <v/>
      </c>
      <c r="U52" s="37" t="str">
        <f>IF(真值表!V52=1,$P52&amp;"+","")</f>
        <v/>
      </c>
      <c r="V52" s="37" t="str">
        <f>IF(真值表!W52=1,$P52&amp;"+","")</f>
        <v/>
      </c>
      <c r="W52" s="37" t="str">
        <f>IF(真值表!X52=1,$P52&amp;"+","")</f>
        <v/>
      </c>
      <c r="X52" s="37" t="str">
        <f>IF(真值表!Y52=1,$P52&amp;"+","")</f>
        <v/>
      </c>
      <c r="Y52" s="37" t="str">
        <f>IF(真值表!Z52=1,$P52&amp;"+","")</f>
        <v/>
      </c>
      <c r="Z52" s="37" t="str">
        <f>IF(真值表!AA52=1,$P52&amp;"+","")</f>
        <v/>
      </c>
      <c r="AA52" s="37" t="str">
        <f>IF(真值表!AB52=1,$P52&amp;"+","")</f>
        <v/>
      </c>
      <c r="AB52" s="37" t="str">
        <f>IF(真值表!AC52=1,$P52&amp;"+","")</f>
        <v/>
      </c>
      <c r="AC52" s="37" t="str">
        <f>IF(真值表!AD52=1,$P52&amp;"+","")</f>
        <v/>
      </c>
      <c r="AD52" s="37" t="str">
        <f>IF(真值表!AE52=1,$P52&amp;"+","")</f>
        <v/>
      </c>
      <c r="AE52" s="37" t="str">
        <f>IF(真值表!AF52=1,$P52&amp;"+","")</f>
        <v/>
      </c>
      <c r="AF52" s="37" t="str">
        <f>IF(真值表!AG52=1,$P52&amp;"+","")</f>
        <v/>
      </c>
      <c r="AG52" s="37" t="str">
        <f>IF(真值表!AH52=1,$P52&amp;"+","")</f>
        <v/>
      </c>
      <c r="AH52" s="37" t="str">
        <f>IF(真值表!AI52=1,$P52&amp;"+","")</f>
        <v/>
      </c>
      <c r="AI52" s="37" t="str">
        <f>IF(真值表!AJ52=1,$P52&amp;"+","")</f>
        <v/>
      </c>
      <c r="AJ52" s="37" t="str">
        <f>IF(真值表!AK52=1,$P52&amp;"+","")</f>
        <v/>
      </c>
      <c r="AK52" s="37" t="str">
        <f>IF(真值表!AL52=1,$P52&amp;"+","")</f>
        <v/>
      </c>
      <c r="AL52" s="37" t="str">
        <f>IF(真值表!AM52=1,$P52&amp;"+","")</f>
        <v/>
      </c>
      <c r="AM52" s="37" t="str">
        <f>IF(真值表!AN52=1,$P52&amp;"+","")</f>
        <v/>
      </c>
    </row>
    <row r="53" ht="16.8" hidden="1" spans="1:39">
      <c r="A53" s="27"/>
      <c r="B53" s="28"/>
      <c r="C53" s="29"/>
      <c r="D53" s="26" t="str">
        <f>IF(真值表!E53=1," "&amp;真值表!E$1&amp;"&amp;",IF(真值表!E53=0,"~"&amp;真值表!E$1&amp;"&amp;",""))</f>
        <v>~OP5&amp;</v>
      </c>
      <c r="E53" s="26" t="str">
        <f>IF(真值表!F53=1," "&amp;真值表!F$1&amp;"&amp;",IF(真值表!F53=0,"~"&amp;真值表!F$1&amp;"&amp;",""))</f>
        <v>~OP4&amp;</v>
      </c>
      <c r="F53" s="26" t="str">
        <f>IF(真值表!G53=1," "&amp;真值表!G$1&amp;"&amp;",IF(真值表!G53=0,"~"&amp;真值表!G$1&amp;"&amp;",""))</f>
        <v>~OP3&amp;</v>
      </c>
      <c r="G53" s="26" t="str">
        <f>IF(真值表!H53=1," "&amp;真值表!H$1&amp;"&amp;",IF(真值表!H53=0,"~"&amp;真值表!H$1&amp;"&amp;",""))</f>
        <v>~OP2&amp;</v>
      </c>
      <c r="H53" s="26" t="str">
        <f>IF(真值表!I53=1," "&amp;真值表!I$1&amp;"&amp;",IF(真值表!I53=0,"~"&amp;真值表!I$1&amp;"&amp;",""))</f>
        <v>~OP1&amp;</v>
      </c>
      <c r="I53" s="26" t="str">
        <f>IF(真值表!J53=1," "&amp;真值表!J$1&amp;"&amp;",IF(真值表!J53=0,"~"&amp;真值表!J$1&amp;"&amp;",""))</f>
        <v>~OP0&amp;</v>
      </c>
      <c r="J53" s="31" t="str">
        <f>IF(真值表!K53=1," "&amp;真值表!K$1&amp;"&amp;",IF(真值表!K53=0,"~"&amp;真值表!K$1&amp;"&amp;",""))</f>
        <v>~F5&amp;</v>
      </c>
      <c r="K53" s="31" t="str">
        <f>IF(真值表!L53=1," "&amp;真值表!L$1&amp;"&amp;",IF(真值表!L53=0,"~"&amp;真值表!L$1&amp;"&amp;",""))</f>
        <v>~F4&amp;</v>
      </c>
      <c r="L53" s="31" t="str">
        <f>IF(真值表!M53=1," "&amp;真值表!M$1&amp;"&amp;",IF(真值表!M53=0,"~"&amp;真值表!M$1&amp;"&amp;",""))</f>
        <v>~F3&amp;</v>
      </c>
      <c r="M53" s="31" t="str">
        <f>IF(真值表!N53=1," "&amp;真值表!N$1&amp;"&amp;",IF(真值表!N53=0,"~"&amp;真值表!N$1&amp;"&amp;",""))</f>
        <v>~F2&amp;</v>
      </c>
      <c r="N53" s="31" t="str">
        <f>IF(真值表!O53=1," "&amp;真值表!O$1&amp;"&amp;",IF(真值表!O53=0,"~"&amp;真值表!O$1&amp;"&amp;",""))</f>
        <v>~F1&amp;</v>
      </c>
      <c r="O53" s="31" t="str">
        <f>IF(真值表!P53=1," "&amp;真值表!P$1&amp;"&amp;",IF(真值表!P53=0,"~"&amp;真值表!P$1&amp;"&amp;",""))</f>
        <v>~F0&amp;</v>
      </c>
      <c r="P53" s="32" t="str">
        <f t="shared" si="2"/>
        <v>~OP5&amp;~OP4&amp;~OP3&amp;~OP2&amp;~OP1&amp;~OP0&amp;~F5&amp;~F4&amp;~F3&amp;~F2&amp;~F1&amp;~F0</v>
      </c>
      <c r="Q53" s="37" t="str">
        <f>IF(真值表!R53=1,$P53&amp;"+","")</f>
        <v/>
      </c>
      <c r="R53" s="37" t="str">
        <f>IF(真值表!S53=1,$P53&amp;"+","")</f>
        <v/>
      </c>
      <c r="S53" s="37" t="str">
        <f>IF(真值表!T53=1,$P53&amp;"+","")</f>
        <v/>
      </c>
      <c r="T53" s="37" t="str">
        <f>IF(真值表!U53=1,$P53&amp;"+","")</f>
        <v/>
      </c>
      <c r="U53" s="37" t="str">
        <f>IF(真值表!V53=1,$P53&amp;"+","")</f>
        <v/>
      </c>
      <c r="V53" s="37" t="str">
        <f>IF(真值表!W53=1,$P53&amp;"+","")</f>
        <v/>
      </c>
      <c r="W53" s="37" t="str">
        <f>IF(真值表!X53=1,$P53&amp;"+","")</f>
        <v/>
      </c>
      <c r="X53" s="37" t="str">
        <f>IF(真值表!Y53=1,$P53&amp;"+","")</f>
        <v/>
      </c>
      <c r="Y53" s="37" t="str">
        <f>IF(真值表!Z53=1,$P53&amp;"+","")</f>
        <v/>
      </c>
      <c r="Z53" s="37" t="str">
        <f>IF(真值表!AA53=1,$P53&amp;"+","")</f>
        <v/>
      </c>
      <c r="AA53" s="37" t="str">
        <f>IF(真值表!AB53=1,$P53&amp;"+","")</f>
        <v/>
      </c>
      <c r="AB53" s="37" t="str">
        <f>IF(真值表!AC53=1,$P53&amp;"+","")</f>
        <v/>
      </c>
      <c r="AC53" s="37" t="str">
        <f>IF(真值表!AD53=1,$P53&amp;"+","")</f>
        <v/>
      </c>
      <c r="AD53" s="37" t="str">
        <f>IF(真值表!AE53=1,$P53&amp;"+","")</f>
        <v/>
      </c>
      <c r="AE53" s="37" t="str">
        <f>IF(真值表!AF53=1,$P53&amp;"+","")</f>
        <v/>
      </c>
      <c r="AF53" s="37" t="str">
        <f>IF(真值表!AG53=1,$P53&amp;"+","")</f>
        <v/>
      </c>
      <c r="AG53" s="37" t="str">
        <f>IF(真值表!AH53=1,$P53&amp;"+","")</f>
        <v/>
      </c>
      <c r="AH53" s="37" t="str">
        <f>IF(真值表!AI53=1,$P53&amp;"+","")</f>
        <v/>
      </c>
      <c r="AI53" s="37" t="str">
        <f>IF(真值表!AJ53=1,$P53&amp;"+","")</f>
        <v/>
      </c>
      <c r="AJ53" s="37" t="str">
        <f>IF(真值表!AK53=1,$P53&amp;"+","")</f>
        <v/>
      </c>
      <c r="AK53" s="37" t="str">
        <f>IF(真值表!AL53=1,$P53&amp;"+","")</f>
        <v/>
      </c>
      <c r="AL53" s="37" t="str">
        <f>IF(真值表!AM53=1,$P53&amp;"+","")</f>
        <v/>
      </c>
      <c r="AM53" s="37" t="str">
        <f>IF(真值表!AN53=1,$P53&amp;"+","")</f>
        <v/>
      </c>
    </row>
    <row r="54" ht="16.8" hidden="1" spans="1:39">
      <c r="A54" s="23"/>
      <c r="B54" s="24"/>
      <c r="C54" s="25"/>
      <c r="D54" s="26" t="str">
        <f>IF(真值表!E54=1," "&amp;真值表!E$1&amp;"&amp;",IF(真值表!E54=0,"~"&amp;真值表!E$1&amp;"&amp;",""))</f>
        <v>~OP5&amp;</v>
      </c>
      <c r="E54" s="26" t="str">
        <f>IF(真值表!F54=1," "&amp;真值表!F$1&amp;"&amp;",IF(真值表!F54=0,"~"&amp;真值表!F$1&amp;"&amp;",""))</f>
        <v>~OP4&amp;</v>
      </c>
      <c r="F54" s="26" t="str">
        <f>IF(真值表!G54=1," "&amp;真值表!G$1&amp;"&amp;",IF(真值表!G54=0,"~"&amp;真值表!G$1&amp;"&amp;",""))</f>
        <v>~OP3&amp;</v>
      </c>
      <c r="G54" s="26" t="str">
        <f>IF(真值表!H54=1," "&amp;真值表!H$1&amp;"&amp;",IF(真值表!H54=0,"~"&amp;真值表!H$1&amp;"&amp;",""))</f>
        <v>~OP2&amp;</v>
      </c>
      <c r="H54" s="26" t="str">
        <f>IF(真值表!I54=1," "&amp;真值表!I$1&amp;"&amp;",IF(真值表!I54=0,"~"&amp;真值表!I$1&amp;"&amp;",""))</f>
        <v>~OP1&amp;</v>
      </c>
      <c r="I54" s="26" t="str">
        <f>IF(真值表!J54=1," "&amp;真值表!J$1&amp;"&amp;",IF(真值表!J54=0,"~"&amp;真值表!J$1&amp;"&amp;",""))</f>
        <v>~OP0&amp;</v>
      </c>
      <c r="J54" s="31" t="str">
        <f>IF(真值表!K54=1," "&amp;真值表!K$1&amp;"&amp;",IF(真值表!K54=0,"~"&amp;真值表!K$1&amp;"&amp;",""))</f>
        <v>~F5&amp;</v>
      </c>
      <c r="K54" s="31" t="str">
        <f>IF(真值表!L54=1," "&amp;真值表!L$1&amp;"&amp;",IF(真值表!L54=0,"~"&amp;真值表!L$1&amp;"&amp;",""))</f>
        <v>~F4&amp;</v>
      </c>
      <c r="L54" s="31" t="str">
        <f>IF(真值表!M54=1," "&amp;真值表!M$1&amp;"&amp;",IF(真值表!M54=0,"~"&amp;真值表!M$1&amp;"&amp;",""))</f>
        <v>~F3&amp;</v>
      </c>
      <c r="M54" s="31" t="str">
        <f>IF(真值表!N54=1," "&amp;真值表!N$1&amp;"&amp;",IF(真值表!N54=0,"~"&amp;真值表!N$1&amp;"&amp;",""))</f>
        <v>~F2&amp;</v>
      </c>
      <c r="N54" s="31" t="str">
        <f>IF(真值表!O54=1," "&amp;真值表!O$1&amp;"&amp;",IF(真值表!O54=0,"~"&amp;真值表!O$1&amp;"&amp;",""))</f>
        <v>~F1&amp;</v>
      </c>
      <c r="O54" s="31" t="str">
        <f>IF(真值表!P54=1," "&amp;真值表!P$1&amp;"&amp;",IF(真值表!P54=0,"~"&amp;真值表!P$1&amp;"&amp;",""))</f>
        <v>~F0&amp;</v>
      </c>
      <c r="P54" s="32" t="str">
        <f t="shared" si="2"/>
        <v>~OP5&amp;~OP4&amp;~OP3&amp;~OP2&amp;~OP1&amp;~OP0&amp;~F5&amp;~F4&amp;~F3&amp;~F2&amp;~F1&amp;~F0</v>
      </c>
      <c r="Q54" s="37" t="str">
        <f>IF(真值表!R54=1,$P54&amp;"+","")</f>
        <v/>
      </c>
      <c r="R54" s="37" t="str">
        <f>IF(真值表!S54=1,$P54&amp;"+","")</f>
        <v/>
      </c>
      <c r="S54" s="37" t="str">
        <f>IF(真值表!T54=1,$P54&amp;"+","")</f>
        <v/>
      </c>
      <c r="T54" s="37" t="str">
        <f>IF(真值表!U54=1,$P54&amp;"+","")</f>
        <v/>
      </c>
      <c r="U54" s="37" t="str">
        <f>IF(真值表!V54=1,$P54&amp;"+","")</f>
        <v/>
      </c>
      <c r="V54" s="37" t="str">
        <f>IF(真值表!W54=1,$P54&amp;"+","")</f>
        <v/>
      </c>
      <c r="W54" s="37" t="str">
        <f>IF(真值表!X54=1,$P54&amp;"+","")</f>
        <v/>
      </c>
      <c r="X54" s="37" t="str">
        <f>IF(真值表!Y54=1,$P54&amp;"+","")</f>
        <v/>
      </c>
      <c r="Y54" s="37" t="str">
        <f>IF(真值表!Z54=1,$P54&amp;"+","")</f>
        <v/>
      </c>
      <c r="Z54" s="37" t="str">
        <f>IF(真值表!AA54=1,$P54&amp;"+","")</f>
        <v/>
      </c>
      <c r="AA54" s="37" t="str">
        <f>IF(真值表!AB54=1,$P54&amp;"+","")</f>
        <v/>
      </c>
      <c r="AB54" s="37" t="str">
        <f>IF(真值表!AC54=1,$P54&amp;"+","")</f>
        <v/>
      </c>
      <c r="AC54" s="37" t="str">
        <f>IF(真值表!AD54=1,$P54&amp;"+","")</f>
        <v/>
      </c>
      <c r="AD54" s="37" t="str">
        <f>IF(真值表!AE54=1,$P54&amp;"+","")</f>
        <v/>
      </c>
      <c r="AE54" s="37" t="str">
        <f>IF(真值表!AF54=1,$P54&amp;"+","")</f>
        <v/>
      </c>
      <c r="AF54" s="37" t="str">
        <f>IF(真值表!AG54=1,$P54&amp;"+","")</f>
        <v/>
      </c>
      <c r="AG54" s="37" t="str">
        <f>IF(真值表!AH54=1,$P54&amp;"+","")</f>
        <v/>
      </c>
      <c r="AH54" s="37" t="str">
        <f>IF(真值表!AI54=1,$P54&amp;"+","")</f>
        <v/>
      </c>
      <c r="AI54" s="37" t="str">
        <f>IF(真值表!AJ54=1,$P54&amp;"+","")</f>
        <v/>
      </c>
      <c r="AJ54" s="37" t="str">
        <f>IF(真值表!AK54=1,$P54&amp;"+","")</f>
        <v/>
      </c>
      <c r="AK54" s="37" t="str">
        <f>IF(真值表!AL54=1,$P54&amp;"+","")</f>
        <v/>
      </c>
      <c r="AL54" s="37" t="str">
        <f>IF(真值表!AM54=1,$P54&amp;"+","")</f>
        <v/>
      </c>
      <c r="AM54" s="37" t="str">
        <f>IF(真值表!AN54=1,$P54&amp;"+","")</f>
        <v/>
      </c>
    </row>
    <row r="55" ht="16.8" hidden="1" spans="1:39">
      <c r="A55" s="27"/>
      <c r="B55" s="28"/>
      <c r="C55" s="29"/>
      <c r="D55" s="26" t="str">
        <f>IF(真值表!E55=1," "&amp;真值表!E$1&amp;"&amp;",IF(真值表!E55=0,"~"&amp;真值表!E$1&amp;"&amp;",""))</f>
        <v>~OP5&amp;</v>
      </c>
      <c r="E55" s="26" t="str">
        <f>IF(真值表!F55=1," "&amp;真值表!F$1&amp;"&amp;",IF(真值表!F55=0,"~"&amp;真值表!F$1&amp;"&amp;",""))</f>
        <v>~OP4&amp;</v>
      </c>
      <c r="F55" s="26" t="str">
        <f>IF(真值表!G55=1," "&amp;真值表!G$1&amp;"&amp;",IF(真值表!G55=0,"~"&amp;真值表!G$1&amp;"&amp;",""))</f>
        <v>~OP3&amp;</v>
      </c>
      <c r="G55" s="26" t="str">
        <f>IF(真值表!H55=1," "&amp;真值表!H$1&amp;"&amp;",IF(真值表!H55=0,"~"&amp;真值表!H$1&amp;"&amp;",""))</f>
        <v>~OP2&amp;</v>
      </c>
      <c r="H55" s="26" t="str">
        <f>IF(真值表!I55=1," "&amp;真值表!I$1&amp;"&amp;",IF(真值表!I55=0,"~"&amp;真值表!I$1&amp;"&amp;",""))</f>
        <v>~OP1&amp;</v>
      </c>
      <c r="I55" s="26" t="str">
        <f>IF(真值表!J55=1," "&amp;真值表!J$1&amp;"&amp;",IF(真值表!J55=0,"~"&amp;真值表!J$1&amp;"&amp;",""))</f>
        <v>~OP0&amp;</v>
      </c>
      <c r="J55" s="31" t="str">
        <f>IF(真值表!K55=1," "&amp;真值表!K$1&amp;"&amp;",IF(真值表!K55=0,"~"&amp;真值表!K$1&amp;"&amp;",""))</f>
        <v>~F5&amp;</v>
      </c>
      <c r="K55" s="31" t="str">
        <f>IF(真值表!L55=1," "&amp;真值表!L$1&amp;"&amp;",IF(真值表!L55=0,"~"&amp;真值表!L$1&amp;"&amp;",""))</f>
        <v>~F4&amp;</v>
      </c>
      <c r="L55" s="31" t="str">
        <f>IF(真值表!M55=1," "&amp;真值表!M$1&amp;"&amp;",IF(真值表!M55=0,"~"&amp;真值表!M$1&amp;"&amp;",""))</f>
        <v>~F3&amp;</v>
      </c>
      <c r="M55" s="31" t="str">
        <f>IF(真值表!N55=1," "&amp;真值表!N$1&amp;"&amp;",IF(真值表!N55=0,"~"&amp;真值表!N$1&amp;"&amp;",""))</f>
        <v>~F2&amp;</v>
      </c>
      <c r="N55" s="31" t="str">
        <f>IF(真值表!O55=1," "&amp;真值表!O$1&amp;"&amp;",IF(真值表!O55=0,"~"&amp;真值表!O$1&amp;"&amp;",""))</f>
        <v>~F1&amp;</v>
      </c>
      <c r="O55" s="31" t="str">
        <f>IF(真值表!P55=1," "&amp;真值表!P$1&amp;"&amp;",IF(真值表!P55=0,"~"&amp;真值表!P$1&amp;"&amp;",""))</f>
        <v>~F0&amp;</v>
      </c>
      <c r="P55" s="32" t="str">
        <f t="shared" si="2"/>
        <v>~OP5&amp;~OP4&amp;~OP3&amp;~OP2&amp;~OP1&amp;~OP0&amp;~F5&amp;~F4&amp;~F3&amp;~F2&amp;~F1&amp;~F0</v>
      </c>
      <c r="Q55" s="37" t="str">
        <f>IF(真值表!R55=1,$P55&amp;"+","")</f>
        <v/>
      </c>
      <c r="R55" s="37" t="str">
        <f>IF(真值表!S55=1,$P55&amp;"+","")</f>
        <v/>
      </c>
      <c r="S55" s="37" t="str">
        <f>IF(真值表!T55=1,$P55&amp;"+","")</f>
        <v/>
      </c>
      <c r="T55" s="37" t="str">
        <f>IF(真值表!U55=1,$P55&amp;"+","")</f>
        <v/>
      </c>
      <c r="U55" s="37" t="str">
        <f>IF(真值表!V55=1,$P55&amp;"+","")</f>
        <v/>
      </c>
      <c r="V55" s="37" t="str">
        <f>IF(真值表!W55=1,$P55&amp;"+","")</f>
        <v/>
      </c>
      <c r="W55" s="37" t="str">
        <f>IF(真值表!X55=1,$P55&amp;"+","")</f>
        <v/>
      </c>
      <c r="X55" s="37" t="str">
        <f>IF(真值表!Y55=1,$P55&amp;"+","")</f>
        <v/>
      </c>
      <c r="Y55" s="37" t="str">
        <f>IF(真值表!Z55=1,$P55&amp;"+","")</f>
        <v/>
      </c>
      <c r="Z55" s="37" t="str">
        <f>IF(真值表!AA55=1,$P55&amp;"+","")</f>
        <v/>
      </c>
      <c r="AA55" s="37" t="str">
        <f>IF(真值表!AB55=1,$P55&amp;"+","")</f>
        <v/>
      </c>
      <c r="AB55" s="37" t="str">
        <f>IF(真值表!AC55=1,$P55&amp;"+","")</f>
        <v/>
      </c>
      <c r="AC55" s="37" t="str">
        <f>IF(真值表!AD55=1,$P55&amp;"+","")</f>
        <v/>
      </c>
      <c r="AD55" s="37" t="str">
        <f>IF(真值表!AE55=1,$P55&amp;"+","")</f>
        <v/>
      </c>
      <c r="AE55" s="37" t="str">
        <f>IF(真值表!AF55=1,$P55&amp;"+","")</f>
        <v/>
      </c>
      <c r="AF55" s="37" t="str">
        <f>IF(真值表!AG55=1,$P55&amp;"+","")</f>
        <v/>
      </c>
      <c r="AG55" s="37" t="str">
        <f>IF(真值表!AH55=1,$P55&amp;"+","")</f>
        <v/>
      </c>
      <c r="AH55" s="37" t="str">
        <f>IF(真值表!AI55=1,$P55&amp;"+","")</f>
        <v/>
      </c>
      <c r="AI55" s="37" t="str">
        <f>IF(真值表!AJ55=1,$P55&amp;"+","")</f>
        <v/>
      </c>
      <c r="AJ55" s="37" t="str">
        <f>IF(真值表!AK55=1,$P55&amp;"+","")</f>
        <v/>
      </c>
      <c r="AK55" s="37" t="str">
        <f>IF(真值表!AL55=1,$P55&amp;"+","")</f>
        <v/>
      </c>
      <c r="AL55" s="37" t="str">
        <f>IF(真值表!AM55=1,$P55&amp;"+","")</f>
        <v/>
      </c>
      <c r="AM55" s="37" t="str">
        <f>IF(真值表!AN55=1,$P55&amp;"+","")</f>
        <v/>
      </c>
    </row>
    <row r="56" ht="16.8" hidden="1" spans="1:39">
      <c r="A56" s="23"/>
      <c r="B56" s="24"/>
      <c r="C56" s="25"/>
      <c r="D56" s="26" t="str">
        <f>IF(真值表!E56=1," "&amp;真值表!E$1&amp;"&amp;",IF(真值表!E56=0,"~"&amp;真值表!E$1&amp;"&amp;",""))</f>
        <v>~OP5&amp;</v>
      </c>
      <c r="E56" s="26" t="str">
        <f>IF(真值表!F56=1," "&amp;真值表!F$1&amp;"&amp;",IF(真值表!F56=0,"~"&amp;真值表!F$1&amp;"&amp;",""))</f>
        <v>~OP4&amp;</v>
      </c>
      <c r="F56" s="26" t="str">
        <f>IF(真值表!G56=1," "&amp;真值表!G$1&amp;"&amp;",IF(真值表!G56=0,"~"&amp;真值表!G$1&amp;"&amp;",""))</f>
        <v>~OP3&amp;</v>
      </c>
      <c r="G56" s="26" t="str">
        <f>IF(真值表!H56=1," "&amp;真值表!H$1&amp;"&amp;",IF(真值表!H56=0,"~"&amp;真值表!H$1&amp;"&amp;",""))</f>
        <v>~OP2&amp;</v>
      </c>
      <c r="H56" s="26" t="str">
        <f>IF(真值表!I56=1," "&amp;真值表!I$1&amp;"&amp;",IF(真值表!I56=0,"~"&amp;真值表!I$1&amp;"&amp;",""))</f>
        <v>~OP1&amp;</v>
      </c>
      <c r="I56" s="26" t="str">
        <f>IF(真值表!J56=1," "&amp;真值表!J$1&amp;"&amp;",IF(真值表!J56=0,"~"&amp;真值表!J$1&amp;"&amp;",""))</f>
        <v>~OP0&amp;</v>
      </c>
      <c r="J56" s="31" t="str">
        <f>IF(真值表!K56=1," "&amp;真值表!K$1&amp;"&amp;",IF(真值表!K56=0,"~"&amp;真值表!K$1&amp;"&amp;",""))</f>
        <v>~F5&amp;</v>
      </c>
      <c r="K56" s="31" t="str">
        <f>IF(真值表!L56=1," "&amp;真值表!L$1&amp;"&amp;",IF(真值表!L56=0,"~"&amp;真值表!L$1&amp;"&amp;",""))</f>
        <v>~F4&amp;</v>
      </c>
      <c r="L56" s="31" t="str">
        <f>IF(真值表!M56=1," "&amp;真值表!M$1&amp;"&amp;",IF(真值表!M56=0,"~"&amp;真值表!M$1&amp;"&amp;",""))</f>
        <v>~F3&amp;</v>
      </c>
      <c r="M56" s="31" t="str">
        <f>IF(真值表!N56=1," "&amp;真值表!N$1&amp;"&amp;",IF(真值表!N56=0,"~"&amp;真值表!N$1&amp;"&amp;",""))</f>
        <v>~F2&amp;</v>
      </c>
      <c r="N56" s="31" t="str">
        <f>IF(真值表!O56=1," "&amp;真值表!O$1&amp;"&amp;",IF(真值表!O56=0,"~"&amp;真值表!O$1&amp;"&amp;",""))</f>
        <v>~F1&amp;</v>
      </c>
      <c r="O56" s="31" t="str">
        <f>IF(真值表!P56=1," "&amp;真值表!P$1&amp;"&amp;",IF(真值表!P56=0,"~"&amp;真值表!P$1&amp;"&amp;",""))</f>
        <v>~F0&amp;</v>
      </c>
      <c r="P56" s="32" t="str">
        <f t="shared" si="2"/>
        <v>~OP5&amp;~OP4&amp;~OP3&amp;~OP2&amp;~OP1&amp;~OP0&amp;~F5&amp;~F4&amp;~F3&amp;~F2&amp;~F1&amp;~F0</v>
      </c>
      <c r="Q56" s="37" t="str">
        <f>IF(真值表!R56=1,$P56&amp;"+","")</f>
        <v/>
      </c>
      <c r="R56" s="37" t="str">
        <f>IF(真值表!S56=1,$P56&amp;"+","")</f>
        <v/>
      </c>
      <c r="S56" s="37" t="str">
        <f>IF(真值表!T56=1,$P56&amp;"+","")</f>
        <v/>
      </c>
      <c r="T56" s="37" t="str">
        <f>IF(真值表!U56=1,$P56&amp;"+","")</f>
        <v/>
      </c>
      <c r="U56" s="37" t="str">
        <f>IF(真值表!V56=1,$P56&amp;"+","")</f>
        <v/>
      </c>
      <c r="V56" s="37" t="str">
        <f>IF(真值表!W56=1,$P56&amp;"+","")</f>
        <v/>
      </c>
      <c r="W56" s="37" t="str">
        <f>IF(真值表!X56=1,$P56&amp;"+","")</f>
        <v/>
      </c>
      <c r="X56" s="37" t="str">
        <f>IF(真值表!Y56=1,$P56&amp;"+","")</f>
        <v/>
      </c>
      <c r="Y56" s="37" t="str">
        <f>IF(真值表!Z56=1,$P56&amp;"+","")</f>
        <v/>
      </c>
      <c r="Z56" s="37" t="str">
        <f>IF(真值表!AA56=1,$P56&amp;"+","")</f>
        <v/>
      </c>
      <c r="AA56" s="37" t="str">
        <f>IF(真值表!AB56=1,$P56&amp;"+","")</f>
        <v/>
      </c>
      <c r="AB56" s="37" t="str">
        <f>IF(真值表!AC56=1,$P56&amp;"+","")</f>
        <v/>
      </c>
      <c r="AC56" s="37" t="str">
        <f>IF(真值表!AD56=1,$P56&amp;"+","")</f>
        <v/>
      </c>
      <c r="AD56" s="37" t="str">
        <f>IF(真值表!AE56=1,$P56&amp;"+","")</f>
        <v/>
      </c>
      <c r="AE56" s="37" t="str">
        <f>IF(真值表!AF56=1,$P56&amp;"+","")</f>
        <v/>
      </c>
      <c r="AF56" s="37" t="str">
        <f>IF(真值表!AG56=1,$P56&amp;"+","")</f>
        <v/>
      </c>
      <c r="AG56" s="37" t="str">
        <f>IF(真值表!AH56=1,$P56&amp;"+","")</f>
        <v/>
      </c>
      <c r="AH56" s="37" t="str">
        <f>IF(真值表!AI56=1,$P56&amp;"+","")</f>
        <v/>
      </c>
      <c r="AI56" s="37" t="str">
        <f>IF(真值表!AJ56=1,$P56&amp;"+","")</f>
        <v/>
      </c>
      <c r="AJ56" s="37" t="str">
        <f>IF(真值表!AK56=1,$P56&amp;"+","")</f>
        <v/>
      </c>
      <c r="AK56" s="37" t="str">
        <f>IF(真值表!AL56=1,$P56&amp;"+","")</f>
        <v/>
      </c>
      <c r="AL56" s="37" t="str">
        <f>IF(真值表!AM56=1,$P56&amp;"+","")</f>
        <v/>
      </c>
      <c r="AM56" s="37" t="str">
        <f>IF(真值表!AN56=1,$P56&amp;"+","")</f>
        <v/>
      </c>
    </row>
    <row r="57" ht="16.8" hidden="1" spans="1:39">
      <c r="A57" s="27"/>
      <c r="B57" s="28"/>
      <c r="C57" s="29"/>
      <c r="D57" s="26" t="str">
        <f>IF(真值表!E57=1," "&amp;真值表!E$1&amp;"&amp;",IF(真值表!E57=0,"~"&amp;真值表!E$1&amp;"&amp;",""))</f>
        <v>~OP5&amp;</v>
      </c>
      <c r="E57" s="26" t="str">
        <f>IF(真值表!F57=1," "&amp;真值表!F$1&amp;"&amp;",IF(真值表!F57=0,"~"&amp;真值表!F$1&amp;"&amp;",""))</f>
        <v>~OP4&amp;</v>
      </c>
      <c r="F57" s="26" t="str">
        <f>IF(真值表!G57=1," "&amp;真值表!G$1&amp;"&amp;",IF(真值表!G57=0,"~"&amp;真值表!G$1&amp;"&amp;",""))</f>
        <v>~OP3&amp;</v>
      </c>
      <c r="G57" s="26" t="str">
        <f>IF(真值表!H57=1," "&amp;真值表!H$1&amp;"&amp;",IF(真值表!H57=0,"~"&amp;真值表!H$1&amp;"&amp;",""))</f>
        <v>~OP2&amp;</v>
      </c>
      <c r="H57" s="26" t="str">
        <f>IF(真值表!I57=1," "&amp;真值表!I$1&amp;"&amp;",IF(真值表!I57=0,"~"&amp;真值表!I$1&amp;"&amp;",""))</f>
        <v>~OP1&amp;</v>
      </c>
      <c r="I57" s="26" t="str">
        <f>IF(真值表!J57=1," "&amp;真值表!J$1&amp;"&amp;",IF(真值表!J57=0,"~"&amp;真值表!J$1&amp;"&amp;",""))</f>
        <v>~OP0&amp;</v>
      </c>
      <c r="J57" s="31" t="str">
        <f>IF(真值表!K57=1," "&amp;真值表!K$1&amp;"&amp;",IF(真值表!K57=0,"~"&amp;真值表!K$1&amp;"&amp;",""))</f>
        <v>~F5&amp;</v>
      </c>
      <c r="K57" s="31" t="str">
        <f>IF(真值表!L57=1," "&amp;真值表!L$1&amp;"&amp;",IF(真值表!L57=0,"~"&amp;真值表!L$1&amp;"&amp;",""))</f>
        <v>~F4&amp;</v>
      </c>
      <c r="L57" s="31" t="str">
        <f>IF(真值表!M57=1," "&amp;真值表!M$1&amp;"&amp;",IF(真值表!M57=0,"~"&amp;真值表!M$1&amp;"&amp;",""))</f>
        <v>~F3&amp;</v>
      </c>
      <c r="M57" s="31" t="str">
        <f>IF(真值表!N57=1," "&amp;真值表!N$1&amp;"&amp;",IF(真值表!N57=0,"~"&amp;真值表!N$1&amp;"&amp;",""))</f>
        <v>~F2&amp;</v>
      </c>
      <c r="N57" s="31" t="str">
        <f>IF(真值表!O57=1," "&amp;真值表!O$1&amp;"&amp;",IF(真值表!O57=0,"~"&amp;真值表!O$1&amp;"&amp;",""))</f>
        <v>~F1&amp;</v>
      </c>
      <c r="O57" s="31" t="str">
        <f>IF(真值表!P57=1," "&amp;真值表!P$1&amp;"&amp;",IF(真值表!P57=0,"~"&amp;真值表!P$1&amp;"&amp;",""))</f>
        <v>~F0&amp;</v>
      </c>
      <c r="P57" s="32" t="str">
        <f t="shared" si="2"/>
        <v>~OP5&amp;~OP4&amp;~OP3&amp;~OP2&amp;~OP1&amp;~OP0&amp;~F5&amp;~F4&amp;~F3&amp;~F2&amp;~F1&amp;~F0</v>
      </c>
      <c r="Q57" s="37" t="str">
        <f>IF(真值表!R57=1,$P57&amp;"+","")</f>
        <v/>
      </c>
      <c r="R57" s="37" t="str">
        <f>IF(真值表!S57=1,$P57&amp;"+","")</f>
        <v/>
      </c>
      <c r="S57" s="37" t="str">
        <f>IF(真值表!T57=1,$P57&amp;"+","")</f>
        <v/>
      </c>
      <c r="T57" s="37" t="str">
        <f>IF(真值表!U57=1,$P57&amp;"+","")</f>
        <v/>
      </c>
      <c r="U57" s="37" t="str">
        <f>IF(真值表!V57=1,$P57&amp;"+","")</f>
        <v/>
      </c>
      <c r="V57" s="37" t="str">
        <f>IF(真值表!W57=1,$P57&amp;"+","")</f>
        <v/>
      </c>
      <c r="W57" s="37" t="str">
        <f>IF(真值表!X57=1,$P57&amp;"+","")</f>
        <v/>
      </c>
      <c r="X57" s="37" t="str">
        <f>IF(真值表!Y57=1,$P57&amp;"+","")</f>
        <v/>
      </c>
      <c r="Y57" s="37" t="str">
        <f>IF(真值表!Z57=1,$P57&amp;"+","")</f>
        <v/>
      </c>
      <c r="Z57" s="37" t="str">
        <f>IF(真值表!AA57=1,$P57&amp;"+","")</f>
        <v/>
      </c>
      <c r="AA57" s="37" t="str">
        <f>IF(真值表!AB57=1,$P57&amp;"+","")</f>
        <v/>
      </c>
      <c r="AB57" s="37" t="str">
        <f>IF(真值表!AC57=1,$P57&amp;"+","")</f>
        <v/>
      </c>
      <c r="AC57" s="37" t="str">
        <f>IF(真值表!AD57=1,$P57&amp;"+","")</f>
        <v/>
      </c>
      <c r="AD57" s="37" t="str">
        <f>IF(真值表!AE57=1,$P57&amp;"+","")</f>
        <v/>
      </c>
      <c r="AE57" s="37" t="str">
        <f>IF(真值表!AF57=1,$P57&amp;"+","")</f>
        <v/>
      </c>
      <c r="AF57" s="37" t="str">
        <f>IF(真值表!AG57=1,$P57&amp;"+","")</f>
        <v/>
      </c>
      <c r="AG57" s="37" t="str">
        <f>IF(真值表!AH57=1,$P57&amp;"+","")</f>
        <v/>
      </c>
      <c r="AH57" s="37" t="str">
        <f>IF(真值表!AI57=1,$P57&amp;"+","")</f>
        <v/>
      </c>
      <c r="AI57" s="37" t="str">
        <f>IF(真值表!AJ57=1,$P57&amp;"+","")</f>
        <v/>
      </c>
      <c r="AJ57" s="37" t="str">
        <f>IF(真值表!AK57=1,$P57&amp;"+","")</f>
        <v/>
      </c>
      <c r="AK57" s="37" t="str">
        <f>IF(真值表!AL57=1,$P57&amp;"+","")</f>
        <v/>
      </c>
      <c r="AL57" s="37" t="str">
        <f>IF(真值表!AM57=1,$P57&amp;"+","")</f>
        <v/>
      </c>
      <c r="AM57" s="37" t="str">
        <f>IF(真值表!AN57=1,$P57&amp;"+","")</f>
        <v/>
      </c>
    </row>
    <row r="58" ht="16.8" hidden="1" spans="1:39">
      <c r="A58" s="23"/>
      <c r="B58" s="24"/>
      <c r="C58" s="25"/>
      <c r="D58" s="26" t="str">
        <f>IF(真值表!E58=1," "&amp;真值表!E$1&amp;"&amp;",IF(真值表!E58=0,"~"&amp;真值表!E$1&amp;"&amp;",""))</f>
        <v>~OP5&amp;</v>
      </c>
      <c r="E58" s="26" t="str">
        <f>IF(真值表!F58=1," "&amp;真值表!F$1&amp;"&amp;",IF(真值表!F58=0,"~"&amp;真值表!F$1&amp;"&amp;",""))</f>
        <v>~OP4&amp;</v>
      </c>
      <c r="F58" s="26" t="str">
        <f>IF(真值表!G58=1," "&amp;真值表!G$1&amp;"&amp;",IF(真值表!G58=0,"~"&amp;真值表!G$1&amp;"&amp;",""))</f>
        <v>~OP3&amp;</v>
      </c>
      <c r="G58" s="26" t="str">
        <f>IF(真值表!H58=1," "&amp;真值表!H$1&amp;"&amp;",IF(真值表!H58=0,"~"&amp;真值表!H$1&amp;"&amp;",""))</f>
        <v>~OP2&amp;</v>
      </c>
      <c r="H58" s="26" t="str">
        <f>IF(真值表!I58=1," "&amp;真值表!I$1&amp;"&amp;",IF(真值表!I58=0,"~"&amp;真值表!I$1&amp;"&amp;",""))</f>
        <v>~OP1&amp;</v>
      </c>
      <c r="I58" s="26" t="str">
        <f>IF(真值表!J58=1," "&amp;真值表!J$1&amp;"&amp;",IF(真值表!J58=0,"~"&amp;真值表!J$1&amp;"&amp;",""))</f>
        <v>~OP0&amp;</v>
      </c>
      <c r="J58" s="31" t="str">
        <f>IF(真值表!K58=1," "&amp;真值表!K$1&amp;"&amp;",IF(真值表!K58=0,"~"&amp;真值表!K$1&amp;"&amp;",""))</f>
        <v>~F5&amp;</v>
      </c>
      <c r="K58" s="31" t="str">
        <f>IF(真值表!L58=1," "&amp;真值表!L$1&amp;"&amp;",IF(真值表!L58=0,"~"&amp;真值表!L$1&amp;"&amp;",""))</f>
        <v>~F4&amp;</v>
      </c>
      <c r="L58" s="31" t="str">
        <f>IF(真值表!M58=1," "&amp;真值表!M$1&amp;"&amp;",IF(真值表!M58=0,"~"&amp;真值表!M$1&amp;"&amp;",""))</f>
        <v>~F3&amp;</v>
      </c>
      <c r="M58" s="31" t="str">
        <f>IF(真值表!N58=1," "&amp;真值表!N$1&amp;"&amp;",IF(真值表!N58=0,"~"&amp;真值表!N$1&amp;"&amp;",""))</f>
        <v>~F2&amp;</v>
      </c>
      <c r="N58" s="31" t="str">
        <f>IF(真值表!O58=1," "&amp;真值表!O$1&amp;"&amp;",IF(真值表!O58=0,"~"&amp;真值表!O$1&amp;"&amp;",""))</f>
        <v>~F1&amp;</v>
      </c>
      <c r="O58" s="31" t="str">
        <f>IF(真值表!P58=1," "&amp;真值表!P$1&amp;"&amp;",IF(真值表!P58=0,"~"&amp;真值表!P$1&amp;"&amp;",""))</f>
        <v>~F0&amp;</v>
      </c>
      <c r="P58" s="32" t="str">
        <f t="shared" si="2"/>
        <v>~OP5&amp;~OP4&amp;~OP3&amp;~OP2&amp;~OP1&amp;~OP0&amp;~F5&amp;~F4&amp;~F3&amp;~F2&amp;~F1&amp;~F0</v>
      </c>
      <c r="Q58" s="37" t="str">
        <f>IF(真值表!R58=1,$P58&amp;"+","")</f>
        <v/>
      </c>
      <c r="R58" s="37" t="str">
        <f>IF(真值表!S58=1,$P58&amp;"+","")</f>
        <v/>
      </c>
      <c r="S58" s="37" t="str">
        <f>IF(真值表!T58=1,$P58&amp;"+","")</f>
        <v/>
      </c>
      <c r="T58" s="37" t="str">
        <f>IF(真值表!U58=1,$P58&amp;"+","")</f>
        <v/>
      </c>
      <c r="U58" s="37" t="str">
        <f>IF(真值表!V58=1,$P58&amp;"+","")</f>
        <v/>
      </c>
      <c r="V58" s="37" t="str">
        <f>IF(真值表!W58=1,$P58&amp;"+","")</f>
        <v/>
      </c>
      <c r="W58" s="37" t="str">
        <f>IF(真值表!X58=1,$P58&amp;"+","")</f>
        <v/>
      </c>
      <c r="X58" s="37" t="str">
        <f>IF(真值表!Y58=1,$P58&amp;"+","")</f>
        <v/>
      </c>
      <c r="Y58" s="37" t="str">
        <f>IF(真值表!Z58=1,$P58&amp;"+","")</f>
        <v/>
      </c>
      <c r="Z58" s="37" t="str">
        <f>IF(真值表!AA58=1,$P58&amp;"+","")</f>
        <v/>
      </c>
      <c r="AA58" s="37" t="str">
        <f>IF(真值表!AB58=1,$P58&amp;"+","")</f>
        <v/>
      </c>
      <c r="AB58" s="37" t="str">
        <f>IF(真值表!AC58=1,$P58&amp;"+","")</f>
        <v/>
      </c>
      <c r="AC58" s="37" t="str">
        <f>IF(真值表!AD58=1,$P58&amp;"+","")</f>
        <v/>
      </c>
      <c r="AD58" s="37" t="str">
        <f>IF(真值表!AE58=1,$P58&amp;"+","")</f>
        <v/>
      </c>
      <c r="AE58" s="37" t="str">
        <f>IF(真值表!AF58=1,$P58&amp;"+","")</f>
        <v/>
      </c>
      <c r="AF58" s="37" t="str">
        <f>IF(真值表!AG58=1,$P58&amp;"+","")</f>
        <v/>
      </c>
      <c r="AG58" s="37" t="str">
        <f>IF(真值表!AH58=1,$P58&amp;"+","")</f>
        <v/>
      </c>
      <c r="AH58" s="37" t="str">
        <f>IF(真值表!AI58=1,$P58&amp;"+","")</f>
        <v/>
      </c>
      <c r="AI58" s="37" t="str">
        <f>IF(真值表!AJ58=1,$P58&amp;"+","")</f>
        <v/>
      </c>
      <c r="AJ58" s="37" t="str">
        <f>IF(真值表!AK58=1,$P58&amp;"+","")</f>
        <v/>
      </c>
      <c r="AK58" s="37" t="str">
        <f>IF(真值表!AL58=1,$P58&amp;"+","")</f>
        <v/>
      </c>
      <c r="AL58" s="37" t="str">
        <f>IF(真值表!AM58=1,$P58&amp;"+","")</f>
        <v/>
      </c>
      <c r="AM58" s="37" t="str">
        <f>IF(真值表!AN58=1,$P58&amp;"+","")</f>
        <v/>
      </c>
    </row>
    <row r="59" ht="16.8" hidden="1" spans="1:39">
      <c r="A59" s="27"/>
      <c r="B59" s="28"/>
      <c r="C59" s="29"/>
      <c r="D59" s="26" t="str">
        <f>IF(真值表!E59=1," "&amp;真值表!E$1&amp;"&amp;",IF(真值表!E59=0,"~"&amp;真值表!E$1&amp;"&amp;",""))</f>
        <v>~OP5&amp;</v>
      </c>
      <c r="E59" s="26" t="str">
        <f>IF(真值表!F59=1," "&amp;真值表!F$1&amp;"&amp;",IF(真值表!F59=0,"~"&amp;真值表!F$1&amp;"&amp;",""))</f>
        <v>~OP4&amp;</v>
      </c>
      <c r="F59" s="26" t="str">
        <f>IF(真值表!G59=1," "&amp;真值表!G$1&amp;"&amp;",IF(真值表!G59=0,"~"&amp;真值表!G$1&amp;"&amp;",""))</f>
        <v>~OP3&amp;</v>
      </c>
      <c r="G59" s="26" t="str">
        <f>IF(真值表!H59=1," "&amp;真值表!H$1&amp;"&amp;",IF(真值表!H59=0,"~"&amp;真值表!H$1&amp;"&amp;",""))</f>
        <v>~OP2&amp;</v>
      </c>
      <c r="H59" s="26" t="str">
        <f>IF(真值表!I59=1," "&amp;真值表!I$1&amp;"&amp;",IF(真值表!I59=0,"~"&amp;真值表!I$1&amp;"&amp;",""))</f>
        <v>~OP1&amp;</v>
      </c>
      <c r="I59" s="26" t="str">
        <f>IF(真值表!J59=1," "&amp;真值表!J$1&amp;"&amp;",IF(真值表!J59=0,"~"&amp;真值表!J$1&amp;"&amp;",""))</f>
        <v>~OP0&amp;</v>
      </c>
      <c r="J59" s="31" t="str">
        <f>IF(真值表!K59=1," "&amp;真值表!K$1&amp;"&amp;",IF(真值表!K59=0,"~"&amp;真值表!K$1&amp;"&amp;",""))</f>
        <v>~F5&amp;</v>
      </c>
      <c r="K59" s="31" t="str">
        <f>IF(真值表!L59=1," "&amp;真值表!L$1&amp;"&amp;",IF(真值表!L59=0,"~"&amp;真值表!L$1&amp;"&amp;",""))</f>
        <v>~F4&amp;</v>
      </c>
      <c r="L59" s="31" t="str">
        <f>IF(真值表!M59=1," "&amp;真值表!M$1&amp;"&amp;",IF(真值表!M59=0,"~"&amp;真值表!M$1&amp;"&amp;",""))</f>
        <v>~F3&amp;</v>
      </c>
      <c r="M59" s="31" t="str">
        <f>IF(真值表!N59=1," "&amp;真值表!N$1&amp;"&amp;",IF(真值表!N59=0,"~"&amp;真值表!N$1&amp;"&amp;",""))</f>
        <v>~F2&amp;</v>
      </c>
      <c r="N59" s="31" t="str">
        <f>IF(真值表!O59=1," "&amp;真值表!O$1&amp;"&amp;",IF(真值表!O59=0,"~"&amp;真值表!O$1&amp;"&amp;",""))</f>
        <v>~F1&amp;</v>
      </c>
      <c r="O59" s="31" t="str">
        <f>IF(真值表!P59=1," "&amp;真值表!P$1&amp;"&amp;",IF(真值表!P59=0,"~"&amp;真值表!P$1&amp;"&amp;",""))</f>
        <v>~F0&amp;</v>
      </c>
      <c r="P59" s="32" t="str">
        <f t="shared" si="2"/>
        <v>~OP5&amp;~OP4&amp;~OP3&amp;~OP2&amp;~OP1&amp;~OP0&amp;~F5&amp;~F4&amp;~F3&amp;~F2&amp;~F1&amp;~F0</v>
      </c>
      <c r="Q59" s="37" t="str">
        <f>IF(真值表!R59=1,$P59&amp;"+","")</f>
        <v/>
      </c>
      <c r="R59" s="37" t="str">
        <f>IF(真值表!S59=1,$P59&amp;"+","")</f>
        <v/>
      </c>
      <c r="S59" s="37" t="str">
        <f>IF(真值表!T59=1,$P59&amp;"+","")</f>
        <v/>
      </c>
      <c r="T59" s="37" t="str">
        <f>IF(真值表!U59=1,$P59&amp;"+","")</f>
        <v/>
      </c>
      <c r="U59" s="37" t="str">
        <f>IF(真值表!V59=1,$P59&amp;"+","")</f>
        <v/>
      </c>
      <c r="V59" s="37" t="str">
        <f>IF(真值表!W59=1,$P59&amp;"+","")</f>
        <v/>
      </c>
      <c r="W59" s="37" t="str">
        <f>IF(真值表!X59=1,$P59&amp;"+","")</f>
        <v/>
      </c>
      <c r="X59" s="37" t="str">
        <f>IF(真值表!Y59=1,$P59&amp;"+","")</f>
        <v/>
      </c>
      <c r="Y59" s="37" t="str">
        <f>IF(真值表!Z59=1,$P59&amp;"+","")</f>
        <v/>
      </c>
      <c r="Z59" s="37" t="str">
        <f>IF(真值表!AA59=1,$P59&amp;"+","")</f>
        <v/>
      </c>
      <c r="AA59" s="37" t="str">
        <f>IF(真值表!AB59=1,$P59&amp;"+","")</f>
        <v/>
      </c>
      <c r="AB59" s="37" t="str">
        <f>IF(真值表!AC59=1,$P59&amp;"+","")</f>
        <v/>
      </c>
      <c r="AC59" s="37" t="str">
        <f>IF(真值表!AD59=1,$P59&amp;"+","")</f>
        <v/>
      </c>
      <c r="AD59" s="37" t="str">
        <f>IF(真值表!AE59=1,$P59&amp;"+","")</f>
        <v/>
      </c>
      <c r="AE59" s="37" t="str">
        <f>IF(真值表!AF59=1,$P59&amp;"+","")</f>
        <v/>
      </c>
      <c r="AF59" s="37" t="str">
        <f>IF(真值表!AG59=1,$P59&amp;"+","")</f>
        <v/>
      </c>
      <c r="AG59" s="37" t="str">
        <f>IF(真值表!AH59=1,$P59&amp;"+","")</f>
        <v/>
      </c>
      <c r="AH59" s="37" t="str">
        <f>IF(真值表!AI59=1,$P59&amp;"+","")</f>
        <v/>
      </c>
      <c r="AI59" s="37" t="str">
        <f>IF(真值表!AJ59=1,$P59&amp;"+","")</f>
        <v/>
      </c>
      <c r="AJ59" s="37" t="str">
        <f>IF(真值表!AK59=1,$P59&amp;"+","")</f>
        <v/>
      </c>
      <c r="AK59" s="37" t="str">
        <f>IF(真值表!AL59=1,$P59&amp;"+","")</f>
        <v/>
      </c>
      <c r="AL59" s="37" t="str">
        <f>IF(真值表!AM59=1,$P59&amp;"+","")</f>
        <v/>
      </c>
      <c r="AM59" s="37" t="str">
        <f>IF(真值表!AN59=1,$P59&amp;"+","")</f>
        <v/>
      </c>
    </row>
    <row r="60" ht="16.8" hidden="1" spans="1:39">
      <c r="A60" s="23"/>
      <c r="B60" s="24"/>
      <c r="C60" s="25"/>
      <c r="D60" s="26" t="str">
        <f>IF(真值表!E60=1," "&amp;真值表!E$1&amp;"&amp;",IF(真值表!E60=0,"~"&amp;真值表!E$1&amp;"&amp;",""))</f>
        <v>~OP5&amp;</v>
      </c>
      <c r="E60" s="26" t="str">
        <f>IF(真值表!F60=1," "&amp;真值表!F$1&amp;"&amp;",IF(真值表!F60=0,"~"&amp;真值表!F$1&amp;"&amp;",""))</f>
        <v>~OP4&amp;</v>
      </c>
      <c r="F60" s="26" t="str">
        <f>IF(真值表!G60=1," "&amp;真值表!G$1&amp;"&amp;",IF(真值表!G60=0,"~"&amp;真值表!G$1&amp;"&amp;",""))</f>
        <v>~OP3&amp;</v>
      </c>
      <c r="G60" s="26" t="str">
        <f>IF(真值表!H60=1," "&amp;真值表!H$1&amp;"&amp;",IF(真值表!H60=0,"~"&amp;真值表!H$1&amp;"&amp;",""))</f>
        <v>~OP2&amp;</v>
      </c>
      <c r="H60" s="26" t="str">
        <f>IF(真值表!I60=1," "&amp;真值表!I$1&amp;"&amp;",IF(真值表!I60=0,"~"&amp;真值表!I$1&amp;"&amp;",""))</f>
        <v>~OP1&amp;</v>
      </c>
      <c r="I60" s="26" t="str">
        <f>IF(真值表!J60=1," "&amp;真值表!J$1&amp;"&amp;",IF(真值表!J60=0,"~"&amp;真值表!J$1&amp;"&amp;",""))</f>
        <v>~OP0&amp;</v>
      </c>
      <c r="J60" s="31" t="str">
        <f>IF(真值表!K60=1," "&amp;真值表!K$1&amp;"&amp;",IF(真值表!K60=0,"~"&amp;真值表!K$1&amp;"&amp;",""))</f>
        <v>~F5&amp;</v>
      </c>
      <c r="K60" s="31" t="str">
        <f>IF(真值表!L60=1," "&amp;真值表!L$1&amp;"&amp;",IF(真值表!L60=0,"~"&amp;真值表!L$1&amp;"&amp;",""))</f>
        <v>~F4&amp;</v>
      </c>
      <c r="L60" s="31" t="str">
        <f>IF(真值表!M60=1," "&amp;真值表!M$1&amp;"&amp;",IF(真值表!M60=0,"~"&amp;真值表!M$1&amp;"&amp;",""))</f>
        <v>~F3&amp;</v>
      </c>
      <c r="M60" s="31" t="str">
        <f>IF(真值表!N60=1," "&amp;真值表!N$1&amp;"&amp;",IF(真值表!N60=0,"~"&amp;真值表!N$1&amp;"&amp;",""))</f>
        <v>~F2&amp;</v>
      </c>
      <c r="N60" s="31" t="str">
        <f>IF(真值表!O60=1," "&amp;真值表!O$1&amp;"&amp;",IF(真值表!O60=0,"~"&amp;真值表!O$1&amp;"&amp;",""))</f>
        <v>~F1&amp;</v>
      </c>
      <c r="O60" s="31" t="str">
        <f>IF(真值表!P60=1," "&amp;真值表!P$1&amp;"&amp;",IF(真值表!P60=0,"~"&amp;真值表!P$1&amp;"&amp;",""))</f>
        <v>~F0&amp;</v>
      </c>
      <c r="P60" s="32" t="str">
        <f t="shared" si="2"/>
        <v>~OP5&amp;~OP4&amp;~OP3&amp;~OP2&amp;~OP1&amp;~OP0&amp;~F5&amp;~F4&amp;~F3&amp;~F2&amp;~F1&amp;~F0</v>
      </c>
      <c r="Q60" s="37" t="str">
        <f>IF(真值表!R60=1,$P60&amp;"+","")</f>
        <v/>
      </c>
      <c r="R60" s="37" t="str">
        <f>IF(真值表!S60=1,$P60&amp;"+","")</f>
        <v/>
      </c>
      <c r="S60" s="37" t="str">
        <f>IF(真值表!T60=1,$P60&amp;"+","")</f>
        <v/>
      </c>
      <c r="T60" s="37" t="str">
        <f>IF(真值表!U60=1,$P60&amp;"+","")</f>
        <v/>
      </c>
      <c r="U60" s="37" t="str">
        <f>IF(真值表!V60=1,$P60&amp;"+","")</f>
        <v/>
      </c>
      <c r="V60" s="37" t="str">
        <f>IF(真值表!W60=1,$P60&amp;"+","")</f>
        <v/>
      </c>
      <c r="W60" s="37" t="str">
        <f>IF(真值表!X60=1,$P60&amp;"+","")</f>
        <v/>
      </c>
      <c r="X60" s="37" t="str">
        <f>IF(真值表!Y60=1,$P60&amp;"+","")</f>
        <v/>
      </c>
      <c r="Y60" s="37" t="str">
        <f>IF(真值表!Z60=1,$P60&amp;"+","")</f>
        <v/>
      </c>
      <c r="Z60" s="37" t="str">
        <f>IF(真值表!AA60=1,$P60&amp;"+","")</f>
        <v/>
      </c>
      <c r="AA60" s="37" t="str">
        <f>IF(真值表!AB60=1,$P60&amp;"+","")</f>
        <v/>
      </c>
      <c r="AB60" s="37" t="str">
        <f>IF(真值表!AC60=1,$P60&amp;"+","")</f>
        <v/>
      </c>
      <c r="AC60" s="37" t="str">
        <f>IF(真值表!AD60=1,$P60&amp;"+","")</f>
        <v/>
      </c>
      <c r="AD60" s="37" t="str">
        <f>IF(真值表!AE60=1,$P60&amp;"+","")</f>
        <v/>
      </c>
      <c r="AE60" s="37" t="str">
        <f>IF(真值表!AF60=1,$P60&amp;"+","")</f>
        <v/>
      </c>
      <c r="AF60" s="37" t="str">
        <f>IF(真值表!AG60=1,$P60&amp;"+","")</f>
        <v/>
      </c>
      <c r="AG60" s="37" t="str">
        <f>IF(真值表!AH60=1,$P60&amp;"+","")</f>
        <v/>
      </c>
      <c r="AH60" s="37" t="str">
        <f>IF(真值表!AI60=1,$P60&amp;"+","")</f>
        <v/>
      </c>
      <c r="AI60" s="37" t="str">
        <f>IF(真值表!AJ60=1,$P60&amp;"+","")</f>
        <v/>
      </c>
      <c r="AJ60" s="37" t="str">
        <f>IF(真值表!AK60=1,$P60&amp;"+","")</f>
        <v/>
      </c>
      <c r="AK60" s="37" t="str">
        <f>IF(真值表!AL60=1,$P60&amp;"+","")</f>
        <v/>
      </c>
      <c r="AL60" s="37" t="str">
        <f>IF(真值表!AM60=1,$P60&amp;"+","")</f>
        <v/>
      </c>
      <c r="AM60" s="37" t="str">
        <f>IF(真值表!AN60=1,$P60&amp;"+","")</f>
        <v/>
      </c>
    </row>
    <row r="61" ht="16.8" hidden="1" spans="1:39">
      <c r="A61" s="27"/>
      <c r="B61" s="28"/>
      <c r="C61" s="29"/>
      <c r="D61" s="26" t="str">
        <f>IF(真值表!E61=1," "&amp;真值表!E$1&amp;"&amp;",IF(真值表!E61=0,"~"&amp;真值表!E$1&amp;"&amp;",""))</f>
        <v>~OP5&amp;</v>
      </c>
      <c r="E61" s="26" t="str">
        <f>IF(真值表!F61=1," "&amp;真值表!F$1&amp;"&amp;",IF(真值表!F61=0,"~"&amp;真值表!F$1&amp;"&amp;",""))</f>
        <v>~OP4&amp;</v>
      </c>
      <c r="F61" s="26" t="str">
        <f>IF(真值表!G61=1," "&amp;真值表!G$1&amp;"&amp;",IF(真值表!G61=0,"~"&amp;真值表!G$1&amp;"&amp;",""))</f>
        <v>~OP3&amp;</v>
      </c>
      <c r="G61" s="26" t="str">
        <f>IF(真值表!H61=1," "&amp;真值表!H$1&amp;"&amp;",IF(真值表!H61=0,"~"&amp;真值表!H$1&amp;"&amp;",""))</f>
        <v>~OP2&amp;</v>
      </c>
      <c r="H61" s="26" t="str">
        <f>IF(真值表!I61=1," "&amp;真值表!I$1&amp;"&amp;",IF(真值表!I61=0,"~"&amp;真值表!I$1&amp;"&amp;",""))</f>
        <v>~OP1&amp;</v>
      </c>
      <c r="I61" s="26" t="str">
        <f>IF(真值表!J61=1," "&amp;真值表!J$1&amp;"&amp;",IF(真值表!J61=0,"~"&amp;真值表!J$1&amp;"&amp;",""))</f>
        <v>~OP0&amp;</v>
      </c>
      <c r="J61" s="31" t="str">
        <f>IF(真值表!K61=1," "&amp;真值表!K$1&amp;"&amp;",IF(真值表!K61=0,"~"&amp;真值表!K$1&amp;"&amp;",""))</f>
        <v>~F5&amp;</v>
      </c>
      <c r="K61" s="31" t="str">
        <f>IF(真值表!L61=1," "&amp;真值表!L$1&amp;"&amp;",IF(真值表!L61=0,"~"&amp;真值表!L$1&amp;"&amp;",""))</f>
        <v>~F4&amp;</v>
      </c>
      <c r="L61" s="31" t="str">
        <f>IF(真值表!M61=1," "&amp;真值表!M$1&amp;"&amp;",IF(真值表!M61=0,"~"&amp;真值表!M$1&amp;"&amp;",""))</f>
        <v>~F3&amp;</v>
      </c>
      <c r="M61" s="31" t="str">
        <f>IF(真值表!N61=1," "&amp;真值表!N$1&amp;"&amp;",IF(真值表!N61=0,"~"&amp;真值表!N$1&amp;"&amp;",""))</f>
        <v>~F2&amp;</v>
      </c>
      <c r="N61" s="31" t="str">
        <f>IF(真值表!O61=1," "&amp;真值表!O$1&amp;"&amp;",IF(真值表!O61=0,"~"&amp;真值表!O$1&amp;"&amp;",""))</f>
        <v>~F1&amp;</v>
      </c>
      <c r="O61" s="31" t="str">
        <f>IF(真值表!P61=1," "&amp;真值表!P$1&amp;"&amp;",IF(真值表!P61=0,"~"&amp;真值表!P$1&amp;"&amp;",""))</f>
        <v>~F0&amp;</v>
      </c>
      <c r="P61" s="32" t="str">
        <f t="shared" si="2"/>
        <v>~OP5&amp;~OP4&amp;~OP3&amp;~OP2&amp;~OP1&amp;~OP0&amp;~F5&amp;~F4&amp;~F3&amp;~F2&amp;~F1&amp;~F0</v>
      </c>
      <c r="Q61" s="37" t="str">
        <f>IF(真值表!R61=1,$P61&amp;"+","")</f>
        <v/>
      </c>
      <c r="R61" s="37" t="str">
        <f>IF(真值表!S61=1,$P61&amp;"+","")</f>
        <v/>
      </c>
      <c r="S61" s="37" t="str">
        <f>IF(真值表!T61=1,$P61&amp;"+","")</f>
        <v/>
      </c>
      <c r="T61" s="37" t="str">
        <f>IF(真值表!U61=1,$P61&amp;"+","")</f>
        <v/>
      </c>
      <c r="U61" s="37" t="str">
        <f>IF(真值表!V61=1,$P61&amp;"+","")</f>
        <v/>
      </c>
      <c r="V61" s="37" t="str">
        <f>IF(真值表!W61=1,$P61&amp;"+","")</f>
        <v/>
      </c>
      <c r="W61" s="37" t="str">
        <f>IF(真值表!X61=1,$P61&amp;"+","")</f>
        <v/>
      </c>
      <c r="X61" s="37" t="str">
        <f>IF(真值表!Y61=1,$P61&amp;"+","")</f>
        <v/>
      </c>
      <c r="Y61" s="37" t="str">
        <f>IF(真值表!Z61=1,$P61&amp;"+","")</f>
        <v/>
      </c>
      <c r="Z61" s="37" t="str">
        <f>IF(真值表!AA61=1,$P61&amp;"+","")</f>
        <v/>
      </c>
      <c r="AA61" s="37" t="str">
        <f>IF(真值表!AB61=1,$P61&amp;"+","")</f>
        <v/>
      </c>
      <c r="AB61" s="37" t="str">
        <f>IF(真值表!AC61=1,$P61&amp;"+","")</f>
        <v/>
      </c>
      <c r="AC61" s="37" t="str">
        <f>IF(真值表!AD61=1,$P61&amp;"+","")</f>
        <v/>
      </c>
      <c r="AD61" s="37" t="str">
        <f>IF(真值表!AE61=1,$P61&amp;"+","")</f>
        <v/>
      </c>
      <c r="AE61" s="37" t="str">
        <f>IF(真值表!AF61=1,$P61&amp;"+","")</f>
        <v/>
      </c>
      <c r="AF61" s="37" t="str">
        <f>IF(真值表!AG61=1,$P61&amp;"+","")</f>
        <v/>
      </c>
      <c r="AG61" s="37" t="str">
        <f>IF(真值表!AH61=1,$P61&amp;"+","")</f>
        <v/>
      </c>
      <c r="AH61" s="37" t="str">
        <f>IF(真值表!AI61=1,$P61&amp;"+","")</f>
        <v/>
      </c>
      <c r="AI61" s="37" t="str">
        <f>IF(真值表!AJ61=1,$P61&amp;"+","")</f>
        <v/>
      </c>
      <c r="AJ61" s="37" t="str">
        <f>IF(真值表!AK61=1,$P61&amp;"+","")</f>
        <v/>
      </c>
      <c r="AK61" s="37" t="str">
        <f>IF(真值表!AL61=1,$P61&amp;"+","")</f>
        <v/>
      </c>
      <c r="AL61" s="37" t="str">
        <f>IF(真值表!AM61=1,$P61&amp;"+","")</f>
        <v/>
      </c>
      <c r="AM61" s="37" t="str">
        <f>IF(真值表!AN61=1,$P61&amp;"+","")</f>
        <v/>
      </c>
    </row>
    <row r="62" ht="16.8" hidden="1" spans="1:39">
      <c r="A62" s="23"/>
      <c r="B62" s="24"/>
      <c r="C62" s="25"/>
      <c r="D62" s="26" t="str">
        <f>IF(真值表!E62=1," "&amp;真值表!E$1&amp;"&amp;",IF(真值表!E62=0,"~"&amp;真值表!E$1&amp;"&amp;",""))</f>
        <v>~OP5&amp;</v>
      </c>
      <c r="E62" s="26" t="str">
        <f>IF(真值表!F62=1," "&amp;真值表!F$1&amp;"&amp;",IF(真值表!F62=0,"~"&amp;真值表!F$1&amp;"&amp;",""))</f>
        <v>~OP4&amp;</v>
      </c>
      <c r="F62" s="26" t="str">
        <f>IF(真值表!G62=1," "&amp;真值表!G$1&amp;"&amp;",IF(真值表!G62=0,"~"&amp;真值表!G$1&amp;"&amp;",""))</f>
        <v>~OP3&amp;</v>
      </c>
      <c r="G62" s="26" t="str">
        <f>IF(真值表!H62=1," "&amp;真值表!H$1&amp;"&amp;",IF(真值表!H62=0,"~"&amp;真值表!H$1&amp;"&amp;",""))</f>
        <v>~OP2&amp;</v>
      </c>
      <c r="H62" s="26" t="str">
        <f>IF(真值表!I62=1," "&amp;真值表!I$1&amp;"&amp;",IF(真值表!I62=0,"~"&amp;真值表!I$1&amp;"&amp;",""))</f>
        <v>~OP1&amp;</v>
      </c>
      <c r="I62" s="26" t="str">
        <f>IF(真值表!J62=1," "&amp;真值表!J$1&amp;"&amp;",IF(真值表!J62=0,"~"&amp;真值表!J$1&amp;"&amp;",""))</f>
        <v>~OP0&amp;</v>
      </c>
      <c r="J62" s="31" t="str">
        <f>IF(真值表!K62=1," "&amp;真值表!K$1&amp;"&amp;",IF(真值表!K62=0,"~"&amp;真值表!K$1&amp;"&amp;",""))</f>
        <v>~F5&amp;</v>
      </c>
      <c r="K62" s="31" t="str">
        <f>IF(真值表!L62=1," "&amp;真值表!L$1&amp;"&amp;",IF(真值表!L62=0,"~"&amp;真值表!L$1&amp;"&amp;",""))</f>
        <v>~F4&amp;</v>
      </c>
      <c r="L62" s="31" t="str">
        <f>IF(真值表!M62=1," "&amp;真值表!M$1&amp;"&amp;",IF(真值表!M62=0,"~"&amp;真值表!M$1&amp;"&amp;",""))</f>
        <v>~F3&amp;</v>
      </c>
      <c r="M62" s="31" t="str">
        <f>IF(真值表!N62=1," "&amp;真值表!N$1&amp;"&amp;",IF(真值表!N62=0,"~"&amp;真值表!N$1&amp;"&amp;",""))</f>
        <v>~F2&amp;</v>
      </c>
      <c r="N62" s="31" t="str">
        <f>IF(真值表!O62=1," "&amp;真值表!O$1&amp;"&amp;",IF(真值表!O62=0,"~"&amp;真值表!O$1&amp;"&amp;",""))</f>
        <v>~F1&amp;</v>
      </c>
      <c r="O62" s="31" t="str">
        <f>IF(真值表!P62=1," "&amp;真值表!P$1&amp;"&amp;",IF(真值表!P62=0,"~"&amp;真值表!P$1&amp;"&amp;",""))</f>
        <v>~F0&amp;</v>
      </c>
      <c r="P62" s="32" t="str">
        <f t="shared" si="2"/>
        <v>~OP5&amp;~OP4&amp;~OP3&amp;~OP2&amp;~OP1&amp;~OP0&amp;~F5&amp;~F4&amp;~F3&amp;~F2&amp;~F1&amp;~F0</v>
      </c>
      <c r="Q62" s="37" t="str">
        <f>IF(真值表!R62=1,$P62&amp;"+","")</f>
        <v/>
      </c>
      <c r="R62" s="37" t="str">
        <f>IF(真值表!S62=1,$P62&amp;"+","")</f>
        <v/>
      </c>
      <c r="S62" s="37" t="str">
        <f>IF(真值表!T62=1,$P62&amp;"+","")</f>
        <v/>
      </c>
      <c r="T62" s="37" t="str">
        <f>IF(真值表!U62=1,$P62&amp;"+","")</f>
        <v/>
      </c>
      <c r="U62" s="37" t="str">
        <f>IF(真值表!V62=1,$P62&amp;"+","")</f>
        <v/>
      </c>
      <c r="V62" s="37" t="str">
        <f>IF(真值表!W62=1,$P62&amp;"+","")</f>
        <v/>
      </c>
      <c r="W62" s="37" t="str">
        <f>IF(真值表!X62=1,$P62&amp;"+","")</f>
        <v/>
      </c>
      <c r="X62" s="37" t="str">
        <f>IF(真值表!Y62=1,$P62&amp;"+","")</f>
        <v/>
      </c>
      <c r="Y62" s="37" t="str">
        <f>IF(真值表!Z62=1,$P62&amp;"+","")</f>
        <v/>
      </c>
      <c r="Z62" s="37" t="str">
        <f>IF(真值表!AA62=1,$P62&amp;"+","")</f>
        <v/>
      </c>
      <c r="AA62" s="37" t="str">
        <f>IF(真值表!AB62=1,$P62&amp;"+","")</f>
        <v/>
      </c>
      <c r="AB62" s="37" t="str">
        <f>IF(真值表!AC62=1,$P62&amp;"+","")</f>
        <v/>
      </c>
      <c r="AC62" s="37" t="str">
        <f>IF(真值表!AD62=1,$P62&amp;"+","")</f>
        <v/>
      </c>
      <c r="AD62" s="37" t="str">
        <f>IF(真值表!AE62=1,$P62&amp;"+","")</f>
        <v/>
      </c>
      <c r="AE62" s="37" t="str">
        <f>IF(真值表!AF62=1,$P62&amp;"+","")</f>
        <v/>
      </c>
      <c r="AF62" s="37" t="str">
        <f>IF(真值表!AG62=1,$P62&amp;"+","")</f>
        <v/>
      </c>
      <c r="AG62" s="37" t="str">
        <f>IF(真值表!AH62=1,$P62&amp;"+","")</f>
        <v/>
      </c>
      <c r="AH62" s="37" t="str">
        <f>IF(真值表!AI62=1,$P62&amp;"+","")</f>
        <v/>
      </c>
      <c r="AI62" s="37" t="str">
        <f>IF(真值表!AJ62=1,$P62&amp;"+","")</f>
        <v/>
      </c>
      <c r="AJ62" s="37" t="str">
        <f>IF(真值表!AK62=1,$P62&amp;"+","")</f>
        <v/>
      </c>
      <c r="AK62" s="37" t="str">
        <f>IF(真值表!AL62=1,$P62&amp;"+","")</f>
        <v/>
      </c>
      <c r="AL62" s="37" t="str">
        <f>IF(真值表!AM62=1,$P62&amp;"+","")</f>
        <v/>
      </c>
      <c r="AM62" s="37" t="str">
        <f>IF(真值表!AN62=1,$P62&amp;"+","")</f>
        <v/>
      </c>
    </row>
    <row r="63" ht="16.8" hidden="1" spans="1:39">
      <c r="A63" s="27"/>
      <c r="B63" s="28"/>
      <c r="C63" s="29"/>
      <c r="D63" s="26" t="str">
        <f>IF(真值表!E63=1," "&amp;真值表!E$1&amp;"&amp;",IF(真值表!E63=0,"~"&amp;真值表!E$1&amp;"&amp;",""))</f>
        <v>~OP5&amp;</v>
      </c>
      <c r="E63" s="26" t="str">
        <f>IF(真值表!F63=1," "&amp;真值表!F$1&amp;"&amp;",IF(真值表!F63=0,"~"&amp;真值表!F$1&amp;"&amp;",""))</f>
        <v>~OP4&amp;</v>
      </c>
      <c r="F63" s="26" t="str">
        <f>IF(真值表!G63=1," "&amp;真值表!G$1&amp;"&amp;",IF(真值表!G63=0,"~"&amp;真值表!G$1&amp;"&amp;",""))</f>
        <v>~OP3&amp;</v>
      </c>
      <c r="G63" s="26" t="str">
        <f>IF(真值表!H63=1," "&amp;真值表!H$1&amp;"&amp;",IF(真值表!H63=0,"~"&amp;真值表!H$1&amp;"&amp;",""))</f>
        <v>~OP2&amp;</v>
      </c>
      <c r="H63" s="26" t="str">
        <f>IF(真值表!I63=1," "&amp;真值表!I$1&amp;"&amp;",IF(真值表!I63=0,"~"&amp;真值表!I$1&amp;"&amp;",""))</f>
        <v>~OP1&amp;</v>
      </c>
      <c r="I63" s="26" t="str">
        <f>IF(真值表!J63=1," "&amp;真值表!J$1&amp;"&amp;",IF(真值表!J63=0,"~"&amp;真值表!J$1&amp;"&amp;",""))</f>
        <v>~OP0&amp;</v>
      </c>
      <c r="J63" s="31" t="str">
        <f>IF(真值表!K63=1," "&amp;真值表!K$1&amp;"&amp;",IF(真值表!K63=0,"~"&amp;真值表!K$1&amp;"&amp;",""))</f>
        <v>~F5&amp;</v>
      </c>
      <c r="K63" s="31" t="str">
        <f>IF(真值表!L63=1," "&amp;真值表!L$1&amp;"&amp;",IF(真值表!L63=0,"~"&amp;真值表!L$1&amp;"&amp;",""))</f>
        <v>~F4&amp;</v>
      </c>
      <c r="L63" s="31" t="str">
        <f>IF(真值表!M63=1," "&amp;真值表!M$1&amp;"&amp;",IF(真值表!M63=0,"~"&amp;真值表!M$1&amp;"&amp;",""))</f>
        <v>~F3&amp;</v>
      </c>
      <c r="M63" s="31" t="str">
        <f>IF(真值表!N63=1," "&amp;真值表!N$1&amp;"&amp;",IF(真值表!N63=0,"~"&amp;真值表!N$1&amp;"&amp;",""))</f>
        <v>~F2&amp;</v>
      </c>
      <c r="N63" s="31" t="str">
        <f>IF(真值表!O63=1," "&amp;真值表!O$1&amp;"&amp;",IF(真值表!O63=0,"~"&amp;真值表!O$1&amp;"&amp;",""))</f>
        <v>~F1&amp;</v>
      </c>
      <c r="O63" s="31" t="str">
        <f>IF(真值表!P63=1," "&amp;真值表!P$1&amp;"&amp;",IF(真值表!P63=0,"~"&amp;真值表!P$1&amp;"&amp;",""))</f>
        <v>~F0&amp;</v>
      </c>
      <c r="P63" s="32" t="str">
        <f t="shared" si="2"/>
        <v>~OP5&amp;~OP4&amp;~OP3&amp;~OP2&amp;~OP1&amp;~OP0&amp;~F5&amp;~F4&amp;~F3&amp;~F2&amp;~F1&amp;~F0</v>
      </c>
      <c r="Q63" s="37" t="str">
        <f>IF(真值表!R63=1,$P63&amp;"+","")</f>
        <v/>
      </c>
      <c r="R63" s="37" t="str">
        <f>IF(真值表!S63=1,$P63&amp;"+","")</f>
        <v/>
      </c>
      <c r="S63" s="37" t="str">
        <f>IF(真值表!T63=1,$P63&amp;"+","")</f>
        <v/>
      </c>
      <c r="T63" s="37" t="str">
        <f>IF(真值表!U63=1,$P63&amp;"+","")</f>
        <v/>
      </c>
      <c r="U63" s="37" t="str">
        <f>IF(真值表!V63=1,$P63&amp;"+","")</f>
        <v/>
      </c>
      <c r="V63" s="37" t="str">
        <f>IF(真值表!W63=1,$P63&amp;"+","")</f>
        <v/>
      </c>
      <c r="W63" s="37" t="str">
        <f>IF(真值表!X63=1,$P63&amp;"+","")</f>
        <v/>
      </c>
      <c r="X63" s="37" t="str">
        <f>IF(真值表!Y63=1,$P63&amp;"+","")</f>
        <v/>
      </c>
      <c r="Y63" s="37" t="str">
        <f>IF(真值表!Z63=1,$P63&amp;"+","")</f>
        <v/>
      </c>
      <c r="Z63" s="37" t="str">
        <f>IF(真值表!AA63=1,$P63&amp;"+","")</f>
        <v/>
      </c>
      <c r="AA63" s="37" t="str">
        <f>IF(真值表!AB63=1,$P63&amp;"+","")</f>
        <v/>
      </c>
      <c r="AB63" s="37" t="str">
        <f>IF(真值表!AC63=1,$P63&amp;"+","")</f>
        <v/>
      </c>
      <c r="AC63" s="37" t="str">
        <f>IF(真值表!AD63=1,$P63&amp;"+","")</f>
        <v/>
      </c>
      <c r="AD63" s="37" t="str">
        <f>IF(真值表!AE63=1,$P63&amp;"+","")</f>
        <v/>
      </c>
      <c r="AE63" s="37" t="str">
        <f>IF(真值表!AF63=1,$P63&amp;"+","")</f>
        <v/>
      </c>
      <c r="AF63" s="37" t="str">
        <f>IF(真值表!AG63=1,$P63&amp;"+","")</f>
        <v/>
      </c>
      <c r="AG63" s="37" t="str">
        <f>IF(真值表!AH63=1,$P63&amp;"+","")</f>
        <v/>
      </c>
      <c r="AH63" s="37" t="str">
        <f>IF(真值表!AI63=1,$P63&amp;"+","")</f>
        <v/>
      </c>
      <c r="AI63" s="37" t="str">
        <f>IF(真值表!AJ63=1,$P63&amp;"+","")</f>
        <v/>
      </c>
      <c r="AJ63" s="37" t="str">
        <f>IF(真值表!AK63=1,$P63&amp;"+","")</f>
        <v/>
      </c>
      <c r="AK63" s="37" t="str">
        <f>IF(真值表!AL63=1,$P63&amp;"+","")</f>
        <v/>
      </c>
      <c r="AL63" s="37" t="str">
        <f>IF(真值表!AM63=1,$P63&amp;"+","")</f>
        <v/>
      </c>
      <c r="AM63" s="37" t="str">
        <f>IF(真值表!AN63=1,$P63&amp;"+","")</f>
        <v/>
      </c>
    </row>
    <row r="64" ht="16.8" hidden="1" spans="1:39">
      <c r="A64" s="23"/>
      <c r="B64" s="24"/>
      <c r="C64" s="25"/>
      <c r="D64" s="26" t="str">
        <f>IF(真值表!E64=1," "&amp;真值表!E$1&amp;"&amp;",IF(真值表!E64=0,"~"&amp;真值表!E$1&amp;"&amp;",""))</f>
        <v>~OP5&amp;</v>
      </c>
      <c r="E64" s="26" t="str">
        <f>IF(真值表!F64=1," "&amp;真值表!F$1&amp;"&amp;",IF(真值表!F64=0,"~"&amp;真值表!F$1&amp;"&amp;",""))</f>
        <v>~OP4&amp;</v>
      </c>
      <c r="F64" s="26" t="str">
        <f>IF(真值表!G64=1," "&amp;真值表!G$1&amp;"&amp;",IF(真值表!G64=0,"~"&amp;真值表!G$1&amp;"&amp;",""))</f>
        <v>~OP3&amp;</v>
      </c>
      <c r="G64" s="26" t="str">
        <f>IF(真值表!H64=1," "&amp;真值表!H$1&amp;"&amp;",IF(真值表!H64=0,"~"&amp;真值表!H$1&amp;"&amp;",""))</f>
        <v>~OP2&amp;</v>
      </c>
      <c r="H64" s="26" t="str">
        <f>IF(真值表!I64=1," "&amp;真值表!I$1&amp;"&amp;",IF(真值表!I64=0,"~"&amp;真值表!I$1&amp;"&amp;",""))</f>
        <v>~OP1&amp;</v>
      </c>
      <c r="I64" s="26" t="str">
        <f>IF(真值表!J64=1," "&amp;真值表!J$1&amp;"&amp;",IF(真值表!J64=0,"~"&amp;真值表!J$1&amp;"&amp;",""))</f>
        <v>~OP0&amp;</v>
      </c>
      <c r="J64" s="31" t="str">
        <f>IF(真值表!K64=1," "&amp;真值表!K$1&amp;"&amp;",IF(真值表!K64=0,"~"&amp;真值表!K$1&amp;"&amp;",""))</f>
        <v>~F5&amp;</v>
      </c>
      <c r="K64" s="31" t="str">
        <f>IF(真值表!L64=1," "&amp;真值表!L$1&amp;"&amp;",IF(真值表!L64=0,"~"&amp;真值表!L$1&amp;"&amp;",""))</f>
        <v>~F4&amp;</v>
      </c>
      <c r="L64" s="31" t="str">
        <f>IF(真值表!M64=1," "&amp;真值表!M$1&amp;"&amp;",IF(真值表!M64=0,"~"&amp;真值表!M$1&amp;"&amp;",""))</f>
        <v>~F3&amp;</v>
      </c>
      <c r="M64" s="31" t="str">
        <f>IF(真值表!N64=1," "&amp;真值表!N$1&amp;"&amp;",IF(真值表!N64=0,"~"&amp;真值表!N$1&amp;"&amp;",""))</f>
        <v>~F2&amp;</v>
      </c>
      <c r="N64" s="31" t="str">
        <f>IF(真值表!O64=1," "&amp;真值表!O$1&amp;"&amp;",IF(真值表!O64=0,"~"&amp;真值表!O$1&amp;"&amp;",""))</f>
        <v>~F1&amp;</v>
      </c>
      <c r="O64" s="31" t="str">
        <f>IF(真值表!P64=1," "&amp;真值表!P$1&amp;"&amp;",IF(真值表!P64=0,"~"&amp;真值表!P$1&amp;"&amp;",""))</f>
        <v>~F0&amp;</v>
      </c>
      <c r="P64" s="32" t="str">
        <f t="shared" si="2"/>
        <v>~OP5&amp;~OP4&amp;~OP3&amp;~OP2&amp;~OP1&amp;~OP0&amp;~F5&amp;~F4&amp;~F3&amp;~F2&amp;~F1&amp;~F0</v>
      </c>
      <c r="Q64" s="37" t="str">
        <f>IF(真值表!R64=1,$P64&amp;"+","")</f>
        <v/>
      </c>
      <c r="R64" s="37" t="str">
        <f>IF(真值表!S64=1,$P64&amp;"+","")</f>
        <v/>
      </c>
      <c r="S64" s="37" t="str">
        <f>IF(真值表!T64=1,$P64&amp;"+","")</f>
        <v/>
      </c>
      <c r="T64" s="37" t="str">
        <f>IF(真值表!U64=1,$P64&amp;"+","")</f>
        <v/>
      </c>
      <c r="U64" s="37" t="str">
        <f>IF(真值表!V64=1,$P64&amp;"+","")</f>
        <v/>
      </c>
      <c r="V64" s="37" t="str">
        <f>IF(真值表!W64=1,$P64&amp;"+","")</f>
        <v/>
      </c>
      <c r="W64" s="37" t="str">
        <f>IF(真值表!X64=1,$P64&amp;"+","")</f>
        <v/>
      </c>
      <c r="X64" s="37" t="str">
        <f>IF(真值表!Y64=1,$P64&amp;"+","")</f>
        <v/>
      </c>
      <c r="Y64" s="37" t="str">
        <f>IF(真值表!Z64=1,$P64&amp;"+","")</f>
        <v/>
      </c>
      <c r="Z64" s="37" t="str">
        <f>IF(真值表!AA64=1,$P64&amp;"+","")</f>
        <v/>
      </c>
      <c r="AA64" s="37" t="str">
        <f>IF(真值表!AB64=1,$P64&amp;"+","")</f>
        <v/>
      </c>
      <c r="AB64" s="37" t="str">
        <f>IF(真值表!AC64=1,$P64&amp;"+","")</f>
        <v/>
      </c>
      <c r="AC64" s="37" t="str">
        <f>IF(真值表!AD64=1,$P64&amp;"+","")</f>
        <v/>
      </c>
      <c r="AD64" s="37" t="str">
        <f>IF(真值表!AE64=1,$P64&amp;"+","")</f>
        <v/>
      </c>
      <c r="AE64" s="37" t="str">
        <f>IF(真值表!AF64=1,$P64&amp;"+","")</f>
        <v/>
      </c>
      <c r="AF64" s="37" t="str">
        <f>IF(真值表!AG64=1,$P64&amp;"+","")</f>
        <v/>
      </c>
      <c r="AG64" s="37" t="str">
        <f>IF(真值表!AH64=1,$P64&amp;"+","")</f>
        <v/>
      </c>
      <c r="AH64" s="37" t="str">
        <f>IF(真值表!AI64=1,$P64&amp;"+","")</f>
        <v/>
      </c>
      <c r="AI64" s="37" t="str">
        <f>IF(真值表!AJ64=1,$P64&amp;"+","")</f>
        <v/>
      </c>
      <c r="AJ64" s="37" t="str">
        <f>IF(真值表!AK64=1,$P64&amp;"+","")</f>
        <v/>
      </c>
      <c r="AK64" s="37" t="str">
        <f>IF(真值表!AL64=1,$P64&amp;"+","")</f>
        <v/>
      </c>
      <c r="AL64" s="37" t="str">
        <f>IF(真值表!AM64=1,$P64&amp;"+","")</f>
        <v/>
      </c>
      <c r="AM64" s="37" t="str">
        <f>IF(真值表!AN64=1,$P64&amp;"+","")</f>
        <v/>
      </c>
    </row>
    <row r="65" ht="16.8" hidden="1" spans="1:39">
      <c r="A65" s="27"/>
      <c r="B65" s="28"/>
      <c r="C65" s="29"/>
      <c r="D65" s="26" t="str">
        <f>IF(真值表!E65=1," "&amp;真值表!E$1&amp;"&amp;",IF(真值表!E65=0,"~"&amp;真值表!E$1&amp;"&amp;",""))</f>
        <v>~OP5&amp;</v>
      </c>
      <c r="E65" s="26" t="str">
        <f>IF(真值表!F65=1," "&amp;真值表!F$1&amp;"&amp;",IF(真值表!F65=0,"~"&amp;真值表!F$1&amp;"&amp;",""))</f>
        <v>~OP4&amp;</v>
      </c>
      <c r="F65" s="26" t="str">
        <f>IF(真值表!G65=1," "&amp;真值表!G$1&amp;"&amp;",IF(真值表!G65=0,"~"&amp;真值表!G$1&amp;"&amp;",""))</f>
        <v>~OP3&amp;</v>
      </c>
      <c r="G65" s="26" t="str">
        <f>IF(真值表!H65=1," "&amp;真值表!H$1&amp;"&amp;",IF(真值表!H65=0,"~"&amp;真值表!H$1&amp;"&amp;",""))</f>
        <v>~OP2&amp;</v>
      </c>
      <c r="H65" s="26" t="str">
        <f>IF(真值表!I65=1," "&amp;真值表!I$1&amp;"&amp;",IF(真值表!I65=0,"~"&amp;真值表!I$1&amp;"&amp;",""))</f>
        <v>~OP1&amp;</v>
      </c>
      <c r="I65" s="26" t="str">
        <f>IF(真值表!J65=1," "&amp;真值表!J$1&amp;"&amp;",IF(真值表!J65=0,"~"&amp;真值表!J$1&amp;"&amp;",""))</f>
        <v>~OP0&amp;</v>
      </c>
      <c r="J65" s="31" t="str">
        <f>IF(真值表!K65=1," "&amp;真值表!K$1&amp;"&amp;",IF(真值表!K65=0,"~"&amp;真值表!K$1&amp;"&amp;",""))</f>
        <v>~F5&amp;</v>
      </c>
      <c r="K65" s="31" t="str">
        <f>IF(真值表!L65=1," "&amp;真值表!L$1&amp;"&amp;",IF(真值表!L65=0,"~"&amp;真值表!L$1&amp;"&amp;",""))</f>
        <v>~F4&amp;</v>
      </c>
      <c r="L65" s="31" t="str">
        <f>IF(真值表!M65=1," "&amp;真值表!M$1&amp;"&amp;",IF(真值表!M65=0,"~"&amp;真值表!M$1&amp;"&amp;",""))</f>
        <v>~F3&amp;</v>
      </c>
      <c r="M65" s="31" t="str">
        <f>IF(真值表!N65=1," "&amp;真值表!N$1&amp;"&amp;",IF(真值表!N65=0,"~"&amp;真值表!N$1&amp;"&amp;",""))</f>
        <v>~F2&amp;</v>
      </c>
      <c r="N65" s="31" t="str">
        <f>IF(真值表!O65=1," "&amp;真值表!O$1&amp;"&amp;",IF(真值表!O65=0,"~"&amp;真值表!O$1&amp;"&amp;",""))</f>
        <v>~F1&amp;</v>
      </c>
      <c r="O65" s="31" t="str">
        <f>IF(真值表!P65=1," "&amp;真值表!P$1&amp;"&amp;",IF(真值表!P65=0,"~"&amp;真值表!P$1&amp;"&amp;",""))</f>
        <v>~F0&amp;</v>
      </c>
      <c r="P65" s="32" t="str">
        <f t="shared" si="2"/>
        <v>~OP5&amp;~OP4&amp;~OP3&amp;~OP2&amp;~OP1&amp;~OP0&amp;~F5&amp;~F4&amp;~F3&amp;~F2&amp;~F1&amp;~F0</v>
      </c>
      <c r="Q65" s="37" t="str">
        <f>IF(真值表!R65=1,$P65&amp;"+","")</f>
        <v/>
      </c>
      <c r="R65" s="37" t="str">
        <f>IF(真值表!S65=1,$P65&amp;"+","")</f>
        <v/>
      </c>
      <c r="S65" s="37" t="str">
        <f>IF(真值表!T65=1,$P65&amp;"+","")</f>
        <v/>
      </c>
      <c r="T65" s="37" t="str">
        <f>IF(真值表!U65=1,$P65&amp;"+","")</f>
        <v/>
      </c>
      <c r="U65" s="37" t="str">
        <f>IF(真值表!V65=1,$P65&amp;"+","")</f>
        <v/>
      </c>
      <c r="V65" s="37" t="str">
        <f>IF(真值表!W65=1,$P65&amp;"+","")</f>
        <v/>
      </c>
      <c r="W65" s="37" t="str">
        <f>IF(真值表!X65=1,$P65&amp;"+","")</f>
        <v/>
      </c>
      <c r="X65" s="37" t="str">
        <f>IF(真值表!Y65=1,$P65&amp;"+","")</f>
        <v/>
      </c>
      <c r="Y65" s="37" t="str">
        <f>IF(真值表!Z65=1,$P65&amp;"+","")</f>
        <v/>
      </c>
      <c r="Z65" s="37" t="str">
        <f>IF(真值表!AA65=1,$P65&amp;"+","")</f>
        <v/>
      </c>
      <c r="AA65" s="37" t="str">
        <f>IF(真值表!AB65=1,$P65&amp;"+","")</f>
        <v/>
      </c>
      <c r="AB65" s="37" t="str">
        <f>IF(真值表!AC65=1,$P65&amp;"+","")</f>
        <v/>
      </c>
      <c r="AC65" s="37" t="str">
        <f>IF(真值表!AD65=1,$P65&amp;"+","")</f>
        <v/>
      </c>
      <c r="AD65" s="37" t="str">
        <f>IF(真值表!AE65=1,$P65&amp;"+","")</f>
        <v/>
      </c>
      <c r="AE65" s="37" t="str">
        <f>IF(真值表!AF65=1,$P65&amp;"+","")</f>
        <v/>
      </c>
      <c r="AF65" s="37" t="str">
        <f>IF(真值表!AG65=1,$P65&amp;"+","")</f>
        <v/>
      </c>
      <c r="AG65" s="37" t="str">
        <f>IF(真值表!AH65=1,$P65&amp;"+","")</f>
        <v/>
      </c>
      <c r="AH65" s="37" t="str">
        <f>IF(真值表!AI65=1,$P65&amp;"+","")</f>
        <v/>
      </c>
      <c r="AI65" s="37" t="str">
        <f>IF(真值表!AJ65=1,$P65&amp;"+","")</f>
        <v/>
      </c>
      <c r="AJ65" s="37" t="str">
        <f>IF(真值表!AK65=1,$P65&amp;"+","")</f>
        <v/>
      </c>
      <c r="AK65" s="37" t="str">
        <f>IF(真值表!AL65=1,$P65&amp;"+","")</f>
        <v/>
      </c>
      <c r="AL65" s="37" t="str">
        <f>IF(真值表!AM65=1,$P65&amp;"+","")</f>
        <v/>
      </c>
      <c r="AM65" s="37" t="str">
        <f>IF(真值表!AN65=1,$P65&amp;"+","")</f>
        <v/>
      </c>
    </row>
    <row r="66" ht="16.8" hidden="1" spans="1:39">
      <c r="A66" s="23"/>
      <c r="B66" s="24"/>
      <c r="C66" s="25"/>
      <c r="D66" s="26" t="str">
        <f>IF(真值表!E66=1," "&amp;真值表!E$1&amp;"&amp;",IF(真值表!E66=0,"~"&amp;真值表!E$1&amp;"&amp;",""))</f>
        <v>~OP5&amp;</v>
      </c>
      <c r="E66" s="26" t="str">
        <f>IF(真值表!F66=1," "&amp;真值表!F$1&amp;"&amp;",IF(真值表!F66=0,"~"&amp;真值表!F$1&amp;"&amp;",""))</f>
        <v>~OP4&amp;</v>
      </c>
      <c r="F66" s="26" t="str">
        <f>IF(真值表!G66=1," "&amp;真值表!G$1&amp;"&amp;",IF(真值表!G66=0,"~"&amp;真值表!G$1&amp;"&amp;",""))</f>
        <v>~OP3&amp;</v>
      </c>
      <c r="G66" s="26" t="str">
        <f>IF(真值表!H66=1," "&amp;真值表!H$1&amp;"&amp;",IF(真值表!H66=0,"~"&amp;真值表!H$1&amp;"&amp;",""))</f>
        <v>~OP2&amp;</v>
      </c>
      <c r="H66" s="26" t="str">
        <f>IF(真值表!I66=1," "&amp;真值表!I$1&amp;"&amp;",IF(真值表!I66=0,"~"&amp;真值表!I$1&amp;"&amp;",""))</f>
        <v>~OP1&amp;</v>
      </c>
      <c r="I66" s="26" t="str">
        <f>IF(真值表!J66=1," "&amp;真值表!J$1&amp;"&amp;",IF(真值表!J66=0,"~"&amp;真值表!J$1&amp;"&amp;",""))</f>
        <v>~OP0&amp;</v>
      </c>
      <c r="J66" s="31" t="str">
        <f>IF(真值表!K66=1," "&amp;真值表!K$1&amp;"&amp;",IF(真值表!K66=0,"~"&amp;真值表!K$1&amp;"&amp;",""))</f>
        <v>~F5&amp;</v>
      </c>
      <c r="K66" s="31" t="str">
        <f>IF(真值表!L66=1," "&amp;真值表!L$1&amp;"&amp;",IF(真值表!L66=0,"~"&amp;真值表!L$1&amp;"&amp;",""))</f>
        <v>~F4&amp;</v>
      </c>
      <c r="L66" s="31" t="str">
        <f>IF(真值表!M66=1," "&amp;真值表!M$1&amp;"&amp;",IF(真值表!M66=0,"~"&amp;真值表!M$1&amp;"&amp;",""))</f>
        <v>~F3&amp;</v>
      </c>
      <c r="M66" s="31" t="str">
        <f>IF(真值表!N66=1," "&amp;真值表!N$1&amp;"&amp;",IF(真值表!N66=0,"~"&amp;真值表!N$1&amp;"&amp;",""))</f>
        <v>~F2&amp;</v>
      </c>
      <c r="N66" s="31" t="str">
        <f>IF(真值表!O66=1," "&amp;真值表!O$1&amp;"&amp;",IF(真值表!O66=0,"~"&amp;真值表!O$1&amp;"&amp;",""))</f>
        <v>~F1&amp;</v>
      </c>
      <c r="O66" s="31" t="str">
        <f>IF(真值表!P66=1," "&amp;真值表!P$1&amp;"&amp;",IF(真值表!P66=0,"~"&amp;真值表!P$1&amp;"&amp;",""))</f>
        <v>~F0&amp;</v>
      </c>
      <c r="P66" s="32" t="str">
        <f t="shared" si="2"/>
        <v>~OP5&amp;~OP4&amp;~OP3&amp;~OP2&amp;~OP1&amp;~OP0&amp;~F5&amp;~F4&amp;~F3&amp;~F2&amp;~F1&amp;~F0</v>
      </c>
      <c r="Q66" s="37" t="str">
        <f>IF(真值表!R66=1,$P66&amp;"+","")</f>
        <v/>
      </c>
      <c r="R66" s="37" t="str">
        <f>IF(真值表!S66=1,$P66&amp;"+","")</f>
        <v/>
      </c>
      <c r="S66" s="37" t="str">
        <f>IF(真值表!T66=1,$P66&amp;"+","")</f>
        <v/>
      </c>
      <c r="T66" s="37" t="str">
        <f>IF(真值表!U66=1,$P66&amp;"+","")</f>
        <v/>
      </c>
      <c r="U66" s="37" t="str">
        <f>IF(真值表!V66=1,$P66&amp;"+","")</f>
        <v/>
      </c>
      <c r="V66" s="37" t="str">
        <f>IF(真值表!W66=1,$P66&amp;"+","")</f>
        <v/>
      </c>
      <c r="W66" s="37" t="str">
        <f>IF(真值表!X66=1,$P66&amp;"+","")</f>
        <v/>
      </c>
      <c r="X66" s="37" t="str">
        <f>IF(真值表!Y66=1,$P66&amp;"+","")</f>
        <v/>
      </c>
      <c r="Y66" s="37" t="str">
        <f>IF(真值表!Z66=1,$P66&amp;"+","")</f>
        <v/>
      </c>
      <c r="Z66" s="37" t="str">
        <f>IF(真值表!AA66=1,$P66&amp;"+","")</f>
        <v/>
      </c>
      <c r="AA66" s="37" t="str">
        <f>IF(真值表!AB66=1,$P66&amp;"+","")</f>
        <v/>
      </c>
      <c r="AB66" s="37" t="str">
        <f>IF(真值表!AC66=1,$P66&amp;"+","")</f>
        <v/>
      </c>
      <c r="AC66" s="37" t="str">
        <f>IF(真值表!AD66=1,$P66&amp;"+","")</f>
        <v/>
      </c>
      <c r="AD66" s="37" t="str">
        <f>IF(真值表!AE66=1,$P66&amp;"+","")</f>
        <v/>
      </c>
      <c r="AE66" s="37" t="str">
        <f>IF(真值表!AF66=1,$P66&amp;"+","")</f>
        <v/>
      </c>
      <c r="AF66" s="37" t="str">
        <f>IF(真值表!AG66=1,$P66&amp;"+","")</f>
        <v/>
      </c>
      <c r="AG66" s="37" t="str">
        <f>IF(真值表!AH66=1,$P66&amp;"+","")</f>
        <v/>
      </c>
      <c r="AH66" s="37" t="str">
        <f>IF(真值表!AI66=1,$P66&amp;"+","")</f>
        <v/>
      </c>
      <c r="AI66" s="37" t="str">
        <f>IF(真值表!AJ66=1,$P66&amp;"+","")</f>
        <v/>
      </c>
      <c r="AJ66" s="37" t="str">
        <f>IF(真值表!AK66=1,$P66&amp;"+","")</f>
        <v/>
      </c>
      <c r="AK66" s="37" t="str">
        <f>IF(真值表!AL66=1,$P66&amp;"+","")</f>
        <v/>
      </c>
      <c r="AL66" s="37" t="str">
        <f>IF(真值表!AM66=1,$P66&amp;"+","")</f>
        <v/>
      </c>
      <c r="AM66" s="37" t="str">
        <f>IF(真值表!AN66=1,$P66&amp;"+","")</f>
        <v/>
      </c>
    </row>
    <row r="67" ht="16.8" hidden="1" spans="1:39">
      <c r="A67" s="27"/>
      <c r="B67" s="28"/>
      <c r="C67" s="29"/>
      <c r="D67" s="26" t="str">
        <f>IF(真值表!E67=1," "&amp;真值表!E$1&amp;"&amp;",IF(真值表!E67=0,"~"&amp;真值表!E$1&amp;"&amp;",""))</f>
        <v>~OP5&amp;</v>
      </c>
      <c r="E67" s="26" t="str">
        <f>IF(真值表!F67=1," "&amp;真值表!F$1&amp;"&amp;",IF(真值表!F67=0,"~"&amp;真值表!F$1&amp;"&amp;",""))</f>
        <v>~OP4&amp;</v>
      </c>
      <c r="F67" s="26" t="str">
        <f>IF(真值表!G67=1," "&amp;真值表!G$1&amp;"&amp;",IF(真值表!G67=0,"~"&amp;真值表!G$1&amp;"&amp;",""))</f>
        <v>~OP3&amp;</v>
      </c>
      <c r="G67" s="26" t="str">
        <f>IF(真值表!H67=1," "&amp;真值表!H$1&amp;"&amp;",IF(真值表!H67=0,"~"&amp;真值表!H$1&amp;"&amp;",""))</f>
        <v>~OP2&amp;</v>
      </c>
      <c r="H67" s="26" t="str">
        <f>IF(真值表!I67=1," "&amp;真值表!I$1&amp;"&amp;",IF(真值表!I67=0,"~"&amp;真值表!I$1&amp;"&amp;",""))</f>
        <v>~OP1&amp;</v>
      </c>
      <c r="I67" s="26" t="str">
        <f>IF(真值表!J67=1," "&amp;真值表!J$1&amp;"&amp;",IF(真值表!J67=0,"~"&amp;真值表!J$1&amp;"&amp;",""))</f>
        <v>~OP0&amp;</v>
      </c>
      <c r="J67" s="31" t="str">
        <f>IF(真值表!K67=1," "&amp;真值表!K$1&amp;"&amp;",IF(真值表!K67=0,"~"&amp;真值表!K$1&amp;"&amp;",""))</f>
        <v>~F5&amp;</v>
      </c>
      <c r="K67" s="31" t="str">
        <f>IF(真值表!L67=1," "&amp;真值表!L$1&amp;"&amp;",IF(真值表!L67=0,"~"&amp;真值表!L$1&amp;"&amp;",""))</f>
        <v>~F4&amp;</v>
      </c>
      <c r="L67" s="31" t="str">
        <f>IF(真值表!M67=1," "&amp;真值表!M$1&amp;"&amp;",IF(真值表!M67=0,"~"&amp;真值表!M$1&amp;"&amp;",""))</f>
        <v>~F3&amp;</v>
      </c>
      <c r="M67" s="31" t="str">
        <f>IF(真值表!N67=1," "&amp;真值表!N$1&amp;"&amp;",IF(真值表!N67=0,"~"&amp;真值表!N$1&amp;"&amp;",""))</f>
        <v>~F2&amp;</v>
      </c>
      <c r="N67" s="31" t="str">
        <f>IF(真值表!O67=1," "&amp;真值表!O$1&amp;"&amp;",IF(真值表!O67=0,"~"&amp;真值表!O$1&amp;"&amp;",""))</f>
        <v>~F1&amp;</v>
      </c>
      <c r="O67" s="31" t="str">
        <f>IF(真值表!P67=1," "&amp;真值表!P$1&amp;"&amp;",IF(真值表!P67=0,"~"&amp;真值表!P$1&amp;"&amp;",""))</f>
        <v>~F0&amp;</v>
      </c>
      <c r="P67" s="32" t="str">
        <f t="shared" si="2"/>
        <v>~OP5&amp;~OP4&amp;~OP3&amp;~OP2&amp;~OP1&amp;~OP0&amp;~F5&amp;~F4&amp;~F3&amp;~F2&amp;~F1&amp;~F0</v>
      </c>
      <c r="Q67" s="37" t="str">
        <f>IF(真值表!R67=1,$P67&amp;"+","")</f>
        <v/>
      </c>
      <c r="R67" s="37" t="str">
        <f>IF(真值表!S67=1,$P67&amp;"+","")</f>
        <v/>
      </c>
      <c r="S67" s="37" t="str">
        <f>IF(真值表!T67=1,$P67&amp;"+","")</f>
        <v/>
      </c>
      <c r="T67" s="37" t="str">
        <f>IF(真值表!U67=1,$P67&amp;"+","")</f>
        <v/>
      </c>
      <c r="U67" s="37" t="str">
        <f>IF(真值表!V67=1,$P67&amp;"+","")</f>
        <v/>
      </c>
      <c r="V67" s="37" t="str">
        <f>IF(真值表!W67=1,$P67&amp;"+","")</f>
        <v/>
      </c>
      <c r="W67" s="37" t="str">
        <f>IF(真值表!X67=1,$P67&amp;"+","")</f>
        <v/>
      </c>
      <c r="X67" s="37" t="str">
        <f>IF(真值表!Y67=1,$P67&amp;"+","")</f>
        <v/>
      </c>
      <c r="Y67" s="37" t="str">
        <f>IF(真值表!Z67=1,$P67&amp;"+","")</f>
        <v/>
      </c>
      <c r="Z67" s="37" t="str">
        <f>IF(真值表!AA67=1,$P67&amp;"+","")</f>
        <v/>
      </c>
      <c r="AA67" s="37" t="str">
        <f>IF(真值表!AB67=1,$P67&amp;"+","")</f>
        <v/>
      </c>
      <c r="AB67" s="37" t="str">
        <f>IF(真值表!AC67=1,$P67&amp;"+","")</f>
        <v/>
      </c>
      <c r="AC67" s="37" t="str">
        <f>IF(真值表!AD67=1,$P67&amp;"+","")</f>
        <v/>
      </c>
      <c r="AD67" s="37" t="str">
        <f>IF(真值表!AE67=1,$P67&amp;"+","")</f>
        <v/>
      </c>
      <c r="AE67" s="37" t="str">
        <f>IF(真值表!AF67=1,$P67&amp;"+","")</f>
        <v/>
      </c>
      <c r="AF67" s="37" t="str">
        <f>IF(真值表!AG67=1,$P67&amp;"+","")</f>
        <v/>
      </c>
      <c r="AG67" s="37" t="str">
        <f>IF(真值表!AH67=1,$P67&amp;"+","")</f>
        <v/>
      </c>
      <c r="AH67" s="37" t="str">
        <f>IF(真值表!AI67=1,$P67&amp;"+","")</f>
        <v/>
      </c>
      <c r="AI67" s="37" t="str">
        <f>IF(真值表!AJ67=1,$P67&amp;"+","")</f>
        <v/>
      </c>
      <c r="AJ67" s="37" t="str">
        <f>IF(真值表!AK67=1,$P67&amp;"+","")</f>
        <v/>
      </c>
      <c r="AK67" s="37" t="str">
        <f>IF(真值表!AL67=1,$P67&amp;"+","")</f>
        <v/>
      </c>
      <c r="AL67" s="37" t="str">
        <f>IF(真值表!AM67=1,$P67&amp;"+","")</f>
        <v/>
      </c>
      <c r="AM67" s="37" t="str">
        <f>IF(真值表!AN67=1,$P67&amp;"+","")</f>
        <v/>
      </c>
    </row>
    <row r="68" ht="16.8" hidden="1" spans="1:39">
      <c r="A68" s="23"/>
      <c r="B68" s="24"/>
      <c r="C68" s="25"/>
      <c r="D68" s="26" t="str">
        <f>IF(真值表!E68=1," "&amp;真值表!E$1&amp;"&amp;",IF(真值表!E68=0,"~"&amp;真值表!E$1&amp;"&amp;",""))</f>
        <v>~OP5&amp;</v>
      </c>
      <c r="E68" s="26" t="str">
        <f>IF(真值表!F68=1," "&amp;真值表!F$1&amp;"&amp;",IF(真值表!F68=0,"~"&amp;真值表!F$1&amp;"&amp;",""))</f>
        <v>~OP4&amp;</v>
      </c>
      <c r="F68" s="26" t="str">
        <f>IF(真值表!G68=1," "&amp;真值表!G$1&amp;"&amp;",IF(真值表!G68=0,"~"&amp;真值表!G$1&amp;"&amp;",""))</f>
        <v>~OP3&amp;</v>
      </c>
      <c r="G68" s="26" t="str">
        <f>IF(真值表!H68=1," "&amp;真值表!H$1&amp;"&amp;",IF(真值表!H68=0,"~"&amp;真值表!H$1&amp;"&amp;",""))</f>
        <v>~OP2&amp;</v>
      </c>
      <c r="H68" s="26" t="str">
        <f>IF(真值表!I68=1," "&amp;真值表!I$1&amp;"&amp;",IF(真值表!I68=0,"~"&amp;真值表!I$1&amp;"&amp;",""))</f>
        <v>~OP1&amp;</v>
      </c>
      <c r="I68" s="26" t="str">
        <f>IF(真值表!J68=1," "&amp;真值表!J$1&amp;"&amp;",IF(真值表!J68=0,"~"&amp;真值表!J$1&amp;"&amp;",""))</f>
        <v>~OP0&amp;</v>
      </c>
      <c r="J68" s="31" t="str">
        <f>IF(真值表!K68=1," "&amp;真值表!K$1&amp;"&amp;",IF(真值表!K68=0,"~"&amp;真值表!K$1&amp;"&amp;",""))</f>
        <v>~F5&amp;</v>
      </c>
      <c r="K68" s="31" t="str">
        <f>IF(真值表!L68=1," "&amp;真值表!L$1&amp;"&amp;",IF(真值表!L68=0,"~"&amp;真值表!L$1&amp;"&amp;",""))</f>
        <v>~F4&amp;</v>
      </c>
      <c r="L68" s="31" t="str">
        <f>IF(真值表!M68=1," "&amp;真值表!M$1&amp;"&amp;",IF(真值表!M68=0,"~"&amp;真值表!M$1&amp;"&amp;",""))</f>
        <v>~F3&amp;</v>
      </c>
      <c r="M68" s="31" t="str">
        <f>IF(真值表!N68=1," "&amp;真值表!N$1&amp;"&amp;",IF(真值表!N68=0,"~"&amp;真值表!N$1&amp;"&amp;",""))</f>
        <v>~F2&amp;</v>
      </c>
      <c r="N68" s="31" t="str">
        <f>IF(真值表!O68=1," "&amp;真值表!O$1&amp;"&amp;",IF(真值表!O68=0,"~"&amp;真值表!O$1&amp;"&amp;",""))</f>
        <v>~F1&amp;</v>
      </c>
      <c r="O68" s="31" t="str">
        <f>IF(真值表!P68=1," "&amp;真值表!P$1&amp;"&amp;",IF(真值表!P68=0,"~"&amp;真值表!P$1&amp;"&amp;",""))</f>
        <v>~F0&amp;</v>
      </c>
      <c r="P68" s="32" t="str">
        <f t="shared" si="2"/>
        <v>~OP5&amp;~OP4&amp;~OP3&amp;~OP2&amp;~OP1&amp;~OP0&amp;~F5&amp;~F4&amp;~F3&amp;~F2&amp;~F1&amp;~F0</v>
      </c>
      <c r="Q68" s="37" t="str">
        <f>IF(真值表!R68=1,$P68&amp;"+","")</f>
        <v/>
      </c>
      <c r="R68" s="37" t="str">
        <f>IF(真值表!S68=1,$P68&amp;"+","")</f>
        <v/>
      </c>
      <c r="S68" s="37" t="str">
        <f>IF(真值表!T68=1,$P68&amp;"+","")</f>
        <v/>
      </c>
      <c r="T68" s="37" t="str">
        <f>IF(真值表!U68=1,$P68&amp;"+","")</f>
        <v/>
      </c>
      <c r="U68" s="37" t="str">
        <f>IF(真值表!V68=1,$P68&amp;"+","")</f>
        <v/>
      </c>
      <c r="V68" s="37" t="str">
        <f>IF(真值表!W68=1,$P68&amp;"+","")</f>
        <v/>
      </c>
      <c r="W68" s="37" t="str">
        <f>IF(真值表!X68=1,$P68&amp;"+","")</f>
        <v/>
      </c>
      <c r="X68" s="37" t="str">
        <f>IF(真值表!Y68=1,$P68&amp;"+","")</f>
        <v/>
      </c>
      <c r="Y68" s="37" t="str">
        <f>IF(真值表!Z68=1,$P68&amp;"+","")</f>
        <v/>
      </c>
      <c r="Z68" s="37" t="str">
        <f>IF(真值表!AA68=1,$P68&amp;"+","")</f>
        <v/>
      </c>
      <c r="AA68" s="37" t="str">
        <f>IF(真值表!AB68=1,$P68&amp;"+","")</f>
        <v/>
      </c>
      <c r="AB68" s="37" t="str">
        <f>IF(真值表!AC68=1,$P68&amp;"+","")</f>
        <v/>
      </c>
      <c r="AC68" s="37" t="str">
        <f>IF(真值表!AD68=1,$P68&amp;"+","")</f>
        <v/>
      </c>
      <c r="AD68" s="37" t="str">
        <f>IF(真值表!AE68=1,$P68&amp;"+","")</f>
        <v/>
      </c>
      <c r="AE68" s="37" t="str">
        <f>IF(真值表!AF68=1,$P68&amp;"+","")</f>
        <v/>
      </c>
      <c r="AF68" s="37" t="str">
        <f>IF(真值表!AG68=1,$P68&amp;"+","")</f>
        <v/>
      </c>
      <c r="AG68" s="37" t="str">
        <f>IF(真值表!AH68=1,$P68&amp;"+","")</f>
        <v/>
      </c>
      <c r="AH68" s="37" t="str">
        <f>IF(真值表!AI68=1,$P68&amp;"+","")</f>
        <v/>
      </c>
      <c r="AI68" s="37" t="str">
        <f>IF(真值表!AJ68=1,$P68&amp;"+","")</f>
        <v/>
      </c>
      <c r="AJ68" s="37" t="str">
        <f>IF(真值表!AK68=1,$P68&amp;"+","")</f>
        <v/>
      </c>
      <c r="AK68" s="37" t="str">
        <f>IF(真值表!AL68=1,$P68&amp;"+","")</f>
        <v/>
      </c>
      <c r="AL68" s="37" t="str">
        <f>IF(真值表!AM68=1,$P68&amp;"+","")</f>
        <v/>
      </c>
      <c r="AM68" s="37" t="str">
        <f>IF(真值表!AN68=1,$P68&amp;"+","")</f>
        <v/>
      </c>
    </row>
    <row r="69" ht="16.8" hidden="1" spans="1:39">
      <c r="A69" s="27"/>
      <c r="B69" s="28"/>
      <c r="C69" s="29"/>
      <c r="D69" s="26" t="str">
        <f>IF(真值表!E69=1," "&amp;真值表!E$1&amp;"&amp;",IF(真值表!E69=0,"~"&amp;真值表!E$1&amp;"&amp;",""))</f>
        <v>~OP5&amp;</v>
      </c>
      <c r="E69" s="26" t="str">
        <f>IF(真值表!F69=1," "&amp;真值表!F$1&amp;"&amp;",IF(真值表!F69=0,"~"&amp;真值表!F$1&amp;"&amp;",""))</f>
        <v>~OP4&amp;</v>
      </c>
      <c r="F69" s="26" t="str">
        <f>IF(真值表!G69=1," "&amp;真值表!G$1&amp;"&amp;",IF(真值表!G69=0,"~"&amp;真值表!G$1&amp;"&amp;",""))</f>
        <v>~OP3&amp;</v>
      </c>
      <c r="G69" s="26" t="str">
        <f>IF(真值表!H69=1," "&amp;真值表!H$1&amp;"&amp;",IF(真值表!H69=0,"~"&amp;真值表!H$1&amp;"&amp;",""))</f>
        <v>~OP2&amp;</v>
      </c>
      <c r="H69" s="26" t="str">
        <f>IF(真值表!I69=1," "&amp;真值表!I$1&amp;"&amp;",IF(真值表!I69=0,"~"&amp;真值表!I$1&amp;"&amp;",""))</f>
        <v>~OP1&amp;</v>
      </c>
      <c r="I69" s="26" t="str">
        <f>IF(真值表!J69=1," "&amp;真值表!J$1&amp;"&amp;",IF(真值表!J69=0,"~"&amp;真值表!J$1&amp;"&amp;",""))</f>
        <v>~OP0&amp;</v>
      </c>
      <c r="J69" s="31" t="str">
        <f>IF(真值表!K69=1," "&amp;真值表!K$1&amp;"&amp;",IF(真值表!K69=0,"~"&amp;真值表!K$1&amp;"&amp;",""))</f>
        <v>~F5&amp;</v>
      </c>
      <c r="K69" s="31" t="str">
        <f>IF(真值表!L69=1," "&amp;真值表!L$1&amp;"&amp;",IF(真值表!L69=0,"~"&amp;真值表!L$1&amp;"&amp;",""))</f>
        <v>~F4&amp;</v>
      </c>
      <c r="L69" s="31" t="str">
        <f>IF(真值表!M69=1," "&amp;真值表!M$1&amp;"&amp;",IF(真值表!M69=0,"~"&amp;真值表!M$1&amp;"&amp;",""))</f>
        <v>~F3&amp;</v>
      </c>
      <c r="M69" s="31" t="str">
        <f>IF(真值表!N69=1," "&amp;真值表!N$1&amp;"&amp;",IF(真值表!N69=0,"~"&amp;真值表!N$1&amp;"&amp;",""))</f>
        <v>~F2&amp;</v>
      </c>
      <c r="N69" s="31" t="str">
        <f>IF(真值表!O69=1," "&amp;真值表!O$1&amp;"&amp;",IF(真值表!O69=0,"~"&amp;真值表!O$1&amp;"&amp;",""))</f>
        <v>~F1&amp;</v>
      </c>
      <c r="O69" s="31" t="str">
        <f>IF(真值表!P69=1," "&amp;真值表!P$1&amp;"&amp;",IF(真值表!P69=0,"~"&amp;真值表!P$1&amp;"&amp;",""))</f>
        <v>~F0&amp;</v>
      </c>
      <c r="P69" s="32" t="str">
        <f t="shared" si="2"/>
        <v>~OP5&amp;~OP4&amp;~OP3&amp;~OP2&amp;~OP1&amp;~OP0&amp;~F5&amp;~F4&amp;~F3&amp;~F2&amp;~F1&amp;~F0</v>
      </c>
      <c r="Q69" s="37" t="str">
        <f>IF(真值表!R69=1,$P69&amp;"+","")</f>
        <v/>
      </c>
      <c r="R69" s="37" t="str">
        <f>IF(真值表!S69=1,$P69&amp;"+","")</f>
        <v/>
      </c>
      <c r="S69" s="37" t="str">
        <f>IF(真值表!T69=1,$P69&amp;"+","")</f>
        <v/>
      </c>
      <c r="T69" s="37" t="str">
        <f>IF(真值表!U69=1,$P69&amp;"+","")</f>
        <v/>
      </c>
      <c r="U69" s="37" t="str">
        <f>IF(真值表!V69=1,$P69&amp;"+","")</f>
        <v/>
      </c>
      <c r="V69" s="37" t="str">
        <f>IF(真值表!W69=1,$P69&amp;"+","")</f>
        <v/>
      </c>
      <c r="W69" s="37" t="str">
        <f>IF(真值表!X69=1,$P69&amp;"+","")</f>
        <v/>
      </c>
      <c r="X69" s="37" t="str">
        <f>IF(真值表!Y69=1,$P69&amp;"+","")</f>
        <v/>
      </c>
      <c r="Y69" s="37" t="str">
        <f>IF(真值表!Z69=1,$P69&amp;"+","")</f>
        <v/>
      </c>
      <c r="Z69" s="37" t="str">
        <f>IF(真值表!AA69=1,$P69&amp;"+","")</f>
        <v/>
      </c>
      <c r="AA69" s="37" t="str">
        <f>IF(真值表!AB69=1,$P69&amp;"+","")</f>
        <v/>
      </c>
      <c r="AB69" s="37" t="str">
        <f>IF(真值表!AC69=1,$P69&amp;"+","")</f>
        <v/>
      </c>
      <c r="AC69" s="37" t="str">
        <f>IF(真值表!AD69=1,$P69&amp;"+","")</f>
        <v/>
      </c>
      <c r="AD69" s="37" t="str">
        <f>IF(真值表!AE69=1,$P69&amp;"+","")</f>
        <v/>
      </c>
      <c r="AE69" s="37" t="str">
        <f>IF(真值表!AF69=1,$P69&amp;"+","")</f>
        <v/>
      </c>
      <c r="AF69" s="37" t="str">
        <f>IF(真值表!AG69=1,$P69&amp;"+","")</f>
        <v/>
      </c>
      <c r="AG69" s="37" t="str">
        <f>IF(真值表!AH69=1,$P69&amp;"+","")</f>
        <v/>
      </c>
      <c r="AH69" s="37" t="str">
        <f>IF(真值表!AI69=1,$P69&amp;"+","")</f>
        <v/>
      </c>
      <c r="AI69" s="37" t="str">
        <f>IF(真值表!AJ69=1,$P69&amp;"+","")</f>
        <v/>
      </c>
      <c r="AJ69" s="37" t="str">
        <f>IF(真值表!AK69=1,$P69&amp;"+","")</f>
        <v/>
      </c>
      <c r="AK69" s="37" t="str">
        <f>IF(真值表!AL69=1,$P69&amp;"+","")</f>
        <v/>
      </c>
      <c r="AL69" s="37" t="str">
        <f>IF(真值表!AM69=1,$P69&amp;"+","")</f>
        <v/>
      </c>
      <c r="AM69" s="37" t="str">
        <f>IF(真值表!AN69=1,$P69&amp;"+","")</f>
        <v/>
      </c>
    </row>
    <row r="70" ht="16.8" hidden="1" spans="1:39">
      <c r="A70" s="23"/>
      <c r="B70" s="24"/>
      <c r="C70" s="25"/>
      <c r="D70" s="26" t="str">
        <f>IF(真值表!E70=1," "&amp;真值表!E$1&amp;"&amp;",IF(真值表!E70=0,"~"&amp;真值表!E$1&amp;"&amp;",""))</f>
        <v>~OP5&amp;</v>
      </c>
      <c r="E70" s="26" t="str">
        <f>IF(真值表!F70=1," "&amp;真值表!F$1&amp;"&amp;",IF(真值表!F70=0,"~"&amp;真值表!F$1&amp;"&amp;",""))</f>
        <v>~OP4&amp;</v>
      </c>
      <c r="F70" s="26" t="str">
        <f>IF(真值表!G70=1," "&amp;真值表!G$1&amp;"&amp;",IF(真值表!G70=0,"~"&amp;真值表!G$1&amp;"&amp;",""))</f>
        <v>~OP3&amp;</v>
      </c>
      <c r="G70" s="26" t="str">
        <f>IF(真值表!H70=1," "&amp;真值表!H$1&amp;"&amp;",IF(真值表!H70=0,"~"&amp;真值表!H$1&amp;"&amp;",""))</f>
        <v>~OP2&amp;</v>
      </c>
      <c r="H70" s="26" t="str">
        <f>IF(真值表!I70=1," "&amp;真值表!I$1&amp;"&amp;",IF(真值表!I70=0,"~"&amp;真值表!I$1&amp;"&amp;",""))</f>
        <v>~OP1&amp;</v>
      </c>
      <c r="I70" s="26" t="str">
        <f>IF(真值表!J70=1," "&amp;真值表!J$1&amp;"&amp;",IF(真值表!J70=0,"~"&amp;真值表!J$1&amp;"&amp;",""))</f>
        <v>~OP0&amp;</v>
      </c>
      <c r="J70" s="31" t="str">
        <f>IF(真值表!K70=1," "&amp;真值表!K$1&amp;"&amp;",IF(真值表!K70=0,"~"&amp;真值表!K$1&amp;"&amp;",""))</f>
        <v>~F5&amp;</v>
      </c>
      <c r="K70" s="31" t="str">
        <f>IF(真值表!L70=1," "&amp;真值表!L$1&amp;"&amp;",IF(真值表!L70=0,"~"&amp;真值表!L$1&amp;"&amp;",""))</f>
        <v>~F4&amp;</v>
      </c>
      <c r="L70" s="31" t="str">
        <f>IF(真值表!M70=1," "&amp;真值表!M$1&amp;"&amp;",IF(真值表!M70=0,"~"&amp;真值表!M$1&amp;"&amp;",""))</f>
        <v>~F3&amp;</v>
      </c>
      <c r="M70" s="31" t="str">
        <f>IF(真值表!N70=1," "&amp;真值表!N$1&amp;"&amp;",IF(真值表!N70=0,"~"&amp;真值表!N$1&amp;"&amp;",""))</f>
        <v>~F2&amp;</v>
      </c>
      <c r="N70" s="31" t="str">
        <f>IF(真值表!O70=1," "&amp;真值表!O$1&amp;"&amp;",IF(真值表!O70=0,"~"&amp;真值表!O$1&amp;"&amp;",""))</f>
        <v>~F1&amp;</v>
      </c>
      <c r="O70" s="31" t="str">
        <f>IF(真值表!P70=1," "&amp;真值表!P$1&amp;"&amp;",IF(真值表!P70=0,"~"&amp;真值表!P$1&amp;"&amp;",""))</f>
        <v>~F0&amp;</v>
      </c>
      <c r="P70" s="32" t="str">
        <f t="shared" si="2"/>
        <v>~OP5&amp;~OP4&amp;~OP3&amp;~OP2&amp;~OP1&amp;~OP0&amp;~F5&amp;~F4&amp;~F3&amp;~F2&amp;~F1&amp;~F0</v>
      </c>
      <c r="Q70" s="37" t="str">
        <f>IF(真值表!R70=1,$P70&amp;"+","")</f>
        <v/>
      </c>
      <c r="R70" s="37" t="str">
        <f>IF(真值表!S70=1,$P70&amp;"+","")</f>
        <v/>
      </c>
      <c r="S70" s="37" t="str">
        <f>IF(真值表!T70=1,$P70&amp;"+","")</f>
        <v/>
      </c>
      <c r="T70" s="37" t="str">
        <f>IF(真值表!U70=1,$P70&amp;"+","")</f>
        <v/>
      </c>
      <c r="U70" s="37" t="str">
        <f>IF(真值表!V70=1,$P70&amp;"+","")</f>
        <v/>
      </c>
      <c r="V70" s="37" t="str">
        <f>IF(真值表!W70=1,$P70&amp;"+","")</f>
        <v/>
      </c>
      <c r="W70" s="37" t="str">
        <f>IF(真值表!X70=1,$P70&amp;"+","")</f>
        <v/>
      </c>
      <c r="X70" s="37" t="str">
        <f>IF(真值表!Y70=1,$P70&amp;"+","")</f>
        <v/>
      </c>
      <c r="Y70" s="37" t="str">
        <f>IF(真值表!Z70=1,$P70&amp;"+","")</f>
        <v/>
      </c>
      <c r="Z70" s="37" t="str">
        <f>IF(真值表!AA70=1,$P70&amp;"+","")</f>
        <v/>
      </c>
      <c r="AA70" s="37" t="str">
        <f>IF(真值表!AB70=1,$P70&amp;"+","")</f>
        <v/>
      </c>
      <c r="AB70" s="37" t="str">
        <f>IF(真值表!AC70=1,$P70&amp;"+","")</f>
        <v/>
      </c>
      <c r="AC70" s="37" t="str">
        <f>IF(真值表!AD70=1,$P70&amp;"+","")</f>
        <v/>
      </c>
      <c r="AD70" s="37" t="str">
        <f>IF(真值表!AE70=1,$P70&amp;"+","")</f>
        <v/>
      </c>
      <c r="AE70" s="37" t="str">
        <f>IF(真值表!AF70=1,$P70&amp;"+","")</f>
        <v/>
      </c>
      <c r="AF70" s="37" t="str">
        <f>IF(真值表!AG70=1,$P70&amp;"+","")</f>
        <v/>
      </c>
      <c r="AG70" s="37" t="str">
        <f>IF(真值表!AH70=1,$P70&amp;"+","")</f>
        <v/>
      </c>
      <c r="AH70" s="37" t="str">
        <f>IF(真值表!AI70=1,$P70&amp;"+","")</f>
        <v/>
      </c>
      <c r="AI70" s="37" t="str">
        <f>IF(真值表!AJ70=1,$P70&amp;"+","")</f>
        <v/>
      </c>
      <c r="AJ70" s="37" t="str">
        <f>IF(真值表!AK70=1,$P70&amp;"+","")</f>
        <v/>
      </c>
      <c r="AK70" s="37" t="str">
        <f>IF(真值表!AL70=1,$P70&amp;"+","")</f>
        <v/>
      </c>
      <c r="AL70" s="37" t="str">
        <f>IF(真值表!AM70=1,$P70&amp;"+","")</f>
        <v/>
      </c>
      <c r="AM70" s="37" t="str">
        <f>IF(真值表!AN70=1,$P70&amp;"+","")</f>
        <v/>
      </c>
    </row>
    <row r="71" ht="16.8" hidden="1" spans="1:39">
      <c r="A71" s="27"/>
      <c r="B71" s="28"/>
      <c r="C71" s="29"/>
      <c r="D71" s="26" t="str">
        <f>IF(真值表!E71=1," "&amp;真值表!E$1&amp;"&amp;",IF(真值表!E71=0,"~"&amp;真值表!E$1&amp;"&amp;",""))</f>
        <v>~OP5&amp;</v>
      </c>
      <c r="E71" s="26" t="str">
        <f>IF(真值表!F71=1," "&amp;真值表!F$1&amp;"&amp;",IF(真值表!F71=0,"~"&amp;真值表!F$1&amp;"&amp;",""))</f>
        <v>~OP4&amp;</v>
      </c>
      <c r="F71" s="26" t="str">
        <f>IF(真值表!G71=1," "&amp;真值表!G$1&amp;"&amp;",IF(真值表!G71=0,"~"&amp;真值表!G$1&amp;"&amp;",""))</f>
        <v>~OP3&amp;</v>
      </c>
      <c r="G71" s="26" t="str">
        <f>IF(真值表!H71=1," "&amp;真值表!H$1&amp;"&amp;",IF(真值表!H71=0,"~"&amp;真值表!H$1&amp;"&amp;",""))</f>
        <v>~OP2&amp;</v>
      </c>
      <c r="H71" s="26" t="str">
        <f>IF(真值表!I71=1," "&amp;真值表!I$1&amp;"&amp;",IF(真值表!I71=0,"~"&amp;真值表!I$1&amp;"&amp;",""))</f>
        <v>~OP1&amp;</v>
      </c>
      <c r="I71" s="26" t="str">
        <f>IF(真值表!J71=1," "&amp;真值表!J$1&amp;"&amp;",IF(真值表!J71=0,"~"&amp;真值表!J$1&amp;"&amp;",""))</f>
        <v>~OP0&amp;</v>
      </c>
      <c r="J71" s="31" t="str">
        <f>IF(真值表!K71=1," "&amp;真值表!K$1&amp;"&amp;",IF(真值表!K71=0,"~"&amp;真值表!K$1&amp;"&amp;",""))</f>
        <v>~F5&amp;</v>
      </c>
      <c r="K71" s="31" t="str">
        <f>IF(真值表!L71=1," "&amp;真值表!L$1&amp;"&amp;",IF(真值表!L71=0,"~"&amp;真值表!L$1&amp;"&amp;",""))</f>
        <v>~F4&amp;</v>
      </c>
      <c r="L71" s="31" t="str">
        <f>IF(真值表!M71=1," "&amp;真值表!M$1&amp;"&amp;",IF(真值表!M71=0,"~"&amp;真值表!M$1&amp;"&amp;",""))</f>
        <v>~F3&amp;</v>
      </c>
      <c r="M71" s="31" t="str">
        <f>IF(真值表!N71=1," "&amp;真值表!N$1&amp;"&amp;",IF(真值表!N71=0,"~"&amp;真值表!N$1&amp;"&amp;",""))</f>
        <v>~F2&amp;</v>
      </c>
      <c r="N71" s="31" t="str">
        <f>IF(真值表!O71=1," "&amp;真值表!O$1&amp;"&amp;",IF(真值表!O71=0,"~"&amp;真值表!O$1&amp;"&amp;",""))</f>
        <v>~F1&amp;</v>
      </c>
      <c r="O71" s="31" t="str">
        <f>IF(真值表!P71=1," "&amp;真值表!P$1&amp;"&amp;",IF(真值表!P71=0,"~"&amp;真值表!P$1&amp;"&amp;",""))</f>
        <v>~F0&amp;</v>
      </c>
      <c r="P71" s="32" t="str">
        <f t="shared" si="2"/>
        <v>~OP5&amp;~OP4&amp;~OP3&amp;~OP2&amp;~OP1&amp;~OP0&amp;~F5&amp;~F4&amp;~F3&amp;~F2&amp;~F1&amp;~F0</v>
      </c>
      <c r="Q71" s="37" t="str">
        <f>IF(真值表!R71=1,$P71&amp;"+","")</f>
        <v/>
      </c>
      <c r="R71" s="37" t="str">
        <f>IF(真值表!S71=1,$P71&amp;"+","")</f>
        <v/>
      </c>
      <c r="S71" s="37" t="str">
        <f>IF(真值表!T71=1,$P71&amp;"+","")</f>
        <v/>
      </c>
      <c r="T71" s="37" t="str">
        <f>IF(真值表!U71=1,$P71&amp;"+","")</f>
        <v/>
      </c>
      <c r="U71" s="37" t="str">
        <f>IF(真值表!V71=1,$P71&amp;"+","")</f>
        <v/>
      </c>
      <c r="V71" s="37" t="str">
        <f>IF(真值表!W71=1,$P71&amp;"+","")</f>
        <v/>
      </c>
      <c r="W71" s="37" t="str">
        <f>IF(真值表!X71=1,$P71&amp;"+","")</f>
        <v/>
      </c>
      <c r="X71" s="37" t="str">
        <f>IF(真值表!Y71=1,$P71&amp;"+","")</f>
        <v/>
      </c>
      <c r="Y71" s="37" t="str">
        <f>IF(真值表!Z71=1,$P71&amp;"+","")</f>
        <v/>
      </c>
      <c r="Z71" s="37" t="str">
        <f>IF(真值表!AA71=1,$P71&amp;"+","")</f>
        <v/>
      </c>
      <c r="AA71" s="37" t="str">
        <f>IF(真值表!AB71=1,$P71&amp;"+","")</f>
        <v/>
      </c>
      <c r="AB71" s="37" t="str">
        <f>IF(真值表!AC71=1,$P71&amp;"+","")</f>
        <v/>
      </c>
      <c r="AC71" s="37" t="str">
        <f>IF(真值表!AD71=1,$P71&amp;"+","")</f>
        <v/>
      </c>
      <c r="AD71" s="37" t="str">
        <f>IF(真值表!AE71=1,$P71&amp;"+","")</f>
        <v/>
      </c>
      <c r="AE71" s="37" t="str">
        <f>IF(真值表!AF71=1,$P71&amp;"+","")</f>
        <v/>
      </c>
      <c r="AF71" s="37" t="str">
        <f>IF(真值表!AG71=1,$P71&amp;"+","")</f>
        <v/>
      </c>
      <c r="AG71" s="37" t="str">
        <f>IF(真值表!AH71=1,$P71&amp;"+","")</f>
        <v/>
      </c>
      <c r="AH71" s="37" t="str">
        <f>IF(真值表!AI71=1,$P71&amp;"+","")</f>
        <v/>
      </c>
      <c r="AI71" s="37" t="str">
        <f>IF(真值表!AJ71=1,$P71&amp;"+","")</f>
        <v/>
      </c>
      <c r="AJ71" s="37" t="str">
        <f>IF(真值表!AK71=1,$P71&amp;"+","")</f>
        <v/>
      </c>
      <c r="AK71" s="37" t="str">
        <f>IF(真值表!AL71=1,$P71&amp;"+","")</f>
        <v/>
      </c>
      <c r="AL71" s="37" t="str">
        <f>IF(真值表!AM71=1,$P71&amp;"+","")</f>
        <v/>
      </c>
      <c r="AM71" s="37" t="str">
        <f>IF(真值表!AN71=1,$P71&amp;"+","")</f>
        <v/>
      </c>
    </row>
    <row r="72" ht="16.8" hidden="1" spans="1:39">
      <c r="A72" s="23"/>
      <c r="B72" s="24"/>
      <c r="C72" s="25"/>
      <c r="D72" s="26" t="str">
        <f>IF(真值表!E72=1," "&amp;真值表!E$1&amp;"&amp;",IF(真值表!E72=0,"~"&amp;真值表!E$1&amp;"&amp;",""))</f>
        <v>~OP5&amp;</v>
      </c>
      <c r="E72" s="26" t="str">
        <f>IF(真值表!F72=1," "&amp;真值表!F$1&amp;"&amp;",IF(真值表!F72=0,"~"&amp;真值表!F$1&amp;"&amp;",""))</f>
        <v>~OP4&amp;</v>
      </c>
      <c r="F72" s="26" t="str">
        <f>IF(真值表!G72=1," "&amp;真值表!G$1&amp;"&amp;",IF(真值表!G72=0,"~"&amp;真值表!G$1&amp;"&amp;",""))</f>
        <v>~OP3&amp;</v>
      </c>
      <c r="G72" s="26" t="str">
        <f>IF(真值表!H72=1," "&amp;真值表!H$1&amp;"&amp;",IF(真值表!H72=0,"~"&amp;真值表!H$1&amp;"&amp;",""))</f>
        <v>~OP2&amp;</v>
      </c>
      <c r="H72" s="26" t="str">
        <f>IF(真值表!I72=1," "&amp;真值表!I$1&amp;"&amp;",IF(真值表!I72=0,"~"&amp;真值表!I$1&amp;"&amp;",""))</f>
        <v>~OP1&amp;</v>
      </c>
      <c r="I72" s="26" t="str">
        <f>IF(真值表!J72=1," "&amp;真值表!J$1&amp;"&amp;",IF(真值表!J72=0,"~"&amp;真值表!J$1&amp;"&amp;",""))</f>
        <v>~OP0&amp;</v>
      </c>
      <c r="J72" s="31" t="str">
        <f>IF(真值表!K72=1," "&amp;真值表!K$1&amp;"&amp;",IF(真值表!K72=0,"~"&amp;真值表!K$1&amp;"&amp;",""))</f>
        <v>~F5&amp;</v>
      </c>
      <c r="K72" s="31" t="str">
        <f>IF(真值表!L72=1," "&amp;真值表!L$1&amp;"&amp;",IF(真值表!L72=0,"~"&amp;真值表!L$1&amp;"&amp;",""))</f>
        <v>~F4&amp;</v>
      </c>
      <c r="L72" s="31" t="str">
        <f>IF(真值表!M72=1," "&amp;真值表!M$1&amp;"&amp;",IF(真值表!M72=0,"~"&amp;真值表!M$1&amp;"&amp;",""))</f>
        <v>~F3&amp;</v>
      </c>
      <c r="M72" s="31" t="str">
        <f>IF(真值表!N72=1," "&amp;真值表!N$1&amp;"&amp;",IF(真值表!N72=0,"~"&amp;真值表!N$1&amp;"&amp;",""))</f>
        <v>~F2&amp;</v>
      </c>
      <c r="N72" s="31" t="str">
        <f>IF(真值表!O72=1," "&amp;真值表!O$1&amp;"&amp;",IF(真值表!O72=0,"~"&amp;真值表!O$1&amp;"&amp;",""))</f>
        <v>~F1&amp;</v>
      </c>
      <c r="O72" s="31" t="str">
        <f>IF(真值表!P72=1," "&amp;真值表!P$1&amp;"&amp;",IF(真值表!P72=0,"~"&amp;真值表!P$1&amp;"&amp;",""))</f>
        <v>~F0&amp;</v>
      </c>
      <c r="P72" s="32" t="str">
        <f t="shared" si="2"/>
        <v>~OP5&amp;~OP4&amp;~OP3&amp;~OP2&amp;~OP1&amp;~OP0&amp;~F5&amp;~F4&amp;~F3&amp;~F2&amp;~F1&amp;~F0</v>
      </c>
      <c r="Q72" s="37" t="str">
        <f>IF(真值表!R72=1,$P72&amp;"+","")</f>
        <v/>
      </c>
      <c r="R72" s="37" t="str">
        <f>IF(真值表!S72=1,$P72&amp;"+","")</f>
        <v/>
      </c>
      <c r="S72" s="37" t="str">
        <f>IF(真值表!T72=1,$P72&amp;"+","")</f>
        <v/>
      </c>
      <c r="T72" s="37" t="str">
        <f>IF(真值表!U72=1,$P72&amp;"+","")</f>
        <v/>
      </c>
      <c r="U72" s="37" t="str">
        <f>IF(真值表!V72=1,$P72&amp;"+","")</f>
        <v/>
      </c>
      <c r="V72" s="37" t="str">
        <f>IF(真值表!W72=1,$P72&amp;"+","")</f>
        <v/>
      </c>
      <c r="W72" s="37" t="str">
        <f>IF(真值表!X72=1,$P72&amp;"+","")</f>
        <v/>
      </c>
      <c r="X72" s="37" t="str">
        <f>IF(真值表!Y72=1,$P72&amp;"+","")</f>
        <v/>
      </c>
      <c r="Y72" s="37" t="str">
        <f>IF(真值表!Z72=1,$P72&amp;"+","")</f>
        <v/>
      </c>
      <c r="Z72" s="37" t="str">
        <f>IF(真值表!AA72=1,$P72&amp;"+","")</f>
        <v/>
      </c>
      <c r="AA72" s="37" t="str">
        <f>IF(真值表!AB72=1,$P72&amp;"+","")</f>
        <v/>
      </c>
      <c r="AB72" s="37" t="str">
        <f>IF(真值表!AC72=1,$P72&amp;"+","")</f>
        <v/>
      </c>
      <c r="AC72" s="37" t="str">
        <f>IF(真值表!AD72=1,$P72&amp;"+","")</f>
        <v/>
      </c>
      <c r="AD72" s="37" t="str">
        <f>IF(真值表!AE72=1,$P72&amp;"+","")</f>
        <v/>
      </c>
      <c r="AE72" s="37" t="str">
        <f>IF(真值表!AF72=1,$P72&amp;"+","")</f>
        <v/>
      </c>
      <c r="AF72" s="37" t="str">
        <f>IF(真值表!AG72=1,$P72&amp;"+","")</f>
        <v/>
      </c>
      <c r="AG72" s="37" t="str">
        <f>IF(真值表!AH72=1,$P72&amp;"+","")</f>
        <v/>
      </c>
      <c r="AH72" s="37" t="str">
        <f>IF(真值表!AI72=1,$P72&amp;"+","")</f>
        <v/>
      </c>
      <c r="AI72" s="37" t="str">
        <f>IF(真值表!AJ72=1,$P72&amp;"+","")</f>
        <v/>
      </c>
      <c r="AJ72" s="37" t="str">
        <f>IF(真值表!AK72=1,$P72&amp;"+","")</f>
        <v/>
      </c>
      <c r="AK72" s="37" t="str">
        <f>IF(真值表!AL72=1,$P72&amp;"+","")</f>
        <v/>
      </c>
      <c r="AL72" s="37" t="str">
        <f>IF(真值表!AM72=1,$P72&amp;"+","")</f>
        <v/>
      </c>
      <c r="AM72" s="37" t="str">
        <f>IF(真值表!AN72=1,$P72&amp;"+","")</f>
        <v/>
      </c>
    </row>
    <row r="73" ht="16.8" hidden="1" spans="1:39">
      <c r="A73" s="27"/>
      <c r="B73" s="28"/>
      <c r="C73" s="29"/>
      <c r="D73" s="26" t="str">
        <f>IF(真值表!E73=1," "&amp;真值表!E$1&amp;"&amp;",IF(真值表!E73=0,"~"&amp;真值表!E$1&amp;"&amp;",""))</f>
        <v>~OP5&amp;</v>
      </c>
      <c r="E73" s="26" t="str">
        <f>IF(真值表!F73=1," "&amp;真值表!F$1&amp;"&amp;",IF(真值表!F73=0,"~"&amp;真值表!F$1&amp;"&amp;",""))</f>
        <v>~OP4&amp;</v>
      </c>
      <c r="F73" s="26" t="str">
        <f>IF(真值表!G73=1," "&amp;真值表!G$1&amp;"&amp;",IF(真值表!G73=0,"~"&amp;真值表!G$1&amp;"&amp;",""))</f>
        <v>~OP3&amp;</v>
      </c>
      <c r="G73" s="26" t="str">
        <f>IF(真值表!H73=1," "&amp;真值表!H$1&amp;"&amp;",IF(真值表!H73=0,"~"&amp;真值表!H$1&amp;"&amp;",""))</f>
        <v>~OP2&amp;</v>
      </c>
      <c r="H73" s="26" t="str">
        <f>IF(真值表!I73=1," "&amp;真值表!I$1&amp;"&amp;",IF(真值表!I73=0,"~"&amp;真值表!I$1&amp;"&amp;",""))</f>
        <v>~OP1&amp;</v>
      </c>
      <c r="I73" s="26" t="str">
        <f>IF(真值表!J73=1," "&amp;真值表!J$1&amp;"&amp;",IF(真值表!J73=0,"~"&amp;真值表!J$1&amp;"&amp;",""))</f>
        <v>~OP0&amp;</v>
      </c>
      <c r="J73" s="31" t="str">
        <f>IF(真值表!K73=1," "&amp;真值表!K$1&amp;"&amp;",IF(真值表!K73=0,"~"&amp;真值表!K$1&amp;"&amp;",""))</f>
        <v>~F5&amp;</v>
      </c>
      <c r="K73" s="31" t="str">
        <f>IF(真值表!L73=1," "&amp;真值表!L$1&amp;"&amp;",IF(真值表!L73=0,"~"&amp;真值表!L$1&amp;"&amp;",""))</f>
        <v>~F4&amp;</v>
      </c>
      <c r="L73" s="31" t="str">
        <f>IF(真值表!M73=1," "&amp;真值表!M$1&amp;"&amp;",IF(真值表!M73=0,"~"&amp;真值表!M$1&amp;"&amp;",""))</f>
        <v>~F3&amp;</v>
      </c>
      <c r="M73" s="31" t="str">
        <f>IF(真值表!N73=1," "&amp;真值表!N$1&amp;"&amp;",IF(真值表!N73=0,"~"&amp;真值表!N$1&amp;"&amp;",""))</f>
        <v>~F2&amp;</v>
      </c>
      <c r="N73" s="31" t="str">
        <f>IF(真值表!O73=1," "&amp;真值表!O$1&amp;"&amp;",IF(真值表!O73=0,"~"&amp;真值表!O$1&amp;"&amp;",""))</f>
        <v>~F1&amp;</v>
      </c>
      <c r="O73" s="31" t="str">
        <f>IF(真值表!P73=1," "&amp;真值表!P$1&amp;"&amp;",IF(真值表!P73=0,"~"&amp;真值表!P$1&amp;"&amp;",""))</f>
        <v>~F0&amp;</v>
      </c>
      <c r="P73" s="32" t="str">
        <f t="shared" si="2"/>
        <v>~OP5&amp;~OP4&amp;~OP3&amp;~OP2&amp;~OP1&amp;~OP0&amp;~F5&amp;~F4&amp;~F3&amp;~F2&amp;~F1&amp;~F0</v>
      </c>
      <c r="Q73" s="37" t="str">
        <f>IF(真值表!R73=1,$P73&amp;"+","")</f>
        <v/>
      </c>
      <c r="R73" s="37" t="str">
        <f>IF(真值表!S73=1,$P73&amp;"+","")</f>
        <v/>
      </c>
      <c r="S73" s="37" t="str">
        <f>IF(真值表!T73=1,$P73&amp;"+","")</f>
        <v/>
      </c>
      <c r="T73" s="37" t="str">
        <f>IF(真值表!U73=1,$P73&amp;"+","")</f>
        <v/>
      </c>
      <c r="U73" s="37" t="str">
        <f>IF(真值表!V73=1,$P73&amp;"+","")</f>
        <v/>
      </c>
      <c r="V73" s="37" t="str">
        <f>IF(真值表!W73=1,$P73&amp;"+","")</f>
        <v/>
      </c>
      <c r="W73" s="37" t="str">
        <f>IF(真值表!X73=1,$P73&amp;"+","")</f>
        <v/>
      </c>
      <c r="X73" s="37" t="str">
        <f>IF(真值表!Y73=1,$P73&amp;"+","")</f>
        <v/>
      </c>
      <c r="Y73" s="37" t="str">
        <f>IF(真值表!Z73=1,$P73&amp;"+","")</f>
        <v/>
      </c>
      <c r="Z73" s="37" t="str">
        <f>IF(真值表!AA73=1,$P73&amp;"+","")</f>
        <v/>
      </c>
      <c r="AA73" s="37" t="str">
        <f>IF(真值表!AB73=1,$P73&amp;"+","")</f>
        <v/>
      </c>
      <c r="AB73" s="37" t="str">
        <f>IF(真值表!AC73=1,$P73&amp;"+","")</f>
        <v/>
      </c>
      <c r="AC73" s="37" t="str">
        <f>IF(真值表!AD73=1,$P73&amp;"+","")</f>
        <v/>
      </c>
      <c r="AD73" s="37" t="str">
        <f>IF(真值表!AE73=1,$P73&amp;"+","")</f>
        <v/>
      </c>
      <c r="AE73" s="37" t="str">
        <f>IF(真值表!AF73=1,$P73&amp;"+","")</f>
        <v/>
      </c>
      <c r="AF73" s="37" t="str">
        <f>IF(真值表!AG73=1,$P73&amp;"+","")</f>
        <v/>
      </c>
      <c r="AG73" s="37" t="str">
        <f>IF(真值表!AH73=1,$P73&amp;"+","")</f>
        <v/>
      </c>
      <c r="AH73" s="37" t="str">
        <f>IF(真值表!AI73=1,$P73&amp;"+","")</f>
        <v/>
      </c>
      <c r="AI73" s="37" t="str">
        <f>IF(真值表!AJ73=1,$P73&amp;"+","")</f>
        <v/>
      </c>
      <c r="AJ73" s="37" t="str">
        <f>IF(真值表!AK73=1,$P73&amp;"+","")</f>
        <v/>
      </c>
      <c r="AK73" s="37" t="str">
        <f>IF(真值表!AL73=1,$P73&amp;"+","")</f>
        <v/>
      </c>
      <c r="AL73" s="37" t="str">
        <f>IF(真值表!AM73=1,$P73&amp;"+","")</f>
        <v/>
      </c>
      <c r="AM73" s="37" t="str">
        <f>IF(真值表!AN73=1,$P73&amp;"+","")</f>
        <v/>
      </c>
    </row>
    <row r="74" ht="16.8" hidden="1" spans="1:39">
      <c r="A74" s="23"/>
      <c r="B74" s="24"/>
      <c r="C74" s="25"/>
      <c r="D74" s="26" t="str">
        <f>IF(真值表!E74=1," "&amp;真值表!E$1&amp;"&amp;",IF(真值表!E74=0,"~"&amp;真值表!E$1&amp;"&amp;",""))</f>
        <v>~OP5&amp;</v>
      </c>
      <c r="E74" s="26" t="str">
        <f>IF(真值表!F74=1," "&amp;真值表!F$1&amp;"&amp;",IF(真值表!F74=0,"~"&amp;真值表!F$1&amp;"&amp;",""))</f>
        <v>~OP4&amp;</v>
      </c>
      <c r="F74" s="26" t="str">
        <f>IF(真值表!G74=1," "&amp;真值表!G$1&amp;"&amp;",IF(真值表!G74=0,"~"&amp;真值表!G$1&amp;"&amp;",""))</f>
        <v>~OP3&amp;</v>
      </c>
      <c r="G74" s="26" t="str">
        <f>IF(真值表!H74=1," "&amp;真值表!H$1&amp;"&amp;",IF(真值表!H74=0,"~"&amp;真值表!H$1&amp;"&amp;",""))</f>
        <v>~OP2&amp;</v>
      </c>
      <c r="H74" s="26" t="str">
        <f>IF(真值表!I74=1," "&amp;真值表!I$1&amp;"&amp;",IF(真值表!I74=0,"~"&amp;真值表!I$1&amp;"&amp;",""))</f>
        <v>~OP1&amp;</v>
      </c>
      <c r="I74" s="26" t="str">
        <f>IF(真值表!J74=1," "&amp;真值表!J$1&amp;"&amp;",IF(真值表!J74=0,"~"&amp;真值表!J$1&amp;"&amp;",""))</f>
        <v>~OP0&amp;</v>
      </c>
      <c r="J74" s="31" t="str">
        <f>IF(真值表!K74=1," "&amp;真值表!K$1&amp;"&amp;",IF(真值表!K74=0,"~"&amp;真值表!K$1&amp;"&amp;",""))</f>
        <v>~F5&amp;</v>
      </c>
      <c r="K74" s="31" t="str">
        <f>IF(真值表!L74=1," "&amp;真值表!L$1&amp;"&amp;",IF(真值表!L74=0,"~"&amp;真值表!L$1&amp;"&amp;",""))</f>
        <v>~F4&amp;</v>
      </c>
      <c r="L74" s="31" t="str">
        <f>IF(真值表!M74=1," "&amp;真值表!M$1&amp;"&amp;",IF(真值表!M74=0,"~"&amp;真值表!M$1&amp;"&amp;",""))</f>
        <v>~F3&amp;</v>
      </c>
      <c r="M74" s="31" t="str">
        <f>IF(真值表!N74=1," "&amp;真值表!N$1&amp;"&amp;",IF(真值表!N74=0,"~"&amp;真值表!N$1&amp;"&amp;",""))</f>
        <v>~F2&amp;</v>
      </c>
      <c r="N74" s="31" t="str">
        <f>IF(真值表!O74=1," "&amp;真值表!O$1&amp;"&amp;",IF(真值表!O74=0,"~"&amp;真值表!O$1&amp;"&amp;",""))</f>
        <v>~F1&amp;</v>
      </c>
      <c r="O74" s="31" t="str">
        <f>IF(真值表!P74=1," "&amp;真值表!P$1&amp;"&amp;",IF(真值表!P74=0,"~"&amp;真值表!P$1&amp;"&amp;",""))</f>
        <v>~F0&amp;</v>
      </c>
      <c r="P74" s="32" t="str">
        <f t="shared" si="2"/>
        <v>~OP5&amp;~OP4&amp;~OP3&amp;~OP2&amp;~OP1&amp;~OP0&amp;~F5&amp;~F4&amp;~F3&amp;~F2&amp;~F1&amp;~F0</v>
      </c>
      <c r="Q74" s="37" t="str">
        <f>IF(真值表!R74=1,$P74&amp;"+","")</f>
        <v/>
      </c>
      <c r="R74" s="37" t="str">
        <f>IF(真值表!S74=1,$P74&amp;"+","")</f>
        <v/>
      </c>
      <c r="S74" s="37" t="str">
        <f>IF(真值表!T74=1,$P74&amp;"+","")</f>
        <v/>
      </c>
      <c r="T74" s="37" t="str">
        <f>IF(真值表!U74=1,$P74&amp;"+","")</f>
        <v/>
      </c>
      <c r="U74" s="37" t="str">
        <f>IF(真值表!V74=1,$P74&amp;"+","")</f>
        <v/>
      </c>
      <c r="V74" s="37" t="str">
        <f>IF(真值表!W74=1,$P74&amp;"+","")</f>
        <v/>
      </c>
      <c r="W74" s="37" t="str">
        <f>IF(真值表!X74=1,$P74&amp;"+","")</f>
        <v/>
      </c>
      <c r="X74" s="37" t="str">
        <f>IF(真值表!Y74=1,$P74&amp;"+","")</f>
        <v/>
      </c>
      <c r="Y74" s="37" t="str">
        <f>IF(真值表!Z74=1,$P74&amp;"+","")</f>
        <v/>
      </c>
      <c r="Z74" s="37" t="str">
        <f>IF(真值表!AA74=1,$P74&amp;"+","")</f>
        <v/>
      </c>
      <c r="AA74" s="37" t="str">
        <f>IF(真值表!AB74=1,$P74&amp;"+","")</f>
        <v/>
      </c>
      <c r="AB74" s="37" t="str">
        <f>IF(真值表!AC74=1,$P74&amp;"+","")</f>
        <v/>
      </c>
      <c r="AC74" s="37" t="str">
        <f>IF(真值表!AD74=1,$P74&amp;"+","")</f>
        <v/>
      </c>
      <c r="AD74" s="37" t="str">
        <f>IF(真值表!AE74=1,$P74&amp;"+","")</f>
        <v/>
      </c>
      <c r="AE74" s="37" t="str">
        <f>IF(真值表!AF74=1,$P74&amp;"+","")</f>
        <v/>
      </c>
      <c r="AF74" s="37" t="str">
        <f>IF(真值表!AG74=1,$P74&amp;"+","")</f>
        <v/>
      </c>
      <c r="AG74" s="37" t="str">
        <f>IF(真值表!AH74=1,$P74&amp;"+","")</f>
        <v/>
      </c>
      <c r="AH74" s="37" t="str">
        <f>IF(真值表!AI74=1,$P74&amp;"+","")</f>
        <v/>
      </c>
      <c r="AI74" s="37" t="str">
        <f>IF(真值表!AJ74=1,$P74&amp;"+","")</f>
        <v/>
      </c>
      <c r="AJ74" s="37" t="str">
        <f>IF(真值表!AK74=1,$P74&amp;"+","")</f>
        <v/>
      </c>
      <c r="AK74" s="37" t="str">
        <f>IF(真值表!AL74=1,$P74&amp;"+","")</f>
        <v/>
      </c>
      <c r="AL74" s="37" t="str">
        <f>IF(真值表!AM74=1,$P74&amp;"+","")</f>
        <v/>
      </c>
      <c r="AM74" s="37" t="str">
        <f>IF(真值表!AN74=1,$P74&amp;"+","")</f>
        <v/>
      </c>
    </row>
    <row r="75" ht="16.8" hidden="1" spans="1:39">
      <c r="A75" s="27"/>
      <c r="B75" s="28"/>
      <c r="C75" s="29"/>
      <c r="D75" s="26" t="str">
        <f>IF(真值表!E75=1," "&amp;真值表!E$1&amp;"&amp;",IF(真值表!E75=0,"~"&amp;真值表!E$1&amp;"&amp;",""))</f>
        <v>~OP5&amp;</v>
      </c>
      <c r="E75" s="26" t="str">
        <f>IF(真值表!F75=1," "&amp;真值表!F$1&amp;"&amp;",IF(真值表!F75=0,"~"&amp;真值表!F$1&amp;"&amp;",""))</f>
        <v>~OP4&amp;</v>
      </c>
      <c r="F75" s="26" t="str">
        <f>IF(真值表!G75=1," "&amp;真值表!G$1&amp;"&amp;",IF(真值表!G75=0,"~"&amp;真值表!G$1&amp;"&amp;",""))</f>
        <v>~OP3&amp;</v>
      </c>
      <c r="G75" s="26" t="str">
        <f>IF(真值表!H75=1," "&amp;真值表!H$1&amp;"&amp;",IF(真值表!H75=0,"~"&amp;真值表!H$1&amp;"&amp;",""))</f>
        <v>~OP2&amp;</v>
      </c>
      <c r="H75" s="26" t="str">
        <f>IF(真值表!I75=1," "&amp;真值表!I$1&amp;"&amp;",IF(真值表!I75=0,"~"&amp;真值表!I$1&amp;"&amp;",""))</f>
        <v>~OP1&amp;</v>
      </c>
      <c r="I75" s="26" t="str">
        <f>IF(真值表!J75=1," "&amp;真值表!J$1&amp;"&amp;",IF(真值表!J75=0,"~"&amp;真值表!J$1&amp;"&amp;",""))</f>
        <v>~OP0&amp;</v>
      </c>
      <c r="J75" s="31" t="str">
        <f>IF(真值表!K75=1," "&amp;真值表!K$1&amp;"&amp;",IF(真值表!K75=0,"~"&amp;真值表!K$1&amp;"&amp;",""))</f>
        <v>~F5&amp;</v>
      </c>
      <c r="K75" s="31" t="str">
        <f>IF(真值表!L75=1," "&amp;真值表!L$1&amp;"&amp;",IF(真值表!L75=0,"~"&amp;真值表!L$1&amp;"&amp;",""))</f>
        <v>~F4&amp;</v>
      </c>
      <c r="L75" s="31" t="str">
        <f>IF(真值表!M75=1," "&amp;真值表!M$1&amp;"&amp;",IF(真值表!M75=0,"~"&amp;真值表!M$1&amp;"&amp;",""))</f>
        <v>~F3&amp;</v>
      </c>
      <c r="M75" s="31" t="str">
        <f>IF(真值表!N75=1," "&amp;真值表!N$1&amp;"&amp;",IF(真值表!N75=0,"~"&amp;真值表!N$1&amp;"&amp;",""))</f>
        <v>~F2&amp;</v>
      </c>
      <c r="N75" s="31" t="str">
        <f>IF(真值表!O75=1," "&amp;真值表!O$1&amp;"&amp;",IF(真值表!O75=0,"~"&amp;真值表!O$1&amp;"&amp;",""))</f>
        <v>~F1&amp;</v>
      </c>
      <c r="O75" s="31" t="str">
        <f>IF(真值表!P75=1," "&amp;真值表!P$1&amp;"&amp;",IF(真值表!P75=0,"~"&amp;真值表!P$1&amp;"&amp;",""))</f>
        <v>~F0&amp;</v>
      </c>
      <c r="P75" s="32" t="str">
        <f t="shared" si="2"/>
        <v>~OP5&amp;~OP4&amp;~OP3&amp;~OP2&amp;~OP1&amp;~OP0&amp;~F5&amp;~F4&amp;~F3&amp;~F2&amp;~F1&amp;~F0</v>
      </c>
      <c r="Q75" s="37" t="str">
        <f>IF(真值表!R75=1,$P75&amp;"+","")</f>
        <v/>
      </c>
      <c r="R75" s="37" t="str">
        <f>IF(真值表!S75=1,$P75&amp;"+","")</f>
        <v/>
      </c>
      <c r="S75" s="37" t="str">
        <f>IF(真值表!T75=1,$P75&amp;"+","")</f>
        <v/>
      </c>
      <c r="T75" s="37" t="str">
        <f>IF(真值表!U75=1,$P75&amp;"+","")</f>
        <v/>
      </c>
      <c r="U75" s="37" t="str">
        <f>IF(真值表!V75=1,$P75&amp;"+","")</f>
        <v/>
      </c>
      <c r="V75" s="37" t="str">
        <f>IF(真值表!W75=1,$P75&amp;"+","")</f>
        <v/>
      </c>
      <c r="W75" s="37" t="str">
        <f>IF(真值表!X75=1,$P75&amp;"+","")</f>
        <v/>
      </c>
      <c r="X75" s="37" t="str">
        <f>IF(真值表!Y75=1,$P75&amp;"+","")</f>
        <v/>
      </c>
      <c r="Y75" s="37" t="str">
        <f>IF(真值表!Z75=1,$P75&amp;"+","")</f>
        <v/>
      </c>
      <c r="Z75" s="37" t="str">
        <f>IF(真值表!AA75=1,$P75&amp;"+","")</f>
        <v/>
      </c>
      <c r="AA75" s="37" t="str">
        <f>IF(真值表!AB75=1,$P75&amp;"+","")</f>
        <v/>
      </c>
      <c r="AB75" s="37" t="str">
        <f>IF(真值表!AC75=1,$P75&amp;"+","")</f>
        <v/>
      </c>
      <c r="AC75" s="37" t="str">
        <f>IF(真值表!AD75=1,$P75&amp;"+","")</f>
        <v/>
      </c>
      <c r="AD75" s="37" t="str">
        <f>IF(真值表!AE75=1,$P75&amp;"+","")</f>
        <v/>
      </c>
      <c r="AE75" s="37" t="str">
        <f>IF(真值表!AF75=1,$P75&amp;"+","")</f>
        <v/>
      </c>
      <c r="AF75" s="37" t="str">
        <f>IF(真值表!AG75=1,$P75&amp;"+","")</f>
        <v/>
      </c>
      <c r="AG75" s="37" t="str">
        <f>IF(真值表!AH75=1,$P75&amp;"+","")</f>
        <v/>
      </c>
      <c r="AH75" s="37" t="str">
        <f>IF(真值表!AI75=1,$P75&amp;"+","")</f>
        <v/>
      </c>
      <c r="AI75" s="37" t="str">
        <f>IF(真值表!AJ75=1,$P75&amp;"+","")</f>
        <v/>
      </c>
      <c r="AJ75" s="37" t="str">
        <f>IF(真值表!AK75=1,$P75&amp;"+","")</f>
        <v/>
      </c>
      <c r="AK75" s="37" t="str">
        <f>IF(真值表!AL75=1,$P75&amp;"+","")</f>
        <v/>
      </c>
      <c r="AL75" s="37" t="str">
        <f>IF(真值表!AM75=1,$P75&amp;"+","")</f>
        <v/>
      </c>
      <c r="AM75" s="37" t="str">
        <f>IF(真值表!AN75=1,$P75&amp;"+","")</f>
        <v/>
      </c>
    </row>
    <row r="76" ht="16.8" hidden="1" spans="1:39">
      <c r="A76" s="23"/>
      <c r="B76" s="24"/>
      <c r="C76" s="25"/>
      <c r="D76" s="26" t="str">
        <f>IF(真值表!E76=1," "&amp;真值表!E$1&amp;"&amp;",IF(真值表!E76=0,"~"&amp;真值表!E$1&amp;"&amp;",""))</f>
        <v>~OP5&amp;</v>
      </c>
      <c r="E76" s="26" t="str">
        <f>IF(真值表!F76=1," "&amp;真值表!F$1&amp;"&amp;",IF(真值表!F76=0,"~"&amp;真值表!F$1&amp;"&amp;",""))</f>
        <v>~OP4&amp;</v>
      </c>
      <c r="F76" s="26" t="str">
        <f>IF(真值表!G76=1," "&amp;真值表!G$1&amp;"&amp;",IF(真值表!G76=0,"~"&amp;真值表!G$1&amp;"&amp;",""))</f>
        <v>~OP3&amp;</v>
      </c>
      <c r="G76" s="26" t="str">
        <f>IF(真值表!H76=1," "&amp;真值表!H$1&amp;"&amp;",IF(真值表!H76=0,"~"&amp;真值表!H$1&amp;"&amp;",""))</f>
        <v>~OP2&amp;</v>
      </c>
      <c r="H76" s="26" t="str">
        <f>IF(真值表!I76=1," "&amp;真值表!I$1&amp;"&amp;",IF(真值表!I76=0,"~"&amp;真值表!I$1&amp;"&amp;",""))</f>
        <v>~OP1&amp;</v>
      </c>
      <c r="I76" s="26" t="str">
        <f>IF(真值表!J76=1," "&amp;真值表!J$1&amp;"&amp;",IF(真值表!J76=0,"~"&amp;真值表!J$1&amp;"&amp;",""))</f>
        <v>~OP0&amp;</v>
      </c>
      <c r="J76" s="31" t="str">
        <f>IF(真值表!K76=1," "&amp;真值表!K$1&amp;"&amp;",IF(真值表!K76=0,"~"&amp;真值表!K$1&amp;"&amp;",""))</f>
        <v>~F5&amp;</v>
      </c>
      <c r="K76" s="31" t="str">
        <f>IF(真值表!L76=1," "&amp;真值表!L$1&amp;"&amp;",IF(真值表!L76=0,"~"&amp;真值表!L$1&amp;"&amp;",""))</f>
        <v>~F4&amp;</v>
      </c>
      <c r="L76" s="31" t="str">
        <f>IF(真值表!M76=1," "&amp;真值表!M$1&amp;"&amp;",IF(真值表!M76=0,"~"&amp;真值表!M$1&amp;"&amp;",""))</f>
        <v>~F3&amp;</v>
      </c>
      <c r="M76" s="31" t="str">
        <f>IF(真值表!N76=1," "&amp;真值表!N$1&amp;"&amp;",IF(真值表!N76=0,"~"&amp;真值表!N$1&amp;"&amp;",""))</f>
        <v>~F2&amp;</v>
      </c>
      <c r="N76" s="31" t="str">
        <f>IF(真值表!O76=1," "&amp;真值表!O$1&amp;"&amp;",IF(真值表!O76=0,"~"&amp;真值表!O$1&amp;"&amp;",""))</f>
        <v>~F1&amp;</v>
      </c>
      <c r="O76" s="31" t="str">
        <f>IF(真值表!P76=1," "&amp;真值表!P$1&amp;"&amp;",IF(真值表!P76=0,"~"&amp;真值表!P$1&amp;"&amp;",""))</f>
        <v>~F0&amp;</v>
      </c>
      <c r="P76" s="32" t="str">
        <f t="shared" si="2"/>
        <v>~OP5&amp;~OP4&amp;~OP3&amp;~OP2&amp;~OP1&amp;~OP0&amp;~F5&amp;~F4&amp;~F3&amp;~F2&amp;~F1&amp;~F0</v>
      </c>
      <c r="Q76" s="37" t="str">
        <f>IF(真值表!R76=1,$P76&amp;"+","")</f>
        <v/>
      </c>
      <c r="R76" s="37" t="str">
        <f>IF(真值表!S76=1,$P76&amp;"+","")</f>
        <v/>
      </c>
      <c r="S76" s="37" t="str">
        <f>IF(真值表!T76=1,$P76&amp;"+","")</f>
        <v/>
      </c>
      <c r="T76" s="37" t="str">
        <f>IF(真值表!U76=1,$P76&amp;"+","")</f>
        <v/>
      </c>
      <c r="U76" s="37" t="str">
        <f>IF(真值表!V76=1,$P76&amp;"+","")</f>
        <v/>
      </c>
      <c r="V76" s="37" t="str">
        <f>IF(真值表!W76=1,$P76&amp;"+","")</f>
        <v/>
      </c>
      <c r="W76" s="37" t="str">
        <f>IF(真值表!X76=1,$P76&amp;"+","")</f>
        <v/>
      </c>
      <c r="X76" s="37" t="str">
        <f>IF(真值表!Y76=1,$P76&amp;"+","")</f>
        <v/>
      </c>
      <c r="Y76" s="37" t="str">
        <f>IF(真值表!Z76=1,$P76&amp;"+","")</f>
        <v/>
      </c>
      <c r="Z76" s="37" t="str">
        <f>IF(真值表!AA76=1,$P76&amp;"+","")</f>
        <v/>
      </c>
      <c r="AA76" s="37" t="str">
        <f>IF(真值表!AB76=1,$P76&amp;"+","")</f>
        <v/>
      </c>
      <c r="AB76" s="37" t="str">
        <f>IF(真值表!AC76=1,$P76&amp;"+","")</f>
        <v/>
      </c>
      <c r="AC76" s="37" t="str">
        <f>IF(真值表!AD76=1,$P76&amp;"+","")</f>
        <v/>
      </c>
      <c r="AD76" s="37" t="str">
        <f>IF(真值表!AE76=1,$P76&amp;"+","")</f>
        <v/>
      </c>
      <c r="AE76" s="37" t="str">
        <f>IF(真值表!AF76=1,$P76&amp;"+","")</f>
        <v/>
      </c>
      <c r="AF76" s="37" t="str">
        <f>IF(真值表!AG76=1,$P76&amp;"+","")</f>
        <v/>
      </c>
      <c r="AG76" s="37" t="str">
        <f>IF(真值表!AH76=1,$P76&amp;"+","")</f>
        <v/>
      </c>
      <c r="AH76" s="37" t="str">
        <f>IF(真值表!AI76=1,$P76&amp;"+","")</f>
        <v/>
      </c>
      <c r="AI76" s="37" t="str">
        <f>IF(真值表!AJ76=1,$P76&amp;"+","")</f>
        <v/>
      </c>
      <c r="AJ76" s="37" t="str">
        <f>IF(真值表!AK76=1,$P76&amp;"+","")</f>
        <v/>
      </c>
      <c r="AK76" s="37" t="str">
        <f>IF(真值表!AL76=1,$P76&amp;"+","")</f>
        <v/>
      </c>
      <c r="AL76" s="37" t="str">
        <f>IF(真值表!AM76=1,$P76&amp;"+","")</f>
        <v/>
      </c>
      <c r="AM76" s="37" t="str">
        <f>IF(真值表!AN76=1,$P76&amp;"+","")</f>
        <v/>
      </c>
    </row>
    <row r="77" ht="16.8" hidden="1" spans="1:39">
      <c r="A77" s="27"/>
      <c r="B77" s="28"/>
      <c r="C77" s="29"/>
      <c r="D77" s="26" t="str">
        <f>IF(真值表!E77=1," "&amp;真值表!E$1&amp;"&amp;",IF(真值表!E77=0,"~"&amp;真值表!E$1&amp;"&amp;",""))</f>
        <v>~OP5&amp;</v>
      </c>
      <c r="E77" s="26" t="str">
        <f>IF(真值表!F77=1," "&amp;真值表!F$1&amp;"&amp;",IF(真值表!F77=0,"~"&amp;真值表!F$1&amp;"&amp;",""))</f>
        <v>~OP4&amp;</v>
      </c>
      <c r="F77" s="26" t="str">
        <f>IF(真值表!G77=1," "&amp;真值表!G$1&amp;"&amp;",IF(真值表!G77=0,"~"&amp;真值表!G$1&amp;"&amp;",""))</f>
        <v>~OP3&amp;</v>
      </c>
      <c r="G77" s="26" t="str">
        <f>IF(真值表!H77=1," "&amp;真值表!H$1&amp;"&amp;",IF(真值表!H77=0,"~"&amp;真值表!H$1&amp;"&amp;",""))</f>
        <v>~OP2&amp;</v>
      </c>
      <c r="H77" s="26" t="str">
        <f>IF(真值表!I77=1," "&amp;真值表!I$1&amp;"&amp;",IF(真值表!I77=0,"~"&amp;真值表!I$1&amp;"&amp;",""))</f>
        <v>~OP1&amp;</v>
      </c>
      <c r="I77" s="26" t="str">
        <f>IF(真值表!J77=1," "&amp;真值表!J$1&amp;"&amp;",IF(真值表!J77=0,"~"&amp;真值表!J$1&amp;"&amp;",""))</f>
        <v>~OP0&amp;</v>
      </c>
      <c r="J77" s="31" t="str">
        <f>IF(真值表!K77=1," "&amp;真值表!K$1&amp;"&amp;",IF(真值表!K77=0,"~"&amp;真值表!K$1&amp;"&amp;",""))</f>
        <v>~F5&amp;</v>
      </c>
      <c r="K77" s="31" t="str">
        <f>IF(真值表!L77=1," "&amp;真值表!L$1&amp;"&amp;",IF(真值表!L77=0,"~"&amp;真值表!L$1&amp;"&amp;",""))</f>
        <v>~F4&amp;</v>
      </c>
      <c r="L77" s="31" t="str">
        <f>IF(真值表!M77=1," "&amp;真值表!M$1&amp;"&amp;",IF(真值表!M77=0,"~"&amp;真值表!M$1&amp;"&amp;",""))</f>
        <v>~F3&amp;</v>
      </c>
      <c r="M77" s="31" t="str">
        <f>IF(真值表!N77=1," "&amp;真值表!N$1&amp;"&amp;",IF(真值表!N77=0,"~"&amp;真值表!N$1&amp;"&amp;",""))</f>
        <v>~F2&amp;</v>
      </c>
      <c r="N77" s="31" t="str">
        <f>IF(真值表!O77=1," "&amp;真值表!O$1&amp;"&amp;",IF(真值表!O77=0,"~"&amp;真值表!O$1&amp;"&amp;",""))</f>
        <v>~F1&amp;</v>
      </c>
      <c r="O77" s="31" t="str">
        <f>IF(真值表!P77=1," "&amp;真值表!P$1&amp;"&amp;",IF(真值表!P77=0,"~"&amp;真值表!P$1&amp;"&amp;",""))</f>
        <v>~F0&amp;</v>
      </c>
      <c r="P77" s="32" t="str">
        <f t="shared" si="2"/>
        <v>~OP5&amp;~OP4&amp;~OP3&amp;~OP2&amp;~OP1&amp;~OP0&amp;~F5&amp;~F4&amp;~F3&amp;~F2&amp;~F1&amp;~F0</v>
      </c>
      <c r="Q77" s="37" t="str">
        <f>IF(真值表!R77=1,$P77&amp;"+","")</f>
        <v/>
      </c>
      <c r="R77" s="37" t="str">
        <f>IF(真值表!S77=1,$P77&amp;"+","")</f>
        <v/>
      </c>
      <c r="S77" s="37" t="str">
        <f>IF(真值表!T77=1,$P77&amp;"+","")</f>
        <v/>
      </c>
      <c r="T77" s="37" t="str">
        <f>IF(真值表!U77=1,$P77&amp;"+","")</f>
        <v/>
      </c>
      <c r="U77" s="37" t="str">
        <f>IF(真值表!V77=1,$P77&amp;"+","")</f>
        <v/>
      </c>
      <c r="V77" s="37" t="str">
        <f>IF(真值表!W77=1,$P77&amp;"+","")</f>
        <v/>
      </c>
      <c r="W77" s="37" t="str">
        <f>IF(真值表!X77=1,$P77&amp;"+","")</f>
        <v/>
      </c>
      <c r="X77" s="37" t="str">
        <f>IF(真值表!Y77=1,$P77&amp;"+","")</f>
        <v/>
      </c>
      <c r="Y77" s="37" t="str">
        <f>IF(真值表!Z77=1,$P77&amp;"+","")</f>
        <v/>
      </c>
      <c r="Z77" s="37" t="str">
        <f>IF(真值表!AA77=1,$P77&amp;"+","")</f>
        <v/>
      </c>
      <c r="AA77" s="37" t="str">
        <f>IF(真值表!AB77=1,$P77&amp;"+","")</f>
        <v/>
      </c>
      <c r="AB77" s="37" t="str">
        <f>IF(真值表!AC77=1,$P77&amp;"+","")</f>
        <v/>
      </c>
      <c r="AC77" s="37" t="str">
        <f>IF(真值表!AD77=1,$P77&amp;"+","")</f>
        <v/>
      </c>
      <c r="AD77" s="37" t="str">
        <f>IF(真值表!AE77=1,$P77&amp;"+","")</f>
        <v/>
      </c>
      <c r="AE77" s="37" t="str">
        <f>IF(真值表!AF77=1,$P77&amp;"+","")</f>
        <v/>
      </c>
      <c r="AF77" s="37" t="str">
        <f>IF(真值表!AG77=1,$P77&amp;"+","")</f>
        <v/>
      </c>
      <c r="AG77" s="37" t="str">
        <f>IF(真值表!AH77=1,$P77&amp;"+","")</f>
        <v/>
      </c>
      <c r="AH77" s="37" t="str">
        <f>IF(真值表!AI77=1,$P77&amp;"+","")</f>
        <v/>
      </c>
      <c r="AI77" s="37" t="str">
        <f>IF(真值表!AJ77=1,$P77&amp;"+","")</f>
        <v/>
      </c>
      <c r="AJ77" s="37" t="str">
        <f>IF(真值表!AK77=1,$P77&amp;"+","")</f>
        <v/>
      </c>
      <c r="AK77" s="37" t="str">
        <f>IF(真值表!AL77=1,$P77&amp;"+","")</f>
        <v/>
      </c>
      <c r="AL77" s="37" t="str">
        <f>IF(真值表!AM77=1,$P77&amp;"+","")</f>
        <v/>
      </c>
      <c r="AM77" s="37" t="str">
        <f>IF(真值表!AN77=1,$P77&amp;"+","")</f>
        <v/>
      </c>
    </row>
    <row r="78" ht="16.8" hidden="1" spans="1:39">
      <c r="A78" s="23"/>
      <c r="B78" s="24"/>
      <c r="C78" s="25"/>
      <c r="D78" s="26" t="str">
        <f>IF(真值表!E78=1," "&amp;真值表!E$1&amp;"&amp;",IF(真值表!E78=0,"~"&amp;真值表!E$1&amp;"&amp;",""))</f>
        <v>~OP5&amp;</v>
      </c>
      <c r="E78" s="26" t="str">
        <f>IF(真值表!F78=1," "&amp;真值表!F$1&amp;"&amp;",IF(真值表!F78=0,"~"&amp;真值表!F$1&amp;"&amp;",""))</f>
        <v>~OP4&amp;</v>
      </c>
      <c r="F78" s="26" t="str">
        <f>IF(真值表!G78=1," "&amp;真值表!G$1&amp;"&amp;",IF(真值表!G78=0,"~"&amp;真值表!G$1&amp;"&amp;",""))</f>
        <v>~OP3&amp;</v>
      </c>
      <c r="G78" s="26" t="str">
        <f>IF(真值表!H78=1," "&amp;真值表!H$1&amp;"&amp;",IF(真值表!H78=0,"~"&amp;真值表!H$1&amp;"&amp;",""))</f>
        <v>~OP2&amp;</v>
      </c>
      <c r="H78" s="26" t="str">
        <f>IF(真值表!I78=1," "&amp;真值表!I$1&amp;"&amp;",IF(真值表!I78=0,"~"&amp;真值表!I$1&amp;"&amp;",""))</f>
        <v>~OP1&amp;</v>
      </c>
      <c r="I78" s="26" t="str">
        <f>IF(真值表!J78=1," "&amp;真值表!J$1&amp;"&amp;",IF(真值表!J78=0,"~"&amp;真值表!J$1&amp;"&amp;",""))</f>
        <v>~OP0&amp;</v>
      </c>
      <c r="J78" s="31" t="str">
        <f>IF(真值表!K78=1," "&amp;真值表!K$1&amp;"&amp;",IF(真值表!K78=0,"~"&amp;真值表!K$1&amp;"&amp;",""))</f>
        <v>~F5&amp;</v>
      </c>
      <c r="K78" s="31" t="str">
        <f>IF(真值表!L78=1," "&amp;真值表!L$1&amp;"&amp;",IF(真值表!L78=0,"~"&amp;真值表!L$1&amp;"&amp;",""))</f>
        <v>~F4&amp;</v>
      </c>
      <c r="L78" s="31" t="str">
        <f>IF(真值表!M78=1," "&amp;真值表!M$1&amp;"&amp;",IF(真值表!M78=0,"~"&amp;真值表!M$1&amp;"&amp;",""))</f>
        <v>~F3&amp;</v>
      </c>
      <c r="M78" s="31" t="str">
        <f>IF(真值表!N78=1," "&amp;真值表!N$1&amp;"&amp;",IF(真值表!N78=0,"~"&amp;真值表!N$1&amp;"&amp;",""))</f>
        <v>~F2&amp;</v>
      </c>
      <c r="N78" s="31" t="str">
        <f>IF(真值表!O78=1," "&amp;真值表!O$1&amp;"&amp;",IF(真值表!O78=0,"~"&amp;真值表!O$1&amp;"&amp;",""))</f>
        <v>~F1&amp;</v>
      </c>
      <c r="O78" s="31" t="str">
        <f>IF(真值表!P78=1," "&amp;真值表!P$1&amp;"&amp;",IF(真值表!P78=0,"~"&amp;真值表!P$1&amp;"&amp;",""))</f>
        <v>~F0&amp;</v>
      </c>
      <c r="P78" s="32" t="str">
        <f t="shared" si="2"/>
        <v>~OP5&amp;~OP4&amp;~OP3&amp;~OP2&amp;~OP1&amp;~OP0&amp;~F5&amp;~F4&amp;~F3&amp;~F2&amp;~F1&amp;~F0</v>
      </c>
      <c r="Q78" s="37" t="str">
        <f>IF(真值表!R78=1,$P78&amp;"+","")</f>
        <v/>
      </c>
      <c r="R78" s="37" t="str">
        <f>IF(真值表!S78=1,$P78&amp;"+","")</f>
        <v/>
      </c>
      <c r="S78" s="37" t="str">
        <f>IF(真值表!T78=1,$P78&amp;"+","")</f>
        <v/>
      </c>
      <c r="T78" s="37" t="str">
        <f>IF(真值表!U78=1,$P78&amp;"+","")</f>
        <v/>
      </c>
      <c r="U78" s="37" t="str">
        <f>IF(真值表!V78=1,$P78&amp;"+","")</f>
        <v/>
      </c>
      <c r="V78" s="37" t="str">
        <f>IF(真值表!W78=1,$P78&amp;"+","")</f>
        <v/>
      </c>
      <c r="W78" s="37" t="str">
        <f>IF(真值表!X78=1,$P78&amp;"+","")</f>
        <v/>
      </c>
      <c r="X78" s="37" t="str">
        <f>IF(真值表!Y78=1,$P78&amp;"+","")</f>
        <v/>
      </c>
      <c r="Y78" s="37" t="str">
        <f>IF(真值表!Z78=1,$P78&amp;"+","")</f>
        <v/>
      </c>
      <c r="Z78" s="37" t="str">
        <f>IF(真值表!AA78=1,$P78&amp;"+","")</f>
        <v/>
      </c>
      <c r="AA78" s="37" t="str">
        <f>IF(真值表!AB78=1,$P78&amp;"+","")</f>
        <v/>
      </c>
      <c r="AB78" s="37" t="str">
        <f>IF(真值表!AC78=1,$P78&amp;"+","")</f>
        <v/>
      </c>
      <c r="AC78" s="37" t="str">
        <f>IF(真值表!AD78=1,$P78&amp;"+","")</f>
        <v/>
      </c>
      <c r="AD78" s="37" t="str">
        <f>IF(真值表!AE78=1,$P78&amp;"+","")</f>
        <v/>
      </c>
      <c r="AE78" s="37" t="str">
        <f>IF(真值表!AF78=1,$P78&amp;"+","")</f>
        <v/>
      </c>
      <c r="AF78" s="37" t="str">
        <f>IF(真值表!AG78=1,$P78&amp;"+","")</f>
        <v/>
      </c>
      <c r="AG78" s="37" t="str">
        <f>IF(真值表!AH78=1,$P78&amp;"+","")</f>
        <v/>
      </c>
      <c r="AH78" s="37" t="str">
        <f>IF(真值表!AI78=1,$P78&amp;"+","")</f>
        <v/>
      </c>
      <c r="AI78" s="37" t="str">
        <f>IF(真值表!AJ78=1,$P78&amp;"+","")</f>
        <v/>
      </c>
      <c r="AJ78" s="37" t="str">
        <f>IF(真值表!AK78=1,$P78&amp;"+","")</f>
        <v/>
      </c>
      <c r="AK78" s="37" t="str">
        <f>IF(真值表!AL78=1,$P78&amp;"+","")</f>
        <v/>
      </c>
      <c r="AL78" s="37" t="str">
        <f>IF(真值表!AM78=1,$P78&amp;"+","")</f>
        <v/>
      </c>
      <c r="AM78" s="37" t="str">
        <f>IF(真值表!AN78=1,$P78&amp;"+","")</f>
        <v/>
      </c>
    </row>
    <row r="79" ht="16.8" hidden="1" spans="1:39">
      <c r="A79" s="27"/>
      <c r="B79" s="28"/>
      <c r="C79" s="29"/>
      <c r="D79" s="26" t="str">
        <f>IF(真值表!E79=1," "&amp;真值表!E$1&amp;"&amp;",IF(真值表!E79=0,"~"&amp;真值表!E$1&amp;"&amp;",""))</f>
        <v>~OP5&amp;</v>
      </c>
      <c r="E79" s="26" t="str">
        <f>IF(真值表!F79=1," "&amp;真值表!F$1&amp;"&amp;",IF(真值表!F79=0,"~"&amp;真值表!F$1&amp;"&amp;",""))</f>
        <v>~OP4&amp;</v>
      </c>
      <c r="F79" s="26" t="str">
        <f>IF(真值表!G79=1," "&amp;真值表!G$1&amp;"&amp;",IF(真值表!G79=0,"~"&amp;真值表!G$1&amp;"&amp;",""))</f>
        <v>~OP3&amp;</v>
      </c>
      <c r="G79" s="26" t="str">
        <f>IF(真值表!H79=1," "&amp;真值表!H$1&amp;"&amp;",IF(真值表!H79=0,"~"&amp;真值表!H$1&amp;"&amp;",""))</f>
        <v>~OP2&amp;</v>
      </c>
      <c r="H79" s="26" t="str">
        <f>IF(真值表!I79=1," "&amp;真值表!I$1&amp;"&amp;",IF(真值表!I79=0,"~"&amp;真值表!I$1&amp;"&amp;",""))</f>
        <v>~OP1&amp;</v>
      </c>
      <c r="I79" s="26" t="str">
        <f>IF(真值表!J79=1," "&amp;真值表!J$1&amp;"&amp;",IF(真值表!J79=0,"~"&amp;真值表!J$1&amp;"&amp;",""))</f>
        <v>~OP0&amp;</v>
      </c>
      <c r="J79" s="31" t="str">
        <f>IF(真值表!K79=1," "&amp;真值表!K$1&amp;"&amp;",IF(真值表!K79=0,"~"&amp;真值表!K$1&amp;"&amp;",""))</f>
        <v>~F5&amp;</v>
      </c>
      <c r="K79" s="31" t="str">
        <f>IF(真值表!L79=1," "&amp;真值表!L$1&amp;"&amp;",IF(真值表!L79=0,"~"&amp;真值表!L$1&amp;"&amp;",""))</f>
        <v>~F4&amp;</v>
      </c>
      <c r="L79" s="31" t="str">
        <f>IF(真值表!M79=1," "&amp;真值表!M$1&amp;"&amp;",IF(真值表!M79=0,"~"&amp;真值表!M$1&amp;"&amp;",""))</f>
        <v>~F3&amp;</v>
      </c>
      <c r="M79" s="31" t="str">
        <f>IF(真值表!N79=1," "&amp;真值表!N$1&amp;"&amp;",IF(真值表!N79=0,"~"&amp;真值表!N$1&amp;"&amp;",""))</f>
        <v>~F2&amp;</v>
      </c>
      <c r="N79" s="31" t="str">
        <f>IF(真值表!O79=1," "&amp;真值表!O$1&amp;"&amp;",IF(真值表!O79=0,"~"&amp;真值表!O$1&amp;"&amp;",""))</f>
        <v>~F1&amp;</v>
      </c>
      <c r="O79" s="31" t="str">
        <f>IF(真值表!P79=1," "&amp;真值表!P$1&amp;"&amp;",IF(真值表!P79=0,"~"&amp;真值表!P$1&amp;"&amp;",""))</f>
        <v>~F0&amp;</v>
      </c>
      <c r="P79" s="32" t="str">
        <f t="shared" si="2"/>
        <v>~OP5&amp;~OP4&amp;~OP3&amp;~OP2&amp;~OP1&amp;~OP0&amp;~F5&amp;~F4&amp;~F3&amp;~F2&amp;~F1&amp;~F0</v>
      </c>
      <c r="Q79" s="37" t="str">
        <f>IF(真值表!R79=1,$P79&amp;"+","")</f>
        <v/>
      </c>
      <c r="R79" s="37" t="str">
        <f>IF(真值表!S79=1,$P79&amp;"+","")</f>
        <v/>
      </c>
      <c r="S79" s="37" t="str">
        <f>IF(真值表!T79=1,$P79&amp;"+","")</f>
        <v/>
      </c>
      <c r="T79" s="37" t="str">
        <f>IF(真值表!U79=1,$P79&amp;"+","")</f>
        <v/>
      </c>
      <c r="U79" s="37" t="str">
        <f>IF(真值表!V79=1,$P79&amp;"+","")</f>
        <v/>
      </c>
      <c r="V79" s="37" t="str">
        <f>IF(真值表!W79=1,$P79&amp;"+","")</f>
        <v/>
      </c>
      <c r="W79" s="37" t="str">
        <f>IF(真值表!X79=1,$P79&amp;"+","")</f>
        <v/>
      </c>
      <c r="X79" s="37" t="str">
        <f>IF(真值表!Y79=1,$P79&amp;"+","")</f>
        <v/>
      </c>
      <c r="Y79" s="37" t="str">
        <f>IF(真值表!Z79=1,$P79&amp;"+","")</f>
        <v/>
      </c>
      <c r="Z79" s="37" t="str">
        <f>IF(真值表!AA79=1,$P79&amp;"+","")</f>
        <v/>
      </c>
      <c r="AA79" s="37" t="str">
        <f>IF(真值表!AB79=1,$P79&amp;"+","")</f>
        <v/>
      </c>
      <c r="AB79" s="37" t="str">
        <f>IF(真值表!AC79=1,$P79&amp;"+","")</f>
        <v/>
      </c>
      <c r="AC79" s="37" t="str">
        <f>IF(真值表!AD79=1,$P79&amp;"+","")</f>
        <v/>
      </c>
      <c r="AD79" s="37" t="str">
        <f>IF(真值表!AE79=1,$P79&amp;"+","")</f>
        <v/>
      </c>
      <c r="AE79" s="37" t="str">
        <f>IF(真值表!AF79=1,$P79&amp;"+","")</f>
        <v/>
      </c>
      <c r="AF79" s="37" t="str">
        <f>IF(真值表!AG79=1,$P79&amp;"+","")</f>
        <v/>
      </c>
      <c r="AG79" s="37" t="str">
        <f>IF(真值表!AH79=1,$P79&amp;"+","")</f>
        <v/>
      </c>
      <c r="AH79" s="37" t="str">
        <f>IF(真值表!AI79=1,$P79&amp;"+","")</f>
        <v/>
      </c>
      <c r="AI79" s="37" t="str">
        <f>IF(真值表!AJ79=1,$P79&amp;"+","")</f>
        <v/>
      </c>
      <c r="AJ79" s="37" t="str">
        <f>IF(真值表!AK79=1,$P79&amp;"+","")</f>
        <v/>
      </c>
      <c r="AK79" s="37" t="str">
        <f>IF(真值表!AL79=1,$P79&amp;"+","")</f>
        <v/>
      </c>
      <c r="AL79" s="37" t="str">
        <f>IF(真值表!AM79=1,$P79&amp;"+","")</f>
        <v/>
      </c>
      <c r="AM79" s="37" t="str">
        <f>IF(真值表!AN79=1,$P79&amp;"+","")</f>
        <v/>
      </c>
    </row>
    <row r="80" ht="16.8" hidden="1" spans="1:39">
      <c r="A80" s="23"/>
      <c r="B80" s="24"/>
      <c r="C80" s="25"/>
      <c r="D80" s="26" t="str">
        <f>IF(真值表!E80=1," "&amp;真值表!E$1&amp;"&amp;",IF(真值表!E80=0,"~"&amp;真值表!E$1&amp;"&amp;",""))</f>
        <v>~OP5&amp;</v>
      </c>
      <c r="E80" s="26" t="str">
        <f>IF(真值表!F80=1," "&amp;真值表!F$1&amp;"&amp;",IF(真值表!F80=0,"~"&amp;真值表!F$1&amp;"&amp;",""))</f>
        <v>~OP4&amp;</v>
      </c>
      <c r="F80" s="26" t="str">
        <f>IF(真值表!G80=1," "&amp;真值表!G$1&amp;"&amp;",IF(真值表!G80=0,"~"&amp;真值表!G$1&amp;"&amp;",""))</f>
        <v>~OP3&amp;</v>
      </c>
      <c r="G80" s="26" t="str">
        <f>IF(真值表!H80=1," "&amp;真值表!H$1&amp;"&amp;",IF(真值表!H80=0,"~"&amp;真值表!H$1&amp;"&amp;",""))</f>
        <v>~OP2&amp;</v>
      </c>
      <c r="H80" s="26" t="str">
        <f>IF(真值表!I80=1," "&amp;真值表!I$1&amp;"&amp;",IF(真值表!I80=0,"~"&amp;真值表!I$1&amp;"&amp;",""))</f>
        <v>~OP1&amp;</v>
      </c>
      <c r="I80" s="26" t="str">
        <f>IF(真值表!J80=1," "&amp;真值表!J$1&amp;"&amp;",IF(真值表!J80=0,"~"&amp;真值表!J$1&amp;"&amp;",""))</f>
        <v>~OP0&amp;</v>
      </c>
      <c r="J80" s="31" t="str">
        <f>IF(真值表!K80=1," "&amp;真值表!K$1&amp;"&amp;",IF(真值表!K80=0,"~"&amp;真值表!K$1&amp;"&amp;",""))</f>
        <v>~F5&amp;</v>
      </c>
      <c r="K80" s="31" t="str">
        <f>IF(真值表!L80=1," "&amp;真值表!L$1&amp;"&amp;",IF(真值表!L80=0,"~"&amp;真值表!L$1&amp;"&amp;",""))</f>
        <v>~F4&amp;</v>
      </c>
      <c r="L80" s="31" t="str">
        <f>IF(真值表!M80=1," "&amp;真值表!M$1&amp;"&amp;",IF(真值表!M80=0,"~"&amp;真值表!M$1&amp;"&amp;",""))</f>
        <v>~F3&amp;</v>
      </c>
      <c r="M80" s="31" t="str">
        <f>IF(真值表!N80=1," "&amp;真值表!N$1&amp;"&amp;",IF(真值表!N80=0,"~"&amp;真值表!N$1&amp;"&amp;",""))</f>
        <v>~F2&amp;</v>
      </c>
      <c r="N80" s="31" t="str">
        <f>IF(真值表!O80=1," "&amp;真值表!O$1&amp;"&amp;",IF(真值表!O80=0,"~"&amp;真值表!O$1&amp;"&amp;",""))</f>
        <v>~F1&amp;</v>
      </c>
      <c r="O80" s="31" t="str">
        <f>IF(真值表!P80=1," "&amp;真值表!P$1&amp;"&amp;",IF(真值表!P80=0,"~"&amp;真值表!P$1&amp;"&amp;",""))</f>
        <v>~F0&amp;</v>
      </c>
      <c r="P80" s="32" t="str">
        <f t="shared" si="2"/>
        <v>~OP5&amp;~OP4&amp;~OP3&amp;~OP2&amp;~OP1&amp;~OP0&amp;~F5&amp;~F4&amp;~F3&amp;~F2&amp;~F1&amp;~F0</v>
      </c>
      <c r="Q80" s="37" t="str">
        <f>IF(真值表!R80=1,$P80&amp;"+","")</f>
        <v/>
      </c>
      <c r="R80" s="37" t="str">
        <f>IF(真值表!S80=1,$P80&amp;"+","")</f>
        <v/>
      </c>
      <c r="S80" s="37" t="str">
        <f>IF(真值表!T80=1,$P80&amp;"+","")</f>
        <v/>
      </c>
      <c r="T80" s="37" t="str">
        <f>IF(真值表!U80=1,$P80&amp;"+","")</f>
        <v/>
      </c>
      <c r="U80" s="37" t="str">
        <f>IF(真值表!V80=1,$P80&amp;"+","")</f>
        <v/>
      </c>
      <c r="V80" s="37" t="str">
        <f>IF(真值表!W80=1,$P80&amp;"+","")</f>
        <v/>
      </c>
      <c r="W80" s="37" t="str">
        <f>IF(真值表!X80=1,$P80&amp;"+","")</f>
        <v/>
      </c>
      <c r="X80" s="37" t="str">
        <f>IF(真值表!Y80=1,$P80&amp;"+","")</f>
        <v/>
      </c>
      <c r="Y80" s="37" t="str">
        <f>IF(真值表!Z80=1,$P80&amp;"+","")</f>
        <v/>
      </c>
      <c r="Z80" s="37" t="str">
        <f>IF(真值表!AA80=1,$P80&amp;"+","")</f>
        <v/>
      </c>
      <c r="AA80" s="37" t="str">
        <f>IF(真值表!AB80=1,$P80&amp;"+","")</f>
        <v/>
      </c>
      <c r="AB80" s="37" t="str">
        <f>IF(真值表!AC80=1,$P80&amp;"+","")</f>
        <v/>
      </c>
      <c r="AC80" s="37" t="str">
        <f>IF(真值表!AD80=1,$P80&amp;"+","")</f>
        <v/>
      </c>
      <c r="AD80" s="37" t="str">
        <f>IF(真值表!AE80=1,$P80&amp;"+","")</f>
        <v/>
      </c>
      <c r="AE80" s="37" t="str">
        <f>IF(真值表!AF80=1,$P80&amp;"+","")</f>
        <v/>
      </c>
      <c r="AF80" s="37" t="str">
        <f>IF(真值表!AG80=1,$P80&amp;"+","")</f>
        <v/>
      </c>
      <c r="AG80" s="37" t="str">
        <f>IF(真值表!AH80=1,$P80&amp;"+","")</f>
        <v/>
      </c>
      <c r="AH80" s="37" t="str">
        <f>IF(真值表!AI80=1,$P80&amp;"+","")</f>
        <v/>
      </c>
      <c r="AI80" s="37" t="str">
        <f>IF(真值表!AJ80=1,$P80&amp;"+","")</f>
        <v/>
      </c>
      <c r="AJ80" s="37" t="str">
        <f>IF(真值表!AK80=1,$P80&amp;"+","")</f>
        <v/>
      </c>
      <c r="AK80" s="37" t="str">
        <f>IF(真值表!AL80=1,$P80&amp;"+","")</f>
        <v/>
      </c>
      <c r="AL80" s="37" t="str">
        <f>IF(真值表!AM80=1,$P80&amp;"+","")</f>
        <v/>
      </c>
      <c r="AM80" s="37" t="str">
        <f>IF(真值表!AN80=1,$P80&amp;"+","")</f>
        <v/>
      </c>
    </row>
    <row r="81" ht="16.8" hidden="1" spans="1:39">
      <c r="A81" s="27"/>
      <c r="B81" s="28"/>
      <c r="C81" s="29"/>
      <c r="D81" s="26" t="str">
        <f>IF(真值表!E81=1," "&amp;真值表!E$1&amp;"&amp;",IF(真值表!E81=0,"~"&amp;真值表!E$1&amp;"&amp;",""))</f>
        <v>~OP5&amp;</v>
      </c>
      <c r="E81" s="26" t="str">
        <f>IF(真值表!F81=1," "&amp;真值表!F$1&amp;"&amp;",IF(真值表!F81=0,"~"&amp;真值表!F$1&amp;"&amp;",""))</f>
        <v>~OP4&amp;</v>
      </c>
      <c r="F81" s="26" t="str">
        <f>IF(真值表!G81=1," "&amp;真值表!G$1&amp;"&amp;",IF(真值表!G81=0,"~"&amp;真值表!G$1&amp;"&amp;",""))</f>
        <v>~OP3&amp;</v>
      </c>
      <c r="G81" s="26" t="str">
        <f>IF(真值表!H81=1," "&amp;真值表!H$1&amp;"&amp;",IF(真值表!H81=0,"~"&amp;真值表!H$1&amp;"&amp;",""))</f>
        <v>~OP2&amp;</v>
      </c>
      <c r="H81" s="26" t="str">
        <f>IF(真值表!I81=1," "&amp;真值表!I$1&amp;"&amp;",IF(真值表!I81=0,"~"&amp;真值表!I$1&amp;"&amp;",""))</f>
        <v>~OP1&amp;</v>
      </c>
      <c r="I81" s="26" t="str">
        <f>IF(真值表!J81=1," "&amp;真值表!J$1&amp;"&amp;",IF(真值表!J81=0,"~"&amp;真值表!J$1&amp;"&amp;",""))</f>
        <v>~OP0&amp;</v>
      </c>
      <c r="J81" s="31" t="str">
        <f>IF(真值表!K81=1," "&amp;真值表!K$1&amp;"&amp;",IF(真值表!K81=0,"~"&amp;真值表!K$1&amp;"&amp;",""))</f>
        <v>~F5&amp;</v>
      </c>
      <c r="K81" s="31" t="str">
        <f>IF(真值表!L81=1," "&amp;真值表!L$1&amp;"&amp;",IF(真值表!L81=0,"~"&amp;真值表!L$1&amp;"&amp;",""))</f>
        <v>~F4&amp;</v>
      </c>
      <c r="L81" s="31" t="str">
        <f>IF(真值表!M81=1," "&amp;真值表!M$1&amp;"&amp;",IF(真值表!M81=0,"~"&amp;真值表!M$1&amp;"&amp;",""))</f>
        <v>~F3&amp;</v>
      </c>
      <c r="M81" s="31" t="str">
        <f>IF(真值表!N81=1," "&amp;真值表!N$1&amp;"&amp;",IF(真值表!N81=0,"~"&amp;真值表!N$1&amp;"&amp;",""))</f>
        <v>~F2&amp;</v>
      </c>
      <c r="N81" s="31" t="str">
        <f>IF(真值表!O81=1," "&amp;真值表!O$1&amp;"&amp;",IF(真值表!O81=0,"~"&amp;真值表!O$1&amp;"&amp;",""))</f>
        <v>~F1&amp;</v>
      </c>
      <c r="O81" s="31" t="str">
        <f>IF(真值表!P81=1," "&amp;真值表!P$1&amp;"&amp;",IF(真值表!P81=0,"~"&amp;真值表!P$1&amp;"&amp;",""))</f>
        <v>~F0&amp;</v>
      </c>
      <c r="P81" s="32" t="str">
        <f t="shared" si="2"/>
        <v>~OP5&amp;~OP4&amp;~OP3&amp;~OP2&amp;~OP1&amp;~OP0&amp;~F5&amp;~F4&amp;~F3&amp;~F2&amp;~F1&amp;~F0</v>
      </c>
      <c r="Q81" s="37" t="str">
        <f>IF(真值表!R81=1,$P81&amp;"+","")</f>
        <v/>
      </c>
      <c r="R81" s="37" t="str">
        <f>IF(真值表!S81=1,$P81&amp;"+","")</f>
        <v/>
      </c>
      <c r="S81" s="37" t="str">
        <f>IF(真值表!T81=1,$P81&amp;"+","")</f>
        <v/>
      </c>
      <c r="T81" s="37" t="str">
        <f>IF(真值表!U81=1,$P81&amp;"+","")</f>
        <v/>
      </c>
      <c r="U81" s="37" t="str">
        <f>IF(真值表!V81=1,$P81&amp;"+","")</f>
        <v/>
      </c>
      <c r="V81" s="37" t="str">
        <f>IF(真值表!W81=1,$P81&amp;"+","")</f>
        <v/>
      </c>
      <c r="W81" s="37" t="str">
        <f>IF(真值表!X81=1,$P81&amp;"+","")</f>
        <v/>
      </c>
      <c r="X81" s="37" t="str">
        <f>IF(真值表!Y81=1,$P81&amp;"+","")</f>
        <v/>
      </c>
      <c r="Y81" s="37" t="str">
        <f>IF(真值表!Z81=1,$P81&amp;"+","")</f>
        <v/>
      </c>
      <c r="Z81" s="37" t="str">
        <f>IF(真值表!AA81=1,$P81&amp;"+","")</f>
        <v/>
      </c>
      <c r="AA81" s="37" t="str">
        <f>IF(真值表!AB81=1,$P81&amp;"+","")</f>
        <v/>
      </c>
      <c r="AB81" s="37" t="str">
        <f>IF(真值表!AC81=1,$P81&amp;"+","")</f>
        <v/>
      </c>
      <c r="AC81" s="37" t="str">
        <f>IF(真值表!AD81=1,$P81&amp;"+","")</f>
        <v/>
      </c>
      <c r="AD81" s="37" t="str">
        <f>IF(真值表!AE81=1,$P81&amp;"+","")</f>
        <v/>
      </c>
      <c r="AE81" s="37" t="str">
        <f>IF(真值表!AF81=1,$P81&amp;"+","")</f>
        <v/>
      </c>
      <c r="AF81" s="37" t="str">
        <f>IF(真值表!AG81=1,$P81&amp;"+","")</f>
        <v/>
      </c>
      <c r="AG81" s="37" t="str">
        <f>IF(真值表!AH81=1,$P81&amp;"+","")</f>
        <v/>
      </c>
      <c r="AH81" s="37" t="str">
        <f>IF(真值表!AI81=1,$P81&amp;"+","")</f>
        <v/>
      </c>
      <c r="AI81" s="37" t="str">
        <f>IF(真值表!AJ81=1,$P81&amp;"+","")</f>
        <v/>
      </c>
      <c r="AJ81" s="37" t="str">
        <f>IF(真值表!AK81=1,$P81&amp;"+","")</f>
        <v/>
      </c>
      <c r="AK81" s="37" t="str">
        <f>IF(真值表!AL81=1,$P81&amp;"+","")</f>
        <v/>
      </c>
      <c r="AL81" s="37" t="str">
        <f>IF(真值表!AM81=1,$P81&amp;"+","")</f>
        <v/>
      </c>
      <c r="AM81" s="37" t="str">
        <f>IF(真值表!AN81=1,$P81&amp;"+","")</f>
        <v/>
      </c>
    </row>
    <row r="82" ht="16.2" spans="12:39">
      <c r="L82" s="39" t="s">
        <v>56</v>
      </c>
      <c r="M82" s="39"/>
      <c r="N82" s="39"/>
      <c r="O82" s="39"/>
      <c r="P82" s="39"/>
      <c r="Q82" s="40" t="str">
        <f t="shared" ref="Q82:T82" si="3">IF(LEN(Q83)&gt;1,LEFT(Q83,LEN(Q83)-1),"")</f>
        <v/>
      </c>
      <c r="R82" s="40" t="str">
        <f t="shared" si="3"/>
        <v> OP5&amp;~OP4&amp; OP3&amp;~OP2&amp; OP1&amp; OP0</v>
      </c>
      <c r="S82" s="40" t="str">
        <f t="shared" si="3"/>
        <v/>
      </c>
      <c r="T82" s="41" t="str">
        <f t="shared" si="3"/>
        <v>~OP5&amp;~OP4&amp;~OP3&amp;~OP2&amp;~OP1&amp;~OP0&amp;~F5&amp;~F4&amp;~F3&amp;~F2&amp; F1&amp; F0+ OP5&amp;~OP4&amp; OP3&amp;~OP2&amp; OP1&amp; OP0</v>
      </c>
      <c r="U82" s="40" t="str">
        <f t="shared" ref="U82:X82" si="4">IF(LEN(U83)&gt;1,LEFT(U83,LEN(U83)-1),"")</f>
        <v/>
      </c>
      <c r="V82" s="40" t="str">
        <f t="shared" si="4"/>
        <v/>
      </c>
      <c r="W82" s="41" t="str">
        <f t="shared" si="4"/>
        <v/>
      </c>
      <c r="X82" s="40" t="str">
        <f t="shared" si="4"/>
        <v>~OP5&amp;~OP4&amp;~OP3&amp;~OP2&amp;~OP1&amp;~OP0&amp;~F5&amp;~F4&amp;~F3&amp;~F2&amp;~F1&amp;~F0</v>
      </c>
      <c r="Y82" s="40" t="str">
        <f t="shared" ref="Y82" si="5">IF(LEN(Y83)&gt;1,LEFT(Y83,LEN(Y83)-1),"")</f>
        <v/>
      </c>
      <c r="Z82" s="41" t="str">
        <f t="shared" ref="Z82" si="6">IF(LEN(Z83)&gt;1,LEFT(Z83,LEN(Z83)-1),"")</f>
        <v/>
      </c>
      <c r="AA82" s="40" t="str">
        <f t="shared" ref="AA82:AB82" si="7">IF(LEN(AA83)&gt;1,LEFT(AA83,LEN(AA83)-1),"")</f>
        <v>~OP5&amp;~OP4&amp;~OP3&amp;~OP2&amp;~OP1&amp;~OP0&amp;~F5&amp;~F4&amp;~F3&amp;~F2&amp;~F1&amp;~F0</v>
      </c>
      <c r="AB82" s="40" t="str">
        <f t="shared" si="7"/>
        <v/>
      </c>
      <c r="AC82" s="40" t="str">
        <f t="shared" ref="AC82" si="8">IF(LEN(AC83)&gt;1,LEFT(AC83,LEN(AC83)-1),"")</f>
        <v/>
      </c>
      <c r="AD82" s="40" t="str">
        <f t="shared" ref="AD82" si="9">IF(LEN(AD83)&gt;1,LEFT(AD83,LEN(AD83)-1),"")</f>
        <v/>
      </c>
      <c r="AE82" s="41" t="str">
        <f t="shared" ref="AE82:AF82" si="10">IF(LEN(AE83)&gt;1,LEFT(AE83,LEN(AE83)-1),"")</f>
        <v/>
      </c>
      <c r="AF82" s="42" t="str">
        <f t="shared" si="10"/>
        <v/>
      </c>
      <c r="AG82" s="40" t="str">
        <f t="shared" ref="AG82" si="11">IF(LEN(AG83)&gt;1,LEFT(AG83,LEN(AG83)-1),"")</f>
        <v/>
      </c>
      <c r="AH82" s="40" t="str">
        <f t="shared" ref="AH82" si="12">IF(LEN(AH83)&gt;1,LEFT(AH83,LEN(AH83)-1),"")</f>
        <v/>
      </c>
      <c r="AI82" s="40" t="str">
        <f t="shared" ref="AI82:AJ82" si="13">IF(LEN(AI83)&gt;1,LEFT(AI83,LEN(AI83)-1),"")</f>
        <v/>
      </c>
      <c r="AJ82" s="40" t="str">
        <f t="shared" si="13"/>
        <v/>
      </c>
      <c r="AK82" s="40" t="str">
        <f t="shared" ref="AK82" si="14">IF(LEN(AK83)&gt;1,LEFT(AK83,LEN(AK83)-1),"")</f>
        <v/>
      </c>
      <c r="AL82" s="40" t="str">
        <f t="shared" ref="AL82" si="15">IF(LEN(AL83)&gt;1,LEFT(AL83,LEN(AL83)-1),"")</f>
        <v/>
      </c>
      <c r="AM82" s="40" t="str">
        <f t="shared" ref="AM82" si="16">IF(LEN(AM83)&gt;1,LEFT(AM83,LEN(AM83)-1),"")</f>
        <v/>
      </c>
    </row>
    <row r="83" hidden="1" spans="17:51">
      <c r="Q83" t="str">
        <f t="shared" ref="Q83:U83" si="17">CONCATENATE(Q2,Q3,Q4,Q5,Q6,Q7,Q8,Q9,Q10,Q11,Q12,Q13,Q14,Q15,Q16,Q17,Q18,Q19,Q20,Q21,Q22,Q23,Q24,Q25,Q26,Q27,Q28,Q29,Q30,Q31,Q32,Q33,Q34,Q35,Q36,Q37,Q38,Q39,Q40,Q41,Q42,Q43,Q44,Q45,Q46,Q47,Q48,Q49,Q50,Q51,Q52,Q53,Q54,Q55,Q56,Q57,)</f>
        <v/>
      </c>
      <c r="R83" t="str">
        <f t="shared" si="17"/>
        <v> OP5&amp;~OP4&amp; OP3&amp;~OP2&amp; OP1&amp; OP0+</v>
      </c>
      <c r="S83" t="str">
        <f t="shared" si="17"/>
        <v/>
      </c>
      <c r="T83" t="str">
        <f t="shared" si="17"/>
        <v>~OP5&amp;~OP4&amp;~OP3&amp;~OP2&amp;~OP1&amp;~OP0&amp;~F5&amp;~F4&amp;~F3&amp;~F2&amp; F1&amp; F0+ OP5&amp;~OP4&amp; OP3&amp;~OP2&amp; OP1&amp; OP0+</v>
      </c>
      <c r="U83" t="str">
        <f t="shared" si="17"/>
        <v/>
      </c>
      <c r="V83" t="str">
        <f t="shared" ref="V83:AY83" si="18">CONCATENATE(V2,V3,V4,V5,V6,V7,V8,V9,V10,V11,V12,V13,V14,V15,V16,V17,V18,V19,V20,V21,V22,V23,V24,V25,V26,V27,V28,V29,V30,V31,V32,V33,V34,V35,V36,V37,V38,V39,V40,V41,V42,V43,V44,V45,V46,V47,V48,V49,V50,V51,V52,V53,V54,V55,V56,V57,)</f>
        <v/>
      </c>
      <c r="W83" t="str">
        <f t="shared" si="18"/>
        <v/>
      </c>
      <c r="X83" t="str">
        <f t="shared" si="18"/>
        <v>~OP5&amp;~OP4&amp;~OP3&amp;~OP2&amp;~OP1&amp;~OP0&amp;~F5&amp;~F4&amp;~F3&amp;~F2&amp;~F1&amp;~F0+</v>
      </c>
      <c r="Y83" t="str">
        <f t="shared" si="18"/>
        <v/>
      </c>
      <c r="Z83" t="str">
        <f t="shared" si="18"/>
        <v/>
      </c>
      <c r="AA83" t="str">
        <f t="shared" si="18"/>
        <v>~OP5&amp;~OP4&amp;~OP3&amp;~OP2&amp;~OP1&amp;~OP0&amp;~F5&amp;~F4&amp;~F3&amp;~F2&amp;~F1&amp;~F0+</v>
      </c>
      <c r="AB83" t="str">
        <f t="shared" si="18"/>
        <v/>
      </c>
      <c r="AC83" t="str">
        <f t="shared" si="18"/>
        <v/>
      </c>
      <c r="AD83" t="str">
        <f t="shared" si="18"/>
        <v/>
      </c>
      <c r="AE83" t="str">
        <f t="shared" si="18"/>
        <v/>
      </c>
      <c r="AF83" t="str">
        <f t="shared" si="18"/>
        <v/>
      </c>
      <c r="AG83" t="str">
        <f t="shared" si="18"/>
        <v/>
      </c>
      <c r="AH83" t="str">
        <f t="shared" si="18"/>
        <v/>
      </c>
      <c r="AI83" t="str">
        <f t="shared" si="18"/>
        <v/>
      </c>
      <c r="AJ83" t="str">
        <f t="shared" si="18"/>
        <v/>
      </c>
      <c r="AK83" t="str">
        <f t="shared" si="18"/>
        <v/>
      </c>
      <c r="AL83" t="str">
        <f t="shared" si="18"/>
        <v/>
      </c>
      <c r="AM83" t="str">
        <f t="shared" si="18"/>
        <v/>
      </c>
      <c r="AN83" t="str">
        <f t="shared" si="18"/>
        <v/>
      </c>
      <c r="AO83" t="str">
        <f t="shared" si="18"/>
        <v/>
      </c>
      <c r="AP83" t="str">
        <f t="shared" si="18"/>
        <v/>
      </c>
      <c r="AQ83" t="str">
        <f t="shared" si="18"/>
        <v/>
      </c>
      <c r="AR83" t="str">
        <f t="shared" si="18"/>
        <v/>
      </c>
      <c r="AS83" t="str">
        <f t="shared" si="18"/>
        <v/>
      </c>
      <c r="AT83" t="str">
        <f t="shared" si="18"/>
        <v/>
      </c>
      <c r="AU83" t="str">
        <f t="shared" si="18"/>
        <v/>
      </c>
      <c r="AV83" t="str">
        <f t="shared" si="18"/>
        <v/>
      </c>
      <c r="AW83" t="str">
        <f t="shared" si="18"/>
        <v/>
      </c>
      <c r="AX83" t="str">
        <f t="shared" si="18"/>
        <v/>
      </c>
      <c r="AY83" t="str">
        <f t="shared" si="18"/>
        <v/>
      </c>
    </row>
  </sheetData>
  <protectedRanges>
    <protectedRange sqref="A1:C1" name="区域1"/>
  </protectedRanges>
  <mergeCells count="1">
    <mergeCell ref="L82:P82"/>
  </mergeCells>
  <conditionalFormatting sqref="P1 AN83:AY83 Q82:AM83">
    <cfRule type="cellIs" dxfId="0" priority="1" operator="equal">
      <formula>1</formula>
    </cfRule>
  </conditionalFormatting>
  <conditionalFormatting sqref="Q1:AF1 Q84:AF1048576 Q2:AM81">
    <cfRule type="cellIs" dxfId="0" priority="5" operator="equal">
      <formula>1</formula>
    </cfRule>
  </conditionalFormatting>
  <conditionalFormatting sqref="AG84:AJ1048576 AG1:AM1">
    <cfRule type="cellIs" dxfId="0" priority="3" operator="equal">
      <formula>1</formula>
    </cfRule>
  </conditionalFormatting>
  <dataValidations count="9">
    <dataValidation allowBlank="1" showInputMessage="1" showErrorMessage="1" promptTitle="逻辑表达式最小项" prompt="当前指令Opcode以及Func字段的逻辑表达式" sqref="P1:P81 P83:P1048576"/>
    <dataValidation allowBlank="1" showInputMessage="1" showErrorMessage="1" promptTitle="指令描述符" prompt="指令助记符" sqref="A1"/>
    <dataValidation allowBlank="1" showInputMessage="1" showErrorMessage="1" promptTitle="自动生成表达式" prompt="在绿色标题栏筛选某信号为1的条件，逻辑表达式最小项列将出现该信号的逻辑表达式，复制表达式到Logisim中，注意去掉最后一个“+”号，即可自动生成电路。&#10;&#10;另外重新筛选其他信号逻辑表达式时，应该先去掉原筛选！！！" sqref="V1:AE1 V83:AY83 U$1:U$1048576 V84:AE1048576 V2:AM82 Q2:T83"/>
    <dataValidation allowBlank="1" showInputMessage="1" showErrorMessage="1" promptTitle="OpCode(10进制)" prompt="输入MIPS指令字的OpCode的十进制数，后续隐藏列会自动生成OpCode字段6位的二进制位" sqref="B1"/>
    <dataValidation allowBlank="1" showInputMessage="1" showErrorMessage="1" promptTitle="运算器功能选择端ALU_OP 的四位" prompt="S3 S2 S1 S0" sqref="Q1:T1"/>
    <dataValidation allowBlank="1" showInputMessage="1" showErrorMessage="1" promptTitle="FUNC(十进制)" prompt="输入MIPS指令字的Func字段的10进制数，无Func字段填&quot;X&quot;，后续隐藏列会自动生成Func字段6位的二进制位" sqref="C1"/>
    <dataValidation allowBlank="1" showInputMessage="1" showErrorMessage="1" promptTitle="自动生成表达式" prompt="在绿色标题栏筛选某信号为1的条件，逻辑表达式最小项列将出现该信号的逻辑表达式，复制表达式到Logisim中，注意去掉最后一个“+”号，即可自动生成电路" sqref="AF1 AF84:AF1048576"/>
    <dataValidation allowBlank="1" showInputMessage="1" showErrorMessage="1" promptTitle="用户自定义控制信号" prompt="可直接将前列公式复制过来即可" sqref="AG1:AM1 AG84:AJ1048576"/>
    <dataValidation allowBlank="1" showInputMessage="1" showErrorMessage="1" promptTitle="自动生成表达式" prompt="在绿色标题栏筛选对应信号为1的条件，逻辑表达式最小项列将出现该信号的逻辑表达式，复制该列的表达式到Logisim中，注意去掉最后一个“+”号，即可自动生成电路" sqref="Q84:T1048576"/>
  </dataValidation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0.399975585192419"/>
  </sheetPr>
  <dimension ref="A1:C15"/>
  <sheetViews>
    <sheetView workbookViewId="0">
      <selection activeCell="C37" sqref="C37"/>
    </sheetView>
  </sheetViews>
  <sheetFormatPr defaultColWidth="9" defaultRowHeight="13.8" outlineLevelCol="2"/>
  <cols>
    <col min="1" max="1" width="13.25" customWidth="1"/>
    <col min="2" max="2" width="11.5" customWidth="1"/>
    <col min="3" max="3" width="49.6296296296296" customWidth="1"/>
  </cols>
  <sheetData>
    <row r="1" ht="18" customHeight="1" spans="1:3">
      <c r="A1" s="8" t="s">
        <v>16</v>
      </c>
      <c r="B1" s="9" t="s">
        <v>57</v>
      </c>
      <c r="C1" s="10" t="s">
        <v>58</v>
      </c>
    </row>
    <row r="2" ht="18" customHeight="1" spans="1:3">
      <c r="A2" s="11" t="s">
        <v>59</v>
      </c>
      <c r="B2" s="12">
        <v>0</v>
      </c>
      <c r="C2" s="13" t="s">
        <v>60</v>
      </c>
    </row>
    <row r="3" ht="18" customHeight="1" spans="1:3">
      <c r="A3" s="11" t="s">
        <v>61</v>
      </c>
      <c r="B3" s="12">
        <v>1</v>
      </c>
      <c r="C3" s="13" t="s">
        <v>62</v>
      </c>
    </row>
    <row r="4" ht="18" customHeight="1" spans="1:3">
      <c r="A4" s="11" t="s">
        <v>63</v>
      </c>
      <c r="B4" s="12">
        <v>2</v>
      </c>
      <c r="C4" s="13" t="s">
        <v>64</v>
      </c>
    </row>
    <row r="5" ht="18" customHeight="1" spans="1:3">
      <c r="A5" s="11" t="s">
        <v>65</v>
      </c>
      <c r="B5" s="12">
        <v>3</v>
      </c>
      <c r="C5" s="13" t="s">
        <v>66</v>
      </c>
    </row>
    <row r="6" ht="18" customHeight="1" spans="1:3">
      <c r="A6" s="11" t="s">
        <v>67</v>
      </c>
      <c r="B6" s="12">
        <v>4</v>
      </c>
      <c r="C6" s="13" t="s">
        <v>68</v>
      </c>
    </row>
    <row r="7" ht="18" customHeight="1" spans="1:3">
      <c r="A7" s="11" t="s">
        <v>69</v>
      </c>
      <c r="B7" s="12">
        <v>5</v>
      </c>
      <c r="C7" s="13" t="s">
        <v>70</v>
      </c>
    </row>
    <row r="8" ht="18" customHeight="1" spans="1:3">
      <c r="A8" s="11" t="s">
        <v>71</v>
      </c>
      <c r="B8" s="12">
        <v>6</v>
      </c>
      <c r="C8" s="13" t="s">
        <v>72</v>
      </c>
    </row>
    <row r="9" ht="18" customHeight="1" spans="1:3">
      <c r="A9" s="11" t="s">
        <v>73</v>
      </c>
      <c r="B9" s="12">
        <v>7</v>
      </c>
      <c r="C9" s="13" t="s">
        <v>74</v>
      </c>
    </row>
    <row r="10" ht="18" customHeight="1" spans="1:3">
      <c r="A10" s="11">
        <v>1000</v>
      </c>
      <c r="B10" s="12">
        <v>8</v>
      </c>
      <c r="C10" s="13" t="s">
        <v>75</v>
      </c>
    </row>
    <row r="11" ht="18" customHeight="1" spans="1:3">
      <c r="A11" s="11">
        <v>1001</v>
      </c>
      <c r="B11" s="12">
        <v>9</v>
      </c>
      <c r="C11" s="13" t="s">
        <v>76</v>
      </c>
    </row>
    <row r="12" ht="18" customHeight="1" spans="1:3">
      <c r="A12" s="11">
        <v>1010</v>
      </c>
      <c r="B12" s="12">
        <v>10</v>
      </c>
      <c r="C12" s="13" t="s">
        <v>77</v>
      </c>
    </row>
    <row r="13" ht="18" customHeight="1" spans="1:3">
      <c r="A13" s="11">
        <v>1011</v>
      </c>
      <c r="B13" s="12">
        <v>11</v>
      </c>
      <c r="C13" s="13" t="s">
        <v>78</v>
      </c>
    </row>
    <row r="14" ht="18" customHeight="1" spans="1:3">
      <c r="A14" s="14">
        <v>1100</v>
      </c>
      <c r="B14" s="15">
        <v>12</v>
      </c>
      <c r="C14" s="16" t="s">
        <v>79</v>
      </c>
    </row>
    <row r="15" ht="14.55"/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 tint="-0.249977111117893"/>
  </sheetPr>
  <dimension ref="A1:D14"/>
  <sheetViews>
    <sheetView workbookViewId="0">
      <selection activeCell="A15" sqref="A15"/>
    </sheetView>
  </sheetViews>
  <sheetFormatPr defaultColWidth="9" defaultRowHeight="18" customHeight="1" outlineLevelCol="3"/>
  <cols>
    <col min="2" max="2" width="18.5" customWidth="1"/>
    <col min="3" max="3" width="29" customWidth="1"/>
    <col min="4" max="4" width="56.1296296296296" customWidth="1"/>
  </cols>
  <sheetData>
    <row r="1" s="1" customFormat="1" ht="20.1" customHeight="1" spans="1:4">
      <c r="A1" s="2" t="s">
        <v>0</v>
      </c>
      <c r="B1" s="3" t="s">
        <v>80</v>
      </c>
      <c r="C1" s="3" t="s">
        <v>81</v>
      </c>
      <c r="D1" s="3" t="s">
        <v>82</v>
      </c>
    </row>
    <row r="2" s="1" customFormat="1" ht="20.1" customHeight="1" spans="1:4">
      <c r="A2" s="4">
        <v>1</v>
      </c>
      <c r="B2" s="5" t="s">
        <v>24</v>
      </c>
      <c r="C2" s="5" t="s">
        <v>83</v>
      </c>
      <c r="D2" s="5" t="s">
        <v>84</v>
      </c>
    </row>
    <row r="3" s="1" customFormat="1" ht="20.1" customHeight="1" spans="1:4">
      <c r="A3" s="6">
        <v>2</v>
      </c>
      <c r="B3" s="7" t="s">
        <v>22</v>
      </c>
      <c r="C3" s="7" t="s">
        <v>85</v>
      </c>
      <c r="D3" s="7" t="s">
        <v>86</v>
      </c>
    </row>
    <row r="4" s="1" customFormat="1" ht="20.1" customHeight="1" spans="1:4">
      <c r="A4" s="4">
        <v>3</v>
      </c>
      <c r="B4" s="5" t="s">
        <v>87</v>
      </c>
      <c r="C4" s="5" t="s">
        <v>88</v>
      </c>
      <c r="D4" s="5" t="s">
        <v>89</v>
      </c>
    </row>
    <row r="5" s="1" customFormat="1" ht="20.1" customHeight="1" spans="1:4">
      <c r="A5" s="6">
        <v>4</v>
      </c>
      <c r="B5" s="7" t="s">
        <v>90</v>
      </c>
      <c r="C5" s="7" t="s">
        <v>91</v>
      </c>
      <c r="D5" s="7" t="s">
        <v>92</v>
      </c>
    </row>
    <row r="6" s="1" customFormat="1" ht="20.1" customHeight="1" spans="1:4">
      <c r="A6" s="4">
        <v>5</v>
      </c>
      <c r="B6" s="5" t="s">
        <v>27</v>
      </c>
      <c r="C6" s="5" t="s">
        <v>93</v>
      </c>
      <c r="D6" s="5" t="s">
        <v>94</v>
      </c>
    </row>
    <row r="7" s="1" customFormat="1" ht="20.1" customHeight="1" spans="1:4">
      <c r="A7" s="6">
        <v>6</v>
      </c>
      <c r="B7" s="7" t="s">
        <v>95</v>
      </c>
      <c r="C7" s="7" t="s">
        <v>96</v>
      </c>
      <c r="D7" s="7" t="s">
        <v>97</v>
      </c>
    </row>
    <row r="8" s="1" customFormat="1" ht="20.1" customHeight="1" spans="1:4">
      <c r="A8" s="4">
        <v>7</v>
      </c>
      <c r="B8" s="5" t="s">
        <v>26</v>
      </c>
      <c r="C8" s="5" t="s">
        <v>98</v>
      </c>
      <c r="D8" s="5" t="s">
        <v>99</v>
      </c>
    </row>
    <row r="9" s="1" customFormat="1" ht="20.1" customHeight="1" spans="1:4">
      <c r="A9" s="6">
        <v>8</v>
      </c>
      <c r="B9" s="7" t="s">
        <v>30</v>
      </c>
      <c r="C9" s="7" t="s">
        <v>100</v>
      </c>
      <c r="D9" s="7" t="s">
        <v>101</v>
      </c>
    </row>
    <row r="10" s="1" customFormat="1" ht="20.1" customHeight="1" spans="1:4">
      <c r="A10" s="4">
        <v>9</v>
      </c>
      <c r="B10" s="5" t="s">
        <v>32</v>
      </c>
      <c r="C10" s="5" t="s">
        <v>102</v>
      </c>
      <c r="D10" s="5" t="s">
        <v>103</v>
      </c>
    </row>
    <row r="11" s="1" customFormat="1" ht="20.1" customHeight="1" spans="1:4">
      <c r="A11" s="6">
        <v>10</v>
      </c>
      <c r="B11" s="7" t="s">
        <v>31</v>
      </c>
      <c r="C11" s="7" t="s">
        <v>104</v>
      </c>
      <c r="D11" s="7" t="s">
        <v>105</v>
      </c>
    </row>
    <row r="12" s="1" customFormat="1" ht="20.1" customHeight="1" spans="1:4">
      <c r="A12" s="4">
        <v>11</v>
      </c>
      <c r="B12" s="5" t="s">
        <v>106</v>
      </c>
      <c r="C12" s="5" t="s">
        <v>107</v>
      </c>
      <c r="D12" s="5" t="s">
        <v>108</v>
      </c>
    </row>
    <row r="13" s="1" customFormat="1" ht="20.1" customHeight="1" spans="1:4">
      <c r="A13" s="6">
        <v>12</v>
      </c>
      <c r="B13" s="7" t="s">
        <v>109</v>
      </c>
      <c r="C13" s="7" t="s">
        <v>110</v>
      </c>
      <c r="D13" s="7" t="s">
        <v>111</v>
      </c>
    </row>
    <row r="14" s="1" customFormat="1" ht="20.1" customHeight="1" spans="1:4">
      <c r="A14" s="4">
        <v>13</v>
      </c>
      <c r="B14" s="5" t="s">
        <v>112</v>
      </c>
      <c r="C14" s="5" t="s">
        <v>113</v>
      </c>
      <c r="D14" s="5" t="s">
        <v>114</v>
      </c>
    </row>
  </sheetData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真值表</vt:lpstr>
      <vt:lpstr>控制信号表达式生成</vt:lpstr>
      <vt:lpstr>运算器规格</vt:lpstr>
      <vt:lpstr>控制信号产生条件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tanzh</dc:creator>
  <cp:lastModifiedBy>Eachothers末页</cp:lastModifiedBy>
  <dcterms:created xsi:type="dcterms:W3CDTF">2015-06-05T18:19:00Z</dcterms:created>
  <dcterms:modified xsi:type="dcterms:W3CDTF">2020-01-27T09:24:32Z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2052-11.3.0.8775</vt:lpwstr>
  </property>
</Properties>
</file>