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mimarkdx.sharepoint.com/sites/Scientific/Documentos compartidos/Shared/001_WomEC-DX/03.PhaseC_Product-Design/07.Formulation/01.Biomarkers_selection/PoF_C120_enlarge_Summary/"/>
    </mc:Choice>
  </mc:AlternateContent>
  <xr:revisionPtr revIDLastSave="0" documentId="8_{3450F9A9-EE05-43EB-BE3A-8BA429721982}" xr6:coauthVersionLast="47" xr6:coauthVersionMax="47" xr10:uidLastSave="{00000000-0000-0000-0000-000000000000}"/>
  <bookViews>
    <workbookView xWindow="29120" yWindow="-12780" windowWidth="38400" windowHeight="19700" firstSheet="7" activeTab="1" xr2:uid="{B96BF7E7-5FD6-0046-8E9A-873A2E070864}"/>
  </bookViews>
  <sheets>
    <sheet name="Summary Nº repeats" sheetId="8" r:id="rId1"/>
    <sheet name="MMP9" sheetId="1" r:id="rId2"/>
    <sheet name="KPYM" sheetId="2" r:id="rId3"/>
    <sheet name="AGRIN" sheetId="3" r:id="rId4"/>
    <sheet name="HSPB1" sheetId="4" r:id="rId5"/>
    <sheet name="PERM" sheetId="5" r:id="rId6"/>
    <sheet name="PIGR" sheetId="6" r:id="rId7"/>
    <sheet name="TIMP2" sheetId="7" r:id="rId8"/>
    <sheet name="CLIC1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8" l="1"/>
  <c r="J11" i="8"/>
  <c r="I11" i="8"/>
  <c r="I6" i="8"/>
  <c r="C11" i="8" l="1"/>
  <c r="D11" i="8" l="1"/>
  <c r="E11" i="8" s="1"/>
  <c r="F11" i="8" s="1"/>
  <c r="J10" i="8"/>
  <c r="I12" i="8"/>
  <c r="I10" i="8"/>
  <c r="I9" i="8"/>
  <c r="J8" i="8"/>
  <c r="I8" i="8"/>
  <c r="I7" i="8"/>
  <c r="J6" i="8"/>
  <c r="C12" i="8" l="1"/>
  <c r="D12" i="8"/>
  <c r="C10" i="8"/>
  <c r="D10" i="8"/>
  <c r="C9" i="8"/>
  <c r="D9" i="8"/>
  <c r="C8" i="8"/>
  <c r="D8" i="8"/>
  <c r="D7" i="8"/>
  <c r="C7" i="8"/>
  <c r="C6" i="8"/>
  <c r="D6" i="8"/>
  <c r="C5" i="8"/>
  <c r="D5" i="8"/>
  <c r="E10" i="8" l="1"/>
  <c r="F10" i="8" s="1"/>
  <c r="E5" i="8"/>
  <c r="F5" i="8" s="1"/>
  <c r="E6" i="8"/>
  <c r="F6" i="8" s="1"/>
  <c r="E8" i="8"/>
  <c r="F8" i="8" s="1"/>
  <c r="E9" i="8"/>
  <c r="F9" i="8" s="1"/>
  <c r="E7" i="8"/>
  <c r="F7" i="8" s="1"/>
  <c r="E12" i="8"/>
  <c r="F1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tc={2DED68F7-8106-6541-BA48-C821300BD764}</author>
  </authors>
  <commentList>
    <comment ref="H2" authorId="0" shapeId="0" xr:uid="{2DED68F7-8106-6541-BA48-C821300BD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@Astrid Garcia mañana si podemos comentar estos puntos un momento ya puedo terminar de extraer los datos de tus excels de cuantificación. 
Reply:
    @Luciano Sappia  te dejo mis respuestas en verde. Gracias.
Reply:
    He aclarado la primera pregunta lo comentamos cualquier cosa. </t>
      </text>
    </comment>
  </commentList>
</comments>
</file>

<file path=xl/sharedStrings.xml><?xml version="1.0" encoding="utf-8"?>
<sst xmlns="http://schemas.openxmlformats.org/spreadsheetml/2006/main" count="1596" uniqueCount="236">
  <si>
    <t>Summary</t>
  </si>
  <si>
    <t>Cohort 120_extended</t>
  </si>
  <si>
    <t>2024-2025</t>
  </si>
  <si>
    <t>BK</t>
  </si>
  <si>
    <t>Without repeats</t>
  </si>
  <si>
    <t>Repeats</t>
  </si>
  <si>
    <t>Total</t>
  </si>
  <si>
    <t>% repeats</t>
  </si>
  <si>
    <t>Working dilution</t>
  </si>
  <si>
    <t>Dilutions for repeats</t>
  </si>
  <si>
    <t>% final LLoQ</t>
  </si>
  <si>
    <t>% final ULoQ</t>
  </si>
  <si>
    <t>Checked</t>
  </si>
  <si>
    <t>MMP9</t>
  </si>
  <si>
    <t>100-500</t>
  </si>
  <si>
    <t>50-2000</t>
  </si>
  <si>
    <t>ok</t>
  </si>
  <si>
    <t>KPYM</t>
  </si>
  <si>
    <t>50-1000</t>
  </si>
  <si>
    <t>AGRIN</t>
  </si>
  <si>
    <t>100-200</t>
  </si>
  <si>
    <t>HSPB1</t>
  </si>
  <si>
    <t>4000-6000</t>
  </si>
  <si>
    <t>1000-10000</t>
  </si>
  <si>
    <t>PERM</t>
  </si>
  <si>
    <t>500-1000</t>
  </si>
  <si>
    <t>100-5000</t>
  </si>
  <si>
    <t>PIGR</t>
  </si>
  <si>
    <t>100-1600</t>
  </si>
  <si>
    <t>CLIC1</t>
  </si>
  <si>
    <t>100-4000</t>
  </si>
  <si>
    <t>TIMP2</t>
  </si>
  <si>
    <t>50-500</t>
  </si>
  <si>
    <t>Note</t>
  </si>
  <si>
    <t>In PERM quantification two samples were not quantified and repeated (007-0013 and 002-0004)</t>
  </si>
  <si>
    <t>Groups description</t>
  </si>
  <si>
    <t>G1</t>
  </si>
  <si>
    <t>It includes quantifications for the WORKING dilution, samples below or above the ODs for quantification are denoted as as LLoQ and ULoQ, respectively.</t>
  </si>
  <si>
    <t>G1_Repeats</t>
  </si>
  <si>
    <t>It includes quantification for the WORKING and REPEATS dilutions, samples below or above the ODs for quantification are denoted as as LLoQ and ULoQ, respectively.</t>
  </si>
  <si>
    <t>G2</t>
  </si>
  <si>
    <t xml:space="preserve">LLoQ and ULoQ are determined multiplying the WORKING dilution for the lowest and highest quantification of Standard curve to asign a numeric value. </t>
  </si>
  <si>
    <t>G3</t>
  </si>
  <si>
    <t xml:space="preserve">LLoQ and ULoQ are determined multiplying the minimun and the maximum dilution for the lowest and highest quantification of Standard curve to asign a numeric value. </t>
  </si>
  <si>
    <t>LLoQ: Lower limit of quantification, ULoQ: Upper limit of quantification</t>
  </si>
  <si>
    <t>Sample ID</t>
  </si>
  <si>
    <t>Repeat</t>
  </si>
  <si>
    <t>MMP9_G1 (ng/mL)</t>
  </si>
  <si>
    <t>MMP9_G1_repeats</t>
  </si>
  <si>
    <t>MMP9_G2</t>
  </si>
  <si>
    <t>MMP9_G3</t>
  </si>
  <si>
    <t>001-0004</t>
  </si>
  <si>
    <t>001-0005</t>
  </si>
  <si>
    <t>001-0006</t>
  </si>
  <si>
    <t>LLoQ</t>
  </si>
  <si>
    <t>001-0007</t>
  </si>
  <si>
    <t>001-0008</t>
  </si>
  <si>
    <t>001-0009</t>
  </si>
  <si>
    <t>001-0011</t>
  </si>
  <si>
    <t>001-0012</t>
  </si>
  <si>
    <t>001-0013</t>
  </si>
  <si>
    <t>001-0014</t>
  </si>
  <si>
    <t>001-0017</t>
  </si>
  <si>
    <t>001-0019</t>
  </si>
  <si>
    <t>001-0024</t>
  </si>
  <si>
    <t>001-0025</t>
  </si>
  <si>
    <t>001-0034</t>
  </si>
  <si>
    <t>001-0040</t>
  </si>
  <si>
    <t>001-0063</t>
  </si>
  <si>
    <t>002-0001</t>
  </si>
  <si>
    <t>002-0002</t>
  </si>
  <si>
    <t>002-0004</t>
  </si>
  <si>
    <t>002-0005</t>
  </si>
  <si>
    <t>002-0006</t>
  </si>
  <si>
    <t>002-0007</t>
  </si>
  <si>
    <t>002-0008</t>
  </si>
  <si>
    <t>002-0012</t>
  </si>
  <si>
    <t>ULoQ</t>
  </si>
  <si>
    <t>002-0013</t>
  </si>
  <si>
    <t>002-0015</t>
  </si>
  <si>
    <t>002-0016</t>
  </si>
  <si>
    <t>002-0018</t>
  </si>
  <si>
    <t>002-0019</t>
  </si>
  <si>
    <t>002-0020</t>
  </si>
  <si>
    <t>002-0022</t>
  </si>
  <si>
    <t>002-0023</t>
  </si>
  <si>
    <t>002-0024</t>
  </si>
  <si>
    <t>002-0025</t>
  </si>
  <si>
    <t>002-0026</t>
  </si>
  <si>
    <t>002-0027</t>
  </si>
  <si>
    <t>002-0028</t>
  </si>
  <si>
    <t>003-0002</t>
  </si>
  <si>
    <t>003-0005</t>
  </si>
  <si>
    <t>003-0006</t>
  </si>
  <si>
    <t>003-0007</t>
  </si>
  <si>
    <t>003-0009</t>
  </si>
  <si>
    <t>003-0011</t>
  </si>
  <si>
    <t>003-0012</t>
  </si>
  <si>
    <t>003-0013</t>
  </si>
  <si>
    <t>003-0021</t>
  </si>
  <si>
    <t>003-0022</t>
  </si>
  <si>
    <t>003-0028</t>
  </si>
  <si>
    <t>003-0030</t>
  </si>
  <si>
    <t>003-0035</t>
  </si>
  <si>
    <t>003-0039</t>
  </si>
  <si>
    <t>003-0043</t>
  </si>
  <si>
    <t>003-0044</t>
  </si>
  <si>
    <t>003-0047</t>
  </si>
  <si>
    <t>003-0049</t>
  </si>
  <si>
    <t>003-0050</t>
  </si>
  <si>
    <t>003-0051</t>
  </si>
  <si>
    <t>003-0056</t>
  </si>
  <si>
    <t>003-0062</t>
  </si>
  <si>
    <t>003-0064</t>
  </si>
  <si>
    <t>003-0065</t>
  </si>
  <si>
    <t>003-0067</t>
  </si>
  <si>
    <t>003-0070</t>
  </si>
  <si>
    <t>003-0082</t>
  </si>
  <si>
    <t>003-0086</t>
  </si>
  <si>
    <t>003-0088</t>
  </si>
  <si>
    <t>003-0090</t>
  </si>
  <si>
    <t>003-0092</t>
  </si>
  <si>
    <t>004-0001</t>
  </si>
  <si>
    <t>004-0003</t>
  </si>
  <si>
    <t>004-0006</t>
  </si>
  <si>
    <t>004-0007</t>
  </si>
  <si>
    <t>004-0008</t>
  </si>
  <si>
    <t>004-0009</t>
  </si>
  <si>
    <t>005-0003</t>
  </si>
  <si>
    <t>005-0004</t>
  </si>
  <si>
    <t>005-0007</t>
  </si>
  <si>
    <t>005-0008</t>
  </si>
  <si>
    <t>005-0009</t>
  </si>
  <si>
    <t>005-0012</t>
  </si>
  <si>
    <t>006-0001</t>
  </si>
  <si>
    <t>006-0009</t>
  </si>
  <si>
    <t>006-0020</t>
  </si>
  <si>
    <t>006-0030</t>
  </si>
  <si>
    <t>006-0031</t>
  </si>
  <si>
    <t>006-0037</t>
  </si>
  <si>
    <t>006-0045</t>
  </si>
  <si>
    <t>007-0002</t>
  </si>
  <si>
    <t>007-0004</t>
  </si>
  <si>
    <t>007-0006</t>
  </si>
  <si>
    <t>007-0009</t>
  </si>
  <si>
    <t>007-0010</t>
  </si>
  <si>
    <t>007-0011</t>
  </si>
  <si>
    <t>007-0012</t>
  </si>
  <si>
    <t>007-0013</t>
  </si>
  <si>
    <t>008-0034</t>
  </si>
  <si>
    <t>008-0035</t>
  </si>
  <si>
    <t>009-0026</t>
  </si>
  <si>
    <t>010-0007</t>
  </si>
  <si>
    <t>010-0012</t>
  </si>
  <si>
    <t>011-0002</t>
  </si>
  <si>
    <t>011-0032</t>
  </si>
  <si>
    <t>012-0001</t>
  </si>
  <si>
    <t>012-0002</t>
  </si>
  <si>
    <t>012-0003</t>
  </si>
  <si>
    <t>012-0005</t>
  </si>
  <si>
    <t>012-0007</t>
  </si>
  <si>
    <t>012-0008</t>
  </si>
  <si>
    <t>012-0009</t>
  </si>
  <si>
    <t>012-0012</t>
  </si>
  <si>
    <t>012-0013</t>
  </si>
  <si>
    <t>012-0014</t>
  </si>
  <si>
    <t>012-0015</t>
  </si>
  <si>
    <t>012-0016</t>
  </si>
  <si>
    <t>012-0018</t>
  </si>
  <si>
    <t>012-0023</t>
  </si>
  <si>
    <t>012-0025</t>
  </si>
  <si>
    <t>012-0026</t>
  </si>
  <si>
    <t>012-0027</t>
  </si>
  <si>
    <t>012-0028</t>
  </si>
  <si>
    <t>012-0029</t>
  </si>
  <si>
    <t>012-0030</t>
  </si>
  <si>
    <t>013-0003</t>
  </si>
  <si>
    <t>013-0006</t>
  </si>
  <si>
    <t>013-0047</t>
  </si>
  <si>
    <t>014-0024</t>
  </si>
  <si>
    <t>014-0026</t>
  </si>
  <si>
    <t>015-0023</t>
  </si>
  <si>
    <t>015-0048</t>
  </si>
  <si>
    <t>015-0049</t>
  </si>
  <si>
    <t>016-0033</t>
  </si>
  <si>
    <t>016-0043</t>
  </si>
  <si>
    <t>018-0001</t>
  </si>
  <si>
    <t>018-0002</t>
  </si>
  <si>
    <t>018-0006</t>
  </si>
  <si>
    <t>018-0016</t>
  </si>
  <si>
    <t>020-0001</t>
  </si>
  <si>
    <t>020-0002</t>
  </si>
  <si>
    <t>020-0004</t>
  </si>
  <si>
    <t>020-0006</t>
  </si>
  <si>
    <t>020-0007</t>
  </si>
  <si>
    <t>020-0008</t>
  </si>
  <si>
    <t>020-0014</t>
  </si>
  <si>
    <t>020-0015</t>
  </si>
  <si>
    <t>020-0023</t>
  </si>
  <si>
    <t>020-0034</t>
  </si>
  <si>
    <t>020-0037</t>
  </si>
  <si>
    <t>020-0047</t>
  </si>
  <si>
    <t>020-0049</t>
  </si>
  <si>
    <t>020-0050</t>
  </si>
  <si>
    <t>020-0077</t>
  </si>
  <si>
    <t>KPYM_G1 (ng/mL)</t>
  </si>
  <si>
    <t>KPYM_G1_repeats</t>
  </si>
  <si>
    <t>KPYM_G2</t>
  </si>
  <si>
    <t>KPYM_G3</t>
  </si>
  <si>
    <t>ULOoQ</t>
  </si>
  <si>
    <t>AGRIN_G1 (ng/mL)</t>
  </si>
  <si>
    <t>AGRIN_G1_repeats</t>
  </si>
  <si>
    <t>AGRIN_G2</t>
  </si>
  <si>
    <t>AGRIN_G3</t>
  </si>
  <si>
    <t>HSPB1_G1 (ng/mL)</t>
  </si>
  <si>
    <t>HSPB1_G1_repeats</t>
  </si>
  <si>
    <t>HSPB1_G2</t>
  </si>
  <si>
    <t>HSPB1_G3</t>
  </si>
  <si>
    <t>PERM_G1 (ng/mL)</t>
  </si>
  <si>
    <t>PERM_G1_repeats</t>
  </si>
  <si>
    <t>PERM_G2</t>
  </si>
  <si>
    <t>PERM_G3</t>
  </si>
  <si>
    <t>ULoQ-Bad dil</t>
  </si>
  <si>
    <t>PIGR_G1 (ng/mL)</t>
  </si>
  <si>
    <t>PIGR_G1_repeats</t>
  </si>
  <si>
    <t>PIGR_G2</t>
  </si>
  <si>
    <t>PIGR_G3</t>
  </si>
  <si>
    <t>TIMP2_G1 (ng/mL)</t>
  </si>
  <si>
    <t>TIMP2_G1_repeats</t>
  </si>
  <si>
    <t>TIMP2_G2</t>
  </si>
  <si>
    <t>TIMP2_G3</t>
  </si>
  <si>
    <t>020-0003</t>
  </si>
  <si>
    <t>CLIC1_G1 (ng/mL)</t>
  </si>
  <si>
    <t>CLIC1_G1_repeats</t>
  </si>
  <si>
    <t>CLIC1_G2</t>
  </si>
  <si>
    <t>CLIC1_G3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</si>
</sst>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0" fontId="4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horizontal="left"/>
    </xf>
    <xf numFmtId="9" fontId="0" fillId="2" borderId="0" xfId="1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8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numFmt numFmtId="13" formatCode="0%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fill>
        <patternFill patternType="solid">
          <fgColor theme="0" tint="-0.14999847407452621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medium">
          <color theme="1"/>
        </bottom>
      </border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152399</xdr:rowOff>
    </xdr:from>
    <xdr:to>
      <xdr:col>13</xdr:col>
      <xdr:colOff>571500</xdr:colOff>
      <xdr:row>23</xdr:row>
      <xdr:rowOff>38099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98697FCE-43CE-501A-F7A3-BBBE11DA02E3}"/>
            </a:ext>
          </a:extLst>
        </xdr:cNvPr>
        <xdr:cNvSpPr/>
      </xdr:nvSpPr>
      <xdr:spPr>
        <a:xfrm>
          <a:off x="6816725" y="552449"/>
          <a:ext cx="5851525" cy="4086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Determinar: </a:t>
          </a:r>
        </a:p>
        <a:p>
          <a:pPr algn="l"/>
          <a:endParaRPr lang="es-ES_tradnl" sz="1100"/>
        </a:p>
        <a:p>
          <a:pPr algn="l"/>
          <a:r>
            <a:rPr lang="es-ES_tradnl" sz="1100"/>
            <a:t>G1: Las</a:t>
          </a:r>
          <a:r>
            <a:rPr lang="es-ES_tradnl" sz="1100" baseline="0"/>
            <a:t> muestras que quedaron abajo o arriba del rango antes de hacer cualquier repeat se debe determinar si poner como UlOQ o LLoQ en la columna G1 </a:t>
          </a:r>
        </a:p>
        <a:p>
          <a:pPr algn="l"/>
          <a:r>
            <a:rPr lang="es-ES_tradnl" sz="1100" baseline="0"/>
            <a:t> </a:t>
          </a:r>
          <a:r>
            <a:rPr lang="es-ES_tradnl" sz="1100" baseline="0">
              <a:solidFill>
                <a:schemeClr val="accent6"/>
              </a:solidFill>
            </a:rPr>
            <a:t>No entiendo la pregunta, puedes revisar las OD en mi excel de summary en la carpeta de la cohorte.</a:t>
          </a:r>
        </a:p>
        <a:p>
          <a:pPr algn="l"/>
          <a:endParaRPr lang="es-ES_tradnl" sz="1100" baseline="0"/>
        </a:p>
        <a:p>
          <a:pPr algn="l"/>
          <a:r>
            <a:rPr lang="es-ES_tradnl" sz="1100" baseline="0"/>
            <a:t>G1_repeats: comentar cual fue la minima dil para el LLoQ y cual fue la maxima dilución para determinar las muestras ULoQ. </a:t>
          </a:r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endParaRPr lang="es-ES_tradnl" sz="1100" baseline="0"/>
        </a:p>
        <a:p>
          <a:pPr algn="l"/>
          <a:r>
            <a:rPr lang="es-ES_tradnl" sz="1100" baseline="0"/>
            <a:t>G2: cual fue la dilución de trabajo? </a:t>
          </a:r>
          <a:r>
            <a:rPr lang="es-ES_tradnl" sz="1100" baseline="0">
              <a:solidFill>
                <a:schemeClr val="accent6"/>
              </a:solidFill>
            </a:rPr>
            <a:t>400</a:t>
          </a:r>
        </a:p>
        <a:p>
          <a:pPr algn="l"/>
          <a:endParaRPr lang="es-ES_tradnl" sz="1100" baseline="0"/>
        </a:p>
        <a:p>
          <a:pPr algn="l"/>
          <a:r>
            <a:rPr lang="es-ES_tradnl" sz="1100" baseline="0"/>
            <a:t>G3: Cuales fueron la maxima y la minuma dilución de ensayo? </a:t>
          </a:r>
          <a:r>
            <a:rPr lang="es-ES_tradnl" sz="1100" baseline="0">
              <a:solidFill>
                <a:schemeClr val="accent6"/>
              </a:solidFill>
            </a:rPr>
            <a:t>Mín :100 ; Max: 4000</a:t>
          </a:r>
          <a:endParaRPr lang="es-ES_tradnl" sz="1100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7</xdr:col>
      <xdr:colOff>377825</xdr:colOff>
      <xdr:row>11</xdr:row>
      <xdr:rowOff>177083</xdr:rowOff>
    </xdr:from>
    <xdr:to>
      <xdr:col>11</xdr:col>
      <xdr:colOff>527050</xdr:colOff>
      <xdr:row>17</xdr:row>
      <xdr:rowOff>27517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F7DEC6-6BF0-27E9-1ADA-95B7E8101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6825" y="2389000"/>
          <a:ext cx="3451225" cy="10569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trid Garcia" id="{0CEC4B7A-B687-B343-B079-9CA2B284E8D5}" userId="astrid.garcia@mimark.es" providerId="PeoplePicker"/>
  <person displayName="Luciano Sappia" id="{AEFAC7A0-3C20-4820-BB9F-7B1D26017415}" userId="luciano.sappia@mimark.es" providerId="PeoplePicker"/>
  <person displayName="Astrid Garcia" id="{94F30BF6-BF07-4809-A9DB-618256D97BB8}" userId="S::astrid.garcia@mimark.es::2e1b7c56-ae01-4f6e-bacf-b473794adfc4" providerId="AD"/>
  <person displayName="Luciano Sappia" id="{9F96653A-F3C9-D145-842E-35D332FE199E}" userId="S::luciano.sappia@mimark.es::ccaa2c7f-50e8-4de9-877d-e35786aeb5b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507B4-442C-2848-9241-E9AC708606C1}" name="Tabla2" displayName="Tabla2" ref="B4:K12" totalsRowShown="0" headerRowDxfId="79" dataDxfId="78">
  <autoFilter ref="B4:K12" xr:uid="{EF8507B4-442C-2848-9241-E9AC708606C1}"/>
  <tableColumns count="10">
    <tableColumn id="1" xr3:uid="{84D2B006-C9C4-DA4B-AF8D-3C2810F1B1DA}" name="BK" dataDxfId="77"/>
    <tableColumn id="2" xr3:uid="{06759202-0BD0-EC4F-84FA-739EDCC2EF6F}" name="Without repeats" dataDxfId="76"/>
    <tableColumn id="3" xr3:uid="{757BD2CE-4EC6-4B4D-9311-8C6A35EF380D}" name="Repeats" dataDxfId="75"/>
    <tableColumn id="4" xr3:uid="{DBBE8212-2CF8-B24E-9686-8095617F1CD1}" name="Total" dataDxfId="74">
      <calculatedColumnFormula>SUM(C5:D5)</calculatedColumnFormula>
    </tableColumn>
    <tableColumn id="5" xr3:uid="{8D13566A-9339-F745-AFD3-1E490F6478E8}" name="% repeats" dataDxfId="73" dataCellStyle="Porcentaje">
      <calculatedColumnFormula>D5/E5</calculatedColumnFormula>
    </tableColumn>
    <tableColumn id="6" xr3:uid="{96B9625E-0206-CB4B-A213-24AECB7DBAF8}" name="Working dilution" dataDxfId="72"/>
    <tableColumn id="7" xr3:uid="{E438DF30-D0E3-F94B-B875-E3E7B3EB8E8B}" name="Dilutions for repeats" dataDxfId="71"/>
    <tableColumn id="8" xr3:uid="{D61C5971-D1CB-6D4D-9EEB-284DB66F7775}" name="% final LLoQ" dataDxfId="70" dataCellStyle="Porcentaje">
      <calculatedColumnFormula>14/152</calculatedColumnFormula>
    </tableColumn>
    <tableColumn id="9" xr3:uid="{4C59B038-4F73-4F46-BD40-9641006390CA}" name="% final ULoQ" dataDxfId="69" dataCellStyle="Porcentaje">
      <calculatedColumnFormula>3/152</calculatedColumnFormula>
    </tableColumn>
    <tableColumn id="10" xr3:uid="{6A43DC99-5340-3E46-8ED5-A6376D3131EC}" name="Checked" dataDxfId="68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B2933-A631-F441-AF45-24222415B7E4}" name="Tabla1" displayName="Tabla1" ref="A1:F153" totalsRowShown="0" headerRowDxfId="67" dataDxfId="66">
  <autoFilter ref="A1:F153" xr:uid="{031B2933-A631-F441-AF45-24222415B7E4}"/>
  <tableColumns count="6">
    <tableColumn id="1" xr3:uid="{E3DB28E8-C66B-394C-8A85-7B66960D8653}" name="Sample ID"/>
    <tableColumn id="2" xr3:uid="{76292425-55BC-7342-95E8-7D868C39F7BB}" name="Repeat" dataDxfId="65"/>
    <tableColumn id="3" xr3:uid="{AA950B1F-FB4A-B94D-AE5A-E19FED4577DC}" name="MMP9_G1 (ng/mL)" dataDxfId="64"/>
    <tableColumn id="4" xr3:uid="{F7BBE4D4-2E11-0440-8ECC-7DD4B11467E3}" name="MMP9_G1_repeats" dataDxfId="63"/>
    <tableColumn id="5" xr3:uid="{46E5EFD0-CBDE-2A49-99F9-5BB5D65EAE89}" name="MMP9_G2" dataDxfId="62"/>
    <tableColumn id="6" xr3:uid="{6FF6CA0C-C84C-E746-A158-F704DB69238C}" name="MMP9_G3" dataDxfId="6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3592CE-B206-B04F-AA86-E12246019D88}" name="Tabla3" displayName="Tabla3" ref="A1:F153" totalsRowShown="0" headerRowDxfId="60" dataDxfId="59">
  <autoFilter ref="A1:F153" xr:uid="{293592CE-B206-B04F-AA86-E12246019D88}"/>
  <tableColumns count="6">
    <tableColumn id="1" xr3:uid="{F06CAC4E-431C-AD4D-B177-FDA64CB4B0BD}" name="Sample ID" dataDxfId="58"/>
    <tableColumn id="2" xr3:uid="{9080003D-E05C-074F-89E2-6A615D0FA9D1}" name="Repeat" dataDxfId="57"/>
    <tableColumn id="3" xr3:uid="{669814E8-6037-4B42-A7FC-4A30CED5FF5D}" name="KPYM_G1 (ng/mL)" dataDxfId="56"/>
    <tableColumn id="4" xr3:uid="{9030815C-695E-D143-B30C-261547D21815}" name="KPYM_G1_repeats" dataDxfId="55"/>
    <tableColumn id="5" xr3:uid="{51BA9E21-9B59-0B47-9462-CC982B61F756}" name="KPYM_G2" dataDxfId="54"/>
    <tableColumn id="6" xr3:uid="{3D501891-9B5D-A34F-B036-98BFB74AD06B}" name="KPYM_G3" dataDxfId="5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3A9EF2-8494-D149-AB13-7A320B49400C}" name="Tabla4" displayName="Tabla4" ref="A1:F153" totalsRowShown="0" headerRowDxfId="52" dataDxfId="51">
  <autoFilter ref="A1:F153" xr:uid="{433A9EF2-8494-D149-AB13-7A320B49400C}"/>
  <tableColumns count="6">
    <tableColumn id="1" xr3:uid="{253FABDF-9B6E-4741-A21E-EED172F0D337}" name="Sample ID" dataDxfId="50"/>
    <tableColumn id="2" xr3:uid="{093A3F43-F85D-5641-A19E-EB8883259910}" name="Repeat" dataDxfId="49"/>
    <tableColumn id="3" xr3:uid="{B0DED596-5EBD-024D-A1C7-AB66F20BBEE2}" name="AGRIN_G1 (ng/mL)" dataDxfId="48"/>
    <tableColumn id="4" xr3:uid="{5C9C7FD1-0D49-A24B-8541-830D86AE1914}" name="AGRIN_G1_repeats" dataDxfId="47"/>
    <tableColumn id="5" xr3:uid="{7E2FD14C-3D97-5D41-A567-7C9F56537C3D}" name="AGRIN_G2" dataDxfId="46"/>
    <tableColumn id="6" xr3:uid="{C9E731D7-4C50-7445-84F4-BAA9659DF677}" name="AGRIN_G3" dataDxfId="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FE31AE-E286-C746-AB0A-0087FBA61FFD}" name="Tabla5" displayName="Tabla5" ref="A1:F153" totalsRowShown="0" headerRowDxfId="43" dataDxfId="42">
  <autoFilter ref="A1:F153" xr:uid="{84FE31AE-E286-C746-AB0A-0087FBA61FFD}"/>
  <tableColumns count="6">
    <tableColumn id="1" xr3:uid="{8A9E3397-90CB-BE43-8840-4003A175CC70}" name="Sample ID" dataDxfId="41"/>
    <tableColumn id="2" xr3:uid="{6DF00431-F22B-8841-A5D7-6D9425A6F51E}" name="Repeat" dataDxfId="40"/>
    <tableColumn id="3" xr3:uid="{2575F061-A513-E141-9230-6963C57E5F0D}" name="HSPB1_G1 (ng/mL)" dataDxfId="39"/>
    <tableColumn id="4" xr3:uid="{59E1F81E-CF08-4A49-8CD3-BE74C6AC5EAD}" name="HSPB1_G1_repeats" dataDxfId="38"/>
    <tableColumn id="5" xr3:uid="{069E3E12-D8F2-564B-B772-61D1A3B30819}" name="HSPB1_G2" dataDxfId="37"/>
    <tableColumn id="6" xr3:uid="{7BD87DB5-E338-9D4A-9B7E-87BE84CF288E}" name="HSPB1_G3" dataDxfId="3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0FFEF5-E19E-2C45-9CCD-706FAEC19CB1}" name="Tabla6" displayName="Tabla6" ref="A1:F151" totalsRowShown="0" headerRowDxfId="33" dataDxfId="32">
  <autoFilter ref="A1:F151" xr:uid="{0C0FFEF5-E19E-2C45-9CCD-706FAEC19CB1}"/>
  <sortState xmlns:xlrd2="http://schemas.microsoft.com/office/spreadsheetml/2017/richdata2" ref="A2:F151">
    <sortCondition ref="A1:A151"/>
  </sortState>
  <tableColumns count="6">
    <tableColumn id="1" xr3:uid="{1A58548F-1791-0848-8854-8D781A28E7AC}" name="Sample ID" dataDxfId="31"/>
    <tableColumn id="2" xr3:uid="{E4F12FD9-5402-2D4B-9D4E-D613E55B0EC6}" name="Repeat" dataDxfId="30"/>
    <tableColumn id="3" xr3:uid="{8B8D1D22-5B85-7643-8B3B-184CADEA3BFD}" name="PERM_G1 (ng/mL)" dataDxfId="29"/>
    <tableColumn id="4" xr3:uid="{56F60DCF-4691-B54E-B9AD-87A5A09BCA7C}" name="PERM_G1_repeats" dataDxfId="28"/>
    <tableColumn id="5" xr3:uid="{D3955A95-06DB-0143-8490-D7EB98349AEC}" name="PERM_G2" dataDxfId="27"/>
    <tableColumn id="6" xr3:uid="{D547A5E0-0CB9-9B41-9369-DCE67B2A7B0C}" name="PERM_G3" dataDxfId="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47D716-2BFE-8940-8627-45FB86612CD6}" name="Tabla7" displayName="Tabla7" ref="A1:F153" totalsRowShown="0" headerRowDxfId="25" dataDxfId="24">
  <autoFilter ref="A1:F153" xr:uid="{5D47D716-2BFE-8940-8627-45FB86612CD6}"/>
  <tableColumns count="6">
    <tableColumn id="1" xr3:uid="{E0416B30-8924-344F-BEBC-C5B9D47D05F2}" name="Sample ID" dataDxfId="23"/>
    <tableColumn id="2" xr3:uid="{62F0FDB2-E56A-634D-91C1-28B3C5A4D222}" name="Repeat" dataDxfId="22"/>
    <tableColumn id="3" xr3:uid="{71EF27FA-FA08-DA49-BB3B-6FD929480527}" name="PIGR_G1 (ng/mL)" dataDxfId="21"/>
    <tableColumn id="4" xr3:uid="{265473B1-9BF1-0843-BB58-A51BCEE2C628}" name="PIGR_G1_repeats" dataDxfId="20"/>
    <tableColumn id="5" xr3:uid="{C1847F92-931C-CA4C-8A8C-989C34606344}" name="PIGR_G2" dataDxfId="19"/>
    <tableColumn id="6" xr3:uid="{A6F7AD3C-89D7-EF43-8F88-43DD50112F06}" name="PIGR_G3" dataDxfId="1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4669E4-AD92-3C45-ADD9-1893E8E6C535}" name="Tabla8" displayName="Tabla8" ref="A1:F153" totalsRowShown="0" headerRowDxfId="17" dataDxfId="16">
  <autoFilter ref="A1:F153" xr:uid="{FC4669E4-AD92-3C45-ADD9-1893E8E6C535}"/>
  <tableColumns count="6">
    <tableColumn id="1" xr3:uid="{573D4B86-F07D-D049-B47B-B51993722C1A}" name="Sample ID" dataDxfId="15"/>
    <tableColumn id="2" xr3:uid="{BF992A6D-0C34-2742-8118-C174F0E00C9C}" name="Repeat" dataDxfId="14"/>
    <tableColumn id="3" xr3:uid="{E8F13468-B360-2B44-AFF2-4E62D7F12D7F}" name="TIMP2_G1 (ng/mL)" dataDxfId="13"/>
    <tableColumn id="4" xr3:uid="{E846F8AA-6DB1-E647-A501-AED95FC169EC}" name="TIMP2_G1_repeats" dataDxfId="12"/>
    <tableColumn id="5" xr3:uid="{D1F12251-E885-F144-9A6F-507186503682}" name="TIMP2_G2" dataDxfId="11"/>
    <tableColumn id="6" xr3:uid="{430D4A0E-989C-394E-AFB7-4EBE157E3217}" name="TIMP2_G3" dataDxfId="10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92DB3E-6477-BA43-957E-67ABAD88B199}" name="Tabla9" displayName="Tabla9" ref="A1:F154" totalsRowShown="0" headerRowDxfId="9" dataDxfId="8" headerRowBorderDxfId="6" tableBorderDxfId="7">
  <autoFilter ref="A1:F154" xr:uid="{9892DB3E-6477-BA43-957E-67ABAD88B199}"/>
  <tableColumns count="6">
    <tableColumn id="1" xr3:uid="{CA4502FA-525A-0F4A-AC6D-D060C4A07570}" name="Sample ID" dataDxfId="5"/>
    <tableColumn id="2" xr3:uid="{F306C983-6874-3C41-9706-C020E783F470}" name="Repeat" dataDxfId="4"/>
    <tableColumn id="3" xr3:uid="{8F72CB17-6DE0-E74E-8CB8-9A763C41F063}" name="CLIC1_G1 (ng/mL)" dataDxfId="3"/>
    <tableColumn id="4" xr3:uid="{FB242792-53AF-504B-8119-BFE60536FBAD}" name="CLIC1_G1_repeats" dataDxfId="2"/>
    <tableColumn id="5" xr3:uid="{E1AF567A-87B2-AD44-91A2-15B22E16601E}" name="CLIC1_G2" dataDxfId="1"/>
    <tableColumn id="6" xr3:uid="{9A4BD688-A88F-BB42-A1D7-186B733C6BF3}" name="CLIC1_G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5-04-13T20:45:12.62" personId="{9F96653A-F3C9-D145-842E-35D332FE199E}" id="{2DED68F7-8106-6541-BA48-C821300BD764}">
    <text xml:space="preserve">@Astrid Garcia mañana si podemos comentar estos puntos un momento ya puedo terminar de extraer los datos de tus excels de cuantificación. </text>
    <mentions>
      <mention mentionpersonId="{0CEC4B7A-B687-B343-B079-9CA2B284E8D5}" mentionId="{361C0CDB-9F2F-4045-9326-E73727E6DFCF}" startIndex="0" length="14"/>
    </mentions>
  </threadedComment>
  <threadedComment ref="H2" dT="2025-04-14T06:18:33.16" personId="{94F30BF6-BF07-4809-A9DB-618256D97BB8}" id="{A512E304-9975-4D4F-8296-D0A280183BE5}" parentId="{2DED68F7-8106-6541-BA48-C821300BD764}">
    <text xml:space="preserve">@Luciano Sappia  te dejo mis respuestas en verde. Gracias.
</text>
    <mentions>
      <mention mentionpersonId="{AEFAC7A0-3C20-4820-BB9F-7B1D26017415}" mentionId="{1F3172C6-3752-479B-8F40-475DF6A1F6CB}" startIndex="0" length="15"/>
    </mentions>
  </threadedComment>
  <threadedComment ref="H2" dT="2025-04-14T07:54:46.18" personId="{9F96653A-F3C9-D145-842E-35D332FE199E}" id="{B2471CCD-0E9E-9A46-A0F4-09008E5B400E}" parentId="{2DED68F7-8106-6541-BA48-C821300BD764}">
    <text xml:space="preserve">He aclarado la primera pregunta lo comentamos cualquier cosa.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C716-34E7-B243-9258-1144520BF1A8}">
  <dimension ref="B2:K23"/>
  <sheetViews>
    <sheetView zoomScale="120" zoomScaleNormal="120" workbookViewId="0">
      <selection activeCell="J23" sqref="J23"/>
    </sheetView>
  </sheetViews>
  <sheetFormatPr defaultColWidth="10.875" defaultRowHeight="15.95"/>
  <cols>
    <col min="1" max="1" width="10.875" style="9"/>
    <col min="2" max="2" width="11.875" style="9" customWidth="1"/>
    <col min="3" max="3" width="17.875" style="9" customWidth="1"/>
    <col min="4" max="4" width="18.625" style="9" bestFit="1" customWidth="1"/>
    <col min="5" max="5" width="10.875" style="9"/>
    <col min="6" max="6" width="14.375" style="9" bestFit="1" customWidth="1"/>
    <col min="7" max="7" width="19.5" style="9" bestFit="1" customWidth="1"/>
    <col min="8" max="8" width="23.125" style="9" bestFit="1" customWidth="1"/>
    <col min="9" max="9" width="16.375" style="9" bestFit="1" customWidth="1"/>
    <col min="10" max="10" width="16.5" style="9" bestFit="1" customWidth="1"/>
    <col min="11" max="16384" width="10.875" style="9"/>
  </cols>
  <sheetData>
    <row r="2" spans="2:11" ht="24">
      <c r="B2" s="15" t="s">
        <v>0</v>
      </c>
      <c r="D2" s="15" t="s">
        <v>1</v>
      </c>
      <c r="E2" s="15"/>
      <c r="F2" s="15" t="s">
        <v>2</v>
      </c>
    </row>
    <row r="4" spans="2:11">
      <c r="B4" s="6" t="s">
        <v>3</v>
      </c>
      <c r="C4" s="4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pans="2:11" ht="17.100000000000001" thickBot="1">
      <c r="B5" s="3" t="s">
        <v>13</v>
      </c>
      <c r="C5" s="4">
        <f>COUNTIF('MMP9'!$B:$B,"=0")</f>
        <v>143</v>
      </c>
      <c r="D5" s="5">
        <f>COUNTIF('MMP9'!$B:$B,"=1")</f>
        <v>9</v>
      </c>
      <c r="E5" s="6">
        <f>SUM(C5:D5)</f>
        <v>152</v>
      </c>
      <c r="F5" s="7">
        <f t="shared" ref="F5:F12" si="0">D5/E5</f>
        <v>5.921052631578947E-2</v>
      </c>
      <c r="G5" s="6" t="s">
        <v>14</v>
      </c>
      <c r="H5" s="6" t="s">
        <v>15</v>
      </c>
      <c r="I5" s="17">
        <f>13/152</f>
        <v>8.5526315789473686E-2</v>
      </c>
      <c r="J5" s="17">
        <v>0</v>
      </c>
      <c r="K5" s="6" t="s">
        <v>16</v>
      </c>
    </row>
    <row r="6" spans="2:11" ht="17.100000000000001" thickBot="1">
      <c r="B6" s="3" t="s">
        <v>17</v>
      </c>
      <c r="C6" s="4">
        <f>COUNTIF(KPYM!$B:$B,"=0")</f>
        <v>119</v>
      </c>
      <c r="D6" s="5">
        <f>COUNTIF(KPYM!$B:$B,"=1")</f>
        <v>33</v>
      </c>
      <c r="E6" s="6">
        <f t="shared" ref="E6:E12" si="1">SUM(C6:D6)</f>
        <v>152</v>
      </c>
      <c r="F6" s="7">
        <f>D6/E6</f>
        <v>0.21710526315789475</v>
      </c>
      <c r="G6" s="6" t="s">
        <v>14</v>
      </c>
      <c r="H6" s="6" t="s">
        <v>18</v>
      </c>
      <c r="I6" s="17">
        <f>12/152</f>
        <v>7.8947368421052627E-2</v>
      </c>
      <c r="J6" s="17">
        <f t="shared" ref="J6" si="2">3/152</f>
        <v>1.9736842105263157E-2</v>
      </c>
      <c r="K6" s="6" t="s">
        <v>16</v>
      </c>
    </row>
    <row r="7" spans="2:11" ht="17.100000000000001" thickBot="1">
      <c r="B7" s="3" t="s">
        <v>19</v>
      </c>
      <c r="C7" s="4">
        <f>COUNTIF(AGRIN!$B:$B,"=0")</f>
        <v>121</v>
      </c>
      <c r="D7" s="5">
        <f>COUNTIF(AGRIN!$B:$B,"=1")</f>
        <v>31</v>
      </c>
      <c r="E7" s="6">
        <f t="shared" si="1"/>
        <v>152</v>
      </c>
      <c r="F7" s="7">
        <f t="shared" si="0"/>
        <v>0.20394736842105263</v>
      </c>
      <c r="G7" s="6" t="s">
        <v>20</v>
      </c>
      <c r="H7" s="6" t="s">
        <v>18</v>
      </c>
      <c r="I7" s="17">
        <f>2/152</f>
        <v>1.3157894736842105E-2</v>
      </c>
      <c r="J7" s="17">
        <v>0</v>
      </c>
      <c r="K7" s="6" t="s">
        <v>16</v>
      </c>
    </row>
    <row r="8" spans="2:11" ht="17.100000000000001" thickBot="1">
      <c r="B8" s="3" t="s">
        <v>21</v>
      </c>
      <c r="C8" s="4">
        <f>COUNTIF(HSPB1!$B:$B,"=0")</f>
        <v>124</v>
      </c>
      <c r="D8" s="5">
        <f>COUNTIF(HSPB1!$B:$B,"=1")</f>
        <v>28</v>
      </c>
      <c r="E8" s="6">
        <f t="shared" si="1"/>
        <v>152</v>
      </c>
      <c r="F8" s="7">
        <f t="shared" si="0"/>
        <v>0.18421052631578946</v>
      </c>
      <c r="G8" s="6" t="s">
        <v>22</v>
      </c>
      <c r="H8" s="6" t="s">
        <v>23</v>
      </c>
      <c r="I8" s="17">
        <f>5/152</f>
        <v>3.2894736842105261E-2</v>
      </c>
      <c r="J8" s="17">
        <f>4/152</f>
        <v>2.6315789473684209E-2</v>
      </c>
      <c r="K8" s="6" t="s">
        <v>16</v>
      </c>
    </row>
    <row r="9" spans="2:11" ht="17.100000000000001" thickBot="1">
      <c r="B9" s="3" t="s">
        <v>24</v>
      </c>
      <c r="C9" s="4">
        <f>COUNTIF(PERM!$B:$B,"=0")</f>
        <v>126</v>
      </c>
      <c r="D9" s="5">
        <f>COUNTIF(PERM!$B:$B,"=1")</f>
        <v>24</v>
      </c>
      <c r="E9" s="6">
        <f t="shared" si="1"/>
        <v>150</v>
      </c>
      <c r="F9" s="7">
        <f t="shared" si="0"/>
        <v>0.16</v>
      </c>
      <c r="G9" s="6" t="s">
        <v>25</v>
      </c>
      <c r="H9" s="6" t="s">
        <v>26</v>
      </c>
      <c r="I9" s="17">
        <f>2/150</f>
        <v>1.3333333333333334E-2</v>
      </c>
      <c r="J9" s="17">
        <v>0</v>
      </c>
      <c r="K9" s="6" t="s">
        <v>16</v>
      </c>
    </row>
    <row r="10" spans="2:11" ht="17.100000000000001" thickBot="1">
      <c r="B10" s="3" t="s">
        <v>27</v>
      </c>
      <c r="C10" s="4">
        <f>COUNTIF(PIGR!$B:$B,"=0")</f>
        <v>85</v>
      </c>
      <c r="D10" s="5">
        <f>COUNTIF(PIGR!$B:$B,"=1")</f>
        <v>67</v>
      </c>
      <c r="E10" s="6">
        <f t="shared" si="1"/>
        <v>152</v>
      </c>
      <c r="F10" s="7">
        <f t="shared" si="0"/>
        <v>0.44078947368421051</v>
      </c>
      <c r="G10" s="6">
        <v>400</v>
      </c>
      <c r="H10" s="6" t="s">
        <v>28</v>
      </c>
      <c r="I10" s="17">
        <f>26/152</f>
        <v>0.17105263157894737</v>
      </c>
      <c r="J10" s="17">
        <f>3/152</f>
        <v>1.9736842105263157E-2</v>
      </c>
      <c r="K10" s="6" t="s">
        <v>16</v>
      </c>
    </row>
    <row r="11" spans="2:11" ht="17.100000000000001" thickBot="1">
      <c r="B11" s="3" t="s">
        <v>29</v>
      </c>
      <c r="C11" s="4">
        <f>COUNTIF(CLIC1!$B:$B,"=0")</f>
        <v>121</v>
      </c>
      <c r="D11" s="5">
        <f>COUNTIF(CLIC1!$B:$B,"=1")</f>
        <v>31</v>
      </c>
      <c r="E11" s="6">
        <f>SUM(C11:D11)</f>
        <v>152</v>
      </c>
      <c r="F11" s="7">
        <f t="shared" si="0"/>
        <v>0.20394736842105263</v>
      </c>
      <c r="G11" s="6">
        <v>400</v>
      </c>
      <c r="H11" s="6" t="s">
        <v>30</v>
      </c>
      <c r="I11" s="17">
        <f>3/152</f>
        <v>1.9736842105263157E-2</v>
      </c>
      <c r="J11" s="17">
        <f>0/152</f>
        <v>0</v>
      </c>
      <c r="K11" s="6" t="s">
        <v>16</v>
      </c>
    </row>
    <row r="12" spans="2:11" ht="17.100000000000001" thickBot="1">
      <c r="B12" s="3" t="s">
        <v>31</v>
      </c>
      <c r="C12" s="4">
        <f>COUNTIF(TIMP2!$B:$B,"=0")</f>
        <v>139</v>
      </c>
      <c r="D12" s="5">
        <f>COUNTIF(TIMP2!$B:$B,"=1")</f>
        <v>13</v>
      </c>
      <c r="E12" s="6">
        <f t="shared" si="1"/>
        <v>152</v>
      </c>
      <c r="F12" s="7">
        <f t="shared" si="0"/>
        <v>8.5526315789473686E-2</v>
      </c>
      <c r="G12" s="6">
        <v>150</v>
      </c>
      <c r="H12" s="6" t="s">
        <v>32</v>
      </c>
      <c r="I12" s="17">
        <f>6/152</f>
        <v>3.9473684210526314E-2</v>
      </c>
      <c r="J12" s="17">
        <v>0</v>
      </c>
      <c r="K12" s="6" t="s">
        <v>16</v>
      </c>
    </row>
    <row r="13" spans="2:11">
      <c r="B13" s="10"/>
      <c r="C13" s="6"/>
      <c r="D13" s="11"/>
      <c r="E13" s="6"/>
      <c r="F13" s="12"/>
      <c r="G13" s="6"/>
      <c r="H13" s="6"/>
    </row>
    <row r="14" spans="2:11">
      <c r="B14" s="10" t="s">
        <v>33</v>
      </c>
      <c r="C14" s="21" t="s">
        <v>34</v>
      </c>
      <c r="D14" s="21"/>
      <c r="E14" s="21"/>
      <c r="F14" s="21"/>
      <c r="G14" s="21"/>
      <c r="H14" s="21"/>
    </row>
    <row r="16" spans="2:11" ht="24">
      <c r="B16" s="15" t="s">
        <v>35</v>
      </c>
    </row>
    <row r="18" spans="2:8" ht="27.95" customHeight="1" thickBot="1">
      <c r="B18" s="3" t="s">
        <v>36</v>
      </c>
      <c r="C18" s="23" t="s">
        <v>37</v>
      </c>
      <c r="D18" s="23"/>
      <c r="E18" s="23"/>
      <c r="F18" s="23"/>
      <c r="G18" s="23"/>
      <c r="H18" s="23"/>
    </row>
    <row r="19" spans="2:8" ht="38.1" customHeight="1" thickBot="1">
      <c r="B19" s="3" t="s">
        <v>38</v>
      </c>
      <c r="C19" s="23" t="s">
        <v>39</v>
      </c>
      <c r="D19" s="23"/>
      <c r="E19" s="23"/>
      <c r="F19" s="23"/>
      <c r="G19" s="23"/>
      <c r="H19" s="23"/>
    </row>
    <row r="20" spans="2:8" ht="33.950000000000003" customHeight="1" thickBot="1">
      <c r="B20" s="3" t="s">
        <v>40</v>
      </c>
      <c r="C20" s="23" t="s">
        <v>41</v>
      </c>
      <c r="D20" s="23"/>
      <c r="E20" s="23"/>
      <c r="F20" s="23"/>
      <c r="G20" s="23"/>
      <c r="H20" s="23"/>
    </row>
    <row r="21" spans="2:8" ht="39" customHeight="1" thickBot="1">
      <c r="B21" s="3" t="s">
        <v>42</v>
      </c>
      <c r="C21" s="23" t="s">
        <v>43</v>
      </c>
      <c r="D21" s="23"/>
      <c r="E21" s="23"/>
      <c r="F21" s="23"/>
      <c r="G21" s="23"/>
      <c r="H21" s="23"/>
    </row>
    <row r="22" spans="2:8">
      <c r="C22" s="16"/>
      <c r="D22" s="16"/>
      <c r="E22" s="16"/>
      <c r="F22" s="16"/>
      <c r="G22" s="16"/>
      <c r="H22" s="16"/>
    </row>
    <row r="23" spans="2:8">
      <c r="B23" s="10" t="s">
        <v>33</v>
      </c>
      <c r="C23" s="22" t="s">
        <v>44</v>
      </c>
      <c r="D23" s="22"/>
      <c r="E23" s="22"/>
      <c r="F23" s="22"/>
      <c r="G23" s="22"/>
      <c r="H23" s="22"/>
    </row>
  </sheetData>
  <sheetProtection algorithmName="SHA-512" hashValue="FXFBQuV8CWyDSYWF7+0ZHgVwgU46idARCvg8OP+d98v1mLgu/ghRuGxc9/6HXm11UsDOpf5AJvecOCKxw2WslA==" saltValue="n9e/lK2OVep7r8g8aNGnzQ==" spinCount="100000" sheet="1" objects="1" scenarios="1" autoFilter="0"/>
  <mergeCells count="6">
    <mergeCell ref="C14:H14"/>
    <mergeCell ref="C23:H23"/>
    <mergeCell ref="C21:H21"/>
    <mergeCell ref="C20:H20"/>
    <mergeCell ref="C19:H19"/>
    <mergeCell ref="C18:H18"/>
  </mergeCells>
  <phoneticPr fontId="3" type="noConversion"/>
  <conditionalFormatting sqref="F13">
    <cfRule type="colorScale" priority="3">
      <colorScale>
        <cfvo type="percent" val="0"/>
        <cfvo type="percent" val="100"/>
        <color theme="0"/>
        <color rgb="FFFF0000"/>
      </colorScale>
    </cfRule>
  </conditionalFormatting>
  <conditionalFormatting sqref="J9">
    <cfRule type="duplicateValues" dxfId="8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CD11-CE24-F940-B526-86AF4B6E205E}">
  <sheetPr>
    <tabColor rgb="FF00B050"/>
  </sheetPr>
  <dimension ref="A1:F153"/>
  <sheetViews>
    <sheetView tabSelected="1" workbookViewId="0">
      <selection activeCell="F2" sqref="F2"/>
    </sheetView>
  </sheetViews>
  <sheetFormatPr defaultColWidth="11" defaultRowHeight="15.95"/>
  <cols>
    <col min="1" max="1" width="12.125" customWidth="1"/>
    <col min="2" max="2" width="9.375" style="2" customWidth="1"/>
    <col min="3" max="3" width="18.875" customWidth="1"/>
    <col min="4" max="4" width="19" customWidth="1"/>
    <col min="5" max="6" width="12.125" bestFit="1" customWidth="1"/>
  </cols>
  <sheetData>
    <row r="1" spans="1:6">
      <c r="A1" s="8" t="s">
        <v>45</v>
      </c>
      <c r="B1" s="13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>
      <c r="A2" t="s">
        <v>51</v>
      </c>
      <c r="B2" s="2">
        <v>0</v>
      </c>
      <c r="C2" s="2">
        <v>1281.13133895694</v>
      </c>
      <c r="D2" s="2">
        <v>1281.13133895694</v>
      </c>
      <c r="E2" s="2">
        <v>1281.13133895694</v>
      </c>
      <c r="F2" s="2">
        <v>1281.13133895694</v>
      </c>
    </row>
    <row r="3" spans="1:6">
      <c r="A3" t="s">
        <v>52</v>
      </c>
      <c r="B3" s="2">
        <v>0</v>
      </c>
      <c r="C3" s="2">
        <v>19.366093404887302</v>
      </c>
      <c r="D3" s="2">
        <v>19.366093404887302</v>
      </c>
      <c r="E3" s="2">
        <v>19.366093404887302</v>
      </c>
      <c r="F3" s="2">
        <v>19.366093404887302</v>
      </c>
    </row>
    <row r="4" spans="1:6">
      <c r="A4" t="s">
        <v>53</v>
      </c>
      <c r="B4" s="2">
        <v>0</v>
      </c>
      <c r="C4" s="2" t="s">
        <v>54</v>
      </c>
      <c r="D4" s="2" t="s">
        <v>54</v>
      </c>
      <c r="E4" s="2">
        <v>12</v>
      </c>
      <c r="F4" s="2">
        <v>3</v>
      </c>
    </row>
    <row r="5" spans="1:6">
      <c r="A5" t="s">
        <v>55</v>
      </c>
      <c r="B5" s="2">
        <v>0</v>
      </c>
      <c r="C5" s="2">
        <v>233.793699497467</v>
      </c>
      <c r="D5" s="2">
        <v>233.793699497467</v>
      </c>
      <c r="E5" s="2">
        <v>233.793699497467</v>
      </c>
      <c r="F5" s="2">
        <v>233.793699497467</v>
      </c>
    </row>
    <row r="6" spans="1:6">
      <c r="A6" t="s">
        <v>56</v>
      </c>
      <c r="B6" s="2">
        <v>0</v>
      </c>
      <c r="C6" s="2">
        <v>47.221616312367047</v>
      </c>
      <c r="D6" s="2">
        <v>47.221616312367047</v>
      </c>
      <c r="E6" s="2">
        <v>47.221616312367047</v>
      </c>
      <c r="F6" s="2">
        <v>47.221616312367047</v>
      </c>
    </row>
    <row r="7" spans="1:6">
      <c r="A7" t="s">
        <v>57</v>
      </c>
      <c r="B7" s="2">
        <v>0</v>
      </c>
      <c r="C7" s="2" t="s">
        <v>54</v>
      </c>
      <c r="D7" s="2" t="s">
        <v>54</v>
      </c>
      <c r="E7" s="2">
        <v>12</v>
      </c>
      <c r="F7" s="2">
        <v>3</v>
      </c>
    </row>
    <row r="8" spans="1:6">
      <c r="A8" t="s">
        <v>58</v>
      </c>
      <c r="B8" s="2">
        <v>0</v>
      </c>
      <c r="C8" s="2" t="s">
        <v>54</v>
      </c>
      <c r="D8" s="2" t="s">
        <v>54</v>
      </c>
      <c r="E8" s="2">
        <v>12</v>
      </c>
      <c r="F8" s="2">
        <v>3</v>
      </c>
    </row>
    <row r="9" spans="1:6">
      <c r="A9" t="s">
        <v>59</v>
      </c>
      <c r="B9" s="2">
        <v>0</v>
      </c>
      <c r="C9" s="2">
        <v>18.563762392076598</v>
      </c>
      <c r="D9" s="2">
        <v>18.563762392076598</v>
      </c>
      <c r="E9" s="2">
        <v>18.563762392076598</v>
      </c>
      <c r="F9" s="2">
        <v>18.563762392076598</v>
      </c>
    </row>
    <row r="10" spans="1:6">
      <c r="A10" t="s">
        <v>60</v>
      </c>
      <c r="B10" s="2">
        <v>0</v>
      </c>
      <c r="C10" s="2" t="s">
        <v>54</v>
      </c>
      <c r="D10" s="2" t="s">
        <v>54</v>
      </c>
      <c r="E10" s="2">
        <v>12</v>
      </c>
      <c r="F10" s="2">
        <v>3</v>
      </c>
    </row>
    <row r="11" spans="1:6">
      <c r="A11" t="s">
        <v>61</v>
      </c>
      <c r="B11" s="2">
        <v>0</v>
      </c>
      <c r="C11" s="2" t="s">
        <v>54</v>
      </c>
      <c r="D11" s="2" t="s">
        <v>54</v>
      </c>
      <c r="E11" s="2">
        <v>12</v>
      </c>
      <c r="F11" s="2">
        <v>3</v>
      </c>
    </row>
    <row r="12" spans="1:6">
      <c r="A12" t="s">
        <v>62</v>
      </c>
      <c r="B12" s="2">
        <v>0</v>
      </c>
      <c r="C12" s="2">
        <v>19.187739594508376</v>
      </c>
      <c r="D12" s="2">
        <v>19.187739594508376</v>
      </c>
      <c r="E12" s="2">
        <v>19.187739594508376</v>
      </c>
      <c r="F12" s="2">
        <v>19.187739594508376</v>
      </c>
    </row>
    <row r="13" spans="1:6">
      <c r="A13" t="s">
        <v>63</v>
      </c>
      <c r="B13" s="2">
        <v>0</v>
      </c>
      <c r="C13" s="2">
        <v>157.7192005241335</v>
      </c>
      <c r="D13" s="2">
        <v>157.7192005241335</v>
      </c>
      <c r="E13" s="2">
        <v>157.7192005241335</v>
      </c>
      <c r="F13" s="2">
        <v>157.7192005241335</v>
      </c>
    </row>
    <row r="14" spans="1:6">
      <c r="A14" t="s">
        <v>64</v>
      </c>
      <c r="B14" s="2">
        <v>0</v>
      </c>
      <c r="C14" s="2">
        <v>28.83494202206483</v>
      </c>
      <c r="D14" s="2">
        <v>28.83494202206483</v>
      </c>
      <c r="E14" s="2">
        <v>28.83494202206483</v>
      </c>
      <c r="F14" s="2">
        <v>28.83494202206483</v>
      </c>
    </row>
    <row r="15" spans="1:6">
      <c r="A15" t="s">
        <v>65</v>
      </c>
      <c r="B15" s="2">
        <v>0</v>
      </c>
      <c r="C15" s="2">
        <v>25.582071766240499</v>
      </c>
      <c r="D15" s="2">
        <v>25.582071766240499</v>
      </c>
      <c r="E15" s="2">
        <v>25.582071766240499</v>
      </c>
      <c r="F15" s="2">
        <v>25.582071766240499</v>
      </c>
    </row>
    <row r="16" spans="1:6">
      <c r="A16" t="s">
        <v>66</v>
      </c>
      <c r="B16" s="2">
        <v>0</v>
      </c>
      <c r="C16" s="2">
        <v>525.27233121695303</v>
      </c>
      <c r="D16" s="2">
        <v>525.27233121695303</v>
      </c>
      <c r="E16" s="2">
        <v>525.27233121695303</v>
      </c>
      <c r="F16" s="2">
        <v>525.27233121695303</v>
      </c>
    </row>
    <row r="17" spans="1:6">
      <c r="A17" t="s">
        <v>67</v>
      </c>
      <c r="B17" s="2">
        <v>0</v>
      </c>
      <c r="C17" s="2">
        <v>296.54646223967632</v>
      </c>
      <c r="D17" s="2">
        <v>296.54646223967632</v>
      </c>
      <c r="E17" s="2">
        <v>296.54646223967632</v>
      </c>
      <c r="F17" s="2">
        <v>296.54646223967632</v>
      </c>
    </row>
    <row r="18" spans="1:6">
      <c r="A18" t="s">
        <v>68</v>
      </c>
      <c r="B18" s="2">
        <v>0</v>
      </c>
      <c r="C18" s="2">
        <v>118.31</v>
      </c>
      <c r="D18" s="2">
        <v>118.31</v>
      </c>
      <c r="E18" s="2">
        <v>118.31</v>
      </c>
      <c r="F18" s="2">
        <v>118.31</v>
      </c>
    </row>
    <row r="19" spans="1:6">
      <c r="A19" t="s">
        <v>69</v>
      </c>
      <c r="B19" s="2">
        <v>0</v>
      </c>
      <c r="C19" s="2" t="s">
        <v>54</v>
      </c>
      <c r="D19" s="2" t="s">
        <v>54</v>
      </c>
      <c r="E19" s="2">
        <v>12</v>
      </c>
      <c r="F19" s="2">
        <v>3</v>
      </c>
    </row>
    <row r="20" spans="1:6">
      <c r="A20" t="s">
        <v>70</v>
      </c>
      <c r="B20" s="2">
        <v>0</v>
      </c>
      <c r="C20" s="2">
        <v>42.422175465994101</v>
      </c>
      <c r="D20" s="2">
        <v>42.422175465994101</v>
      </c>
      <c r="E20" s="2">
        <v>42.422175465994101</v>
      </c>
      <c r="F20" s="2">
        <v>42.422175465994101</v>
      </c>
    </row>
    <row r="21" spans="1:6">
      <c r="A21" t="s">
        <v>71</v>
      </c>
      <c r="B21" s="2">
        <v>0</v>
      </c>
      <c r="C21" s="2">
        <v>88.165251659317448</v>
      </c>
      <c r="D21" s="2">
        <v>88.165251659317448</v>
      </c>
      <c r="E21" s="2">
        <v>88.165251659317448</v>
      </c>
      <c r="F21" s="2">
        <v>88.165251659317448</v>
      </c>
    </row>
    <row r="22" spans="1:6">
      <c r="A22" t="s">
        <v>72</v>
      </c>
      <c r="B22" s="2">
        <v>0</v>
      </c>
      <c r="C22" s="2">
        <v>375.9528997347378</v>
      </c>
      <c r="D22" s="2">
        <v>375.9528997347378</v>
      </c>
      <c r="E22" s="2">
        <v>375.9528997347378</v>
      </c>
      <c r="F22" s="2">
        <v>375.9528997347378</v>
      </c>
    </row>
    <row r="23" spans="1:6">
      <c r="A23" t="s">
        <v>73</v>
      </c>
      <c r="B23" s="2">
        <v>0</v>
      </c>
      <c r="C23" s="2">
        <v>86.615362641944103</v>
      </c>
      <c r="D23" s="2">
        <v>86.615362641944103</v>
      </c>
      <c r="E23" s="2">
        <v>86.615362641944103</v>
      </c>
      <c r="F23" s="2">
        <v>86.615362641944103</v>
      </c>
    </row>
    <row r="24" spans="1:6">
      <c r="A24" t="s">
        <v>74</v>
      </c>
      <c r="B24" s="2">
        <v>0</v>
      </c>
      <c r="C24" s="2">
        <v>131.934541861957</v>
      </c>
      <c r="D24" s="2">
        <v>131.934541861957</v>
      </c>
      <c r="E24" s="2">
        <v>131.934541861957</v>
      </c>
      <c r="F24" s="2">
        <v>131.934541861957</v>
      </c>
    </row>
    <row r="25" spans="1:6">
      <c r="A25" t="s">
        <v>75</v>
      </c>
      <c r="B25" s="2">
        <v>0</v>
      </c>
      <c r="C25" s="2">
        <v>43.565950024286551</v>
      </c>
      <c r="D25" s="2">
        <v>43.565950024286551</v>
      </c>
      <c r="E25" s="2">
        <v>43.565950024286551</v>
      </c>
      <c r="F25" s="2">
        <v>43.565950024286551</v>
      </c>
    </row>
    <row r="26" spans="1:6">
      <c r="A26" t="s">
        <v>76</v>
      </c>
      <c r="B26" s="2">
        <v>1</v>
      </c>
      <c r="C26" s="2" t="s">
        <v>77</v>
      </c>
      <c r="D26" s="2">
        <v>2112.64</v>
      </c>
      <c r="E26" s="2">
        <v>800</v>
      </c>
      <c r="F26" s="2">
        <v>8000</v>
      </c>
    </row>
    <row r="27" spans="1:6">
      <c r="A27" t="s">
        <v>78</v>
      </c>
      <c r="B27" s="2">
        <v>1</v>
      </c>
      <c r="C27" s="2" t="s">
        <v>54</v>
      </c>
      <c r="D27" s="2" t="s">
        <v>54</v>
      </c>
      <c r="E27" s="2">
        <v>12</v>
      </c>
      <c r="F27" s="2">
        <v>3</v>
      </c>
    </row>
    <row r="28" spans="1:6">
      <c r="A28" t="s">
        <v>79</v>
      </c>
      <c r="B28" s="2">
        <v>0</v>
      </c>
      <c r="C28" s="2">
        <v>115.6026033431805</v>
      </c>
      <c r="D28" s="2">
        <v>115.6026033431805</v>
      </c>
      <c r="E28" s="2">
        <v>115.6026033431805</v>
      </c>
      <c r="F28" s="2">
        <v>115.6026033431805</v>
      </c>
    </row>
    <row r="29" spans="1:6">
      <c r="A29" t="s">
        <v>80</v>
      </c>
      <c r="B29" s="2">
        <v>0</v>
      </c>
      <c r="C29" s="2" t="s">
        <v>54</v>
      </c>
      <c r="D29" s="2" t="s">
        <v>54</v>
      </c>
      <c r="E29" s="2">
        <v>12</v>
      </c>
      <c r="F29" s="2">
        <v>3</v>
      </c>
    </row>
    <row r="30" spans="1:6">
      <c r="A30" t="s">
        <v>81</v>
      </c>
      <c r="B30" s="2">
        <v>0</v>
      </c>
      <c r="C30" s="2">
        <v>178.77543915878451</v>
      </c>
      <c r="D30" s="2">
        <v>178.77543915878451</v>
      </c>
      <c r="E30" s="2">
        <v>178.77543915878451</v>
      </c>
      <c r="F30" s="2">
        <v>178.77543915878451</v>
      </c>
    </row>
    <row r="31" spans="1:6">
      <c r="A31" t="s">
        <v>82</v>
      </c>
      <c r="B31" s="2">
        <v>0</v>
      </c>
      <c r="C31" s="2">
        <v>163.59893365737673</v>
      </c>
      <c r="D31" s="2">
        <v>163.59893365737673</v>
      </c>
      <c r="E31" s="2">
        <v>163.59893365737673</v>
      </c>
      <c r="F31" s="2">
        <v>163.59893365737673</v>
      </c>
    </row>
    <row r="32" spans="1:6">
      <c r="A32" t="s">
        <v>83</v>
      </c>
      <c r="B32" s="2">
        <v>0</v>
      </c>
      <c r="C32" s="2">
        <v>15.034500388411324</v>
      </c>
      <c r="D32" s="2">
        <v>15.034500388411324</v>
      </c>
      <c r="E32" s="2">
        <v>15.034500388411324</v>
      </c>
      <c r="F32" s="2">
        <v>15.034500388411324</v>
      </c>
    </row>
    <row r="33" spans="1:6">
      <c r="A33" t="s">
        <v>84</v>
      </c>
      <c r="B33" s="2">
        <v>0</v>
      </c>
      <c r="C33" s="2">
        <v>2353.7994096002049</v>
      </c>
      <c r="D33" s="2">
        <v>2353.7994096002049</v>
      </c>
      <c r="E33" s="2">
        <v>2353.7994096002049</v>
      </c>
      <c r="F33" s="2">
        <v>2353.7994096002049</v>
      </c>
    </row>
    <row r="34" spans="1:6">
      <c r="A34" t="s">
        <v>85</v>
      </c>
      <c r="B34" s="2">
        <v>0</v>
      </c>
      <c r="C34" s="2">
        <v>191.63881738236552</v>
      </c>
      <c r="D34" s="2">
        <v>191.63881738236552</v>
      </c>
      <c r="E34" s="2">
        <v>191.63881738236552</v>
      </c>
      <c r="F34" s="2">
        <v>191.63881738236552</v>
      </c>
    </row>
    <row r="35" spans="1:6">
      <c r="A35" t="s">
        <v>86</v>
      </c>
      <c r="B35" s="2">
        <v>0</v>
      </c>
      <c r="C35" s="2">
        <v>85.715976360891602</v>
      </c>
      <c r="D35" s="2">
        <v>85.715976360891602</v>
      </c>
      <c r="E35" s="2">
        <v>85.715976360891602</v>
      </c>
      <c r="F35" s="2">
        <v>85.715976360891602</v>
      </c>
    </row>
    <row r="36" spans="1:6">
      <c r="A36" t="s">
        <v>87</v>
      </c>
      <c r="B36" s="2">
        <v>0</v>
      </c>
      <c r="C36" s="2">
        <v>138.44042211915649</v>
      </c>
      <c r="D36" s="2">
        <v>138.44042211915649</v>
      </c>
      <c r="E36" s="2">
        <v>138.44042211915649</v>
      </c>
      <c r="F36" s="2">
        <v>138.44042211915649</v>
      </c>
    </row>
    <row r="37" spans="1:6">
      <c r="A37" t="s">
        <v>88</v>
      </c>
      <c r="B37" s="2">
        <v>0</v>
      </c>
      <c r="C37" s="2">
        <v>1569.2462658822099</v>
      </c>
      <c r="D37" s="2">
        <v>1569.2462658822099</v>
      </c>
      <c r="E37" s="2">
        <v>1569.2462658822099</v>
      </c>
      <c r="F37" s="2">
        <v>1569.2462658822099</v>
      </c>
    </row>
    <row r="38" spans="1:6">
      <c r="A38" t="s">
        <v>89</v>
      </c>
      <c r="B38" s="2">
        <v>0</v>
      </c>
      <c r="C38" s="2" t="s">
        <v>54</v>
      </c>
      <c r="D38" s="2" t="s">
        <v>54</v>
      </c>
      <c r="E38" s="2">
        <v>12</v>
      </c>
      <c r="F38" s="2">
        <v>3</v>
      </c>
    </row>
    <row r="39" spans="1:6">
      <c r="A39" t="s">
        <v>90</v>
      </c>
      <c r="B39" s="2">
        <v>0</v>
      </c>
      <c r="C39" s="2">
        <v>27.263917683087801</v>
      </c>
      <c r="D39" s="2">
        <v>27.263917683087801</v>
      </c>
      <c r="E39" s="2">
        <v>27.263917683087801</v>
      </c>
      <c r="F39" s="2">
        <v>27.263917683087801</v>
      </c>
    </row>
    <row r="40" spans="1:6">
      <c r="A40" t="s">
        <v>91</v>
      </c>
      <c r="B40" s="2">
        <v>0</v>
      </c>
      <c r="C40" s="2">
        <v>495.39309096609998</v>
      </c>
      <c r="D40" s="2">
        <v>495.39309096609998</v>
      </c>
      <c r="E40" s="2">
        <v>495.39309096609998</v>
      </c>
      <c r="F40" s="2">
        <v>495.39309096609998</v>
      </c>
    </row>
    <row r="41" spans="1:6">
      <c r="A41" t="s">
        <v>92</v>
      </c>
      <c r="B41" s="2">
        <v>1</v>
      </c>
      <c r="C41" s="2" t="s">
        <v>54</v>
      </c>
      <c r="D41" s="2">
        <v>10.73</v>
      </c>
      <c r="E41" s="2">
        <v>12</v>
      </c>
      <c r="F41" s="2">
        <v>3</v>
      </c>
    </row>
    <row r="42" spans="1:6">
      <c r="A42" t="s">
        <v>93</v>
      </c>
      <c r="B42" s="2">
        <v>0</v>
      </c>
      <c r="C42" s="2">
        <v>364.02</v>
      </c>
      <c r="D42" s="2">
        <v>364.02</v>
      </c>
      <c r="E42" s="2">
        <v>364.02</v>
      </c>
      <c r="F42" s="2">
        <v>364.02</v>
      </c>
    </row>
    <row r="43" spans="1:6">
      <c r="A43" t="s">
        <v>94</v>
      </c>
      <c r="B43" s="2">
        <v>0</v>
      </c>
      <c r="C43" s="2">
        <v>242.72746740666199</v>
      </c>
      <c r="D43" s="2">
        <v>242.72746740666199</v>
      </c>
      <c r="E43" s="2">
        <v>242.72746740666199</v>
      </c>
      <c r="F43" s="2">
        <v>242.72746740666199</v>
      </c>
    </row>
    <row r="44" spans="1:6">
      <c r="A44" t="s">
        <v>95</v>
      </c>
      <c r="B44" s="2">
        <v>1</v>
      </c>
      <c r="C44" s="2" t="s">
        <v>54</v>
      </c>
      <c r="D44" s="2" t="s">
        <v>54</v>
      </c>
      <c r="E44" s="2">
        <v>781.03</v>
      </c>
      <c r="F44" s="2">
        <v>781.03</v>
      </c>
    </row>
    <row r="45" spans="1:6">
      <c r="A45" t="s">
        <v>96</v>
      </c>
      <c r="B45" s="2">
        <v>0</v>
      </c>
      <c r="C45" s="2">
        <v>26.767448503907548</v>
      </c>
      <c r="D45" s="2">
        <v>26.767448503907548</v>
      </c>
      <c r="E45" s="2">
        <v>26.767448503907548</v>
      </c>
      <c r="F45" s="2">
        <v>26.767448503907548</v>
      </c>
    </row>
    <row r="46" spans="1:6">
      <c r="A46" t="s">
        <v>97</v>
      </c>
      <c r="B46" s="2">
        <v>0</v>
      </c>
      <c r="C46" s="2">
        <v>111.92041721303076</v>
      </c>
      <c r="D46" s="2">
        <v>111.92041721303076</v>
      </c>
      <c r="E46" s="2">
        <v>111.92041721303076</v>
      </c>
      <c r="F46" s="2">
        <v>111.92041721303076</v>
      </c>
    </row>
    <row r="47" spans="1:6">
      <c r="A47" t="s">
        <v>98</v>
      </c>
      <c r="B47" s="2">
        <v>0</v>
      </c>
      <c r="C47" s="2">
        <v>26.184447718504899</v>
      </c>
      <c r="D47" s="2">
        <v>26.184447718504899</v>
      </c>
      <c r="E47" s="2">
        <v>26.184447718504899</v>
      </c>
      <c r="F47" s="2">
        <v>26.184447718504899</v>
      </c>
    </row>
    <row r="48" spans="1:6">
      <c r="A48" t="s">
        <v>99</v>
      </c>
      <c r="B48" s="2">
        <v>0</v>
      </c>
      <c r="C48" s="2">
        <v>51.66</v>
      </c>
      <c r="D48" s="2">
        <v>51.66</v>
      </c>
      <c r="E48" s="2">
        <v>51.66</v>
      </c>
      <c r="F48" s="2">
        <v>51.66</v>
      </c>
    </row>
    <row r="49" spans="1:6">
      <c r="A49" t="s">
        <v>100</v>
      </c>
      <c r="B49" s="2">
        <v>0</v>
      </c>
      <c r="C49" s="2">
        <v>239.06</v>
      </c>
      <c r="D49" s="2">
        <v>239.06</v>
      </c>
      <c r="E49" s="2">
        <v>239.06</v>
      </c>
      <c r="F49" s="2">
        <v>239.06</v>
      </c>
    </row>
    <row r="50" spans="1:6">
      <c r="A50" t="s">
        <v>101</v>
      </c>
      <c r="B50" s="2">
        <v>0</v>
      </c>
      <c r="C50" s="2">
        <v>37.4889319523162</v>
      </c>
      <c r="D50" s="2">
        <v>37.4889319523162</v>
      </c>
      <c r="E50" s="2">
        <v>37.4889319523162</v>
      </c>
      <c r="F50" s="2">
        <v>37.4889319523162</v>
      </c>
    </row>
    <row r="51" spans="1:6">
      <c r="A51" t="s">
        <v>102</v>
      </c>
      <c r="B51" s="2">
        <v>0</v>
      </c>
      <c r="C51" s="2">
        <v>8.9644314786018509</v>
      </c>
      <c r="D51" s="2">
        <v>8.9644314786018509</v>
      </c>
      <c r="E51" s="2">
        <v>8.9644314786018509</v>
      </c>
      <c r="F51" s="2">
        <v>8.9644314786018509</v>
      </c>
    </row>
    <row r="52" spans="1:6">
      <c r="A52" t="s">
        <v>103</v>
      </c>
      <c r="B52" s="2">
        <v>0</v>
      </c>
      <c r="C52" s="2">
        <v>562.57069825189592</v>
      </c>
      <c r="D52" s="2">
        <v>562.57069825189592</v>
      </c>
      <c r="E52" s="2">
        <v>562.57069825189592</v>
      </c>
      <c r="F52" s="2">
        <v>562.57069825189592</v>
      </c>
    </row>
    <row r="53" spans="1:6">
      <c r="A53" t="s">
        <v>104</v>
      </c>
      <c r="B53" s="2">
        <v>0</v>
      </c>
      <c r="C53" s="2">
        <v>1614.84638459593</v>
      </c>
      <c r="D53" s="2">
        <v>1614.84638459593</v>
      </c>
      <c r="E53" s="2">
        <v>1614.84638459593</v>
      </c>
      <c r="F53" s="2">
        <v>1614.84638459593</v>
      </c>
    </row>
    <row r="54" spans="1:6">
      <c r="A54" t="s">
        <v>105</v>
      </c>
      <c r="B54" s="2">
        <v>0</v>
      </c>
      <c r="C54" s="2">
        <v>426.13358888265122</v>
      </c>
      <c r="D54" s="2">
        <v>426.13358888265122</v>
      </c>
      <c r="E54" s="2">
        <v>426.13358888265122</v>
      </c>
      <c r="F54" s="2">
        <v>426.13358888265122</v>
      </c>
    </row>
    <row r="55" spans="1:6">
      <c r="A55" t="s">
        <v>106</v>
      </c>
      <c r="B55" s="2">
        <v>0</v>
      </c>
      <c r="C55" s="2">
        <v>154.3369002392765</v>
      </c>
      <c r="D55" s="2">
        <v>154.3369002392765</v>
      </c>
      <c r="E55" s="2">
        <v>154.3369002392765</v>
      </c>
      <c r="F55" s="2">
        <v>154.3369002392765</v>
      </c>
    </row>
    <row r="56" spans="1:6">
      <c r="A56" t="s">
        <v>107</v>
      </c>
      <c r="B56" s="2">
        <v>0</v>
      </c>
      <c r="C56" s="2">
        <v>1484.367264190905</v>
      </c>
      <c r="D56" s="2">
        <v>1484.367264190905</v>
      </c>
      <c r="E56" s="2">
        <v>1484.367264190905</v>
      </c>
      <c r="F56" s="2">
        <v>1484.367264190905</v>
      </c>
    </row>
    <row r="57" spans="1:6">
      <c r="A57" t="s">
        <v>108</v>
      </c>
      <c r="B57" s="2">
        <v>0</v>
      </c>
      <c r="C57" s="2">
        <v>401.87162533022598</v>
      </c>
      <c r="D57" s="2">
        <v>401.87162533022598</v>
      </c>
      <c r="E57" s="2">
        <v>401.87162533022598</v>
      </c>
      <c r="F57" s="2">
        <v>401.87162533022598</v>
      </c>
    </row>
    <row r="58" spans="1:6">
      <c r="A58" t="s">
        <v>109</v>
      </c>
      <c r="B58" s="2">
        <v>0</v>
      </c>
      <c r="C58" s="2">
        <v>49.635737110036402</v>
      </c>
      <c r="D58" s="2">
        <v>49.635737110036402</v>
      </c>
      <c r="E58" s="2">
        <v>49.635737110036402</v>
      </c>
      <c r="F58" s="2">
        <v>49.635737110036402</v>
      </c>
    </row>
    <row r="59" spans="1:6">
      <c r="A59" t="s">
        <v>110</v>
      </c>
      <c r="B59" s="2">
        <v>0</v>
      </c>
      <c r="C59" s="2">
        <v>99.62</v>
      </c>
      <c r="D59" s="2">
        <v>99.62</v>
      </c>
      <c r="E59" s="2">
        <v>99.62</v>
      </c>
      <c r="F59" s="2">
        <v>99.62</v>
      </c>
    </row>
    <row r="60" spans="1:6">
      <c r="A60" t="s">
        <v>111</v>
      </c>
      <c r="B60" s="2">
        <v>1</v>
      </c>
      <c r="C60" s="2" t="s">
        <v>77</v>
      </c>
      <c r="D60" s="2">
        <v>6308.65</v>
      </c>
      <c r="E60" s="2">
        <v>12</v>
      </c>
      <c r="F60" s="2">
        <v>3</v>
      </c>
    </row>
    <row r="61" spans="1:6">
      <c r="A61" t="s">
        <v>112</v>
      </c>
      <c r="B61" s="2">
        <v>0</v>
      </c>
      <c r="C61" s="2">
        <v>1198.2693703505724</v>
      </c>
      <c r="D61" s="2">
        <v>1198.2693703505724</v>
      </c>
      <c r="E61" s="2">
        <v>1198.2693703505724</v>
      </c>
      <c r="F61" s="2">
        <v>1198.2693703505724</v>
      </c>
    </row>
    <row r="62" spans="1:6">
      <c r="A62" t="s">
        <v>113</v>
      </c>
      <c r="B62" s="2">
        <v>0</v>
      </c>
      <c r="C62" s="2">
        <v>113.8</v>
      </c>
      <c r="D62" s="2">
        <v>113.8</v>
      </c>
      <c r="E62" s="2">
        <v>113.8</v>
      </c>
      <c r="F62" s="2">
        <v>113.8</v>
      </c>
    </row>
    <row r="63" spans="1:6">
      <c r="A63" t="s">
        <v>114</v>
      </c>
      <c r="B63" s="2">
        <v>0</v>
      </c>
      <c r="C63" s="2">
        <v>804.16</v>
      </c>
      <c r="D63" s="2">
        <v>804.16</v>
      </c>
      <c r="E63" s="2">
        <v>804.16</v>
      </c>
      <c r="F63" s="2">
        <v>804.16</v>
      </c>
    </row>
    <row r="64" spans="1:6">
      <c r="A64" t="s">
        <v>115</v>
      </c>
      <c r="B64" s="2">
        <v>0</v>
      </c>
      <c r="C64" s="2">
        <v>891.89</v>
      </c>
      <c r="D64" s="2">
        <v>891.89</v>
      </c>
      <c r="E64" s="2">
        <v>891.89</v>
      </c>
      <c r="F64" s="2">
        <v>891.89</v>
      </c>
    </row>
    <row r="65" spans="1:6">
      <c r="A65" t="s">
        <v>116</v>
      </c>
      <c r="B65" s="2">
        <v>0</v>
      </c>
      <c r="C65" s="2">
        <v>108.56</v>
      </c>
      <c r="D65" s="2">
        <v>108.56</v>
      </c>
      <c r="E65" s="2">
        <v>108.56</v>
      </c>
      <c r="F65" s="2">
        <v>108.56</v>
      </c>
    </row>
    <row r="66" spans="1:6">
      <c r="A66" t="s">
        <v>117</v>
      </c>
      <c r="B66" s="2">
        <v>0</v>
      </c>
      <c r="C66" s="2">
        <v>65.430000000000007</v>
      </c>
      <c r="D66" s="2">
        <v>65.430000000000007</v>
      </c>
      <c r="E66" s="2">
        <v>65.430000000000007</v>
      </c>
      <c r="F66" s="2">
        <v>65.430000000000007</v>
      </c>
    </row>
    <row r="67" spans="1:6">
      <c r="A67" t="s">
        <v>118</v>
      </c>
      <c r="B67" s="2">
        <v>0</v>
      </c>
      <c r="C67" s="2">
        <v>48.06</v>
      </c>
      <c r="D67" s="2">
        <v>48.06</v>
      </c>
      <c r="E67" s="2">
        <v>48.06</v>
      </c>
      <c r="F67" s="2">
        <v>48.06</v>
      </c>
    </row>
    <row r="68" spans="1:6">
      <c r="A68" t="s">
        <v>119</v>
      </c>
      <c r="B68" s="2">
        <v>0</v>
      </c>
      <c r="C68" s="2">
        <v>31.58</v>
      </c>
      <c r="D68" s="2">
        <v>31.58</v>
      </c>
      <c r="E68" s="2">
        <v>31.58</v>
      </c>
      <c r="F68" s="2">
        <v>31.58</v>
      </c>
    </row>
    <row r="69" spans="1:6">
      <c r="A69" t="s">
        <v>120</v>
      </c>
      <c r="B69" s="2">
        <v>0</v>
      </c>
      <c r="C69" s="2">
        <v>440.49</v>
      </c>
      <c r="D69" s="2">
        <v>440.49</v>
      </c>
      <c r="E69" s="2">
        <v>440.49</v>
      </c>
      <c r="F69" s="2">
        <v>440.49</v>
      </c>
    </row>
    <row r="70" spans="1:6">
      <c r="A70" t="s">
        <v>121</v>
      </c>
      <c r="B70" s="2">
        <v>0</v>
      </c>
      <c r="C70" s="2">
        <v>40.159999999999997</v>
      </c>
      <c r="D70" s="2">
        <v>40.159999999999997</v>
      </c>
      <c r="E70" s="2">
        <v>40.159999999999997</v>
      </c>
      <c r="F70" s="2">
        <v>40.159999999999997</v>
      </c>
    </row>
    <row r="71" spans="1:6">
      <c r="A71" t="s">
        <v>122</v>
      </c>
      <c r="B71" s="2">
        <v>0</v>
      </c>
      <c r="C71" s="2">
        <v>100.9569351210088</v>
      </c>
      <c r="D71" s="2">
        <v>100.9569351210088</v>
      </c>
      <c r="E71" s="2">
        <v>100.9569351210088</v>
      </c>
      <c r="F71" s="2">
        <v>100.9569351210088</v>
      </c>
    </row>
    <row r="72" spans="1:6">
      <c r="A72" t="s">
        <v>123</v>
      </c>
      <c r="B72" s="2">
        <v>0</v>
      </c>
      <c r="C72" s="2">
        <v>139.22710014344125</v>
      </c>
      <c r="D72" s="2">
        <v>139.22710014344125</v>
      </c>
      <c r="E72" s="2">
        <v>139.22710014344125</v>
      </c>
      <c r="F72" s="2">
        <v>139.22710014344125</v>
      </c>
    </row>
    <row r="73" spans="1:6">
      <c r="A73" t="s">
        <v>124</v>
      </c>
      <c r="B73" s="2">
        <v>0</v>
      </c>
      <c r="C73" s="2">
        <v>1300.8320052159149</v>
      </c>
      <c r="D73" s="2">
        <v>1300.8320052159149</v>
      </c>
      <c r="E73" s="2">
        <v>1300.8320052159149</v>
      </c>
      <c r="F73" s="2">
        <v>1300.8320052159149</v>
      </c>
    </row>
    <row r="74" spans="1:6">
      <c r="A74" t="s">
        <v>125</v>
      </c>
      <c r="B74" s="2">
        <v>0</v>
      </c>
      <c r="C74" s="2">
        <v>480.76</v>
      </c>
      <c r="D74" s="2">
        <v>480.76</v>
      </c>
      <c r="E74" s="2">
        <v>480.76</v>
      </c>
      <c r="F74" s="2">
        <v>480.76</v>
      </c>
    </row>
    <row r="75" spans="1:6">
      <c r="A75" t="s">
        <v>126</v>
      </c>
      <c r="B75" s="2">
        <v>0</v>
      </c>
      <c r="C75" s="2" t="s">
        <v>54</v>
      </c>
      <c r="D75" s="2" t="s">
        <v>54</v>
      </c>
      <c r="E75" s="2">
        <v>12</v>
      </c>
      <c r="F75" s="2">
        <v>3</v>
      </c>
    </row>
    <row r="76" spans="1:6">
      <c r="A76" t="s">
        <v>127</v>
      </c>
      <c r="B76" s="2">
        <v>0</v>
      </c>
      <c r="C76" s="2">
        <v>25.339723740779004</v>
      </c>
      <c r="D76" s="2">
        <v>25.339723740779004</v>
      </c>
      <c r="E76" s="2">
        <v>25.339723740779004</v>
      </c>
      <c r="F76" s="2">
        <v>25.339723740779004</v>
      </c>
    </row>
    <row r="77" spans="1:6">
      <c r="A77" t="s">
        <v>128</v>
      </c>
      <c r="B77" s="2">
        <v>0</v>
      </c>
      <c r="C77" s="2">
        <v>1406.2185269610889</v>
      </c>
      <c r="D77" s="2">
        <v>1406.2185269610889</v>
      </c>
      <c r="E77" s="2">
        <v>1406.2185269610889</v>
      </c>
      <c r="F77" s="2">
        <v>1406.2185269610889</v>
      </c>
    </row>
    <row r="78" spans="1:6">
      <c r="A78" t="s">
        <v>129</v>
      </c>
      <c r="B78" s="2">
        <v>0</v>
      </c>
      <c r="C78" s="2">
        <v>182.64870700912351</v>
      </c>
      <c r="D78" s="2">
        <v>182.64870700912351</v>
      </c>
      <c r="E78" s="2">
        <v>182.64870700912351</v>
      </c>
      <c r="F78" s="2">
        <v>182.64870700912351</v>
      </c>
    </row>
    <row r="79" spans="1:6">
      <c r="A79" t="s">
        <v>130</v>
      </c>
      <c r="B79" s="2">
        <v>0</v>
      </c>
      <c r="C79" s="2">
        <v>453.18673374571028</v>
      </c>
      <c r="D79" s="2">
        <v>453.18673374571028</v>
      </c>
      <c r="E79" s="2">
        <v>453.18673374571028</v>
      </c>
      <c r="F79" s="2">
        <v>453.18673374571028</v>
      </c>
    </row>
    <row r="80" spans="1:6">
      <c r="A80" t="s">
        <v>131</v>
      </c>
      <c r="B80" s="2">
        <v>0</v>
      </c>
      <c r="C80" s="2">
        <v>305.70885154666075</v>
      </c>
      <c r="D80" s="2">
        <v>305.70885154666075</v>
      </c>
      <c r="E80" s="2">
        <v>305.70885154666075</v>
      </c>
      <c r="F80" s="2">
        <v>305.70885154666075</v>
      </c>
    </row>
    <row r="81" spans="1:6">
      <c r="A81" t="s">
        <v>132</v>
      </c>
      <c r="B81" s="2">
        <v>0</v>
      </c>
      <c r="C81" s="2">
        <v>1015.82</v>
      </c>
      <c r="D81" s="2">
        <v>1015.82</v>
      </c>
      <c r="E81" s="2">
        <v>1015.82</v>
      </c>
      <c r="F81" s="2">
        <v>1015.82</v>
      </c>
    </row>
    <row r="82" spans="1:6">
      <c r="A82" t="s">
        <v>133</v>
      </c>
      <c r="B82" s="2">
        <v>0</v>
      </c>
      <c r="C82" s="2">
        <v>587.76</v>
      </c>
      <c r="D82" s="2">
        <v>587.76</v>
      </c>
      <c r="E82" s="2">
        <v>587.76</v>
      </c>
      <c r="F82" s="2">
        <v>587.76</v>
      </c>
    </row>
    <row r="83" spans="1:6">
      <c r="A83" t="s">
        <v>134</v>
      </c>
      <c r="B83" s="2">
        <v>0</v>
      </c>
      <c r="C83" s="2">
        <v>773.69785038496502</v>
      </c>
      <c r="D83" s="2">
        <v>773.69785038496502</v>
      </c>
      <c r="E83" s="2">
        <v>773.69785038496502</v>
      </c>
      <c r="F83" s="2">
        <v>773.69785038496502</v>
      </c>
    </row>
    <row r="84" spans="1:6">
      <c r="A84" t="s">
        <v>135</v>
      </c>
      <c r="B84" s="2">
        <v>0</v>
      </c>
      <c r="C84" s="2">
        <v>39.165074730337778</v>
      </c>
      <c r="D84" s="2">
        <v>39.165074730337778</v>
      </c>
      <c r="E84" s="2">
        <v>39.165074730337778</v>
      </c>
      <c r="F84" s="2">
        <v>39.165074730337778</v>
      </c>
    </row>
    <row r="85" spans="1:6">
      <c r="A85" t="s">
        <v>136</v>
      </c>
      <c r="B85" s="2">
        <v>1</v>
      </c>
      <c r="C85" s="2" t="s">
        <v>54</v>
      </c>
      <c r="D85" s="2" t="s">
        <v>54</v>
      </c>
      <c r="E85" s="2">
        <v>12</v>
      </c>
      <c r="F85" s="2">
        <v>3</v>
      </c>
    </row>
    <row r="86" spans="1:6">
      <c r="A86" t="s">
        <v>137</v>
      </c>
      <c r="B86" s="2">
        <v>0</v>
      </c>
      <c r="C86" s="2">
        <v>39.08</v>
      </c>
      <c r="D86" s="2">
        <v>39.08</v>
      </c>
      <c r="E86" s="2">
        <v>39.08</v>
      </c>
      <c r="F86" s="2">
        <v>39.08</v>
      </c>
    </row>
    <row r="87" spans="1:6">
      <c r="A87" t="s">
        <v>138</v>
      </c>
      <c r="B87" s="2">
        <v>0</v>
      </c>
      <c r="C87" s="2">
        <v>38.01</v>
      </c>
      <c r="D87" s="2">
        <v>38.01</v>
      </c>
      <c r="E87" s="2">
        <v>38.01</v>
      </c>
      <c r="F87" s="2">
        <v>38.01</v>
      </c>
    </row>
    <row r="88" spans="1:6">
      <c r="A88" t="s">
        <v>139</v>
      </c>
      <c r="B88" s="2">
        <v>0</v>
      </c>
      <c r="C88" s="2">
        <v>931.76</v>
      </c>
      <c r="D88" s="2">
        <v>931.76</v>
      </c>
      <c r="E88" s="2">
        <v>931.76</v>
      </c>
      <c r="F88" s="2">
        <v>931.76</v>
      </c>
    </row>
    <row r="89" spans="1:6">
      <c r="A89" t="s">
        <v>140</v>
      </c>
      <c r="B89" s="2">
        <v>0</v>
      </c>
      <c r="C89" s="2">
        <v>37.65</v>
      </c>
      <c r="D89" s="2">
        <v>37.65</v>
      </c>
      <c r="E89" s="2">
        <v>37.65</v>
      </c>
      <c r="F89" s="2">
        <v>37.65</v>
      </c>
    </row>
    <row r="90" spans="1:6">
      <c r="A90" t="s">
        <v>141</v>
      </c>
      <c r="B90" s="2">
        <v>0</v>
      </c>
      <c r="C90" s="2">
        <v>128.22387872941124</v>
      </c>
      <c r="D90" s="2">
        <v>128.22387872941124</v>
      </c>
      <c r="E90" s="2">
        <v>128.22387872941124</v>
      </c>
      <c r="F90" s="2">
        <v>128.22387872941124</v>
      </c>
    </row>
    <row r="91" spans="1:6">
      <c r="A91" t="s">
        <v>142</v>
      </c>
      <c r="B91" s="2">
        <v>0</v>
      </c>
      <c r="C91" s="2">
        <v>657.47558764734958</v>
      </c>
      <c r="D91" s="2">
        <v>657.47558764734958</v>
      </c>
      <c r="E91" s="2">
        <v>657.47558764734958</v>
      </c>
      <c r="F91" s="2">
        <v>657.47558764734958</v>
      </c>
    </row>
    <row r="92" spans="1:6">
      <c r="A92" t="s">
        <v>143</v>
      </c>
      <c r="B92" s="2">
        <v>0</v>
      </c>
      <c r="C92" s="2">
        <v>16.220334429271698</v>
      </c>
      <c r="D92" s="2">
        <v>16.220334429271698</v>
      </c>
      <c r="E92" s="2">
        <v>16.220334429271698</v>
      </c>
      <c r="F92" s="2">
        <v>16.220334429271698</v>
      </c>
    </row>
    <row r="93" spans="1:6">
      <c r="A93" t="s">
        <v>144</v>
      </c>
      <c r="B93" s="2">
        <v>0</v>
      </c>
      <c r="C93" s="2">
        <v>61.760241776740244</v>
      </c>
      <c r="D93" s="2">
        <v>61.760241776740244</v>
      </c>
      <c r="E93" s="2">
        <v>61.760241776740244</v>
      </c>
      <c r="F93" s="2">
        <v>61.760241776740244</v>
      </c>
    </row>
    <row r="94" spans="1:6">
      <c r="A94" t="s">
        <v>145</v>
      </c>
      <c r="B94" s="2">
        <v>0</v>
      </c>
      <c r="C94" s="2">
        <v>43.041744196997371</v>
      </c>
      <c r="D94" s="2">
        <v>43.041744196997371</v>
      </c>
      <c r="E94" s="2">
        <v>43.041744196997371</v>
      </c>
      <c r="F94" s="2">
        <v>43.041744196997371</v>
      </c>
    </row>
    <row r="95" spans="1:6">
      <c r="A95" t="s">
        <v>146</v>
      </c>
      <c r="B95" s="2">
        <v>0</v>
      </c>
      <c r="C95" s="2">
        <v>342.89161752864527</v>
      </c>
      <c r="D95" s="2">
        <v>342.89161752864527</v>
      </c>
      <c r="E95" s="2">
        <v>342.89161752864527</v>
      </c>
      <c r="F95" s="2">
        <v>342.89161752864527</v>
      </c>
    </row>
    <row r="96" spans="1:6">
      <c r="A96" t="s">
        <v>147</v>
      </c>
      <c r="B96" s="2">
        <v>0</v>
      </c>
      <c r="C96" s="2">
        <v>1152.0921558927676</v>
      </c>
      <c r="D96" s="2">
        <v>1152.0921558927676</v>
      </c>
      <c r="E96" s="2">
        <v>1152.0921558927676</v>
      </c>
      <c r="F96" s="2">
        <v>1152.0921558927676</v>
      </c>
    </row>
    <row r="97" spans="1:6">
      <c r="A97" t="s">
        <v>148</v>
      </c>
      <c r="B97" s="2">
        <v>0</v>
      </c>
      <c r="C97" s="2">
        <v>288.19059552715055</v>
      </c>
      <c r="D97" s="2">
        <v>288.19059552715055</v>
      </c>
      <c r="E97" s="2">
        <v>288.19059552715055</v>
      </c>
      <c r="F97" s="2">
        <v>288.19059552715055</v>
      </c>
    </row>
    <row r="98" spans="1:6">
      <c r="A98" t="s">
        <v>149</v>
      </c>
      <c r="B98" s="2">
        <v>0</v>
      </c>
      <c r="C98" s="2">
        <v>34.293109527446326</v>
      </c>
      <c r="D98" s="2">
        <v>34.293109527446326</v>
      </c>
      <c r="E98" s="2">
        <v>34.293109527446326</v>
      </c>
      <c r="F98" s="2">
        <v>34.293109527446326</v>
      </c>
    </row>
    <row r="99" spans="1:6">
      <c r="A99" t="s">
        <v>150</v>
      </c>
      <c r="B99" s="2">
        <v>0</v>
      </c>
      <c r="C99" s="2">
        <v>44.896749527802598</v>
      </c>
      <c r="D99" s="2">
        <v>44.896749527802598</v>
      </c>
      <c r="E99" s="2">
        <v>44.896749527802598</v>
      </c>
      <c r="F99" s="2">
        <v>44.896749527802598</v>
      </c>
    </row>
    <row r="100" spans="1:6">
      <c r="A100" t="s">
        <v>151</v>
      </c>
      <c r="B100" s="2">
        <v>0</v>
      </c>
      <c r="C100" s="2">
        <v>282.85000000000002</v>
      </c>
      <c r="D100" s="2">
        <v>282.85000000000002</v>
      </c>
      <c r="E100" s="2">
        <v>282.85000000000002</v>
      </c>
      <c r="F100" s="2">
        <v>282.85000000000002</v>
      </c>
    </row>
    <row r="101" spans="1:6">
      <c r="A101" t="s">
        <v>152</v>
      </c>
      <c r="B101" s="2">
        <v>0</v>
      </c>
      <c r="C101" s="2">
        <v>727.73226628336602</v>
      </c>
      <c r="D101" s="2">
        <v>727.73226628336602</v>
      </c>
      <c r="E101" s="2">
        <v>727.73226628336602</v>
      </c>
      <c r="F101" s="2">
        <v>727.73226628336602</v>
      </c>
    </row>
    <row r="102" spans="1:6">
      <c r="A102" t="s">
        <v>153</v>
      </c>
      <c r="B102" s="2">
        <v>0</v>
      </c>
      <c r="C102" s="2">
        <v>1269.4973421213599</v>
      </c>
      <c r="D102" s="2">
        <v>1269.4973421213599</v>
      </c>
      <c r="E102" s="2">
        <v>1269.4973421213599</v>
      </c>
      <c r="F102" s="2">
        <v>1269.4973421213599</v>
      </c>
    </row>
    <row r="103" spans="1:6">
      <c r="A103" t="s">
        <v>154</v>
      </c>
      <c r="B103" s="2">
        <v>0</v>
      </c>
      <c r="C103" s="2">
        <v>192.32868858869824</v>
      </c>
      <c r="D103" s="2">
        <v>192.32868858869824</v>
      </c>
      <c r="E103" s="2">
        <v>192.32868858869824</v>
      </c>
      <c r="F103" s="2">
        <v>192.32868858869824</v>
      </c>
    </row>
    <row r="104" spans="1:6">
      <c r="A104" t="s">
        <v>155</v>
      </c>
      <c r="B104" s="2">
        <v>0</v>
      </c>
      <c r="C104" s="2">
        <v>42.815750729406531</v>
      </c>
      <c r="D104" s="2">
        <v>42.815750729406531</v>
      </c>
      <c r="E104" s="2">
        <v>42.815750729406531</v>
      </c>
      <c r="F104" s="2">
        <v>42.815750729406531</v>
      </c>
    </row>
    <row r="105" spans="1:6">
      <c r="A105" t="s">
        <v>156</v>
      </c>
      <c r="B105" s="2">
        <v>0</v>
      </c>
      <c r="C105" s="2">
        <v>1100.4743479591555</v>
      </c>
      <c r="D105" s="2">
        <v>1100.4743479591555</v>
      </c>
      <c r="E105" s="2">
        <v>1100.4743479591555</v>
      </c>
      <c r="F105" s="2">
        <v>1100.4743479591555</v>
      </c>
    </row>
    <row r="106" spans="1:6">
      <c r="A106" t="s">
        <v>157</v>
      </c>
      <c r="B106" s="2">
        <v>0</v>
      </c>
      <c r="C106" s="2">
        <v>13.932568708418501</v>
      </c>
      <c r="D106" s="2">
        <v>13.932568708418501</v>
      </c>
      <c r="E106" s="2">
        <v>13.932568708418501</v>
      </c>
      <c r="F106" s="2">
        <v>13.932568708418501</v>
      </c>
    </row>
    <row r="107" spans="1:6">
      <c r="A107" t="s">
        <v>158</v>
      </c>
      <c r="B107" s="2">
        <v>0</v>
      </c>
      <c r="C107" s="2">
        <v>124.71069331519826</v>
      </c>
      <c r="D107" s="2">
        <v>124.71069331519826</v>
      </c>
      <c r="E107" s="2">
        <v>124.71069331519826</v>
      </c>
      <c r="F107" s="2">
        <v>124.71069331519826</v>
      </c>
    </row>
    <row r="108" spans="1:6">
      <c r="A108" t="s">
        <v>159</v>
      </c>
      <c r="B108" s="2">
        <v>0</v>
      </c>
      <c r="C108" s="2">
        <v>1881.9603809523101</v>
      </c>
      <c r="D108" s="2">
        <v>1881.9603809523101</v>
      </c>
      <c r="E108" s="2">
        <v>1881.9603809523101</v>
      </c>
      <c r="F108" s="2">
        <v>1881.9603809523101</v>
      </c>
    </row>
    <row r="109" spans="1:6">
      <c r="A109" t="s">
        <v>160</v>
      </c>
      <c r="B109" s="2">
        <v>0</v>
      </c>
      <c r="C109" s="2">
        <v>162.65844276618526</v>
      </c>
      <c r="D109" s="2">
        <v>162.65844276618526</v>
      </c>
      <c r="E109" s="2">
        <v>162.65844276618526</v>
      </c>
      <c r="F109" s="2">
        <v>162.65844276618526</v>
      </c>
    </row>
    <row r="110" spans="1:6">
      <c r="A110" t="s">
        <v>161</v>
      </c>
      <c r="B110" s="2">
        <v>0</v>
      </c>
      <c r="C110" s="2">
        <v>1931.2888143505249</v>
      </c>
      <c r="D110" s="2">
        <v>1931.2888143505249</v>
      </c>
      <c r="E110" s="2">
        <v>1931.2888143505249</v>
      </c>
      <c r="F110" s="2">
        <v>1931.2888143505249</v>
      </c>
    </row>
    <row r="111" spans="1:6">
      <c r="A111" t="s">
        <v>162</v>
      </c>
      <c r="B111" s="2">
        <v>0</v>
      </c>
      <c r="C111" s="2">
        <v>75.303879121287295</v>
      </c>
      <c r="D111" s="2">
        <v>75.303879121287295</v>
      </c>
      <c r="E111" s="2">
        <v>75.303879121287295</v>
      </c>
      <c r="F111" s="2">
        <v>75.303879121287295</v>
      </c>
    </row>
    <row r="112" spans="1:6">
      <c r="A112" t="s">
        <v>163</v>
      </c>
      <c r="B112" s="2">
        <v>0</v>
      </c>
      <c r="C112" s="2">
        <v>24.8188627755612</v>
      </c>
      <c r="D112" s="2">
        <v>24.8188627755612</v>
      </c>
      <c r="E112" s="2">
        <v>24.8188627755612</v>
      </c>
      <c r="F112" s="2">
        <v>24.8188627755612</v>
      </c>
    </row>
    <row r="113" spans="1:6">
      <c r="A113" t="s">
        <v>164</v>
      </c>
      <c r="B113" s="2">
        <v>0</v>
      </c>
      <c r="C113" s="2" t="s">
        <v>54</v>
      </c>
      <c r="D113" s="2" t="s">
        <v>54</v>
      </c>
      <c r="E113" s="2">
        <v>12</v>
      </c>
      <c r="F113" s="2">
        <v>3</v>
      </c>
    </row>
    <row r="114" spans="1:6">
      <c r="A114" t="s">
        <v>165</v>
      </c>
      <c r="B114" s="2">
        <v>0</v>
      </c>
      <c r="C114" s="2">
        <v>657.4733091698215</v>
      </c>
      <c r="D114" s="2">
        <v>657.4733091698215</v>
      </c>
      <c r="E114" s="2">
        <v>657.4733091698215</v>
      </c>
      <c r="F114" s="2">
        <v>657.4733091698215</v>
      </c>
    </row>
    <row r="115" spans="1:6">
      <c r="A115" t="s">
        <v>166</v>
      </c>
      <c r="B115" s="2">
        <v>0</v>
      </c>
      <c r="C115" s="2">
        <v>2.8258070243790798</v>
      </c>
      <c r="D115" s="2">
        <v>2.8258070243790798</v>
      </c>
      <c r="E115" s="2">
        <v>2.8258070243790798</v>
      </c>
      <c r="F115" s="2">
        <v>2.8258070243790798</v>
      </c>
    </row>
    <row r="116" spans="1:6">
      <c r="A116" t="s">
        <v>167</v>
      </c>
      <c r="B116" s="2">
        <v>0</v>
      </c>
      <c r="C116" s="2">
        <v>128.84016645061024</v>
      </c>
      <c r="D116" s="2">
        <v>128.84016645061024</v>
      </c>
      <c r="E116" s="2">
        <v>128.84016645061024</v>
      </c>
      <c r="F116" s="2">
        <v>128.84016645061024</v>
      </c>
    </row>
    <row r="117" spans="1:6">
      <c r="A117" t="s">
        <v>168</v>
      </c>
      <c r="B117" s="2">
        <v>0</v>
      </c>
      <c r="C117" s="2">
        <v>603.42609206413204</v>
      </c>
      <c r="D117" s="2">
        <v>603.42609206413204</v>
      </c>
      <c r="E117" s="2">
        <v>603.42609206413204</v>
      </c>
      <c r="F117" s="2">
        <v>603.42609206413204</v>
      </c>
    </row>
    <row r="118" spans="1:6">
      <c r="A118" t="s">
        <v>169</v>
      </c>
      <c r="B118" s="2">
        <v>0</v>
      </c>
      <c r="C118" s="2">
        <v>99.169133612017504</v>
      </c>
      <c r="D118" s="2">
        <v>99.169133612017504</v>
      </c>
      <c r="E118" s="2">
        <v>99.169133612017504</v>
      </c>
      <c r="F118" s="2">
        <v>99.169133612017504</v>
      </c>
    </row>
    <row r="119" spans="1:6">
      <c r="A119" t="s">
        <v>170</v>
      </c>
      <c r="B119" s="2">
        <v>0</v>
      </c>
      <c r="C119" s="2">
        <v>128.09324642404624</v>
      </c>
      <c r="D119" s="2">
        <v>128.09324642404624</v>
      </c>
      <c r="E119" s="2">
        <v>128.09324642404624</v>
      </c>
      <c r="F119" s="2">
        <v>128.09324642404624</v>
      </c>
    </row>
    <row r="120" spans="1:6">
      <c r="A120" t="s">
        <v>171</v>
      </c>
      <c r="B120" s="2">
        <v>0</v>
      </c>
      <c r="C120" s="2">
        <v>920.80500897804495</v>
      </c>
      <c r="D120" s="2">
        <v>920.80500897804495</v>
      </c>
      <c r="E120" s="2">
        <v>920.80500897804495</v>
      </c>
      <c r="F120" s="2">
        <v>920.80500897804495</v>
      </c>
    </row>
    <row r="121" spans="1:6">
      <c r="A121" t="s">
        <v>172</v>
      </c>
      <c r="B121" s="2">
        <v>0</v>
      </c>
      <c r="C121" s="2">
        <v>63.985763857632094</v>
      </c>
      <c r="D121" s="2">
        <v>63.985763857632094</v>
      </c>
      <c r="E121" s="2">
        <v>63.985763857632094</v>
      </c>
      <c r="F121" s="2">
        <v>63.985763857632094</v>
      </c>
    </row>
    <row r="122" spans="1:6">
      <c r="A122" t="s">
        <v>173</v>
      </c>
      <c r="B122" s="2">
        <v>0</v>
      </c>
      <c r="C122" s="2" t="s">
        <v>54</v>
      </c>
      <c r="D122" s="2" t="s">
        <v>54</v>
      </c>
      <c r="E122" s="2">
        <v>12</v>
      </c>
      <c r="F122" s="2">
        <v>3</v>
      </c>
    </row>
    <row r="123" spans="1:6">
      <c r="A123" t="s">
        <v>174</v>
      </c>
      <c r="B123" s="2">
        <v>1</v>
      </c>
      <c r="C123" s="2" t="s">
        <v>54</v>
      </c>
      <c r="D123" s="2">
        <v>2695.61</v>
      </c>
      <c r="E123" s="2">
        <v>800</v>
      </c>
      <c r="F123" s="2">
        <v>8000</v>
      </c>
    </row>
    <row r="124" spans="1:6">
      <c r="A124" t="s">
        <v>175</v>
      </c>
      <c r="B124" s="2">
        <v>0</v>
      </c>
      <c r="C124" s="2">
        <v>34.2665562081568</v>
      </c>
      <c r="D124" s="2">
        <v>34.2665562081568</v>
      </c>
      <c r="E124" s="2">
        <v>34.2665562081568</v>
      </c>
      <c r="F124" s="2">
        <v>34.2665562081568</v>
      </c>
    </row>
    <row r="125" spans="1:6">
      <c r="A125" s="19" t="s">
        <v>176</v>
      </c>
      <c r="B125" s="20">
        <v>0</v>
      </c>
      <c r="C125" s="20">
        <v>117.3098570318412</v>
      </c>
      <c r="D125" s="20">
        <v>117.3098570318412</v>
      </c>
      <c r="E125" s="20">
        <v>117.3098570318412</v>
      </c>
      <c r="F125" s="20">
        <v>117.3098570318412</v>
      </c>
    </row>
    <row r="126" spans="1:6">
      <c r="A126" t="s">
        <v>177</v>
      </c>
      <c r="B126" s="2">
        <v>0</v>
      </c>
      <c r="C126" s="2">
        <v>384.56603719270822</v>
      </c>
      <c r="D126" s="2">
        <v>384.56603719270822</v>
      </c>
      <c r="E126" s="2">
        <v>384.56603719270822</v>
      </c>
      <c r="F126" s="2">
        <v>384.56603719270822</v>
      </c>
    </row>
    <row r="127" spans="1:6">
      <c r="A127" t="s">
        <v>178</v>
      </c>
      <c r="B127" s="2">
        <v>0</v>
      </c>
      <c r="C127" s="2">
        <v>908.95</v>
      </c>
      <c r="D127" s="2">
        <v>908.95</v>
      </c>
      <c r="E127" s="2">
        <v>908.95</v>
      </c>
      <c r="F127" s="2">
        <v>908.95</v>
      </c>
    </row>
    <row r="128" spans="1:6">
      <c r="A128" t="s">
        <v>179</v>
      </c>
      <c r="B128" s="2">
        <v>0</v>
      </c>
      <c r="C128" s="2">
        <v>108.19</v>
      </c>
      <c r="D128" s="2">
        <v>108.19</v>
      </c>
      <c r="E128" s="2">
        <v>108.19</v>
      </c>
      <c r="F128" s="2">
        <v>108.19</v>
      </c>
    </row>
    <row r="129" spans="1:6">
      <c r="A129" t="s">
        <v>180</v>
      </c>
      <c r="B129" s="2">
        <v>1</v>
      </c>
      <c r="C129" s="2">
        <v>694.01581608148695</v>
      </c>
      <c r="D129" s="2">
        <v>694.01581608148695</v>
      </c>
      <c r="E129" s="2">
        <v>694.01581608148695</v>
      </c>
      <c r="F129" s="2">
        <v>694.01581608148695</v>
      </c>
    </row>
    <row r="130" spans="1:6">
      <c r="A130" t="s">
        <v>181</v>
      </c>
      <c r="B130" s="2">
        <v>0</v>
      </c>
      <c r="C130" s="2">
        <v>529.99</v>
      </c>
      <c r="D130" s="2">
        <v>529.99</v>
      </c>
      <c r="E130" s="2">
        <v>529.99</v>
      </c>
      <c r="F130" s="2">
        <v>529.99</v>
      </c>
    </row>
    <row r="131" spans="1:6">
      <c r="A131" t="s">
        <v>182</v>
      </c>
      <c r="B131" s="2">
        <v>1</v>
      </c>
      <c r="C131" s="2">
        <v>1420.42</v>
      </c>
      <c r="D131" s="2">
        <v>2498.85</v>
      </c>
      <c r="E131" s="2">
        <v>2498.85</v>
      </c>
      <c r="F131" s="2">
        <v>2498.85</v>
      </c>
    </row>
    <row r="132" spans="1:6">
      <c r="A132" t="s">
        <v>183</v>
      </c>
      <c r="B132" s="2">
        <v>0</v>
      </c>
      <c r="C132" s="2">
        <v>271.57</v>
      </c>
      <c r="D132" s="2">
        <v>271.57</v>
      </c>
      <c r="E132" s="2">
        <v>271.57</v>
      </c>
      <c r="F132" s="2">
        <v>271.57</v>
      </c>
    </row>
    <row r="133" spans="1:6">
      <c r="A133" t="s">
        <v>184</v>
      </c>
      <c r="B133" s="2">
        <v>0</v>
      </c>
      <c r="C133" s="2">
        <v>1006.1570494881599</v>
      </c>
      <c r="D133" s="2">
        <v>1006.1570494881599</v>
      </c>
      <c r="E133" s="2">
        <v>1006.1570494881599</v>
      </c>
      <c r="F133" s="2">
        <v>1006.1570494881599</v>
      </c>
    </row>
    <row r="134" spans="1:6">
      <c r="A134" t="s">
        <v>185</v>
      </c>
      <c r="B134" s="2">
        <v>0</v>
      </c>
      <c r="C134" s="2">
        <v>186.48381903560926</v>
      </c>
      <c r="D134" s="2">
        <v>186.48381903560926</v>
      </c>
      <c r="E134" s="2">
        <v>186.48381903560926</v>
      </c>
      <c r="F134" s="2">
        <v>186.48381903560926</v>
      </c>
    </row>
    <row r="135" spans="1:6">
      <c r="A135" t="s">
        <v>186</v>
      </c>
      <c r="B135" s="2">
        <v>0</v>
      </c>
      <c r="C135" s="2">
        <v>740.20395141901099</v>
      </c>
      <c r="D135" s="2">
        <v>740.20395141901099</v>
      </c>
      <c r="E135" s="2">
        <v>740.20395141901099</v>
      </c>
      <c r="F135" s="2">
        <v>740.20395141901099</v>
      </c>
    </row>
    <row r="136" spans="1:6">
      <c r="A136" t="s">
        <v>187</v>
      </c>
      <c r="B136" s="2">
        <v>0</v>
      </c>
      <c r="C136" s="2">
        <v>358.75071466497502</v>
      </c>
      <c r="D136" s="2">
        <v>358.75071466497502</v>
      </c>
      <c r="E136" s="2">
        <v>358.75071466497502</v>
      </c>
      <c r="F136" s="2">
        <v>358.75071466497502</v>
      </c>
    </row>
    <row r="137" spans="1:6">
      <c r="A137" t="s">
        <v>188</v>
      </c>
      <c r="B137" s="2">
        <v>0</v>
      </c>
      <c r="C137" s="2">
        <v>58.371667728395096</v>
      </c>
      <c r="D137" s="2">
        <v>58.371667728395096</v>
      </c>
      <c r="E137" s="2">
        <v>58.371667728395096</v>
      </c>
      <c r="F137" s="2">
        <v>58.371667728395096</v>
      </c>
    </row>
    <row r="138" spans="1:6">
      <c r="A138" t="s">
        <v>189</v>
      </c>
      <c r="B138" s="2">
        <v>0</v>
      </c>
      <c r="C138" s="2">
        <v>2367.2849865028552</v>
      </c>
      <c r="D138" s="2">
        <v>2367.2849865028552</v>
      </c>
      <c r="E138" s="2">
        <v>2367.2849865028552</v>
      </c>
      <c r="F138" s="2">
        <v>2367.2849865028552</v>
      </c>
    </row>
    <row r="139" spans="1:6">
      <c r="A139" t="s">
        <v>190</v>
      </c>
      <c r="B139" s="2">
        <v>0</v>
      </c>
      <c r="C139" s="2">
        <v>350.63874905730574</v>
      </c>
      <c r="D139" s="2">
        <v>350.63874905730574</v>
      </c>
      <c r="E139" s="2">
        <v>350.63874905730574</v>
      </c>
      <c r="F139" s="2">
        <v>350.63874905730574</v>
      </c>
    </row>
    <row r="140" spans="1:6">
      <c r="A140" t="s">
        <v>191</v>
      </c>
      <c r="B140" s="2">
        <v>0</v>
      </c>
      <c r="C140" s="2">
        <v>3255.8480383992301</v>
      </c>
      <c r="D140" s="2">
        <v>3255.8480383992301</v>
      </c>
      <c r="E140" s="2">
        <v>3255.8480383992301</v>
      </c>
      <c r="F140" s="2">
        <v>3255.8480383992301</v>
      </c>
    </row>
    <row r="141" spans="1:6">
      <c r="A141" t="s">
        <v>192</v>
      </c>
      <c r="B141" s="2">
        <v>0</v>
      </c>
      <c r="C141" s="2">
        <v>199.12859713832751</v>
      </c>
      <c r="D141" s="2">
        <v>199.12859713832751</v>
      </c>
      <c r="E141" s="2">
        <v>199.12859713832751</v>
      </c>
      <c r="F141" s="2">
        <v>199.12859713832751</v>
      </c>
    </row>
    <row r="142" spans="1:6">
      <c r="A142" t="s">
        <v>193</v>
      </c>
      <c r="B142" s="2">
        <v>0</v>
      </c>
      <c r="C142" s="2">
        <v>69.884720453576548</v>
      </c>
      <c r="D142" s="2">
        <v>69.884720453576548</v>
      </c>
      <c r="E142" s="2">
        <v>69.884720453576548</v>
      </c>
      <c r="F142" s="2">
        <v>69.884720453576548</v>
      </c>
    </row>
    <row r="143" spans="1:6">
      <c r="A143" t="s">
        <v>194</v>
      </c>
      <c r="B143" s="2">
        <v>0</v>
      </c>
      <c r="C143" s="2">
        <v>333.80684307212402</v>
      </c>
      <c r="D143" s="2">
        <v>333.80684307212402</v>
      </c>
      <c r="E143" s="2">
        <v>333.80684307212402</v>
      </c>
      <c r="F143" s="2">
        <v>333.80684307212402</v>
      </c>
    </row>
    <row r="144" spans="1:6">
      <c r="A144" t="s">
        <v>195</v>
      </c>
      <c r="B144" s="2">
        <v>0</v>
      </c>
      <c r="C144" s="2">
        <v>75.008302060865248</v>
      </c>
      <c r="D144" s="2">
        <v>75.008302060865248</v>
      </c>
      <c r="E144" s="2">
        <v>75.008302060865248</v>
      </c>
      <c r="F144" s="2">
        <v>75.008302060865248</v>
      </c>
    </row>
    <row r="145" spans="1:6">
      <c r="A145" t="s">
        <v>196</v>
      </c>
      <c r="B145" s="2">
        <v>0</v>
      </c>
      <c r="C145" s="2">
        <v>175.37095071829799</v>
      </c>
      <c r="D145" s="2">
        <v>175.37095071829799</v>
      </c>
      <c r="E145" s="2">
        <v>175.37095071829799</v>
      </c>
      <c r="F145" s="2">
        <v>175.37095071829799</v>
      </c>
    </row>
    <row r="146" spans="1:6">
      <c r="A146" t="s">
        <v>197</v>
      </c>
      <c r="B146" s="2">
        <v>0</v>
      </c>
      <c r="C146" s="2">
        <v>69.184772823226609</v>
      </c>
      <c r="D146" s="2">
        <v>69.184772823226609</v>
      </c>
      <c r="E146" s="2">
        <v>69.184772823226609</v>
      </c>
      <c r="F146" s="2">
        <v>69.184772823226609</v>
      </c>
    </row>
    <row r="147" spans="1:6">
      <c r="A147" t="s">
        <v>198</v>
      </c>
      <c r="B147" s="2">
        <v>0</v>
      </c>
      <c r="C147" s="2">
        <v>217.66475244549477</v>
      </c>
      <c r="D147" s="2">
        <v>217.66475244549477</v>
      </c>
      <c r="E147" s="2">
        <v>217.66475244549477</v>
      </c>
      <c r="F147" s="2">
        <v>217.66475244549477</v>
      </c>
    </row>
    <row r="148" spans="1:6">
      <c r="A148" t="s">
        <v>199</v>
      </c>
      <c r="B148" s="2">
        <v>0</v>
      </c>
      <c r="C148" s="2">
        <v>372.84733010049001</v>
      </c>
      <c r="D148" s="2">
        <v>372.84733010049001</v>
      </c>
      <c r="E148" s="2">
        <v>372.84733010049001</v>
      </c>
      <c r="F148" s="2">
        <v>372.84733010049001</v>
      </c>
    </row>
    <row r="149" spans="1:6">
      <c r="A149" t="s">
        <v>200</v>
      </c>
      <c r="B149" s="2">
        <v>0</v>
      </c>
      <c r="C149" s="2">
        <v>31.933113033246801</v>
      </c>
      <c r="D149" s="2">
        <v>31.933113033246801</v>
      </c>
      <c r="E149" s="2">
        <v>31.933113033246801</v>
      </c>
      <c r="F149" s="2">
        <v>31.933113033246801</v>
      </c>
    </row>
    <row r="150" spans="1:6">
      <c r="A150" t="s">
        <v>201</v>
      </c>
      <c r="B150" s="2">
        <v>0</v>
      </c>
      <c r="C150" s="2">
        <v>325.43950777777474</v>
      </c>
      <c r="D150" s="2">
        <v>325.43950777777474</v>
      </c>
      <c r="E150" s="2">
        <v>325.43950777777474</v>
      </c>
      <c r="F150" s="2">
        <v>325.43950777777474</v>
      </c>
    </row>
    <row r="151" spans="1:6">
      <c r="A151" t="s">
        <v>202</v>
      </c>
      <c r="B151" s="2">
        <v>0</v>
      </c>
      <c r="C151" s="2">
        <v>34.27732917945292</v>
      </c>
      <c r="D151" s="2">
        <v>34.27732917945292</v>
      </c>
      <c r="E151" s="2">
        <v>34.27732917945292</v>
      </c>
      <c r="F151" s="2">
        <v>34.27732917945292</v>
      </c>
    </row>
    <row r="152" spans="1:6">
      <c r="A152" t="s">
        <v>203</v>
      </c>
      <c r="B152" s="2">
        <v>0</v>
      </c>
      <c r="C152" s="2">
        <v>195.38483828638925</v>
      </c>
      <c r="D152" s="2">
        <v>195.38483828638925</v>
      </c>
      <c r="E152" s="2">
        <v>195.38483828638925</v>
      </c>
      <c r="F152" s="2">
        <v>195.38483828638925</v>
      </c>
    </row>
    <row r="153" spans="1:6">
      <c r="A153" t="s">
        <v>204</v>
      </c>
      <c r="B153" s="2">
        <v>0</v>
      </c>
      <c r="C153" s="2">
        <v>111.55</v>
      </c>
      <c r="D153" s="2">
        <v>111.55</v>
      </c>
      <c r="E153" s="2">
        <v>111.55</v>
      </c>
      <c r="F153" s="2">
        <v>111.55</v>
      </c>
    </row>
  </sheetData>
  <sheetProtection autoFilter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B56C-0AE9-2543-AE35-94E4FDBD9065}">
  <sheetPr>
    <tabColor rgb="FF00B050"/>
  </sheetPr>
  <dimension ref="A1:F153"/>
  <sheetViews>
    <sheetView workbookViewId="0">
      <selection activeCell="C2" sqref="C2"/>
    </sheetView>
  </sheetViews>
  <sheetFormatPr defaultColWidth="10.875" defaultRowHeight="15.95"/>
  <cols>
    <col min="1" max="1" width="11.875" style="2" customWidth="1"/>
    <col min="2" max="2" width="9.375" style="2" customWidth="1"/>
    <col min="3" max="3" width="18.5" style="2" customWidth="1"/>
    <col min="4" max="4" width="18.625" style="2" customWidth="1"/>
    <col min="5" max="6" width="12.125" style="2" bestFit="1" customWidth="1"/>
    <col min="7" max="16384" width="10.875" style="2"/>
  </cols>
  <sheetData>
    <row r="1" spans="1:6">
      <c r="A1" s="13" t="s">
        <v>45</v>
      </c>
      <c r="B1" s="13" t="s">
        <v>46</v>
      </c>
      <c r="C1" s="13" t="s">
        <v>205</v>
      </c>
      <c r="D1" s="13" t="s">
        <v>206</v>
      </c>
      <c r="E1" s="13" t="s">
        <v>207</v>
      </c>
      <c r="F1" s="13" t="s">
        <v>208</v>
      </c>
    </row>
    <row r="2" spans="1:6">
      <c r="A2" s="2" t="s">
        <v>51</v>
      </c>
      <c r="B2" s="2">
        <v>0</v>
      </c>
      <c r="C2" s="2">
        <v>220.113185505231</v>
      </c>
      <c r="D2" s="2">
        <v>220.113185505231</v>
      </c>
      <c r="E2" s="2">
        <v>220.113185505231</v>
      </c>
      <c r="F2" s="2">
        <v>220.113185505231</v>
      </c>
    </row>
    <row r="3" spans="1:6">
      <c r="A3" s="2" t="s">
        <v>52</v>
      </c>
      <c r="B3" s="2">
        <v>0</v>
      </c>
      <c r="C3" s="2">
        <v>103.87523246775801</v>
      </c>
      <c r="D3" s="2">
        <v>103.87523246775801</v>
      </c>
      <c r="E3" s="2">
        <v>103.87523246775801</v>
      </c>
      <c r="F3" s="2">
        <v>103.87523246775801</v>
      </c>
    </row>
    <row r="4" spans="1:6">
      <c r="A4" s="2" t="s">
        <v>53</v>
      </c>
      <c r="B4" s="2">
        <v>0</v>
      </c>
      <c r="C4" s="2">
        <v>172.65624510348201</v>
      </c>
      <c r="D4" s="2">
        <v>172.65624510348201</v>
      </c>
      <c r="E4" s="2">
        <v>172.65624510348201</v>
      </c>
      <c r="F4" s="2">
        <v>172.65624510348201</v>
      </c>
    </row>
    <row r="5" spans="1:6">
      <c r="A5" s="2" t="s">
        <v>55</v>
      </c>
      <c r="B5" s="2">
        <v>0</v>
      </c>
      <c r="C5" s="2">
        <v>184.809900999088</v>
      </c>
      <c r="D5" s="2">
        <v>184.809900999088</v>
      </c>
      <c r="E5" s="2">
        <v>184.809900999088</v>
      </c>
      <c r="F5" s="2">
        <v>184.809900999088</v>
      </c>
    </row>
    <row r="6" spans="1:6">
      <c r="A6" s="2" t="s">
        <v>56</v>
      </c>
      <c r="B6" s="2">
        <v>0</v>
      </c>
      <c r="C6" s="2" t="s">
        <v>54</v>
      </c>
      <c r="D6" s="2" t="s">
        <v>54</v>
      </c>
      <c r="E6" s="2">
        <v>78</v>
      </c>
      <c r="F6" s="2">
        <v>19.5</v>
      </c>
    </row>
    <row r="7" spans="1:6">
      <c r="A7" s="2" t="s">
        <v>57</v>
      </c>
      <c r="B7" s="2">
        <v>0</v>
      </c>
      <c r="C7" s="2">
        <v>50.617776521142396</v>
      </c>
      <c r="D7" s="2">
        <v>50.617776521142396</v>
      </c>
      <c r="E7" s="2">
        <v>50.617776521142396</v>
      </c>
      <c r="F7" s="2">
        <v>50.617776521142396</v>
      </c>
    </row>
    <row r="8" spans="1:6">
      <c r="A8" s="2" t="s">
        <v>58</v>
      </c>
      <c r="B8" s="2">
        <v>0</v>
      </c>
      <c r="C8" s="2">
        <v>39.0625</v>
      </c>
      <c r="D8" s="2">
        <v>39.0625</v>
      </c>
      <c r="E8" s="2">
        <v>39.0625</v>
      </c>
      <c r="F8" s="2">
        <v>39.0625</v>
      </c>
    </row>
    <row r="9" spans="1:6">
      <c r="A9" s="2" t="s">
        <v>59</v>
      </c>
      <c r="B9" s="2">
        <v>0</v>
      </c>
      <c r="C9" s="2">
        <v>936.2077657318589</v>
      </c>
      <c r="D9" s="2">
        <v>936.2077657318589</v>
      </c>
      <c r="E9" s="2">
        <v>936.2077657318589</v>
      </c>
      <c r="F9" s="2">
        <v>936.2077657318589</v>
      </c>
    </row>
    <row r="10" spans="1:6">
      <c r="A10" s="2" t="s">
        <v>60</v>
      </c>
      <c r="B10" s="2">
        <v>0</v>
      </c>
      <c r="C10" s="2">
        <v>243.79191922698999</v>
      </c>
      <c r="D10" s="2">
        <v>243.79191922698999</v>
      </c>
      <c r="E10" s="2">
        <v>243.79191922698999</v>
      </c>
      <c r="F10" s="2">
        <v>243.79191922698999</v>
      </c>
    </row>
    <row r="11" spans="1:6">
      <c r="A11" s="2" t="s">
        <v>61</v>
      </c>
      <c r="B11" s="2">
        <v>1</v>
      </c>
      <c r="C11" s="2" t="s">
        <v>77</v>
      </c>
      <c r="D11" s="2">
        <v>538.10145418333298</v>
      </c>
      <c r="E11" s="2">
        <v>538.10145418333298</v>
      </c>
      <c r="F11" s="2">
        <v>538.10145418333298</v>
      </c>
    </row>
    <row r="12" spans="1:6">
      <c r="A12" s="2" t="s">
        <v>62</v>
      </c>
      <c r="B12" s="2">
        <v>0</v>
      </c>
      <c r="C12" s="2">
        <v>1204.5601001825401</v>
      </c>
      <c r="D12" s="2">
        <v>1204.5601001825401</v>
      </c>
      <c r="E12" s="2">
        <v>1204.5601001825401</v>
      </c>
      <c r="F12" s="2">
        <v>1204.5601001825401</v>
      </c>
    </row>
    <row r="13" spans="1:6">
      <c r="A13" s="2" t="s">
        <v>63</v>
      </c>
      <c r="B13" s="2">
        <v>0</v>
      </c>
      <c r="C13" s="2">
        <v>327.9252448729365</v>
      </c>
      <c r="D13" s="2">
        <v>327.9252448729365</v>
      </c>
      <c r="E13" s="2">
        <v>327.9252448729365</v>
      </c>
      <c r="F13" s="2">
        <v>327.9252448729365</v>
      </c>
    </row>
    <row r="14" spans="1:6">
      <c r="A14" s="2" t="s">
        <v>64</v>
      </c>
      <c r="B14" s="2">
        <v>0</v>
      </c>
      <c r="C14" s="2">
        <v>167.23973430990651</v>
      </c>
      <c r="D14" s="2">
        <v>167.23973430990651</v>
      </c>
      <c r="E14" s="2">
        <v>167.23973430990651</v>
      </c>
      <c r="F14" s="2">
        <v>167.23973430990651</v>
      </c>
    </row>
    <row r="15" spans="1:6">
      <c r="A15" s="2" t="s">
        <v>65</v>
      </c>
      <c r="B15" s="2">
        <v>0</v>
      </c>
      <c r="C15" s="2">
        <v>20.751496086999801</v>
      </c>
      <c r="D15" s="2">
        <v>20.751496086999801</v>
      </c>
      <c r="E15" s="2">
        <v>20.751496086999801</v>
      </c>
      <c r="F15" s="2">
        <v>20.751496086999801</v>
      </c>
    </row>
    <row r="16" spans="1:6">
      <c r="A16" s="2" t="s">
        <v>66</v>
      </c>
      <c r="B16" s="2">
        <v>0</v>
      </c>
      <c r="C16" s="2">
        <v>1092.0151965049376</v>
      </c>
      <c r="D16" s="2">
        <v>1092.0151965049376</v>
      </c>
      <c r="E16" s="2">
        <v>1092.0151965049376</v>
      </c>
      <c r="F16" s="2">
        <v>1092.0151965049376</v>
      </c>
    </row>
    <row r="17" spans="1:6">
      <c r="A17" s="2" t="s">
        <v>67</v>
      </c>
      <c r="B17" s="2">
        <v>1</v>
      </c>
      <c r="C17" s="2" t="s">
        <v>77</v>
      </c>
      <c r="D17" s="2">
        <v>10429.51</v>
      </c>
      <c r="E17" s="2">
        <v>10429.51</v>
      </c>
      <c r="F17" s="2">
        <v>10429.51</v>
      </c>
    </row>
    <row r="18" spans="1:6">
      <c r="A18" s="2" t="s">
        <v>68</v>
      </c>
      <c r="B18" s="2">
        <v>0</v>
      </c>
      <c r="C18" s="2">
        <v>169.1</v>
      </c>
      <c r="D18" s="2">
        <v>169.1</v>
      </c>
      <c r="E18" s="2">
        <v>169.1</v>
      </c>
      <c r="F18" s="2">
        <v>169.1</v>
      </c>
    </row>
    <row r="19" spans="1:6">
      <c r="A19" s="2" t="s">
        <v>69</v>
      </c>
      <c r="B19" s="2">
        <v>0</v>
      </c>
      <c r="C19" s="2" t="s">
        <v>54</v>
      </c>
      <c r="D19" s="2" t="s">
        <v>54</v>
      </c>
      <c r="E19" s="2">
        <v>78</v>
      </c>
      <c r="F19" s="2">
        <v>19.5</v>
      </c>
    </row>
    <row r="20" spans="1:6">
      <c r="A20" s="2" t="s">
        <v>70</v>
      </c>
      <c r="B20" s="2">
        <v>1</v>
      </c>
      <c r="C20" s="2" t="s">
        <v>209</v>
      </c>
      <c r="D20" s="2">
        <v>1361.57</v>
      </c>
      <c r="E20" s="2">
        <v>862.05</v>
      </c>
      <c r="F20" s="2">
        <v>862.05</v>
      </c>
    </row>
    <row r="21" spans="1:6">
      <c r="A21" s="2" t="s">
        <v>71</v>
      </c>
      <c r="B21" s="2">
        <v>0</v>
      </c>
      <c r="C21" s="2">
        <v>43.679799558483452</v>
      </c>
      <c r="D21" s="2">
        <v>43.679799558483452</v>
      </c>
      <c r="E21" s="2">
        <v>43.679799558483452</v>
      </c>
      <c r="F21" s="2">
        <v>43.679799558483452</v>
      </c>
    </row>
    <row r="22" spans="1:6">
      <c r="A22" s="2" t="s">
        <v>72</v>
      </c>
      <c r="B22" s="2">
        <v>0</v>
      </c>
      <c r="C22" s="2" t="s">
        <v>54</v>
      </c>
      <c r="D22" s="2" t="s">
        <v>54</v>
      </c>
      <c r="E22" s="2">
        <v>78</v>
      </c>
      <c r="F22" s="2">
        <v>19.5</v>
      </c>
    </row>
    <row r="23" spans="1:6">
      <c r="A23" s="2" t="s">
        <v>73</v>
      </c>
      <c r="B23" s="2">
        <v>0</v>
      </c>
      <c r="C23" s="2">
        <v>300.75</v>
      </c>
      <c r="D23" s="2">
        <v>300.75</v>
      </c>
      <c r="E23" s="2">
        <v>300.75</v>
      </c>
      <c r="F23" s="2">
        <v>300.75</v>
      </c>
    </row>
    <row r="24" spans="1:6">
      <c r="A24" s="2" t="s">
        <v>74</v>
      </c>
      <c r="B24" s="2">
        <v>0</v>
      </c>
      <c r="C24" s="2">
        <v>98.3</v>
      </c>
      <c r="D24" s="2">
        <v>98.3</v>
      </c>
      <c r="E24" s="2">
        <v>98.3</v>
      </c>
      <c r="F24" s="2">
        <v>98.3</v>
      </c>
    </row>
    <row r="25" spans="1:6">
      <c r="A25" s="2" t="s">
        <v>75</v>
      </c>
      <c r="B25" s="2">
        <v>0</v>
      </c>
      <c r="C25" s="2" t="s">
        <v>77</v>
      </c>
      <c r="D25" s="2" t="s">
        <v>77</v>
      </c>
      <c r="E25" s="2">
        <v>5000</v>
      </c>
      <c r="F25" s="2">
        <v>25000</v>
      </c>
    </row>
    <row r="26" spans="1:6">
      <c r="A26" s="2" t="s">
        <v>76</v>
      </c>
      <c r="B26" s="2">
        <v>0</v>
      </c>
      <c r="C26" s="2">
        <v>555.87</v>
      </c>
      <c r="D26" s="2">
        <v>555.87</v>
      </c>
      <c r="E26" s="2">
        <v>555.87</v>
      </c>
      <c r="F26" s="2">
        <v>555.87</v>
      </c>
    </row>
    <row r="27" spans="1:6">
      <c r="A27" s="2" t="s">
        <v>78</v>
      </c>
      <c r="B27" s="2">
        <v>0</v>
      </c>
      <c r="C27" s="2" t="s">
        <v>54</v>
      </c>
      <c r="D27" s="2" t="s">
        <v>54</v>
      </c>
      <c r="E27" s="2">
        <v>78</v>
      </c>
      <c r="F27" s="2">
        <v>19.5</v>
      </c>
    </row>
    <row r="28" spans="1:6">
      <c r="A28" s="2" t="s">
        <v>79</v>
      </c>
      <c r="B28" s="2">
        <v>0</v>
      </c>
      <c r="C28" s="2">
        <v>1478.1928949338076</v>
      </c>
      <c r="D28" s="2">
        <v>1478.1928949338076</v>
      </c>
      <c r="E28" s="2">
        <v>1478.1928949338076</v>
      </c>
      <c r="F28" s="2">
        <v>1478.1928949338076</v>
      </c>
    </row>
    <row r="29" spans="1:6">
      <c r="A29" s="2" t="s">
        <v>80</v>
      </c>
      <c r="B29" s="2">
        <v>0</v>
      </c>
      <c r="C29" s="2" t="s">
        <v>77</v>
      </c>
      <c r="D29" s="2" t="s">
        <v>77</v>
      </c>
      <c r="E29" s="2">
        <v>5000</v>
      </c>
      <c r="F29" s="2">
        <v>25000</v>
      </c>
    </row>
    <row r="30" spans="1:6">
      <c r="A30" s="2" t="s">
        <v>81</v>
      </c>
      <c r="B30" s="2">
        <v>1</v>
      </c>
      <c r="C30" s="2" t="s">
        <v>54</v>
      </c>
      <c r="D30" s="2">
        <v>1.04</v>
      </c>
      <c r="E30" s="2" t="s">
        <v>54</v>
      </c>
      <c r="F30" s="2" t="s">
        <v>54</v>
      </c>
    </row>
    <row r="31" spans="1:6">
      <c r="A31" s="2" t="s">
        <v>82</v>
      </c>
      <c r="B31" s="2">
        <v>1</v>
      </c>
      <c r="C31" s="2" t="s">
        <v>54</v>
      </c>
      <c r="D31" s="2" t="s">
        <v>54</v>
      </c>
      <c r="E31" s="2">
        <v>78</v>
      </c>
      <c r="F31" s="2">
        <v>19.5</v>
      </c>
    </row>
    <row r="32" spans="1:6">
      <c r="A32" s="2" t="s">
        <v>83</v>
      </c>
      <c r="B32" s="2">
        <v>0</v>
      </c>
      <c r="C32" s="2" t="s">
        <v>54</v>
      </c>
      <c r="D32" s="2" t="s">
        <v>54</v>
      </c>
      <c r="E32" s="2">
        <v>78</v>
      </c>
      <c r="F32" s="2">
        <v>19.5</v>
      </c>
    </row>
    <row r="33" spans="1:6">
      <c r="A33" s="2" t="s">
        <v>84</v>
      </c>
      <c r="B33" s="2">
        <v>0</v>
      </c>
      <c r="C33" s="2">
        <v>804.11</v>
      </c>
      <c r="D33" s="2">
        <v>804.11</v>
      </c>
      <c r="E33" s="2">
        <v>804.11</v>
      </c>
      <c r="F33" s="2">
        <v>804.11</v>
      </c>
    </row>
    <row r="34" spans="1:6">
      <c r="A34" s="2" t="s">
        <v>85</v>
      </c>
      <c r="B34" s="2">
        <v>0</v>
      </c>
      <c r="C34" s="2">
        <v>1879.1051101922301</v>
      </c>
      <c r="D34" s="2">
        <v>1879.1051101922301</v>
      </c>
      <c r="E34" s="2">
        <v>1879.1051101922301</v>
      </c>
      <c r="F34" s="2">
        <v>1879.1051101922301</v>
      </c>
    </row>
    <row r="35" spans="1:6">
      <c r="A35" s="2" t="s">
        <v>86</v>
      </c>
      <c r="B35" s="2">
        <v>0</v>
      </c>
      <c r="C35" s="2">
        <v>37.28125</v>
      </c>
      <c r="D35" s="2">
        <v>37.28125</v>
      </c>
      <c r="E35" s="2">
        <v>37.28125</v>
      </c>
      <c r="F35" s="2">
        <v>37.28125</v>
      </c>
    </row>
    <row r="36" spans="1:6">
      <c r="A36" s="2" t="s">
        <v>87</v>
      </c>
      <c r="B36" s="2">
        <v>0</v>
      </c>
      <c r="C36" s="2">
        <v>117.1875</v>
      </c>
      <c r="D36" s="2">
        <v>117.1875</v>
      </c>
      <c r="E36" s="2">
        <v>117.1875</v>
      </c>
      <c r="F36" s="2">
        <v>117.1875</v>
      </c>
    </row>
    <row r="37" spans="1:6">
      <c r="A37" s="2" t="s">
        <v>88</v>
      </c>
      <c r="B37" s="2">
        <v>1</v>
      </c>
      <c r="C37" s="2" t="s">
        <v>77</v>
      </c>
      <c r="D37" s="2">
        <v>2840.75</v>
      </c>
      <c r="E37" s="2">
        <v>1611.66</v>
      </c>
      <c r="F37" s="2">
        <v>1611.66</v>
      </c>
    </row>
    <row r="38" spans="1:6">
      <c r="A38" s="2" t="s">
        <v>89</v>
      </c>
      <c r="B38" s="2">
        <v>1</v>
      </c>
      <c r="C38" s="2" t="s">
        <v>54</v>
      </c>
      <c r="D38" s="2">
        <v>24.37</v>
      </c>
      <c r="E38" s="2">
        <v>24.37</v>
      </c>
      <c r="F38" s="2">
        <v>24.37</v>
      </c>
    </row>
    <row r="39" spans="1:6">
      <c r="A39" s="2" t="s">
        <v>90</v>
      </c>
      <c r="B39" s="2">
        <v>0</v>
      </c>
      <c r="C39" s="2" t="s">
        <v>54</v>
      </c>
      <c r="D39" s="2" t="s">
        <v>54</v>
      </c>
      <c r="E39" s="2">
        <v>78</v>
      </c>
      <c r="F39" s="2">
        <v>19.5</v>
      </c>
    </row>
    <row r="40" spans="1:6">
      <c r="A40" s="2" t="s">
        <v>91</v>
      </c>
      <c r="B40" s="2">
        <v>0</v>
      </c>
      <c r="C40" s="2">
        <v>1521.5685981276799</v>
      </c>
      <c r="D40" s="2">
        <v>1521.5685981276799</v>
      </c>
      <c r="E40" s="2">
        <v>1521.5685981276799</v>
      </c>
      <c r="F40" s="2">
        <v>1521.5685981276799</v>
      </c>
    </row>
    <row r="41" spans="1:6">
      <c r="A41" s="2" t="s">
        <v>92</v>
      </c>
      <c r="B41" s="2">
        <v>1</v>
      </c>
      <c r="C41" s="2" t="s">
        <v>54</v>
      </c>
      <c r="D41" s="2">
        <v>29.49</v>
      </c>
      <c r="E41" s="2">
        <v>29.49</v>
      </c>
      <c r="F41" s="2">
        <v>29.49</v>
      </c>
    </row>
    <row r="42" spans="1:6">
      <c r="A42" s="2" t="s">
        <v>93</v>
      </c>
      <c r="B42" s="2">
        <v>0</v>
      </c>
      <c r="C42" s="2" t="s">
        <v>54</v>
      </c>
      <c r="D42" s="2" t="s">
        <v>54</v>
      </c>
      <c r="E42" s="2">
        <v>78</v>
      </c>
      <c r="F42" s="2">
        <v>19.5</v>
      </c>
    </row>
    <row r="43" spans="1:6">
      <c r="A43" s="2" t="s">
        <v>94</v>
      </c>
      <c r="B43" s="2">
        <v>0</v>
      </c>
      <c r="C43" s="2">
        <v>297.26986813060773</v>
      </c>
      <c r="D43" s="2">
        <v>297.26986813060773</v>
      </c>
      <c r="E43" s="2">
        <v>297.26986813060773</v>
      </c>
      <c r="F43" s="2">
        <v>297.26986813060773</v>
      </c>
    </row>
    <row r="44" spans="1:6">
      <c r="A44" s="2" t="s">
        <v>95</v>
      </c>
      <c r="B44" s="2">
        <v>0</v>
      </c>
      <c r="C44" s="2">
        <v>54.34</v>
      </c>
      <c r="D44" s="2">
        <v>54.34</v>
      </c>
      <c r="E44" s="2">
        <v>54.34</v>
      </c>
      <c r="F44" s="2">
        <v>54.34</v>
      </c>
    </row>
    <row r="45" spans="1:6">
      <c r="A45" s="2" t="s">
        <v>96</v>
      </c>
      <c r="B45" s="2">
        <v>0</v>
      </c>
      <c r="D45" s="2">
        <v>185.07</v>
      </c>
      <c r="E45" s="2">
        <v>185.07</v>
      </c>
      <c r="F45" s="2">
        <v>185.07</v>
      </c>
    </row>
    <row r="46" spans="1:6">
      <c r="A46" s="2" t="s">
        <v>97</v>
      </c>
      <c r="B46" s="2">
        <v>0</v>
      </c>
      <c r="C46" s="2">
        <v>642.24942200579744</v>
      </c>
      <c r="D46" s="2">
        <v>642.24942200579744</v>
      </c>
      <c r="E46" s="2">
        <v>642.24942200579744</v>
      </c>
      <c r="F46" s="2">
        <v>642.24942200579744</v>
      </c>
    </row>
    <row r="47" spans="1:6">
      <c r="A47" s="2" t="s">
        <v>98</v>
      </c>
      <c r="B47" s="2">
        <v>0</v>
      </c>
      <c r="C47" s="2">
        <v>1954.0852003253199</v>
      </c>
      <c r="D47" s="2">
        <v>1954.0852003253199</v>
      </c>
      <c r="E47" s="2">
        <v>1954.0852003253199</v>
      </c>
      <c r="F47" s="2">
        <v>1954.0852003253199</v>
      </c>
    </row>
    <row r="48" spans="1:6">
      <c r="A48" s="2" t="s">
        <v>99</v>
      </c>
      <c r="B48" s="2">
        <v>1</v>
      </c>
      <c r="C48" s="2" t="s">
        <v>54</v>
      </c>
      <c r="D48" s="2">
        <v>48.93</v>
      </c>
      <c r="E48" s="2">
        <v>48.93</v>
      </c>
      <c r="F48" s="2">
        <v>48.93</v>
      </c>
    </row>
    <row r="49" spans="1:6">
      <c r="A49" s="2" t="s">
        <v>100</v>
      </c>
      <c r="B49" s="2">
        <v>0</v>
      </c>
      <c r="C49" s="2">
        <v>894.3</v>
      </c>
      <c r="D49" s="2">
        <v>894.3</v>
      </c>
      <c r="E49" s="2">
        <v>894.3</v>
      </c>
      <c r="F49" s="2">
        <v>894.3</v>
      </c>
    </row>
    <row r="50" spans="1:6">
      <c r="A50" s="2" t="s">
        <v>101</v>
      </c>
      <c r="B50" s="2">
        <v>0</v>
      </c>
      <c r="C50" s="2">
        <v>359.53</v>
      </c>
      <c r="D50" s="2">
        <v>359.53</v>
      </c>
      <c r="E50" s="2">
        <v>359.53</v>
      </c>
      <c r="F50" s="2">
        <v>359.53</v>
      </c>
    </row>
    <row r="51" spans="1:6">
      <c r="A51" s="2" t="s">
        <v>102</v>
      </c>
      <c r="B51" s="2">
        <v>1</v>
      </c>
      <c r="C51" s="2">
        <v>119.0494749583998</v>
      </c>
      <c r="D51" s="2">
        <v>54.71</v>
      </c>
      <c r="E51" s="2">
        <v>54.71</v>
      </c>
      <c r="F51" s="2">
        <v>54.71</v>
      </c>
    </row>
    <row r="52" spans="1:6">
      <c r="A52" s="2" t="s">
        <v>103</v>
      </c>
      <c r="B52" s="2">
        <v>0</v>
      </c>
      <c r="C52" s="2">
        <v>2404.7471539248299</v>
      </c>
      <c r="D52" s="2">
        <v>2404.7471539248299</v>
      </c>
      <c r="E52" s="2">
        <v>2404.7471539248299</v>
      </c>
      <c r="F52" s="2">
        <v>2404.7471539248299</v>
      </c>
    </row>
    <row r="53" spans="1:6">
      <c r="A53" s="2" t="s">
        <v>104</v>
      </c>
      <c r="B53" s="2">
        <v>1</v>
      </c>
      <c r="C53" s="2" t="s">
        <v>77</v>
      </c>
      <c r="D53" s="2">
        <v>3088.47</v>
      </c>
      <c r="E53" s="2">
        <v>2191.81</v>
      </c>
      <c r="F53" s="2">
        <v>2191.81</v>
      </c>
    </row>
    <row r="54" spans="1:6">
      <c r="A54" s="2" t="s">
        <v>105</v>
      </c>
      <c r="B54" s="2">
        <v>1</v>
      </c>
      <c r="C54" s="2" t="s">
        <v>77</v>
      </c>
      <c r="D54" s="2">
        <v>5089.83</v>
      </c>
      <c r="E54" s="2">
        <v>5089.83</v>
      </c>
      <c r="F54" s="2">
        <v>5089.83</v>
      </c>
    </row>
    <row r="55" spans="1:6">
      <c r="A55" s="2" t="s">
        <v>106</v>
      </c>
      <c r="B55" s="2">
        <v>0</v>
      </c>
      <c r="C55" s="2">
        <v>445.282846586669</v>
      </c>
      <c r="D55" s="2">
        <v>445.282846586669</v>
      </c>
      <c r="E55" s="2">
        <v>445.282846586669</v>
      </c>
      <c r="F55" s="2">
        <v>445.282846586669</v>
      </c>
    </row>
    <row r="56" spans="1:6">
      <c r="A56" s="2" t="s">
        <v>107</v>
      </c>
      <c r="B56" s="2">
        <v>0</v>
      </c>
      <c r="C56" s="2">
        <v>2167.4787890437478</v>
      </c>
      <c r="D56" s="2">
        <v>2167.4787890437478</v>
      </c>
      <c r="E56" s="2">
        <v>2167.4787890437478</v>
      </c>
      <c r="F56" s="2">
        <v>2167.4787890437478</v>
      </c>
    </row>
    <row r="57" spans="1:6">
      <c r="A57" s="2" t="s">
        <v>108</v>
      </c>
      <c r="B57" s="2">
        <v>1</v>
      </c>
      <c r="C57" s="2" t="s">
        <v>209</v>
      </c>
      <c r="D57" s="2">
        <v>3506</v>
      </c>
      <c r="E57" s="2">
        <v>3506</v>
      </c>
      <c r="F57" s="2">
        <v>3506</v>
      </c>
    </row>
    <row r="58" spans="1:6">
      <c r="A58" s="2" t="s">
        <v>109</v>
      </c>
      <c r="B58" s="2">
        <v>0</v>
      </c>
      <c r="C58" s="2">
        <v>303.597756919407</v>
      </c>
      <c r="D58" s="2">
        <v>303.597756919407</v>
      </c>
      <c r="E58" s="2">
        <v>303.597756919407</v>
      </c>
      <c r="F58" s="2">
        <v>303.597756919407</v>
      </c>
    </row>
    <row r="59" spans="1:6">
      <c r="A59" s="2" t="s">
        <v>110</v>
      </c>
      <c r="B59" s="2">
        <v>0</v>
      </c>
      <c r="C59" s="2">
        <v>103.49</v>
      </c>
      <c r="D59" s="2">
        <v>103.49</v>
      </c>
      <c r="E59" s="2">
        <v>103.49</v>
      </c>
      <c r="F59" s="2">
        <v>103.49</v>
      </c>
    </row>
    <row r="60" spans="1:6">
      <c r="A60" s="2" t="s">
        <v>111</v>
      </c>
      <c r="B60" s="2">
        <v>1</v>
      </c>
      <c r="C60" s="2">
        <v>212.48</v>
      </c>
      <c r="D60" s="2">
        <v>234.34</v>
      </c>
      <c r="E60" s="2">
        <v>234.34</v>
      </c>
      <c r="F60" s="2">
        <v>234.34</v>
      </c>
    </row>
    <row r="61" spans="1:6">
      <c r="A61" s="2" t="s">
        <v>112</v>
      </c>
      <c r="B61" s="2">
        <v>0</v>
      </c>
      <c r="C61" s="2">
        <v>402.84</v>
      </c>
      <c r="D61" s="2">
        <v>402.84</v>
      </c>
      <c r="E61" s="2">
        <v>402.84</v>
      </c>
      <c r="F61" s="2">
        <v>402.84</v>
      </c>
    </row>
    <row r="62" spans="1:6">
      <c r="A62" s="2" t="s">
        <v>113</v>
      </c>
      <c r="B62" s="2">
        <v>1</v>
      </c>
      <c r="C62" s="2" t="s">
        <v>54</v>
      </c>
      <c r="D62" s="2">
        <v>18.079999999999998</v>
      </c>
      <c r="E62" s="2">
        <v>18.079999999999998</v>
      </c>
      <c r="F62" s="2">
        <v>18.079999999999998</v>
      </c>
    </row>
    <row r="63" spans="1:6">
      <c r="A63" s="2" t="s">
        <v>114</v>
      </c>
      <c r="B63" s="2">
        <v>0</v>
      </c>
      <c r="C63" s="2">
        <v>199.33</v>
      </c>
      <c r="D63" s="2">
        <v>199.33</v>
      </c>
      <c r="E63" s="2">
        <v>199.33</v>
      </c>
      <c r="F63" s="2">
        <v>199.33</v>
      </c>
    </row>
    <row r="64" spans="1:6">
      <c r="A64" s="2" t="s">
        <v>115</v>
      </c>
      <c r="B64" s="2">
        <v>0</v>
      </c>
      <c r="C64" s="2">
        <v>1125.5899999999999</v>
      </c>
      <c r="D64" s="2">
        <v>1125.5899999999999</v>
      </c>
      <c r="E64" s="2">
        <v>1125.5899999999999</v>
      </c>
      <c r="F64" s="2">
        <v>1125.5899999999999</v>
      </c>
    </row>
    <row r="65" spans="1:6">
      <c r="A65" s="2" t="s">
        <v>116</v>
      </c>
      <c r="B65" s="2">
        <v>0</v>
      </c>
      <c r="C65" s="2">
        <v>285.45999999999998</v>
      </c>
      <c r="D65" s="2">
        <v>285.45999999999998</v>
      </c>
      <c r="E65" s="2">
        <v>285.45999999999998</v>
      </c>
      <c r="F65" s="2">
        <v>285.45999999999998</v>
      </c>
    </row>
    <row r="66" spans="1:6">
      <c r="A66" s="2" t="s">
        <v>117</v>
      </c>
      <c r="B66" s="2">
        <v>0</v>
      </c>
      <c r="C66" s="2">
        <v>133.76</v>
      </c>
      <c r="D66" s="2">
        <v>133.76</v>
      </c>
      <c r="E66" s="2">
        <v>133.76</v>
      </c>
      <c r="F66" s="2">
        <v>133.76</v>
      </c>
    </row>
    <row r="67" spans="1:6">
      <c r="A67" s="2" t="s">
        <v>118</v>
      </c>
      <c r="B67" s="2">
        <v>0</v>
      </c>
      <c r="C67" s="2">
        <v>172.52</v>
      </c>
      <c r="D67" s="2">
        <v>172.52</v>
      </c>
      <c r="E67" s="2">
        <v>172.52</v>
      </c>
      <c r="F67" s="2">
        <v>172.52</v>
      </c>
    </row>
    <row r="68" spans="1:6">
      <c r="A68" s="2" t="s">
        <v>119</v>
      </c>
      <c r="B68" s="2">
        <v>0</v>
      </c>
      <c r="C68" s="2">
        <v>60.94</v>
      </c>
      <c r="D68" s="2">
        <v>60.94</v>
      </c>
      <c r="E68" s="2">
        <v>60.94</v>
      </c>
      <c r="F68" s="2">
        <v>60.94</v>
      </c>
    </row>
    <row r="69" spans="1:6">
      <c r="A69" s="2" t="s">
        <v>120</v>
      </c>
      <c r="B69" s="2">
        <v>0</v>
      </c>
      <c r="C69" s="2">
        <v>477.84</v>
      </c>
      <c r="D69" s="2">
        <v>477.84</v>
      </c>
      <c r="E69" s="2">
        <v>477.84</v>
      </c>
      <c r="F69" s="2">
        <v>477.84</v>
      </c>
    </row>
    <row r="70" spans="1:6">
      <c r="A70" s="2" t="s">
        <v>121</v>
      </c>
      <c r="B70" s="2">
        <v>0</v>
      </c>
      <c r="C70" s="2">
        <v>914.96</v>
      </c>
      <c r="D70" s="2">
        <v>914.96</v>
      </c>
      <c r="E70" s="2">
        <v>914.96</v>
      </c>
      <c r="F70" s="2">
        <v>914.96</v>
      </c>
    </row>
    <row r="71" spans="1:6">
      <c r="A71" s="2" t="s">
        <v>122</v>
      </c>
      <c r="B71" s="2">
        <v>0</v>
      </c>
      <c r="C71" s="2">
        <v>1069.3254753995625</v>
      </c>
      <c r="D71" s="2">
        <v>1069.3254753995625</v>
      </c>
      <c r="E71" s="2">
        <v>1069.3254753995625</v>
      </c>
      <c r="F71" s="2">
        <v>1069.3254753995625</v>
      </c>
    </row>
    <row r="72" spans="1:6">
      <c r="A72" s="2" t="s">
        <v>123</v>
      </c>
      <c r="B72" s="2">
        <v>0</v>
      </c>
      <c r="C72" s="2">
        <v>49.085684430776602</v>
      </c>
      <c r="D72" s="2">
        <v>49.085684430776602</v>
      </c>
      <c r="E72" s="2">
        <v>49.085684430776602</v>
      </c>
      <c r="F72" s="2">
        <v>49.085684430776602</v>
      </c>
    </row>
    <row r="73" spans="1:6">
      <c r="A73" s="2" t="s">
        <v>124</v>
      </c>
      <c r="B73" s="2">
        <v>0</v>
      </c>
      <c r="C73" s="2">
        <v>774.43349881648896</v>
      </c>
      <c r="D73" s="2">
        <v>774.43349881648896</v>
      </c>
      <c r="E73" s="2">
        <v>774.43349881648896</v>
      </c>
      <c r="F73" s="2">
        <v>774.43349881648896</v>
      </c>
    </row>
    <row r="74" spans="1:6">
      <c r="A74" s="2" t="s">
        <v>125</v>
      </c>
      <c r="B74" s="2">
        <v>0</v>
      </c>
      <c r="C74" s="2">
        <v>1244.93</v>
      </c>
      <c r="D74" s="2">
        <v>1244.93</v>
      </c>
      <c r="E74" s="2">
        <v>1244.93</v>
      </c>
      <c r="F74" s="2">
        <v>1244.93</v>
      </c>
    </row>
    <row r="75" spans="1:6">
      <c r="A75" s="2" t="s">
        <v>126</v>
      </c>
      <c r="B75" s="2">
        <v>0</v>
      </c>
      <c r="C75" s="2">
        <v>412.27905047882325</v>
      </c>
      <c r="D75" s="2">
        <v>412.27905047882325</v>
      </c>
      <c r="E75" s="2">
        <v>412.27905047882325</v>
      </c>
      <c r="F75" s="2">
        <v>412.27905047882325</v>
      </c>
    </row>
    <row r="76" spans="1:6">
      <c r="A76" s="2" t="s">
        <v>127</v>
      </c>
      <c r="B76" s="2">
        <v>0</v>
      </c>
      <c r="C76" s="2">
        <v>223.24755839095297</v>
      </c>
      <c r="D76" s="2">
        <v>223.24755839095297</v>
      </c>
      <c r="E76" s="2">
        <v>223.24755839095297</v>
      </c>
      <c r="F76" s="2">
        <v>223.24755839095297</v>
      </c>
    </row>
    <row r="77" spans="1:6">
      <c r="A77" s="2" t="s">
        <v>128</v>
      </c>
      <c r="B77" s="2">
        <v>0</v>
      </c>
      <c r="C77" s="2">
        <v>302.24766060234901</v>
      </c>
      <c r="D77" s="2">
        <v>302.24766060234901</v>
      </c>
      <c r="E77" s="2">
        <v>302.24766060234901</v>
      </c>
      <c r="F77" s="2">
        <v>302.24766060234901</v>
      </c>
    </row>
    <row r="78" spans="1:6">
      <c r="A78" s="2" t="s">
        <v>129</v>
      </c>
      <c r="B78" s="2">
        <v>1</v>
      </c>
      <c r="C78" s="2" t="s">
        <v>209</v>
      </c>
      <c r="D78" s="2">
        <v>2318.0500000000002</v>
      </c>
      <c r="E78" s="2">
        <v>2318.0500000000002</v>
      </c>
      <c r="F78" s="2">
        <v>2318.0500000000002</v>
      </c>
    </row>
    <row r="79" spans="1:6">
      <c r="A79" s="2" t="s">
        <v>130</v>
      </c>
      <c r="B79" s="2">
        <v>1</v>
      </c>
      <c r="C79" s="2" t="s">
        <v>209</v>
      </c>
      <c r="D79" s="2">
        <v>3951.96</v>
      </c>
      <c r="E79" s="2">
        <v>3951.96</v>
      </c>
      <c r="F79" s="2">
        <v>3951.96</v>
      </c>
    </row>
    <row r="80" spans="1:6">
      <c r="A80" s="2" t="s">
        <v>131</v>
      </c>
      <c r="B80" s="2">
        <v>0</v>
      </c>
      <c r="C80" s="2">
        <v>1086.0023512621699</v>
      </c>
      <c r="D80" s="2">
        <v>1086.0023512621699</v>
      </c>
      <c r="E80" s="2">
        <v>1086.0023512621699</v>
      </c>
      <c r="F80" s="2">
        <v>1086.0023512621699</v>
      </c>
    </row>
    <row r="81" spans="1:6">
      <c r="A81" s="2" t="s">
        <v>132</v>
      </c>
      <c r="B81" s="2">
        <v>1</v>
      </c>
      <c r="C81" s="2" t="s">
        <v>77</v>
      </c>
      <c r="D81" s="2">
        <v>3931.12</v>
      </c>
      <c r="E81" s="2">
        <v>3931.12</v>
      </c>
      <c r="F81" s="2">
        <v>3931.12</v>
      </c>
    </row>
    <row r="82" spans="1:6">
      <c r="A82" s="2" t="s">
        <v>133</v>
      </c>
      <c r="B82" s="2">
        <v>1</v>
      </c>
      <c r="C82" s="2" t="s">
        <v>77</v>
      </c>
      <c r="D82" s="2">
        <v>3130.01</v>
      </c>
      <c r="E82" s="2">
        <v>3130.01</v>
      </c>
      <c r="F82" s="2">
        <v>3130.01</v>
      </c>
    </row>
    <row r="83" spans="1:6">
      <c r="A83" s="2" t="s">
        <v>134</v>
      </c>
      <c r="B83" s="2">
        <v>0</v>
      </c>
      <c r="C83" s="2">
        <v>4481.6810805734403</v>
      </c>
      <c r="D83" s="2">
        <v>4481.6810805734403</v>
      </c>
      <c r="E83" s="2">
        <v>4481.6810805734403</v>
      </c>
      <c r="F83" s="2">
        <v>4481.6810805734403</v>
      </c>
    </row>
    <row r="84" spans="1:6">
      <c r="A84" s="2" t="s">
        <v>135</v>
      </c>
      <c r="B84" s="2">
        <v>1</v>
      </c>
      <c r="C84" s="2" t="s">
        <v>77</v>
      </c>
      <c r="D84" s="2">
        <v>16032.78</v>
      </c>
      <c r="E84" s="2">
        <v>16032.78</v>
      </c>
      <c r="F84" s="2">
        <v>16032.78</v>
      </c>
    </row>
    <row r="85" spans="1:6">
      <c r="A85" s="2" t="s">
        <v>136</v>
      </c>
      <c r="B85" s="2">
        <v>1</v>
      </c>
      <c r="C85" s="2" t="s">
        <v>54</v>
      </c>
      <c r="D85" s="2">
        <v>19.149999999999999</v>
      </c>
      <c r="E85" s="2">
        <v>19.149999999999999</v>
      </c>
      <c r="F85" s="2">
        <v>19.149999999999999</v>
      </c>
    </row>
    <row r="86" spans="1:6">
      <c r="A86" s="2" t="s">
        <v>137</v>
      </c>
      <c r="B86" s="2">
        <v>1</v>
      </c>
      <c r="C86" s="2" t="s">
        <v>54</v>
      </c>
      <c r="D86" s="2">
        <v>68.989999999999995</v>
      </c>
      <c r="E86" s="2">
        <v>68.989999999999995</v>
      </c>
      <c r="F86" s="2">
        <v>68.989999999999995</v>
      </c>
    </row>
    <row r="87" spans="1:6">
      <c r="A87" s="2" t="s">
        <v>138</v>
      </c>
      <c r="B87" s="2">
        <v>0</v>
      </c>
      <c r="C87" s="2">
        <v>74.84</v>
      </c>
      <c r="D87" s="2">
        <v>74.84</v>
      </c>
      <c r="E87" s="2">
        <v>74.84</v>
      </c>
      <c r="F87" s="2">
        <v>74.84</v>
      </c>
    </row>
    <row r="88" spans="1:6">
      <c r="A88" s="2" t="s">
        <v>139</v>
      </c>
      <c r="B88" s="2">
        <v>0</v>
      </c>
      <c r="C88" s="2">
        <v>773.15</v>
      </c>
      <c r="D88" s="2">
        <v>773.15</v>
      </c>
      <c r="E88" s="2">
        <v>773.15</v>
      </c>
      <c r="F88" s="2">
        <v>773.15</v>
      </c>
    </row>
    <row r="89" spans="1:6">
      <c r="A89" s="2" t="s">
        <v>140</v>
      </c>
      <c r="B89" s="2">
        <v>1</v>
      </c>
      <c r="C89" s="2" t="s">
        <v>54</v>
      </c>
      <c r="D89" s="2">
        <v>28.78</v>
      </c>
      <c r="E89" s="2">
        <v>28.78</v>
      </c>
      <c r="F89" s="2">
        <v>28.78</v>
      </c>
    </row>
    <row r="90" spans="1:6">
      <c r="A90" s="2" t="s">
        <v>141</v>
      </c>
      <c r="B90" s="2">
        <v>1</v>
      </c>
      <c r="C90" s="2" t="s">
        <v>77</v>
      </c>
      <c r="D90" s="2">
        <v>5873.14</v>
      </c>
      <c r="E90" s="2">
        <v>5873.14</v>
      </c>
      <c r="F90" s="2">
        <v>5873.14</v>
      </c>
    </row>
    <row r="91" spans="1:6">
      <c r="A91" s="2" t="s">
        <v>142</v>
      </c>
      <c r="B91" s="2">
        <v>0</v>
      </c>
      <c r="C91" s="2" t="s">
        <v>77</v>
      </c>
      <c r="D91" s="2">
        <v>1949.6638203779798</v>
      </c>
      <c r="E91" s="2">
        <v>1949.6638203779798</v>
      </c>
      <c r="F91" s="2">
        <v>1949.6638203779798</v>
      </c>
    </row>
    <row r="92" spans="1:6">
      <c r="A92" s="2" t="s">
        <v>143</v>
      </c>
      <c r="B92" s="2">
        <v>0</v>
      </c>
      <c r="C92" s="2">
        <v>271.71625022527104</v>
      </c>
      <c r="D92" s="2">
        <v>271.71625022527104</v>
      </c>
      <c r="E92" s="2">
        <v>271.71625022527104</v>
      </c>
      <c r="F92" s="2">
        <v>271.71625022527104</v>
      </c>
    </row>
    <row r="93" spans="1:6">
      <c r="A93" s="2" t="s">
        <v>144</v>
      </c>
      <c r="B93" s="2">
        <v>0</v>
      </c>
      <c r="D93" s="2">
        <v>558.87</v>
      </c>
      <c r="E93" s="2">
        <v>558.87</v>
      </c>
      <c r="F93" s="2">
        <v>558.87</v>
      </c>
    </row>
    <row r="94" spans="1:6">
      <c r="A94" s="2" t="s">
        <v>145</v>
      </c>
      <c r="B94" s="2">
        <v>0</v>
      </c>
      <c r="C94" s="2">
        <v>1480.2403135578975</v>
      </c>
      <c r="D94" s="2">
        <v>1480.2403135578975</v>
      </c>
      <c r="E94" s="2">
        <v>1480.2403135578975</v>
      </c>
      <c r="F94" s="2">
        <v>1480.2403135578975</v>
      </c>
    </row>
    <row r="95" spans="1:6">
      <c r="A95" s="2" t="s">
        <v>146</v>
      </c>
      <c r="B95" s="2">
        <v>0</v>
      </c>
      <c r="C95" s="2" t="s">
        <v>77</v>
      </c>
      <c r="D95" s="2" t="s">
        <v>77</v>
      </c>
      <c r="E95" s="2">
        <v>5000</v>
      </c>
      <c r="F95" s="2">
        <v>25000</v>
      </c>
    </row>
    <row r="96" spans="1:6">
      <c r="A96" s="2" t="s">
        <v>147</v>
      </c>
      <c r="B96" s="2">
        <v>0</v>
      </c>
      <c r="D96" s="2">
        <v>220.2</v>
      </c>
      <c r="E96" s="2">
        <v>220.2</v>
      </c>
      <c r="F96" s="2">
        <v>220.2</v>
      </c>
    </row>
    <row r="97" spans="1:6">
      <c r="A97" s="2" t="s">
        <v>148</v>
      </c>
      <c r="B97" s="2">
        <v>1</v>
      </c>
      <c r="C97" s="2" t="s">
        <v>77</v>
      </c>
      <c r="D97" s="2">
        <v>5605.0596686037998</v>
      </c>
      <c r="E97" s="2">
        <v>5605.0596686037998</v>
      </c>
      <c r="F97" s="2">
        <v>5605.0596686037998</v>
      </c>
    </row>
    <row r="98" spans="1:6">
      <c r="A98" s="2" t="s">
        <v>149</v>
      </c>
      <c r="B98" s="2">
        <v>0</v>
      </c>
      <c r="D98" s="2" t="s">
        <v>54</v>
      </c>
      <c r="E98" s="2">
        <v>78</v>
      </c>
      <c r="F98" s="2">
        <v>19.5</v>
      </c>
    </row>
    <row r="99" spans="1:6">
      <c r="A99" s="2" t="s">
        <v>150</v>
      </c>
      <c r="B99" s="2">
        <v>0</v>
      </c>
      <c r="C99" s="2">
        <v>802.37988230139752</v>
      </c>
      <c r="D99" s="2">
        <v>802.37988230139752</v>
      </c>
      <c r="E99" s="2">
        <v>802.37988230139752</v>
      </c>
      <c r="F99" s="2">
        <v>802.37988230139752</v>
      </c>
    </row>
    <row r="100" spans="1:6">
      <c r="A100" s="2" t="s">
        <v>151</v>
      </c>
      <c r="B100" s="2">
        <v>1</v>
      </c>
      <c r="C100" s="2">
        <v>771.45</v>
      </c>
      <c r="D100" s="2">
        <v>1965.68</v>
      </c>
      <c r="E100" s="2">
        <v>1965.68</v>
      </c>
      <c r="F100" s="2">
        <v>1965.68</v>
      </c>
    </row>
    <row r="101" spans="1:6">
      <c r="A101" s="2" t="s">
        <v>152</v>
      </c>
      <c r="B101" s="2">
        <v>1</v>
      </c>
      <c r="C101" s="2" t="s">
        <v>209</v>
      </c>
      <c r="D101" s="2">
        <v>2207.33</v>
      </c>
      <c r="E101" s="2">
        <v>2207.33</v>
      </c>
      <c r="F101" s="2">
        <v>2207.33</v>
      </c>
    </row>
    <row r="102" spans="1:6">
      <c r="A102" s="2" t="s">
        <v>153</v>
      </c>
      <c r="B102" s="2">
        <v>0</v>
      </c>
      <c r="C102" s="2">
        <v>415.439038690053</v>
      </c>
      <c r="D102" s="2">
        <v>415.439038690053</v>
      </c>
      <c r="E102" s="2">
        <v>415.439038690053</v>
      </c>
      <c r="F102" s="2">
        <v>415.439038690053</v>
      </c>
    </row>
    <row r="103" spans="1:6">
      <c r="A103" s="2" t="s">
        <v>154</v>
      </c>
      <c r="B103" s="2">
        <v>1</v>
      </c>
      <c r="C103" s="2" t="s">
        <v>77</v>
      </c>
      <c r="D103" s="2">
        <v>2368.11</v>
      </c>
      <c r="E103" s="2">
        <v>2368.11</v>
      </c>
      <c r="F103" s="2">
        <v>2368.11</v>
      </c>
    </row>
    <row r="104" spans="1:6">
      <c r="A104" s="2" t="s">
        <v>155</v>
      </c>
      <c r="B104" s="2">
        <v>0</v>
      </c>
      <c r="D104" s="2" t="s">
        <v>54</v>
      </c>
      <c r="E104" s="2">
        <v>78</v>
      </c>
      <c r="F104" s="2">
        <v>19.5</v>
      </c>
    </row>
    <row r="105" spans="1:6">
      <c r="A105" s="2" t="s">
        <v>156</v>
      </c>
      <c r="B105" s="2">
        <v>0</v>
      </c>
      <c r="D105" s="2">
        <v>294.88</v>
      </c>
      <c r="E105" s="2">
        <v>294.88</v>
      </c>
      <c r="F105" s="2">
        <v>294.88</v>
      </c>
    </row>
    <row r="106" spans="1:6">
      <c r="A106" s="2" t="s">
        <v>157</v>
      </c>
      <c r="B106" s="2">
        <v>0</v>
      </c>
      <c r="C106" s="2">
        <v>1688.4172216243301</v>
      </c>
      <c r="D106" s="2">
        <v>1688.4172216243301</v>
      </c>
      <c r="E106" s="2">
        <v>1688.4172216243301</v>
      </c>
      <c r="F106" s="2">
        <v>1688.4172216243301</v>
      </c>
    </row>
    <row r="107" spans="1:6">
      <c r="A107" s="2" t="s">
        <v>158</v>
      </c>
      <c r="B107" s="2">
        <v>0</v>
      </c>
      <c r="C107" s="2">
        <v>1519.133688097605</v>
      </c>
      <c r="D107" s="2">
        <v>1519.133688097605</v>
      </c>
      <c r="E107" s="2">
        <v>1519.133688097605</v>
      </c>
      <c r="F107" s="2">
        <v>1519.133688097605</v>
      </c>
    </row>
    <row r="108" spans="1:6">
      <c r="A108" s="2" t="s">
        <v>159</v>
      </c>
      <c r="B108" s="2">
        <v>0</v>
      </c>
      <c r="C108" s="2">
        <v>1232.7367467463723</v>
      </c>
      <c r="D108" s="2">
        <v>1232.7367467463723</v>
      </c>
      <c r="E108" s="2">
        <v>1232.7367467463723</v>
      </c>
      <c r="F108" s="2">
        <v>1232.7367467463723</v>
      </c>
    </row>
    <row r="109" spans="1:6">
      <c r="A109" s="2" t="s">
        <v>160</v>
      </c>
      <c r="B109" s="2">
        <v>0</v>
      </c>
      <c r="C109" s="2">
        <v>977.94787132295255</v>
      </c>
      <c r="D109" s="2">
        <v>977.94787132295255</v>
      </c>
      <c r="E109" s="2">
        <v>977.94787132295255</v>
      </c>
      <c r="F109" s="2">
        <v>977.94787132295255</v>
      </c>
    </row>
    <row r="110" spans="1:6">
      <c r="A110" s="2" t="s">
        <v>161</v>
      </c>
      <c r="B110" s="2">
        <v>0</v>
      </c>
      <c r="C110" s="2">
        <v>1394.4577713595374</v>
      </c>
      <c r="D110" s="2">
        <v>1394.4577713595374</v>
      </c>
      <c r="E110" s="2">
        <v>1394.4577713595374</v>
      </c>
      <c r="F110" s="2">
        <v>1394.4577713595374</v>
      </c>
    </row>
    <row r="111" spans="1:6">
      <c r="A111" s="2" t="s">
        <v>162</v>
      </c>
      <c r="B111" s="2">
        <v>0</v>
      </c>
      <c r="C111" s="2">
        <v>796.40041140998096</v>
      </c>
      <c r="D111" s="2">
        <v>796.40041140998096</v>
      </c>
      <c r="E111" s="2">
        <v>796.40041140998096</v>
      </c>
      <c r="F111" s="2">
        <v>796.40041140998096</v>
      </c>
    </row>
    <row r="112" spans="1:6">
      <c r="A112" s="2" t="s">
        <v>163</v>
      </c>
      <c r="B112" s="2">
        <v>0</v>
      </c>
      <c r="C112" s="2">
        <v>749.82194615314438</v>
      </c>
      <c r="D112" s="2">
        <v>749.82194615314438</v>
      </c>
      <c r="E112" s="2">
        <v>749.82194615314438</v>
      </c>
      <c r="F112" s="2">
        <v>749.82194615314438</v>
      </c>
    </row>
    <row r="113" spans="1:6">
      <c r="A113" s="2" t="s">
        <v>164</v>
      </c>
      <c r="B113" s="2">
        <v>0</v>
      </c>
      <c r="C113" s="2">
        <v>53.916256184823524</v>
      </c>
      <c r="D113" s="2">
        <v>53.916256184823524</v>
      </c>
      <c r="E113" s="2">
        <v>53.916256184823524</v>
      </c>
      <c r="F113" s="2">
        <v>53.916256184823524</v>
      </c>
    </row>
    <row r="114" spans="1:6">
      <c r="A114" s="2" t="s">
        <v>165</v>
      </c>
      <c r="B114" s="2">
        <v>0</v>
      </c>
      <c r="D114" s="2">
        <v>815.71</v>
      </c>
      <c r="E114" s="2">
        <v>815.71</v>
      </c>
      <c r="F114" s="2">
        <v>815.71</v>
      </c>
    </row>
    <row r="115" spans="1:6">
      <c r="A115" s="2" t="s">
        <v>166</v>
      </c>
      <c r="B115" s="2">
        <v>0</v>
      </c>
      <c r="C115" s="2">
        <v>47.642020745910798</v>
      </c>
      <c r="D115" s="2">
        <v>47.642020745910798</v>
      </c>
      <c r="E115" s="2">
        <v>47.642020745910798</v>
      </c>
      <c r="F115" s="2">
        <v>47.642020745910798</v>
      </c>
    </row>
    <row r="116" spans="1:6">
      <c r="A116" s="2" t="s">
        <v>167</v>
      </c>
      <c r="B116" s="2">
        <v>0</v>
      </c>
      <c r="D116" s="2">
        <v>2045.89</v>
      </c>
      <c r="E116" s="2">
        <v>2045.89</v>
      </c>
      <c r="F116" s="2">
        <v>2045.89</v>
      </c>
    </row>
    <row r="117" spans="1:6">
      <c r="A117" s="2" t="s">
        <v>168</v>
      </c>
      <c r="B117" s="2">
        <v>0</v>
      </c>
      <c r="C117" s="2">
        <v>4543.5223997996854</v>
      </c>
      <c r="D117" s="2">
        <v>4543.5223997996854</v>
      </c>
      <c r="E117" s="2">
        <v>4543.5223997996854</v>
      </c>
      <c r="F117" s="2">
        <v>4543.5223997996854</v>
      </c>
    </row>
    <row r="118" spans="1:6">
      <c r="A118" s="2" t="s">
        <v>169</v>
      </c>
      <c r="B118" s="2">
        <v>0</v>
      </c>
      <c r="C118" s="2">
        <v>1995.8141430020601</v>
      </c>
      <c r="D118" s="2">
        <v>1995.8141430020601</v>
      </c>
      <c r="E118" s="2">
        <v>1995.8141430020601</v>
      </c>
      <c r="F118" s="2">
        <v>1995.8141430020601</v>
      </c>
    </row>
    <row r="119" spans="1:6">
      <c r="A119" s="2" t="s">
        <v>170</v>
      </c>
      <c r="B119" s="2">
        <v>1</v>
      </c>
      <c r="C119" s="2" t="s">
        <v>77</v>
      </c>
      <c r="D119" s="2">
        <v>1840.2055766584176</v>
      </c>
      <c r="E119" s="2">
        <v>1840.2055766584176</v>
      </c>
      <c r="F119" s="2">
        <v>1840.2055766584176</v>
      </c>
    </row>
    <row r="120" spans="1:6">
      <c r="A120" s="2" t="s">
        <v>171</v>
      </c>
      <c r="B120" s="2">
        <v>0</v>
      </c>
      <c r="C120" s="2">
        <v>3246.0145017129071</v>
      </c>
      <c r="D120" s="2">
        <v>3246.0145017129071</v>
      </c>
      <c r="E120" s="2">
        <v>3246.0145017129071</v>
      </c>
      <c r="F120" s="2">
        <v>3246.0145017129071</v>
      </c>
    </row>
    <row r="121" spans="1:6">
      <c r="A121" s="2" t="s">
        <v>172</v>
      </c>
      <c r="B121" s="2">
        <v>0</v>
      </c>
      <c r="D121" s="2" t="s">
        <v>54</v>
      </c>
      <c r="E121" s="2">
        <v>78</v>
      </c>
      <c r="F121" s="2">
        <v>19.5</v>
      </c>
    </row>
    <row r="122" spans="1:6">
      <c r="A122" s="2" t="s">
        <v>173</v>
      </c>
      <c r="B122" s="2">
        <v>0</v>
      </c>
      <c r="C122" s="2">
        <v>88.129563509909502</v>
      </c>
      <c r="D122" s="2">
        <v>88.129563509909502</v>
      </c>
      <c r="E122" s="2">
        <v>88.129563509909502</v>
      </c>
      <c r="F122" s="2">
        <v>88.129563509909502</v>
      </c>
    </row>
    <row r="123" spans="1:6">
      <c r="A123" s="2" t="s">
        <v>174</v>
      </c>
      <c r="B123" s="2">
        <v>0</v>
      </c>
      <c r="C123" s="2">
        <v>1491.4496040051727</v>
      </c>
      <c r="D123" s="2">
        <v>1491.4496040051727</v>
      </c>
      <c r="E123" s="2">
        <v>1491.4496040051727</v>
      </c>
      <c r="F123" s="2">
        <v>1491.4496040051727</v>
      </c>
    </row>
    <row r="124" spans="1:6">
      <c r="A124" s="2" t="s">
        <v>175</v>
      </c>
      <c r="B124" s="2">
        <v>0</v>
      </c>
      <c r="C124" s="2">
        <v>777.85340406994305</v>
      </c>
      <c r="D124" s="2">
        <v>777.85340406994305</v>
      </c>
      <c r="E124" s="2">
        <v>777.85340406994305</v>
      </c>
      <c r="F124" s="2">
        <v>777.85340406994305</v>
      </c>
    </row>
    <row r="125" spans="1:6">
      <c r="A125" s="2" t="s">
        <v>176</v>
      </c>
      <c r="B125" s="2">
        <v>0</v>
      </c>
      <c r="D125" s="2">
        <v>252.67</v>
      </c>
      <c r="E125" s="2">
        <v>252.67</v>
      </c>
      <c r="F125" s="2">
        <v>252.67</v>
      </c>
    </row>
    <row r="126" spans="1:6">
      <c r="A126" s="2" t="s">
        <v>177</v>
      </c>
      <c r="B126" s="2">
        <v>0</v>
      </c>
      <c r="C126" s="2">
        <v>809.67760661846592</v>
      </c>
      <c r="D126" s="2">
        <v>809.67760661846592</v>
      </c>
      <c r="E126" s="2">
        <v>809.67760661846592</v>
      </c>
      <c r="F126" s="2">
        <v>809.67760661846592</v>
      </c>
    </row>
    <row r="127" spans="1:6">
      <c r="A127" s="2" t="s">
        <v>178</v>
      </c>
      <c r="B127" s="2">
        <v>0</v>
      </c>
      <c r="C127" s="2">
        <v>452.13</v>
      </c>
      <c r="D127" s="2">
        <v>452.13</v>
      </c>
      <c r="E127" s="2">
        <v>452.13</v>
      </c>
      <c r="F127" s="2">
        <v>452.13</v>
      </c>
    </row>
    <row r="128" spans="1:6">
      <c r="A128" s="2" t="s">
        <v>179</v>
      </c>
      <c r="B128" s="2">
        <v>0</v>
      </c>
      <c r="C128" s="2">
        <v>1030.56</v>
      </c>
      <c r="D128" s="2">
        <v>1030.56</v>
      </c>
      <c r="E128" s="2">
        <v>1030.56</v>
      </c>
      <c r="F128" s="2">
        <v>1030.56</v>
      </c>
    </row>
    <row r="129" spans="1:6">
      <c r="A129" s="2" t="s">
        <v>180</v>
      </c>
      <c r="B129" s="2">
        <v>0</v>
      </c>
      <c r="C129" s="2">
        <v>148.12229112982874</v>
      </c>
      <c r="D129" s="2">
        <v>148.12229112982874</v>
      </c>
      <c r="E129" s="2">
        <v>148.12229112982874</v>
      </c>
      <c r="F129" s="2">
        <v>148.12229112982874</v>
      </c>
    </row>
    <row r="130" spans="1:6">
      <c r="A130" s="2" t="s">
        <v>181</v>
      </c>
      <c r="B130" s="2">
        <v>1</v>
      </c>
      <c r="C130" s="2" t="s">
        <v>54</v>
      </c>
      <c r="D130" s="2">
        <v>2945.63</v>
      </c>
      <c r="E130" s="2">
        <v>2945.63</v>
      </c>
      <c r="F130" s="2">
        <v>2945.63</v>
      </c>
    </row>
    <row r="131" spans="1:6">
      <c r="A131" s="2" t="s">
        <v>182</v>
      </c>
      <c r="B131" s="2">
        <v>0</v>
      </c>
      <c r="C131" s="2">
        <v>643.05999999999995</v>
      </c>
      <c r="D131" s="2">
        <v>643.05999999999995</v>
      </c>
      <c r="E131" s="2">
        <v>643.05999999999995</v>
      </c>
      <c r="F131" s="2">
        <v>643.05999999999995</v>
      </c>
    </row>
    <row r="132" spans="1:6">
      <c r="A132" s="2" t="s">
        <v>183</v>
      </c>
      <c r="B132" s="2">
        <v>0</v>
      </c>
      <c r="C132" s="2">
        <v>1802.44</v>
      </c>
      <c r="D132" s="2">
        <v>1802.44</v>
      </c>
      <c r="E132" s="2">
        <v>1802.44</v>
      </c>
      <c r="F132" s="2">
        <v>1802.44</v>
      </c>
    </row>
    <row r="133" spans="1:6">
      <c r="A133" s="2" t="s">
        <v>184</v>
      </c>
      <c r="B133" s="2">
        <v>0</v>
      </c>
      <c r="C133" s="2">
        <v>760.37882458238096</v>
      </c>
      <c r="D133" s="2">
        <v>760.37882458238096</v>
      </c>
      <c r="E133" s="2">
        <v>760.37882458238096</v>
      </c>
      <c r="F133" s="2">
        <v>760.37882458238096</v>
      </c>
    </row>
    <row r="134" spans="1:6">
      <c r="A134" s="2" t="s">
        <v>185</v>
      </c>
      <c r="B134" s="2">
        <v>1</v>
      </c>
      <c r="C134" s="2" t="s">
        <v>77</v>
      </c>
      <c r="D134" s="2">
        <v>11582.55</v>
      </c>
      <c r="E134" s="2">
        <v>11582.55</v>
      </c>
      <c r="F134" s="2">
        <v>11582.55</v>
      </c>
    </row>
    <row r="135" spans="1:6">
      <c r="A135" s="2" t="s">
        <v>186</v>
      </c>
      <c r="B135" s="2">
        <v>0</v>
      </c>
      <c r="C135" s="2">
        <v>7283.5722584351497</v>
      </c>
      <c r="D135" s="2">
        <v>7283.5722584351497</v>
      </c>
      <c r="E135" s="2">
        <v>7283.5722584351497</v>
      </c>
      <c r="F135" s="2">
        <v>7283.5722584351497</v>
      </c>
    </row>
    <row r="136" spans="1:6">
      <c r="A136" s="2" t="s">
        <v>187</v>
      </c>
      <c r="B136" s="2">
        <v>0</v>
      </c>
      <c r="C136" s="2">
        <v>1211.5876061804674</v>
      </c>
      <c r="D136" s="2">
        <v>1211.5876061804674</v>
      </c>
      <c r="E136" s="2">
        <v>1211.5876061804674</v>
      </c>
      <c r="F136" s="2">
        <v>1211.5876061804674</v>
      </c>
    </row>
    <row r="137" spans="1:6">
      <c r="A137" s="2" t="s">
        <v>188</v>
      </c>
      <c r="B137" s="2">
        <v>0</v>
      </c>
      <c r="C137" s="2">
        <v>42.222721356359429</v>
      </c>
      <c r="D137" s="2">
        <v>42.222721356359429</v>
      </c>
      <c r="E137" s="2">
        <v>42.222721356359429</v>
      </c>
      <c r="F137" s="2">
        <v>42.222721356359429</v>
      </c>
    </row>
    <row r="138" spans="1:6">
      <c r="A138" s="2" t="s">
        <v>189</v>
      </c>
      <c r="B138" s="2">
        <v>0</v>
      </c>
      <c r="C138" s="2">
        <v>593.16291149812855</v>
      </c>
      <c r="D138" s="2">
        <v>593.16291149812855</v>
      </c>
      <c r="E138" s="2">
        <v>593.16291149812855</v>
      </c>
      <c r="F138" s="2">
        <v>593.16291149812855</v>
      </c>
    </row>
    <row r="139" spans="1:6">
      <c r="A139" s="2" t="s">
        <v>190</v>
      </c>
      <c r="B139" s="2">
        <v>0</v>
      </c>
      <c r="C139" s="2">
        <v>1155.3611122429375</v>
      </c>
      <c r="D139" s="2">
        <v>1155.3611122429375</v>
      </c>
      <c r="E139" s="2">
        <v>1155.3611122429375</v>
      </c>
      <c r="F139" s="2">
        <v>1155.3611122429375</v>
      </c>
    </row>
    <row r="140" spans="1:6">
      <c r="A140" s="2" t="s">
        <v>191</v>
      </c>
      <c r="B140" s="2">
        <v>0</v>
      </c>
      <c r="C140" s="2">
        <v>1192.8517771738075</v>
      </c>
      <c r="D140" s="2">
        <v>1192.8517771738075</v>
      </c>
      <c r="E140" s="2">
        <v>1192.8517771738075</v>
      </c>
      <c r="F140" s="2">
        <v>1192.8517771738075</v>
      </c>
    </row>
    <row r="141" spans="1:6">
      <c r="A141" s="2" t="s">
        <v>192</v>
      </c>
      <c r="B141" s="2">
        <v>0</v>
      </c>
      <c r="C141" s="2">
        <v>378.06890243018972</v>
      </c>
      <c r="D141" s="2">
        <v>378.06890243018972</v>
      </c>
      <c r="E141" s="2">
        <v>378.06890243018972</v>
      </c>
      <c r="F141" s="2">
        <v>378.06890243018972</v>
      </c>
    </row>
    <row r="142" spans="1:6">
      <c r="A142" s="2" t="s">
        <v>193</v>
      </c>
      <c r="B142" s="2">
        <v>0</v>
      </c>
      <c r="D142" s="2" t="s">
        <v>54</v>
      </c>
      <c r="E142" s="2">
        <v>78</v>
      </c>
      <c r="F142" s="2">
        <v>19.5</v>
      </c>
    </row>
    <row r="143" spans="1:6">
      <c r="A143" s="2" t="s">
        <v>194</v>
      </c>
      <c r="B143" s="2">
        <v>1</v>
      </c>
      <c r="C143" s="2" t="s">
        <v>77</v>
      </c>
      <c r="D143" s="2">
        <v>3221.09421614135</v>
      </c>
      <c r="E143" s="2">
        <v>3221.09421614135</v>
      </c>
      <c r="F143" s="2">
        <v>3221.09421614135</v>
      </c>
    </row>
    <row r="144" spans="1:6">
      <c r="A144" s="2" t="s">
        <v>195</v>
      </c>
      <c r="B144" s="2">
        <v>0</v>
      </c>
      <c r="C144" s="2">
        <v>57.694286795693401</v>
      </c>
      <c r="D144" s="2">
        <v>57.694286795693401</v>
      </c>
      <c r="E144" s="2">
        <v>57.694286795693401</v>
      </c>
      <c r="F144" s="2">
        <v>57.694286795693401</v>
      </c>
    </row>
    <row r="145" spans="1:6">
      <c r="A145" s="2" t="s">
        <v>196</v>
      </c>
      <c r="B145" s="2">
        <v>0</v>
      </c>
      <c r="C145" s="2">
        <v>212.27513735215598</v>
      </c>
      <c r="D145" s="2">
        <v>212.27513735215598</v>
      </c>
      <c r="E145" s="2">
        <v>212.27513735215598</v>
      </c>
      <c r="F145" s="2">
        <v>212.27513735215598</v>
      </c>
    </row>
    <row r="146" spans="1:6">
      <c r="A146" s="2" t="s">
        <v>197</v>
      </c>
      <c r="B146" s="2">
        <v>0</v>
      </c>
      <c r="C146" s="2">
        <v>1037.0309036599385</v>
      </c>
      <c r="D146" s="2">
        <v>1037.0309036599385</v>
      </c>
      <c r="E146" s="2">
        <v>1037.0309036599385</v>
      </c>
      <c r="F146" s="2">
        <v>1037.0309036599385</v>
      </c>
    </row>
    <row r="147" spans="1:6">
      <c r="A147" s="2" t="s">
        <v>198</v>
      </c>
      <c r="B147" s="2">
        <v>0</v>
      </c>
      <c r="D147" s="2">
        <v>225.18</v>
      </c>
      <c r="E147" s="2">
        <v>225.18</v>
      </c>
      <c r="F147" s="2">
        <v>225.18</v>
      </c>
    </row>
    <row r="148" spans="1:6">
      <c r="A148" s="2" t="s">
        <v>199</v>
      </c>
      <c r="B148" s="2">
        <v>0</v>
      </c>
      <c r="C148" s="2">
        <v>166.57122272647001</v>
      </c>
      <c r="D148" s="2">
        <v>166.57122272647001</v>
      </c>
      <c r="E148" s="2">
        <v>166.57122272647001</v>
      </c>
      <c r="F148" s="2">
        <v>166.57122272647001</v>
      </c>
    </row>
    <row r="149" spans="1:6">
      <c r="A149" s="2" t="s">
        <v>200</v>
      </c>
      <c r="B149" s="2">
        <v>0</v>
      </c>
      <c r="C149" s="2">
        <v>70.849396545720055</v>
      </c>
      <c r="D149" s="2">
        <v>70.849396545720055</v>
      </c>
      <c r="E149" s="2">
        <v>70.849396545720055</v>
      </c>
      <c r="F149" s="2">
        <v>70.849396545720055</v>
      </c>
    </row>
    <row r="150" spans="1:6">
      <c r="A150" s="2" t="s">
        <v>201</v>
      </c>
      <c r="B150" s="2">
        <v>0</v>
      </c>
      <c r="C150" s="2">
        <v>263.73523889017275</v>
      </c>
      <c r="D150" s="2">
        <v>263.73523889017275</v>
      </c>
      <c r="E150" s="2">
        <v>263.73523889017275</v>
      </c>
      <c r="F150" s="2">
        <v>263.73523889017275</v>
      </c>
    </row>
    <row r="151" spans="1:6">
      <c r="A151" s="2" t="s">
        <v>202</v>
      </c>
      <c r="B151" s="2">
        <v>0</v>
      </c>
      <c r="C151" s="2">
        <v>1346.830989713425</v>
      </c>
      <c r="D151" s="2">
        <v>1346.830989713425</v>
      </c>
      <c r="E151" s="2">
        <v>1346.830989713425</v>
      </c>
      <c r="F151" s="2">
        <v>1346.830989713425</v>
      </c>
    </row>
    <row r="152" spans="1:6">
      <c r="A152" s="2" t="s">
        <v>203</v>
      </c>
      <c r="B152" s="2">
        <v>0</v>
      </c>
      <c r="C152" s="2">
        <v>1152.1676406186848</v>
      </c>
      <c r="D152" s="2">
        <v>1152.1676406186848</v>
      </c>
      <c r="E152" s="2">
        <v>1152.1676406186848</v>
      </c>
      <c r="F152" s="2">
        <v>1152.1676406186848</v>
      </c>
    </row>
    <row r="153" spans="1:6">
      <c r="A153" s="2" t="s">
        <v>204</v>
      </c>
      <c r="B153" s="2">
        <v>1</v>
      </c>
      <c r="C153" s="2">
        <v>2121.2199999999998</v>
      </c>
      <c r="D153" s="2">
        <v>6778.59</v>
      </c>
      <c r="E153" s="2">
        <v>6778.59</v>
      </c>
      <c r="F153" s="2">
        <v>6778.59</v>
      </c>
    </row>
  </sheetData>
  <sheetProtection autoFilter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A55E-B4A6-F94D-B6D0-C0954586E5A4}">
  <sheetPr>
    <tabColor rgb="FF00B050"/>
  </sheetPr>
  <dimension ref="A1:F153"/>
  <sheetViews>
    <sheetView workbookViewId="0">
      <selection activeCell="C2" sqref="C2"/>
    </sheetView>
  </sheetViews>
  <sheetFormatPr defaultColWidth="10.875" defaultRowHeight="15.95"/>
  <cols>
    <col min="1" max="1" width="11.875" style="1" customWidth="1"/>
    <col min="2" max="2" width="9.375" style="1" customWidth="1"/>
    <col min="3" max="3" width="19.125" style="1" customWidth="1"/>
    <col min="4" max="4" width="19.375" style="1" customWidth="1"/>
    <col min="5" max="6" width="12.125" style="1" bestFit="1" customWidth="1"/>
    <col min="7" max="16384" width="10.875" style="1"/>
  </cols>
  <sheetData>
    <row r="1" spans="1:6">
      <c r="A1" s="14" t="s">
        <v>45</v>
      </c>
      <c r="B1" s="14" t="s">
        <v>46</v>
      </c>
      <c r="C1" s="14" t="s">
        <v>210</v>
      </c>
      <c r="D1" s="14" t="s">
        <v>211</v>
      </c>
      <c r="E1" s="14" t="s">
        <v>212</v>
      </c>
      <c r="F1" s="14" t="s">
        <v>213</v>
      </c>
    </row>
    <row r="2" spans="1:6">
      <c r="A2" s="1" t="s">
        <v>51</v>
      </c>
      <c r="B2" s="1">
        <v>1</v>
      </c>
      <c r="C2" s="1" t="s">
        <v>77</v>
      </c>
      <c r="D2" s="1">
        <v>1564.01</v>
      </c>
      <c r="E2" s="1">
        <v>2400</v>
      </c>
      <c r="F2" s="1">
        <v>12000</v>
      </c>
    </row>
    <row r="3" spans="1:6">
      <c r="A3" s="1" t="s">
        <v>52</v>
      </c>
      <c r="B3" s="1">
        <v>0</v>
      </c>
      <c r="C3" s="1">
        <v>136.37323677208991</v>
      </c>
      <c r="D3" s="1">
        <v>136.37323677208991</v>
      </c>
      <c r="E3" s="1">
        <v>136.37323677208991</v>
      </c>
      <c r="F3" s="1">
        <v>136.37323677208991</v>
      </c>
    </row>
    <row r="4" spans="1:6">
      <c r="A4" s="1" t="s">
        <v>53</v>
      </c>
      <c r="B4" s="1">
        <v>0</v>
      </c>
      <c r="C4" s="1">
        <v>67.030519376243248</v>
      </c>
      <c r="D4" s="1">
        <v>67.030519376243248</v>
      </c>
      <c r="E4" s="1">
        <v>67.030519376243248</v>
      </c>
      <c r="F4" s="1">
        <v>67.030519376243248</v>
      </c>
    </row>
    <row r="5" spans="1:6">
      <c r="A5" s="1" t="s">
        <v>55</v>
      </c>
      <c r="B5" s="1">
        <v>0</v>
      </c>
      <c r="C5" s="1">
        <v>384.7397793296135</v>
      </c>
      <c r="D5" s="1">
        <v>384.7397793296135</v>
      </c>
      <c r="E5" s="1">
        <v>384.7397793296135</v>
      </c>
      <c r="F5" s="1">
        <v>384.7397793296135</v>
      </c>
    </row>
    <row r="6" spans="1:6">
      <c r="A6" s="1" t="s">
        <v>56</v>
      </c>
      <c r="B6" s="1">
        <v>0</v>
      </c>
      <c r="C6" s="1">
        <v>97.519780480985702</v>
      </c>
      <c r="D6" s="1">
        <v>97.519780480985702</v>
      </c>
      <c r="E6" s="1">
        <v>97.519780480985702</v>
      </c>
      <c r="F6" s="1">
        <v>97.519780480985702</v>
      </c>
    </row>
    <row r="7" spans="1:6">
      <c r="A7" s="1" t="s">
        <v>57</v>
      </c>
      <c r="B7" s="1">
        <v>0</v>
      </c>
      <c r="C7" s="1">
        <v>30.272686004446349</v>
      </c>
      <c r="D7" s="1">
        <v>30.272686004446349</v>
      </c>
      <c r="E7" s="1">
        <v>30.272686004446349</v>
      </c>
      <c r="F7" s="1">
        <v>30.272686004446349</v>
      </c>
    </row>
    <row r="8" spans="1:6">
      <c r="A8" s="1" t="s">
        <v>58</v>
      </c>
      <c r="B8" s="1">
        <v>0</v>
      </c>
      <c r="C8" s="1">
        <v>49.649347724875554</v>
      </c>
      <c r="D8" s="1">
        <v>49.649347724875554</v>
      </c>
      <c r="E8" s="1">
        <v>49.649347724875554</v>
      </c>
      <c r="F8" s="1">
        <v>49.649347724875554</v>
      </c>
    </row>
    <row r="9" spans="1:6">
      <c r="A9" s="1" t="s">
        <v>59</v>
      </c>
      <c r="B9" s="1">
        <v>0</v>
      </c>
      <c r="C9" s="1">
        <v>108.13989009654659</v>
      </c>
      <c r="D9" s="1">
        <v>108.13989009654659</v>
      </c>
      <c r="E9" s="1">
        <v>108.13989009654659</v>
      </c>
      <c r="F9" s="1">
        <v>108.13989009654659</v>
      </c>
    </row>
    <row r="10" spans="1:6">
      <c r="A10" s="1" t="s">
        <v>60</v>
      </c>
      <c r="B10" s="1">
        <v>0</v>
      </c>
      <c r="C10" s="1">
        <v>103.5153123861968</v>
      </c>
      <c r="D10" s="1">
        <v>103.5153123861968</v>
      </c>
      <c r="E10" s="1">
        <v>103.5153123861968</v>
      </c>
      <c r="F10" s="1">
        <v>103.5153123861968</v>
      </c>
    </row>
    <row r="11" spans="1:6">
      <c r="A11" s="1" t="s">
        <v>61</v>
      </c>
      <c r="B11" s="1">
        <v>0</v>
      </c>
      <c r="C11" s="1">
        <v>434.96136461338699</v>
      </c>
      <c r="D11" s="1">
        <v>434.96136461338699</v>
      </c>
      <c r="E11" s="1">
        <v>434.96136461338699</v>
      </c>
      <c r="F11" s="1">
        <v>434.96136461338699</v>
      </c>
    </row>
    <row r="12" spans="1:6">
      <c r="A12" s="1" t="s">
        <v>62</v>
      </c>
      <c r="B12" s="1">
        <v>0</v>
      </c>
      <c r="C12" s="1">
        <v>314.73284617368051</v>
      </c>
      <c r="D12" s="1">
        <v>314.73284617368051</v>
      </c>
      <c r="E12" s="1">
        <v>314.73284617368051</v>
      </c>
      <c r="F12" s="1">
        <v>314.73284617368051</v>
      </c>
    </row>
    <row r="13" spans="1:6">
      <c r="A13" s="1" t="s">
        <v>63</v>
      </c>
      <c r="B13" s="1">
        <v>0</v>
      </c>
      <c r="C13" s="1">
        <v>130.00432258337679</v>
      </c>
      <c r="D13" s="1">
        <v>130.00432258337679</v>
      </c>
      <c r="E13" s="1">
        <v>130.00432258337679</v>
      </c>
      <c r="F13" s="1">
        <v>130.00432258337679</v>
      </c>
    </row>
    <row r="14" spans="1:6">
      <c r="A14" s="1" t="s">
        <v>64</v>
      </c>
      <c r="B14" s="1">
        <v>0</v>
      </c>
      <c r="C14" s="1">
        <v>58.320081750238103</v>
      </c>
      <c r="D14" s="1">
        <v>58.320081750238103</v>
      </c>
      <c r="E14" s="1">
        <v>58.320081750238103</v>
      </c>
      <c r="F14" s="1">
        <v>58.320081750238103</v>
      </c>
    </row>
    <row r="15" spans="1:6">
      <c r="A15" s="1" t="s">
        <v>65</v>
      </c>
      <c r="B15" s="1">
        <v>0</v>
      </c>
      <c r="C15" s="1">
        <v>33.990140540533098</v>
      </c>
      <c r="D15" s="1">
        <v>33.990140540533098</v>
      </c>
      <c r="E15" s="1">
        <v>33.990140540533098</v>
      </c>
      <c r="F15" s="1">
        <v>33.990140540533098</v>
      </c>
    </row>
    <row r="16" spans="1:6">
      <c r="A16" s="1" t="s">
        <v>66</v>
      </c>
      <c r="B16" s="1">
        <v>0</v>
      </c>
      <c r="C16" s="1">
        <v>556.91264970320003</v>
      </c>
      <c r="D16" s="1">
        <v>556.91264970320003</v>
      </c>
      <c r="E16" s="1">
        <v>556.91264970320003</v>
      </c>
      <c r="F16" s="1">
        <v>556.91264970320003</v>
      </c>
    </row>
    <row r="17" spans="1:6">
      <c r="A17" s="1" t="s">
        <v>67</v>
      </c>
      <c r="B17" s="1">
        <v>0</v>
      </c>
      <c r="C17" s="1">
        <v>1252.7225022342891</v>
      </c>
      <c r="D17" s="1">
        <v>1252.7225022342891</v>
      </c>
      <c r="E17" s="1">
        <v>1252.7225022342891</v>
      </c>
      <c r="F17" s="1">
        <v>1252.7225022342891</v>
      </c>
    </row>
    <row r="18" spans="1:6">
      <c r="A18" s="1" t="s">
        <v>68</v>
      </c>
      <c r="B18" s="1">
        <v>0</v>
      </c>
      <c r="C18" s="1">
        <v>58.66</v>
      </c>
      <c r="D18" s="1">
        <v>58.66</v>
      </c>
      <c r="E18" s="1">
        <v>58.66</v>
      </c>
      <c r="F18" s="1">
        <v>58.66</v>
      </c>
    </row>
    <row r="19" spans="1:6">
      <c r="A19" s="1" t="s">
        <v>69</v>
      </c>
      <c r="B19" s="1">
        <v>0</v>
      </c>
      <c r="C19" s="1">
        <v>37.796712499296902</v>
      </c>
      <c r="D19" s="1">
        <v>37.796712499296902</v>
      </c>
      <c r="E19" s="1">
        <v>37.796712499296902</v>
      </c>
      <c r="F19" s="1">
        <v>37.796712499296902</v>
      </c>
    </row>
    <row r="20" spans="1:6">
      <c r="A20" s="1" t="s">
        <v>70</v>
      </c>
      <c r="B20" s="1">
        <v>0</v>
      </c>
      <c r="C20" s="1">
        <v>992.66788932198153</v>
      </c>
      <c r="D20" s="1">
        <v>992.66788932198153</v>
      </c>
      <c r="E20" s="1">
        <v>992.66788932198153</v>
      </c>
      <c r="F20" s="1">
        <v>992.66788932198153</v>
      </c>
    </row>
    <row r="21" spans="1:6">
      <c r="A21" s="1" t="s">
        <v>71</v>
      </c>
      <c r="B21" s="1">
        <v>1</v>
      </c>
      <c r="C21" s="1" t="s">
        <v>54</v>
      </c>
      <c r="D21" s="1">
        <v>26.22</v>
      </c>
      <c r="E21" s="1">
        <v>26.22</v>
      </c>
      <c r="F21" s="1">
        <v>26.22</v>
      </c>
    </row>
    <row r="22" spans="1:6">
      <c r="A22" s="1" t="s">
        <v>72</v>
      </c>
      <c r="B22" s="1">
        <v>1</v>
      </c>
      <c r="C22" s="1" t="s">
        <v>77</v>
      </c>
      <c r="D22" s="1">
        <v>5139.46</v>
      </c>
      <c r="E22" s="1">
        <v>5139.46</v>
      </c>
      <c r="F22" s="1">
        <v>5139.46</v>
      </c>
    </row>
    <row r="23" spans="1:6">
      <c r="A23" s="1" t="s">
        <v>73</v>
      </c>
      <c r="B23" s="1">
        <v>0</v>
      </c>
      <c r="C23" s="1">
        <v>466.4523207766037</v>
      </c>
      <c r="D23" s="1">
        <v>466.4523207766037</v>
      </c>
      <c r="E23" s="1">
        <v>466.4523207766037</v>
      </c>
      <c r="F23" s="1">
        <v>466.4523207766037</v>
      </c>
    </row>
    <row r="24" spans="1:6">
      <c r="A24" s="1" t="s">
        <v>74</v>
      </c>
      <c r="B24" s="1">
        <v>0</v>
      </c>
      <c r="C24" s="1">
        <v>63.927861270613469</v>
      </c>
      <c r="D24" s="1">
        <v>63.927861270613469</v>
      </c>
      <c r="E24" s="1">
        <v>63.927861270613469</v>
      </c>
      <c r="F24" s="1">
        <v>63.927861270613469</v>
      </c>
    </row>
    <row r="25" spans="1:6">
      <c r="A25" s="1" t="s">
        <v>75</v>
      </c>
      <c r="B25" s="1">
        <v>0</v>
      </c>
      <c r="C25" s="1">
        <v>239.40226437240199</v>
      </c>
      <c r="D25" s="1">
        <v>239.40226437240199</v>
      </c>
      <c r="E25" s="1">
        <v>239.40226437240199</v>
      </c>
      <c r="F25" s="1">
        <v>239.40226437240199</v>
      </c>
    </row>
    <row r="26" spans="1:6">
      <c r="A26" s="1" t="s">
        <v>76</v>
      </c>
      <c r="B26" s="1">
        <v>0</v>
      </c>
      <c r="C26" s="1">
        <v>1571.0052117136281</v>
      </c>
      <c r="D26" s="1">
        <v>1571.0052117136281</v>
      </c>
      <c r="E26" s="1">
        <v>1571.0052117136281</v>
      </c>
      <c r="F26" s="1">
        <v>1571.0052117136281</v>
      </c>
    </row>
    <row r="27" spans="1:6">
      <c r="A27" s="1" t="s">
        <v>78</v>
      </c>
      <c r="B27" s="1">
        <v>0</v>
      </c>
      <c r="C27" s="1">
        <v>63.757339893756104</v>
      </c>
      <c r="D27" s="1">
        <v>63.757339893756104</v>
      </c>
      <c r="E27" s="1">
        <v>63.757339893756104</v>
      </c>
      <c r="F27" s="1">
        <v>63.757339893756104</v>
      </c>
    </row>
    <row r="28" spans="1:6">
      <c r="A28" s="1" t="s">
        <v>79</v>
      </c>
      <c r="B28" s="1">
        <v>0</v>
      </c>
      <c r="C28" s="1">
        <v>580.13968376906803</v>
      </c>
      <c r="D28" s="1">
        <v>580.13968376906803</v>
      </c>
      <c r="E28" s="1">
        <v>580.13968376906803</v>
      </c>
      <c r="F28" s="1">
        <v>580.13968376906803</v>
      </c>
    </row>
    <row r="29" spans="1:6">
      <c r="A29" s="1" t="s">
        <v>80</v>
      </c>
      <c r="B29" s="1">
        <v>0</v>
      </c>
      <c r="C29" s="1" t="s">
        <v>54</v>
      </c>
      <c r="D29" s="1" t="s">
        <v>54</v>
      </c>
      <c r="E29" s="1">
        <v>38</v>
      </c>
      <c r="F29" s="1">
        <v>9.5</v>
      </c>
    </row>
    <row r="30" spans="1:6">
      <c r="A30" s="1" t="s">
        <v>81</v>
      </c>
      <c r="B30" s="1">
        <v>1</v>
      </c>
      <c r="C30" s="1" t="s">
        <v>54</v>
      </c>
      <c r="D30" s="1">
        <v>25.61</v>
      </c>
      <c r="E30" s="1">
        <v>25.61</v>
      </c>
      <c r="F30" s="1">
        <v>25.61</v>
      </c>
    </row>
    <row r="31" spans="1:6">
      <c r="A31" s="1" t="s">
        <v>82</v>
      </c>
      <c r="B31" s="1">
        <v>1</v>
      </c>
      <c r="C31" s="1" t="s">
        <v>54</v>
      </c>
      <c r="D31" s="1" t="s">
        <v>54</v>
      </c>
      <c r="E31" s="1">
        <v>38</v>
      </c>
      <c r="F31" s="1">
        <v>9.5</v>
      </c>
    </row>
    <row r="32" spans="1:6">
      <c r="A32" s="1" t="s">
        <v>83</v>
      </c>
      <c r="B32" s="1">
        <v>0</v>
      </c>
      <c r="C32" s="1">
        <v>91.622257303892098</v>
      </c>
      <c r="D32" s="1">
        <v>91.622257303892098</v>
      </c>
      <c r="E32" s="1">
        <v>91.622257303892098</v>
      </c>
      <c r="F32" s="1">
        <v>91.622257303892098</v>
      </c>
    </row>
    <row r="33" spans="1:6">
      <c r="A33" s="1" t="s">
        <v>84</v>
      </c>
      <c r="B33" s="1">
        <v>0</v>
      </c>
      <c r="C33" s="1">
        <v>1035.049436490109</v>
      </c>
      <c r="D33" s="1">
        <v>1035.049436490109</v>
      </c>
      <c r="E33" s="1">
        <v>1035.049436490109</v>
      </c>
      <c r="F33" s="1">
        <v>1035.049436490109</v>
      </c>
    </row>
    <row r="34" spans="1:6">
      <c r="A34" s="1" t="s">
        <v>85</v>
      </c>
      <c r="B34" s="1">
        <v>0</v>
      </c>
      <c r="C34" s="1">
        <v>2175.2653423934403</v>
      </c>
      <c r="D34" s="1">
        <v>2175.2653423934403</v>
      </c>
      <c r="E34" s="1">
        <v>2175.2653423934403</v>
      </c>
      <c r="F34" s="1">
        <v>2175.2653423934403</v>
      </c>
    </row>
    <row r="35" spans="1:6">
      <c r="A35" s="1" t="s">
        <v>86</v>
      </c>
      <c r="B35" s="1">
        <v>0</v>
      </c>
      <c r="C35" s="1">
        <v>26.61296902794145</v>
      </c>
      <c r="D35" s="1">
        <v>26.61296902794145</v>
      </c>
      <c r="E35" s="1">
        <v>26.61296902794145</v>
      </c>
      <c r="F35" s="1">
        <v>26.61296902794145</v>
      </c>
    </row>
    <row r="36" spans="1:6">
      <c r="A36" s="1" t="s">
        <v>87</v>
      </c>
      <c r="B36" s="1">
        <v>0</v>
      </c>
      <c r="C36" s="1">
        <v>36.436762796599496</v>
      </c>
      <c r="D36" s="1">
        <v>36.436762796599496</v>
      </c>
      <c r="E36" s="1">
        <v>36.436762796599496</v>
      </c>
      <c r="F36" s="1">
        <v>36.436762796599496</v>
      </c>
    </row>
    <row r="37" spans="1:6">
      <c r="A37" s="1" t="s">
        <v>88</v>
      </c>
      <c r="B37" s="1">
        <v>0</v>
      </c>
      <c r="C37" s="1">
        <v>1714.7419074740001</v>
      </c>
      <c r="D37" s="1">
        <v>1714.7419074740001</v>
      </c>
      <c r="E37" s="1">
        <v>1714.7419074740001</v>
      </c>
      <c r="F37" s="1">
        <v>1714.7419074740001</v>
      </c>
    </row>
    <row r="38" spans="1:6">
      <c r="A38" s="1" t="s">
        <v>89</v>
      </c>
      <c r="B38" s="1">
        <v>0</v>
      </c>
      <c r="C38" s="1">
        <v>87.146066803738194</v>
      </c>
      <c r="D38" s="1">
        <v>87.146066803738194</v>
      </c>
      <c r="E38" s="1">
        <v>87.146066803738194</v>
      </c>
      <c r="F38" s="1">
        <v>87.146066803738194</v>
      </c>
    </row>
    <row r="39" spans="1:6">
      <c r="A39" s="1" t="s">
        <v>90</v>
      </c>
      <c r="B39" s="1">
        <v>0</v>
      </c>
      <c r="C39" s="1">
        <v>44.110669729678996</v>
      </c>
      <c r="D39" s="1">
        <v>44.110669729678996</v>
      </c>
      <c r="E39" s="1">
        <v>44.110669729678996</v>
      </c>
      <c r="F39" s="1">
        <v>44.110669729678996</v>
      </c>
    </row>
    <row r="40" spans="1:6">
      <c r="A40" s="1" t="s">
        <v>91</v>
      </c>
      <c r="B40" s="1">
        <v>1</v>
      </c>
      <c r="C40" s="1" t="s">
        <v>77</v>
      </c>
      <c r="D40" s="1">
        <v>2869.33</v>
      </c>
      <c r="E40" s="1">
        <v>2869.33</v>
      </c>
      <c r="F40" s="1">
        <v>2869.33</v>
      </c>
    </row>
    <row r="41" spans="1:6">
      <c r="A41" s="1" t="s">
        <v>92</v>
      </c>
      <c r="B41" s="1">
        <v>1</v>
      </c>
      <c r="C41" s="1" t="s">
        <v>54</v>
      </c>
      <c r="D41" s="1">
        <v>23.75</v>
      </c>
      <c r="E41" s="1">
        <v>23.75</v>
      </c>
      <c r="F41" s="1">
        <v>23.75</v>
      </c>
    </row>
    <row r="42" spans="1:6">
      <c r="A42" s="1" t="s">
        <v>93</v>
      </c>
      <c r="B42" s="1">
        <v>1</v>
      </c>
      <c r="C42" s="1" t="s">
        <v>54</v>
      </c>
      <c r="D42" s="1">
        <v>15.82</v>
      </c>
      <c r="E42" s="1">
        <v>15.82</v>
      </c>
      <c r="F42" s="1">
        <v>15.82</v>
      </c>
    </row>
    <row r="43" spans="1:6">
      <c r="A43" s="1" t="s">
        <v>94</v>
      </c>
      <c r="B43" s="1">
        <v>0</v>
      </c>
      <c r="C43" s="1">
        <v>213.44088103773456</v>
      </c>
      <c r="D43" s="1">
        <v>213.44088103773456</v>
      </c>
      <c r="E43" s="1">
        <v>213.44088103773456</v>
      </c>
      <c r="F43" s="1">
        <v>213.44088103773456</v>
      </c>
    </row>
    <row r="44" spans="1:6">
      <c r="A44" s="1" t="s">
        <v>95</v>
      </c>
      <c r="B44" s="1">
        <v>0</v>
      </c>
      <c r="C44" s="1">
        <v>181.87</v>
      </c>
      <c r="D44" s="1">
        <v>181.87</v>
      </c>
      <c r="E44" s="1">
        <v>181.87</v>
      </c>
      <c r="F44" s="1">
        <v>181.87</v>
      </c>
    </row>
    <row r="45" spans="1:6">
      <c r="A45" s="1" t="s">
        <v>96</v>
      </c>
      <c r="B45" s="1">
        <v>0</v>
      </c>
      <c r="C45" s="1">
        <v>341.76084931681652</v>
      </c>
      <c r="D45" s="1">
        <v>341.76084931681652</v>
      </c>
      <c r="E45" s="1">
        <v>341.76084931681652</v>
      </c>
      <c r="F45" s="1">
        <v>341.76084931681652</v>
      </c>
    </row>
    <row r="46" spans="1:6">
      <c r="A46" s="1" t="s">
        <v>97</v>
      </c>
      <c r="B46" s="1">
        <v>0</v>
      </c>
      <c r="C46" s="1">
        <v>136.26092530492789</v>
      </c>
      <c r="D46" s="1">
        <v>136.26092530492789</v>
      </c>
      <c r="E46" s="1">
        <v>136.26092530492789</v>
      </c>
      <c r="F46" s="1">
        <v>136.26092530492789</v>
      </c>
    </row>
    <row r="47" spans="1:6">
      <c r="A47" s="1" t="s">
        <v>98</v>
      </c>
      <c r="B47" s="1">
        <v>0</v>
      </c>
      <c r="C47" s="1">
        <v>779.72034653250296</v>
      </c>
      <c r="D47" s="1">
        <v>779.72034653250296</v>
      </c>
      <c r="E47" s="1">
        <v>779.72034653250296</v>
      </c>
      <c r="F47" s="1">
        <v>779.72034653250296</v>
      </c>
    </row>
    <row r="48" spans="1:6">
      <c r="A48" s="1" t="s">
        <v>99</v>
      </c>
      <c r="B48" s="1">
        <v>1</v>
      </c>
      <c r="C48" s="1" t="s">
        <v>54</v>
      </c>
      <c r="D48" s="1">
        <v>15.82</v>
      </c>
      <c r="E48" s="1">
        <v>15.82</v>
      </c>
      <c r="F48" s="1">
        <v>15.82</v>
      </c>
    </row>
    <row r="49" spans="1:6">
      <c r="A49" s="1" t="s">
        <v>100</v>
      </c>
      <c r="B49" s="1">
        <v>0</v>
      </c>
      <c r="C49" s="1">
        <v>630.21</v>
      </c>
      <c r="D49" s="1">
        <v>630.21</v>
      </c>
      <c r="E49" s="1">
        <v>630.21</v>
      </c>
      <c r="F49" s="1">
        <v>630.21</v>
      </c>
    </row>
    <row r="50" spans="1:6">
      <c r="A50" s="1" t="s">
        <v>101</v>
      </c>
      <c r="B50" s="1">
        <v>0</v>
      </c>
      <c r="C50" s="1">
        <v>245.94349031765634</v>
      </c>
      <c r="D50" s="1">
        <v>245.94349031765634</v>
      </c>
      <c r="E50" s="1">
        <v>245.94349031765634</v>
      </c>
      <c r="F50" s="1">
        <v>245.94349031765634</v>
      </c>
    </row>
    <row r="51" spans="1:6">
      <c r="A51" s="1" t="s">
        <v>102</v>
      </c>
      <c r="B51" s="1">
        <v>1</v>
      </c>
      <c r="C51" s="1" t="s">
        <v>54</v>
      </c>
      <c r="D51" s="1">
        <v>163.76</v>
      </c>
      <c r="E51" s="1">
        <v>38</v>
      </c>
      <c r="F51" s="1">
        <v>9.5</v>
      </c>
    </row>
    <row r="52" spans="1:6">
      <c r="A52" s="1" t="s">
        <v>103</v>
      </c>
      <c r="B52" s="1">
        <v>0</v>
      </c>
      <c r="C52" s="1">
        <v>964.69135803059396</v>
      </c>
      <c r="D52" s="1">
        <v>964.69135803059396</v>
      </c>
      <c r="E52" s="1">
        <v>964.69135803059396</v>
      </c>
      <c r="F52" s="1">
        <v>964.69135803059396</v>
      </c>
    </row>
    <row r="53" spans="1:6">
      <c r="A53" s="1" t="s">
        <v>104</v>
      </c>
      <c r="B53" s="1">
        <v>0</v>
      </c>
      <c r="C53" s="1">
        <v>1149.5751094660941</v>
      </c>
      <c r="D53" s="1">
        <v>1149.5751094660941</v>
      </c>
      <c r="E53" s="1">
        <v>1149.5751094660941</v>
      </c>
      <c r="F53" s="1">
        <v>1149.5751094660941</v>
      </c>
    </row>
    <row r="54" spans="1:6">
      <c r="A54" s="1" t="s">
        <v>105</v>
      </c>
      <c r="B54" s="1">
        <v>1</v>
      </c>
      <c r="C54" s="1" t="s">
        <v>77</v>
      </c>
      <c r="D54" s="1">
        <v>2097.33</v>
      </c>
      <c r="E54" s="1">
        <v>2400</v>
      </c>
      <c r="F54" s="1">
        <v>12000</v>
      </c>
    </row>
    <row r="55" spans="1:6">
      <c r="A55" s="1" t="s">
        <v>106</v>
      </c>
      <c r="B55" s="1">
        <v>0</v>
      </c>
      <c r="C55" s="1">
        <v>391.13231818250182</v>
      </c>
      <c r="D55" s="1">
        <v>391.13231818250182</v>
      </c>
      <c r="E55" s="1">
        <v>391.13231818250182</v>
      </c>
      <c r="F55" s="1">
        <v>391.13231818250182</v>
      </c>
    </row>
    <row r="56" spans="1:6">
      <c r="A56" s="1" t="s">
        <v>107</v>
      </c>
      <c r="B56" s="1">
        <v>0</v>
      </c>
      <c r="C56" s="1">
        <v>2842.9544043482801</v>
      </c>
      <c r="D56" s="1">
        <v>2842.9544043482801</v>
      </c>
      <c r="E56" s="1">
        <v>2842.9544043482801</v>
      </c>
      <c r="F56" s="1">
        <v>2842.9544043482801</v>
      </c>
    </row>
    <row r="57" spans="1:6">
      <c r="A57" s="1" t="s">
        <v>108</v>
      </c>
      <c r="B57" s="1">
        <v>1</v>
      </c>
      <c r="C57" s="1">
        <v>2328.6988324556401</v>
      </c>
      <c r="D57" s="1">
        <v>1589.61</v>
      </c>
      <c r="E57" s="1">
        <v>1589.61</v>
      </c>
      <c r="F57" s="1">
        <v>1589.61</v>
      </c>
    </row>
    <row r="58" spans="1:6">
      <c r="A58" s="1" t="s">
        <v>109</v>
      </c>
      <c r="B58" s="1">
        <v>0</v>
      </c>
      <c r="C58" s="1">
        <v>558.38134079216047</v>
      </c>
      <c r="D58" s="1">
        <v>558.38134079216047</v>
      </c>
      <c r="E58" s="1">
        <v>558.38134079216047</v>
      </c>
      <c r="F58" s="1">
        <v>558.38134079216047</v>
      </c>
    </row>
    <row r="59" spans="1:6">
      <c r="A59" s="1" t="s">
        <v>110</v>
      </c>
      <c r="B59" s="1">
        <v>0</v>
      </c>
      <c r="C59" s="1">
        <v>243.33</v>
      </c>
      <c r="D59" s="1">
        <v>243.33</v>
      </c>
      <c r="E59" s="1">
        <v>243.33</v>
      </c>
      <c r="F59" s="1">
        <v>243.33</v>
      </c>
    </row>
    <row r="60" spans="1:6">
      <c r="A60" s="1" t="s">
        <v>111</v>
      </c>
      <c r="B60" s="1">
        <v>1</v>
      </c>
      <c r="C60" s="1" t="s">
        <v>77</v>
      </c>
      <c r="D60" s="1">
        <v>235.28</v>
      </c>
      <c r="E60" s="1">
        <v>235.28</v>
      </c>
      <c r="F60" s="1">
        <v>235.28</v>
      </c>
    </row>
    <row r="61" spans="1:6">
      <c r="A61" s="1" t="s">
        <v>112</v>
      </c>
      <c r="B61" s="1">
        <v>1</v>
      </c>
      <c r="C61" s="1" t="s">
        <v>77</v>
      </c>
      <c r="D61" s="1">
        <v>2232.0700000000002</v>
      </c>
      <c r="E61" s="1">
        <v>2232.0700000000002</v>
      </c>
      <c r="F61" s="1">
        <v>2232.0700000000002</v>
      </c>
    </row>
    <row r="62" spans="1:6">
      <c r="A62" s="1" t="s">
        <v>113</v>
      </c>
      <c r="B62" s="1">
        <v>0</v>
      </c>
      <c r="C62" s="1">
        <v>195.96</v>
      </c>
      <c r="D62" s="1">
        <v>195.96</v>
      </c>
      <c r="E62" s="1">
        <v>195.96</v>
      </c>
      <c r="F62" s="1">
        <v>195.96</v>
      </c>
    </row>
    <row r="63" spans="1:6">
      <c r="A63" s="1" t="s">
        <v>114</v>
      </c>
      <c r="B63" s="1">
        <v>0</v>
      </c>
      <c r="C63" s="1">
        <v>129.03</v>
      </c>
      <c r="D63" s="1">
        <v>129.03</v>
      </c>
      <c r="E63" s="1">
        <v>129.03</v>
      </c>
      <c r="F63" s="1">
        <v>129.03</v>
      </c>
    </row>
    <row r="64" spans="1:6">
      <c r="A64" s="1" t="s">
        <v>115</v>
      </c>
      <c r="B64" s="1">
        <v>0</v>
      </c>
      <c r="C64" s="1">
        <v>1317.64</v>
      </c>
      <c r="D64" s="1">
        <v>1317.64</v>
      </c>
      <c r="E64" s="1">
        <v>1317.64</v>
      </c>
      <c r="F64" s="1">
        <v>1317.64</v>
      </c>
    </row>
    <row r="65" spans="1:6">
      <c r="A65" s="1" t="s">
        <v>116</v>
      </c>
      <c r="B65" s="1">
        <v>0</v>
      </c>
      <c r="C65" s="1">
        <v>150.27000000000001</v>
      </c>
      <c r="D65" s="1">
        <v>150.27000000000001</v>
      </c>
      <c r="E65" s="1">
        <v>150.27000000000001</v>
      </c>
      <c r="F65" s="1">
        <v>150.27000000000001</v>
      </c>
    </row>
    <row r="66" spans="1:6">
      <c r="A66" s="1" t="s">
        <v>117</v>
      </c>
      <c r="B66" s="1">
        <v>0</v>
      </c>
      <c r="C66" s="1">
        <v>146.63999999999999</v>
      </c>
      <c r="D66" s="1">
        <v>146.63999999999999</v>
      </c>
      <c r="E66" s="1">
        <v>146.63999999999999</v>
      </c>
      <c r="F66" s="1">
        <v>146.63999999999999</v>
      </c>
    </row>
    <row r="67" spans="1:6">
      <c r="A67" s="1" t="s">
        <v>118</v>
      </c>
      <c r="B67" s="1">
        <v>0</v>
      </c>
      <c r="C67" s="1">
        <v>175.64</v>
      </c>
      <c r="D67" s="1">
        <v>175.64</v>
      </c>
      <c r="E67" s="1">
        <v>175.64</v>
      </c>
      <c r="F67" s="1">
        <v>175.64</v>
      </c>
    </row>
    <row r="68" spans="1:6">
      <c r="A68" s="1" t="s">
        <v>119</v>
      </c>
      <c r="B68" s="1">
        <v>0</v>
      </c>
      <c r="C68" s="1">
        <v>107.9</v>
      </c>
      <c r="D68" s="1">
        <v>107.9</v>
      </c>
      <c r="E68" s="1">
        <v>107.9</v>
      </c>
      <c r="F68" s="1">
        <v>107.9</v>
      </c>
    </row>
    <row r="69" spans="1:6">
      <c r="A69" s="1" t="s">
        <v>120</v>
      </c>
      <c r="B69" s="1">
        <v>0</v>
      </c>
      <c r="C69" s="1">
        <v>326.57</v>
      </c>
      <c r="D69" s="1">
        <v>326.57</v>
      </c>
      <c r="E69" s="1">
        <v>326.57</v>
      </c>
      <c r="F69" s="1">
        <v>326.57</v>
      </c>
    </row>
    <row r="70" spans="1:6">
      <c r="A70" s="1" t="s">
        <v>121</v>
      </c>
      <c r="B70" s="1">
        <v>0</v>
      </c>
      <c r="C70" s="1">
        <v>1847.71</v>
      </c>
      <c r="D70" s="1">
        <v>1847.71</v>
      </c>
      <c r="E70" s="1">
        <v>1847.71</v>
      </c>
      <c r="F70" s="1">
        <v>1847.71</v>
      </c>
    </row>
    <row r="71" spans="1:6">
      <c r="A71" s="1" t="s">
        <v>122</v>
      </c>
      <c r="B71" s="1">
        <v>0</v>
      </c>
      <c r="C71" s="1">
        <v>176.54149656995909</v>
      </c>
      <c r="D71" s="1">
        <v>176.54149656995909</v>
      </c>
      <c r="E71" s="1">
        <v>176.54149656995909</v>
      </c>
      <c r="F71" s="1">
        <v>176.54149656995909</v>
      </c>
    </row>
    <row r="72" spans="1:6">
      <c r="A72" s="1" t="s">
        <v>123</v>
      </c>
      <c r="B72" s="1">
        <v>0</v>
      </c>
      <c r="C72" s="1">
        <v>74.660657661736352</v>
      </c>
      <c r="D72" s="1">
        <v>74.660657661736352</v>
      </c>
      <c r="E72" s="1">
        <v>74.660657661736352</v>
      </c>
      <c r="F72" s="1">
        <v>74.660657661736352</v>
      </c>
    </row>
    <row r="73" spans="1:6">
      <c r="A73" s="1" t="s">
        <v>124</v>
      </c>
      <c r="B73" s="1">
        <v>0</v>
      </c>
      <c r="C73" s="1">
        <v>439.37699063480795</v>
      </c>
      <c r="D73" s="1">
        <v>439.37699063480795</v>
      </c>
      <c r="E73" s="1">
        <v>439.37699063480795</v>
      </c>
      <c r="F73" s="1">
        <v>439.37699063480795</v>
      </c>
    </row>
    <row r="74" spans="1:6">
      <c r="A74" s="1" t="s">
        <v>125</v>
      </c>
      <c r="B74" s="1">
        <v>0</v>
      </c>
      <c r="C74" s="1">
        <v>1713.37</v>
      </c>
      <c r="D74" s="1">
        <v>1713.37</v>
      </c>
      <c r="E74" s="1">
        <v>1713.37</v>
      </c>
      <c r="F74" s="1">
        <v>1713.37</v>
      </c>
    </row>
    <row r="75" spans="1:6">
      <c r="A75" s="1" t="s">
        <v>126</v>
      </c>
      <c r="B75" s="1">
        <v>0</v>
      </c>
      <c r="C75" s="1">
        <v>65.703087843653108</v>
      </c>
      <c r="D75" s="1">
        <v>65.703087843653108</v>
      </c>
      <c r="E75" s="1">
        <v>65.703087843653108</v>
      </c>
      <c r="F75" s="1">
        <v>65.703087843653108</v>
      </c>
    </row>
    <row r="76" spans="1:6">
      <c r="A76" s="1" t="s">
        <v>127</v>
      </c>
      <c r="B76" s="1">
        <v>0</v>
      </c>
      <c r="C76" s="1">
        <v>122.93934850672122</v>
      </c>
      <c r="D76" s="1">
        <v>122.93934850672122</v>
      </c>
      <c r="E76" s="1">
        <v>122.93934850672122</v>
      </c>
      <c r="F76" s="1">
        <v>122.93934850672122</v>
      </c>
    </row>
    <row r="77" spans="1:6">
      <c r="A77" s="1" t="s">
        <v>128</v>
      </c>
      <c r="B77" s="1">
        <v>1</v>
      </c>
      <c r="C77" s="1" t="s">
        <v>77</v>
      </c>
      <c r="D77" s="1">
        <v>2739.64</v>
      </c>
      <c r="E77" s="1">
        <v>2739.64</v>
      </c>
      <c r="F77" s="1">
        <v>2739.64</v>
      </c>
    </row>
    <row r="78" spans="1:6">
      <c r="A78" s="1" t="s">
        <v>129</v>
      </c>
      <c r="B78" s="1">
        <v>1</v>
      </c>
      <c r="C78" s="1" t="s">
        <v>77</v>
      </c>
      <c r="D78" s="1">
        <v>2940.31</v>
      </c>
      <c r="E78" s="1">
        <v>2940.31</v>
      </c>
      <c r="F78" s="1">
        <v>2940.31</v>
      </c>
    </row>
    <row r="79" spans="1:6">
      <c r="A79" s="1" t="s">
        <v>130</v>
      </c>
      <c r="B79" s="1">
        <v>1</v>
      </c>
      <c r="C79" s="1" t="s">
        <v>77</v>
      </c>
      <c r="D79" s="1">
        <v>3498.32</v>
      </c>
      <c r="E79" s="1">
        <v>3498.32</v>
      </c>
      <c r="F79" s="1">
        <v>3498.32</v>
      </c>
    </row>
    <row r="80" spans="1:6">
      <c r="A80" s="1" t="s">
        <v>131</v>
      </c>
      <c r="B80" s="1">
        <v>0</v>
      </c>
      <c r="C80" s="1">
        <v>814.99123251847448</v>
      </c>
      <c r="D80" s="1">
        <v>814.99123251847448</v>
      </c>
      <c r="E80" s="1">
        <v>814.99123251847448</v>
      </c>
      <c r="F80" s="1">
        <v>814.99123251847448</v>
      </c>
    </row>
    <row r="81" spans="1:6">
      <c r="A81" s="1" t="s">
        <v>132</v>
      </c>
      <c r="B81" s="1">
        <v>0</v>
      </c>
      <c r="C81" s="1">
        <v>296.94</v>
      </c>
      <c r="D81" s="1">
        <v>296.94</v>
      </c>
      <c r="E81" s="1">
        <v>296.94</v>
      </c>
      <c r="F81" s="1">
        <v>296.94</v>
      </c>
    </row>
    <row r="82" spans="1:6">
      <c r="A82" s="1" t="s">
        <v>133</v>
      </c>
      <c r="B82" s="1">
        <v>0</v>
      </c>
      <c r="C82" s="1">
        <v>1830.03</v>
      </c>
      <c r="D82" s="1">
        <v>1830.03</v>
      </c>
      <c r="E82" s="1">
        <v>1830.03</v>
      </c>
      <c r="F82" s="1">
        <v>1830.03</v>
      </c>
    </row>
    <row r="83" spans="1:6">
      <c r="A83" s="1" t="s">
        <v>134</v>
      </c>
      <c r="B83" s="1">
        <v>1</v>
      </c>
      <c r="C83" s="1" t="s">
        <v>77</v>
      </c>
      <c r="D83" s="1">
        <v>3625.32</v>
      </c>
      <c r="E83" s="1">
        <v>2400</v>
      </c>
      <c r="F83" s="1">
        <v>12000</v>
      </c>
    </row>
    <row r="84" spans="1:6">
      <c r="A84" s="1" t="s">
        <v>135</v>
      </c>
      <c r="B84" s="1">
        <v>0</v>
      </c>
      <c r="C84" s="1">
        <v>1465.4919246179979</v>
      </c>
      <c r="D84" s="1">
        <v>1465.4919246179979</v>
      </c>
      <c r="E84" s="1">
        <v>1465.4919246179979</v>
      </c>
      <c r="F84" s="1">
        <v>1465.4919246179979</v>
      </c>
    </row>
    <row r="85" spans="1:6">
      <c r="A85" s="1" t="s">
        <v>136</v>
      </c>
      <c r="B85" s="1">
        <v>1</v>
      </c>
      <c r="C85" s="1" t="s">
        <v>54</v>
      </c>
      <c r="D85" s="1">
        <v>9.25</v>
      </c>
      <c r="E85" s="1">
        <v>9.25</v>
      </c>
      <c r="F85" s="1">
        <v>9.25</v>
      </c>
    </row>
    <row r="86" spans="1:6">
      <c r="A86" s="1" t="s">
        <v>137</v>
      </c>
      <c r="B86" s="1">
        <v>0</v>
      </c>
      <c r="C86" s="1">
        <v>121.99</v>
      </c>
      <c r="D86" s="1">
        <v>121.99</v>
      </c>
      <c r="E86" s="1">
        <v>121.99</v>
      </c>
      <c r="F86" s="1">
        <v>121.99</v>
      </c>
    </row>
    <row r="87" spans="1:6">
      <c r="A87" s="1" t="s">
        <v>138</v>
      </c>
      <c r="B87" s="1">
        <v>0</v>
      </c>
      <c r="C87" s="1">
        <v>203.01</v>
      </c>
      <c r="D87" s="1">
        <v>203.01</v>
      </c>
      <c r="E87" s="1">
        <v>203.01</v>
      </c>
      <c r="F87" s="1">
        <v>203.01</v>
      </c>
    </row>
    <row r="88" spans="1:6">
      <c r="A88" s="1" t="s">
        <v>139</v>
      </c>
      <c r="B88" s="1">
        <v>1</v>
      </c>
      <c r="C88" s="1" t="s">
        <v>54</v>
      </c>
      <c r="D88" s="1">
        <v>8.06</v>
      </c>
      <c r="E88" s="1">
        <v>8.06</v>
      </c>
      <c r="F88" s="1">
        <v>8.06</v>
      </c>
    </row>
    <row r="89" spans="1:6">
      <c r="A89" s="1" t="s">
        <v>140</v>
      </c>
      <c r="B89" s="1">
        <v>1</v>
      </c>
      <c r="C89" s="1" t="s">
        <v>54</v>
      </c>
      <c r="D89" s="1">
        <v>45.41</v>
      </c>
      <c r="E89" s="1">
        <v>45.41</v>
      </c>
      <c r="F89" s="1">
        <v>45.41</v>
      </c>
    </row>
    <row r="90" spans="1:6">
      <c r="A90" s="1" t="s">
        <v>141</v>
      </c>
      <c r="B90" s="1">
        <v>0</v>
      </c>
      <c r="C90" s="1">
        <v>2032.4088251322</v>
      </c>
      <c r="D90" s="1">
        <v>2032.4088251322</v>
      </c>
      <c r="E90" s="1">
        <v>2032.4088251322</v>
      </c>
      <c r="F90" s="1">
        <v>2032.4088251322</v>
      </c>
    </row>
    <row r="91" spans="1:6">
      <c r="A91" s="1" t="s">
        <v>142</v>
      </c>
      <c r="B91" s="1">
        <v>1</v>
      </c>
      <c r="C91" s="1" t="s">
        <v>77</v>
      </c>
      <c r="D91" s="1">
        <v>2950.4</v>
      </c>
      <c r="E91" s="1">
        <v>2950.4</v>
      </c>
      <c r="F91" s="1">
        <v>2950.4</v>
      </c>
    </row>
    <row r="92" spans="1:6">
      <c r="A92" s="1" t="s">
        <v>143</v>
      </c>
      <c r="B92" s="1">
        <v>0</v>
      </c>
      <c r="C92" s="1">
        <v>110.28540150819828</v>
      </c>
      <c r="D92" s="1">
        <v>110.28540150819828</v>
      </c>
      <c r="E92" s="1">
        <v>110.28540150819828</v>
      </c>
      <c r="F92" s="1">
        <v>110.28540150819828</v>
      </c>
    </row>
    <row r="93" spans="1:6">
      <c r="A93" s="1" t="s">
        <v>144</v>
      </c>
      <c r="B93" s="1">
        <v>0</v>
      </c>
      <c r="C93" s="1">
        <v>1049.5134032764822</v>
      </c>
      <c r="D93" s="1">
        <v>1049.5134032764822</v>
      </c>
      <c r="E93" s="1">
        <v>1049.5134032764822</v>
      </c>
      <c r="F93" s="1">
        <v>1049.5134032764822</v>
      </c>
    </row>
    <row r="94" spans="1:6">
      <c r="A94" s="1" t="s">
        <v>145</v>
      </c>
      <c r="B94" s="1">
        <v>0</v>
      </c>
      <c r="C94" s="1">
        <v>237.49003762146799</v>
      </c>
      <c r="D94" s="1">
        <v>237.49003762146799</v>
      </c>
      <c r="E94" s="1">
        <v>237.49003762146799</v>
      </c>
      <c r="F94" s="1">
        <v>237.49003762146799</v>
      </c>
    </row>
    <row r="95" spans="1:6">
      <c r="A95" s="1" t="s">
        <v>146</v>
      </c>
      <c r="B95" s="1">
        <v>1</v>
      </c>
      <c r="C95" s="1" t="s">
        <v>77</v>
      </c>
      <c r="D95" s="1">
        <v>2507.8000000000002</v>
      </c>
      <c r="E95" s="1">
        <v>2400</v>
      </c>
      <c r="F95" s="1">
        <v>12000</v>
      </c>
    </row>
    <row r="96" spans="1:6">
      <c r="A96" s="1" t="s">
        <v>147</v>
      </c>
      <c r="B96" s="1">
        <v>0</v>
      </c>
      <c r="C96" s="1">
        <v>601.26121122116797</v>
      </c>
      <c r="D96" s="1">
        <v>601.26121122116797</v>
      </c>
      <c r="E96" s="1">
        <v>601.26121122116797</v>
      </c>
      <c r="F96" s="1">
        <v>601.26121122116797</v>
      </c>
    </row>
    <row r="97" spans="1:6">
      <c r="A97" s="1" t="s">
        <v>148</v>
      </c>
      <c r="B97" s="1">
        <v>1</v>
      </c>
      <c r="C97" s="1" t="s">
        <v>77</v>
      </c>
      <c r="D97" s="1">
        <v>3538.98</v>
      </c>
      <c r="E97" s="1">
        <v>2400</v>
      </c>
      <c r="F97" s="1">
        <v>12000</v>
      </c>
    </row>
    <row r="98" spans="1:6">
      <c r="A98" s="1" t="s">
        <v>149</v>
      </c>
      <c r="B98" s="1">
        <v>0</v>
      </c>
      <c r="C98" s="1">
        <v>166.16554705833232</v>
      </c>
      <c r="D98" s="1">
        <v>166.16554705833232</v>
      </c>
      <c r="E98" s="1">
        <v>166.16554705833232</v>
      </c>
      <c r="F98" s="1">
        <v>166.16554705833232</v>
      </c>
    </row>
    <row r="99" spans="1:6">
      <c r="A99" s="1" t="s">
        <v>150</v>
      </c>
      <c r="B99" s="1">
        <v>0</v>
      </c>
      <c r="C99" s="1">
        <v>175.88152429662671</v>
      </c>
      <c r="D99" s="1">
        <v>175.88152429662671</v>
      </c>
      <c r="E99" s="1">
        <v>175.88152429662671</v>
      </c>
      <c r="F99" s="1">
        <v>175.88152429662671</v>
      </c>
    </row>
    <row r="100" spans="1:6">
      <c r="A100" s="1" t="s">
        <v>151</v>
      </c>
      <c r="B100" s="1">
        <v>0</v>
      </c>
      <c r="C100" s="1">
        <v>1246.1300000000001</v>
      </c>
      <c r="D100" s="1">
        <v>1246.1300000000001</v>
      </c>
      <c r="E100" s="1">
        <v>1246.1300000000001</v>
      </c>
      <c r="F100" s="1">
        <v>1246.1300000000001</v>
      </c>
    </row>
    <row r="101" spans="1:6">
      <c r="A101" s="1" t="s">
        <v>152</v>
      </c>
      <c r="B101" s="1">
        <v>1</v>
      </c>
      <c r="C101" s="1">
        <v>1638.4664314131119</v>
      </c>
      <c r="D101" s="1">
        <v>1041.6400000000001</v>
      </c>
      <c r="E101" s="1">
        <v>1041.6400000000001</v>
      </c>
      <c r="F101" s="1">
        <v>1041.6400000000001</v>
      </c>
    </row>
    <row r="102" spans="1:6">
      <c r="A102" s="1" t="s">
        <v>153</v>
      </c>
      <c r="B102" s="1">
        <v>0</v>
      </c>
      <c r="C102" s="1">
        <v>228.1936893095625</v>
      </c>
      <c r="D102" s="1">
        <v>228.1936893095625</v>
      </c>
      <c r="E102" s="1">
        <v>228.1936893095625</v>
      </c>
      <c r="F102" s="1">
        <v>228.1936893095625</v>
      </c>
    </row>
    <row r="103" spans="1:6">
      <c r="A103" s="1" t="s">
        <v>154</v>
      </c>
      <c r="B103" s="1">
        <v>1</v>
      </c>
      <c r="C103" s="1" t="s">
        <v>77</v>
      </c>
      <c r="D103" s="1">
        <v>1862.87</v>
      </c>
      <c r="E103" s="1">
        <v>1862.87</v>
      </c>
      <c r="F103" s="1">
        <v>1862.87</v>
      </c>
    </row>
    <row r="104" spans="1:6">
      <c r="A104" s="1" t="s">
        <v>155</v>
      </c>
      <c r="B104" s="1">
        <v>0</v>
      </c>
      <c r="C104" s="1">
        <v>57.954015577526704</v>
      </c>
      <c r="D104" s="1">
        <v>57.954015577526704</v>
      </c>
      <c r="E104" s="1">
        <v>57.954015577526704</v>
      </c>
      <c r="F104" s="1">
        <v>57.954015577526704</v>
      </c>
    </row>
    <row r="105" spans="1:6">
      <c r="A105" s="1" t="s">
        <v>156</v>
      </c>
      <c r="B105" s="1">
        <v>0</v>
      </c>
      <c r="C105" s="1">
        <v>573.53451571796859</v>
      </c>
      <c r="D105" s="1">
        <v>573.53451571796859</v>
      </c>
      <c r="E105" s="1">
        <v>573.53451571796859</v>
      </c>
      <c r="F105" s="1">
        <v>573.53451571796859</v>
      </c>
    </row>
    <row r="106" spans="1:6">
      <c r="A106" s="1" t="s">
        <v>157</v>
      </c>
      <c r="B106" s="1">
        <v>0</v>
      </c>
      <c r="C106" s="1">
        <v>741.542657234015</v>
      </c>
      <c r="D106" s="1">
        <v>741.542657234015</v>
      </c>
      <c r="E106" s="1">
        <v>741.542657234015</v>
      </c>
      <c r="F106" s="1">
        <v>741.542657234015</v>
      </c>
    </row>
    <row r="107" spans="1:6">
      <c r="A107" s="1" t="s">
        <v>158</v>
      </c>
      <c r="B107" s="1">
        <v>0</v>
      </c>
      <c r="C107" s="1">
        <v>263.224149094984</v>
      </c>
      <c r="D107" s="1">
        <v>263.224149094984</v>
      </c>
      <c r="E107" s="1">
        <v>263.224149094984</v>
      </c>
      <c r="F107" s="1">
        <v>263.224149094984</v>
      </c>
    </row>
    <row r="108" spans="1:6">
      <c r="A108" s="1" t="s">
        <v>159</v>
      </c>
      <c r="B108" s="1">
        <v>1</v>
      </c>
      <c r="C108" s="1" t="s">
        <v>77</v>
      </c>
      <c r="D108" s="1">
        <v>724.86</v>
      </c>
      <c r="E108" s="1">
        <v>2400</v>
      </c>
      <c r="F108" s="1">
        <v>12000</v>
      </c>
    </row>
    <row r="109" spans="1:6">
      <c r="A109" s="1" t="s">
        <v>160</v>
      </c>
      <c r="B109" s="1">
        <v>0</v>
      </c>
      <c r="C109" s="1">
        <v>479.65301402621748</v>
      </c>
      <c r="D109" s="1">
        <v>479.65301402621748</v>
      </c>
      <c r="E109" s="1">
        <v>479.65301402621748</v>
      </c>
      <c r="F109" s="1">
        <v>479.65301402621748</v>
      </c>
    </row>
    <row r="110" spans="1:6">
      <c r="A110" s="1" t="s">
        <v>161</v>
      </c>
      <c r="B110" s="1">
        <v>0</v>
      </c>
      <c r="C110" s="1">
        <v>1591.822611274848</v>
      </c>
      <c r="D110" s="1">
        <v>1591.822611274848</v>
      </c>
      <c r="E110" s="1">
        <v>1591.822611274848</v>
      </c>
      <c r="F110" s="1">
        <v>1591.822611274848</v>
      </c>
    </row>
    <row r="111" spans="1:6">
      <c r="A111" s="1" t="s">
        <v>162</v>
      </c>
      <c r="B111" s="1">
        <v>0</v>
      </c>
      <c r="C111" s="1">
        <v>454.49425006993152</v>
      </c>
      <c r="D111" s="1">
        <v>454.49425006993152</v>
      </c>
      <c r="E111" s="1">
        <v>454.49425006993152</v>
      </c>
      <c r="F111" s="1">
        <v>454.49425006993152</v>
      </c>
    </row>
    <row r="112" spans="1:6">
      <c r="A112" s="1" t="s">
        <v>163</v>
      </c>
      <c r="B112" s="1">
        <v>0</v>
      </c>
      <c r="C112" s="1">
        <v>551.24306591754794</v>
      </c>
      <c r="D112" s="1">
        <v>551.24306591754794</v>
      </c>
      <c r="E112" s="1">
        <v>551.24306591754794</v>
      </c>
      <c r="F112" s="1">
        <v>551.24306591754794</v>
      </c>
    </row>
    <row r="113" spans="1:6">
      <c r="A113" s="1" t="s">
        <v>164</v>
      </c>
      <c r="B113" s="1">
        <v>0</v>
      </c>
      <c r="C113" s="1">
        <v>67.698653089160445</v>
      </c>
      <c r="D113" s="1">
        <v>67.698653089160445</v>
      </c>
      <c r="E113" s="1">
        <v>67.698653089160445</v>
      </c>
      <c r="F113" s="1">
        <v>67.698653089160445</v>
      </c>
    </row>
    <row r="114" spans="1:6">
      <c r="A114" s="1" t="s">
        <v>165</v>
      </c>
      <c r="B114" s="1">
        <v>0</v>
      </c>
      <c r="C114" s="1">
        <v>958.17577109984654</v>
      </c>
      <c r="D114" s="1">
        <v>958.17577109984654</v>
      </c>
      <c r="E114" s="1">
        <v>958.17577109984654</v>
      </c>
      <c r="F114" s="1">
        <v>958.17577109984654</v>
      </c>
    </row>
    <row r="115" spans="1:6">
      <c r="A115" s="1" t="s">
        <v>166</v>
      </c>
      <c r="B115" s="1">
        <v>0</v>
      </c>
      <c r="C115" s="1">
        <v>62.858925890815193</v>
      </c>
      <c r="D115" s="1">
        <v>62.858925890815193</v>
      </c>
      <c r="E115" s="1">
        <v>62.858925890815193</v>
      </c>
      <c r="F115" s="1">
        <v>62.858925890815193</v>
      </c>
    </row>
    <row r="116" spans="1:6">
      <c r="A116" s="1" t="s">
        <v>167</v>
      </c>
      <c r="B116" s="1">
        <v>1</v>
      </c>
      <c r="C116" s="1" t="s">
        <v>77</v>
      </c>
      <c r="D116" s="1">
        <v>2217.0500000000002</v>
      </c>
      <c r="E116" s="1">
        <v>2217.0500000000002</v>
      </c>
      <c r="F116" s="1">
        <v>2217.0500000000002</v>
      </c>
    </row>
    <row r="117" spans="1:6">
      <c r="A117" s="1" t="s">
        <v>168</v>
      </c>
      <c r="B117" s="1">
        <v>1</v>
      </c>
      <c r="C117" s="1" t="s">
        <v>77</v>
      </c>
      <c r="D117" s="1">
        <v>6585.87</v>
      </c>
      <c r="E117" s="1">
        <v>2400</v>
      </c>
      <c r="F117" s="1">
        <v>12000</v>
      </c>
    </row>
    <row r="118" spans="1:6">
      <c r="A118" s="1" t="s">
        <v>169</v>
      </c>
      <c r="B118" s="1">
        <v>0</v>
      </c>
      <c r="C118" s="1">
        <v>649.98136205305605</v>
      </c>
      <c r="D118" s="1">
        <v>649.98136205305605</v>
      </c>
      <c r="E118" s="1">
        <v>649.98136205305605</v>
      </c>
      <c r="F118" s="1">
        <v>649.98136205305605</v>
      </c>
    </row>
    <row r="119" spans="1:6">
      <c r="A119" s="1" t="s">
        <v>170</v>
      </c>
      <c r="B119" s="1">
        <v>0</v>
      </c>
      <c r="C119" s="1">
        <v>1008.6210026823805</v>
      </c>
      <c r="D119" s="1">
        <v>1008.6210026823805</v>
      </c>
      <c r="E119" s="1">
        <v>1008.6210026823805</v>
      </c>
      <c r="F119" s="1">
        <v>1008.6210026823805</v>
      </c>
    </row>
    <row r="120" spans="1:6">
      <c r="A120" s="1" t="s">
        <v>171</v>
      </c>
      <c r="B120" s="1">
        <v>0</v>
      </c>
      <c r="C120" s="1">
        <v>2147.69052182224</v>
      </c>
      <c r="D120" s="1">
        <v>2147.69052182224</v>
      </c>
      <c r="E120" s="1">
        <v>2147.69052182224</v>
      </c>
      <c r="F120" s="1">
        <v>2147.69052182224</v>
      </c>
    </row>
    <row r="121" spans="1:6">
      <c r="A121" s="1" t="s">
        <v>172</v>
      </c>
      <c r="B121" s="1">
        <v>0</v>
      </c>
      <c r="C121" s="1">
        <v>252.26462587303251</v>
      </c>
      <c r="D121" s="1">
        <v>252.26462587303251</v>
      </c>
      <c r="E121" s="1">
        <v>252.26462587303251</v>
      </c>
      <c r="F121" s="1">
        <v>252.26462587303251</v>
      </c>
    </row>
    <row r="122" spans="1:6">
      <c r="A122" s="1" t="s">
        <v>173</v>
      </c>
      <c r="B122" s="1">
        <v>0</v>
      </c>
      <c r="C122" s="1">
        <v>31.210831719673099</v>
      </c>
      <c r="D122" s="1">
        <v>31.210831719673099</v>
      </c>
      <c r="E122" s="1">
        <v>31.210831719673099</v>
      </c>
      <c r="F122" s="1">
        <v>31.210831719673099</v>
      </c>
    </row>
    <row r="123" spans="1:6">
      <c r="A123" s="1" t="s">
        <v>174</v>
      </c>
      <c r="B123" s="1">
        <v>0</v>
      </c>
      <c r="C123" s="1">
        <v>1167.754199917802</v>
      </c>
      <c r="D123" s="1">
        <v>1167.754199917802</v>
      </c>
      <c r="E123" s="1">
        <v>1167.754199917802</v>
      </c>
      <c r="F123" s="1">
        <v>1167.754199917802</v>
      </c>
    </row>
    <row r="124" spans="1:6">
      <c r="A124" s="1" t="s">
        <v>175</v>
      </c>
      <c r="B124" s="1">
        <v>0</v>
      </c>
      <c r="C124" s="1">
        <v>50.021070349786299</v>
      </c>
      <c r="D124" s="1">
        <v>50.021070349786299</v>
      </c>
      <c r="E124" s="1">
        <v>50.021070349786299</v>
      </c>
      <c r="F124" s="1">
        <v>50.021070349786299</v>
      </c>
    </row>
    <row r="125" spans="1:6">
      <c r="A125" s="1" t="s">
        <v>176</v>
      </c>
      <c r="B125" s="1">
        <v>0</v>
      </c>
      <c r="C125" s="1">
        <v>395.99156740871598</v>
      </c>
      <c r="D125" s="1">
        <v>395.99156740871598</v>
      </c>
      <c r="E125" s="1">
        <v>395.99156740871598</v>
      </c>
      <c r="F125" s="1">
        <v>395.99156740871598</v>
      </c>
    </row>
    <row r="126" spans="1:6">
      <c r="A126" s="1" t="s">
        <v>177</v>
      </c>
      <c r="B126" s="1">
        <v>0</v>
      </c>
      <c r="C126" s="1">
        <v>917.99180668041004</v>
      </c>
      <c r="D126" s="1">
        <v>917.99180668041004</v>
      </c>
      <c r="E126" s="1">
        <v>917.99180668041004</v>
      </c>
      <c r="F126" s="1">
        <v>917.99180668041004</v>
      </c>
    </row>
    <row r="127" spans="1:6">
      <c r="A127" s="1" t="s">
        <v>178</v>
      </c>
      <c r="B127" s="1">
        <v>0</v>
      </c>
      <c r="C127" s="1">
        <v>2206.08</v>
      </c>
      <c r="D127" s="1">
        <v>2206.08</v>
      </c>
      <c r="E127" s="1">
        <v>2206.08</v>
      </c>
      <c r="F127" s="1">
        <v>2206.08</v>
      </c>
    </row>
    <row r="128" spans="1:6">
      <c r="A128" s="1" t="s">
        <v>179</v>
      </c>
      <c r="B128" s="1">
        <v>0</v>
      </c>
      <c r="C128" s="1">
        <v>2690.03</v>
      </c>
      <c r="D128" s="1">
        <v>2690.03</v>
      </c>
      <c r="E128" s="1">
        <v>2690.03</v>
      </c>
      <c r="F128" s="1">
        <v>2690.03</v>
      </c>
    </row>
    <row r="129" spans="1:6">
      <c r="A129" s="1" t="s">
        <v>180</v>
      </c>
      <c r="B129" s="1">
        <v>0</v>
      </c>
      <c r="C129" s="1">
        <v>323.48905056136897</v>
      </c>
      <c r="D129" s="1">
        <v>323.48905056136897</v>
      </c>
      <c r="E129" s="1">
        <v>323.48905056136897</v>
      </c>
      <c r="F129" s="1">
        <v>323.48905056136897</v>
      </c>
    </row>
    <row r="130" spans="1:6">
      <c r="A130" s="1" t="s">
        <v>181</v>
      </c>
      <c r="B130" s="1">
        <v>0</v>
      </c>
      <c r="C130" s="1">
        <v>192.56</v>
      </c>
      <c r="D130" s="1">
        <v>192.56</v>
      </c>
      <c r="E130" s="1">
        <v>192.56</v>
      </c>
      <c r="F130" s="1">
        <v>192.56</v>
      </c>
    </row>
    <row r="131" spans="1:6">
      <c r="A131" s="1" t="s">
        <v>182</v>
      </c>
      <c r="B131" s="1">
        <v>0</v>
      </c>
      <c r="C131" s="1">
        <v>132.55000000000001</v>
      </c>
      <c r="D131" s="1">
        <v>132.55000000000001</v>
      </c>
      <c r="E131" s="1">
        <v>132.55000000000001</v>
      </c>
      <c r="F131" s="1">
        <v>132.55000000000001</v>
      </c>
    </row>
    <row r="132" spans="1:6">
      <c r="A132" s="1" t="s">
        <v>183</v>
      </c>
      <c r="B132" s="1">
        <v>0</v>
      </c>
      <c r="C132" s="1">
        <v>601.28</v>
      </c>
      <c r="D132" s="1">
        <v>601.28</v>
      </c>
      <c r="E132" s="1">
        <v>601.28</v>
      </c>
      <c r="F132" s="1">
        <v>601.28</v>
      </c>
    </row>
    <row r="133" spans="1:6">
      <c r="A133" s="1" t="s">
        <v>184</v>
      </c>
      <c r="B133" s="1">
        <v>0</v>
      </c>
      <c r="C133" s="1">
        <v>596.04728507146604</v>
      </c>
      <c r="D133" s="1">
        <v>596.04728507146604</v>
      </c>
      <c r="E133" s="1">
        <v>596.04728507146604</v>
      </c>
      <c r="F133" s="1">
        <v>596.04728507146604</v>
      </c>
    </row>
    <row r="134" spans="1:6">
      <c r="A134" s="1" t="s">
        <v>185</v>
      </c>
      <c r="B134" s="1">
        <v>0</v>
      </c>
      <c r="C134" s="1">
        <v>766.23074690293004</v>
      </c>
      <c r="D134" s="1">
        <v>766.23074690293004</v>
      </c>
      <c r="E134" s="1">
        <v>766.23074690293004</v>
      </c>
      <c r="F134" s="1">
        <v>766.23074690293004</v>
      </c>
    </row>
    <row r="135" spans="1:6">
      <c r="A135" s="1" t="s">
        <v>186</v>
      </c>
      <c r="B135" s="1">
        <v>0</v>
      </c>
      <c r="C135" s="1">
        <v>2277.9263810413599</v>
      </c>
      <c r="D135" s="1">
        <v>2277.9263810413599</v>
      </c>
      <c r="E135" s="1">
        <v>2277.9263810413599</v>
      </c>
      <c r="F135" s="1">
        <v>2277.9263810413599</v>
      </c>
    </row>
    <row r="136" spans="1:6">
      <c r="A136" s="1" t="s">
        <v>187</v>
      </c>
      <c r="B136" s="1">
        <v>1</v>
      </c>
      <c r="C136" s="1" t="s">
        <v>77</v>
      </c>
      <c r="D136" s="1">
        <v>2279.19</v>
      </c>
      <c r="E136" s="1">
        <v>2400</v>
      </c>
      <c r="F136" s="1">
        <v>12000</v>
      </c>
    </row>
    <row r="137" spans="1:6">
      <c r="A137" s="1" t="s">
        <v>188</v>
      </c>
      <c r="B137" s="1">
        <v>0</v>
      </c>
      <c r="C137" s="1">
        <v>138.33028756789338</v>
      </c>
      <c r="D137" s="1">
        <v>138.33028756789338</v>
      </c>
      <c r="E137" s="1">
        <v>138.33028756789338</v>
      </c>
      <c r="F137" s="1">
        <v>138.33028756789338</v>
      </c>
    </row>
    <row r="138" spans="1:6">
      <c r="A138" s="1" t="s">
        <v>189</v>
      </c>
      <c r="B138" s="1">
        <v>0</v>
      </c>
      <c r="C138" s="1">
        <v>55.216953700265393</v>
      </c>
      <c r="D138" s="1">
        <v>55.216953700265393</v>
      </c>
      <c r="E138" s="1">
        <v>55.216953700265393</v>
      </c>
      <c r="F138" s="1">
        <v>55.216953700265393</v>
      </c>
    </row>
    <row r="139" spans="1:6">
      <c r="A139" s="1" t="s">
        <v>190</v>
      </c>
      <c r="B139" s="1">
        <v>1</v>
      </c>
      <c r="C139" s="1">
        <v>3128.0483632652599</v>
      </c>
      <c r="D139" s="1">
        <v>2038.12</v>
      </c>
      <c r="E139" s="1">
        <v>2038.12</v>
      </c>
      <c r="F139" s="1">
        <v>2038.12</v>
      </c>
    </row>
    <row r="140" spans="1:6">
      <c r="A140" s="1" t="s">
        <v>191</v>
      </c>
      <c r="B140" s="1">
        <v>0</v>
      </c>
      <c r="C140" s="1">
        <v>2275.4592166018401</v>
      </c>
      <c r="D140" s="1">
        <v>2275.4592166018401</v>
      </c>
      <c r="E140" s="1">
        <v>2275.4592166018401</v>
      </c>
      <c r="F140" s="1">
        <v>2275.4592166018401</v>
      </c>
    </row>
    <row r="141" spans="1:6">
      <c r="A141" s="1" t="s">
        <v>192</v>
      </c>
      <c r="B141" s="1">
        <v>0</v>
      </c>
      <c r="C141" s="1">
        <v>99.485527683203657</v>
      </c>
      <c r="D141" s="1">
        <v>99.485527683203657</v>
      </c>
      <c r="E141" s="1">
        <v>99.485527683203657</v>
      </c>
      <c r="F141" s="1">
        <v>99.485527683203657</v>
      </c>
    </row>
    <row r="142" spans="1:6">
      <c r="A142" s="1" t="s">
        <v>193</v>
      </c>
      <c r="B142" s="1">
        <v>0</v>
      </c>
      <c r="C142" s="1">
        <v>114.317197523548</v>
      </c>
      <c r="D142" s="1">
        <v>114.317197523548</v>
      </c>
      <c r="E142" s="1">
        <v>114.317197523548</v>
      </c>
      <c r="F142" s="1">
        <v>114.317197523548</v>
      </c>
    </row>
    <row r="143" spans="1:6">
      <c r="A143" s="1" t="s">
        <v>194</v>
      </c>
      <c r="B143" s="1">
        <v>0</v>
      </c>
      <c r="C143" s="1">
        <v>2188.8519463052799</v>
      </c>
      <c r="D143" s="1">
        <v>2188.8519463052799</v>
      </c>
      <c r="E143" s="1">
        <v>2188.8519463052799</v>
      </c>
      <c r="F143" s="1">
        <v>2188.8519463052799</v>
      </c>
    </row>
    <row r="144" spans="1:6">
      <c r="A144" s="1" t="s">
        <v>195</v>
      </c>
      <c r="B144" s="1">
        <v>0</v>
      </c>
      <c r="C144" s="1">
        <v>31.886936421952949</v>
      </c>
      <c r="D144" s="1">
        <v>31.886936421952949</v>
      </c>
      <c r="E144" s="1">
        <v>31.886936421952949</v>
      </c>
      <c r="F144" s="1">
        <v>31.886936421952949</v>
      </c>
    </row>
    <row r="145" spans="1:6">
      <c r="A145" s="1" t="s">
        <v>196</v>
      </c>
      <c r="B145" s="1">
        <v>0</v>
      </c>
      <c r="C145" s="1">
        <v>943.08804700927544</v>
      </c>
      <c r="D145" s="1">
        <v>943.08804700927544</v>
      </c>
      <c r="E145" s="1">
        <v>943.08804700927544</v>
      </c>
      <c r="F145" s="1">
        <v>943.08804700927544</v>
      </c>
    </row>
    <row r="146" spans="1:6">
      <c r="A146" s="1" t="s">
        <v>197</v>
      </c>
      <c r="B146" s="1">
        <v>0</v>
      </c>
      <c r="C146" s="1">
        <v>329.66768643368198</v>
      </c>
      <c r="D146" s="1">
        <v>329.66768643368198</v>
      </c>
      <c r="E146" s="1">
        <v>329.66768643368198</v>
      </c>
      <c r="F146" s="1">
        <v>329.66768643368198</v>
      </c>
    </row>
    <row r="147" spans="1:6">
      <c r="A147" s="1" t="s">
        <v>198</v>
      </c>
      <c r="B147" s="1">
        <v>0</v>
      </c>
      <c r="C147" s="1">
        <v>56.889837885993799</v>
      </c>
      <c r="D147" s="1">
        <v>56.889837885993799</v>
      </c>
      <c r="E147" s="1">
        <v>56.889837885993799</v>
      </c>
      <c r="F147" s="1">
        <v>56.889837885993799</v>
      </c>
    </row>
    <row r="148" spans="1:6">
      <c r="A148" s="1" t="s">
        <v>199</v>
      </c>
      <c r="B148" s="1">
        <v>0</v>
      </c>
      <c r="C148" s="1">
        <v>1807.8516567085421</v>
      </c>
      <c r="D148" s="1">
        <v>1807.8516567085421</v>
      </c>
      <c r="E148" s="1">
        <v>1807.8516567085421</v>
      </c>
      <c r="F148" s="1">
        <v>1807.8516567085421</v>
      </c>
    </row>
    <row r="149" spans="1:6">
      <c r="A149" s="1" t="s">
        <v>200</v>
      </c>
      <c r="B149" s="1">
        <v>0</v>
      </c>
      <c r="C149" s="1">
        <v>151.60139350254701</v>
      </c>
      <c r="D149" s="1">
        <v>151.60139350254701</v>
      </c>
      <c r="E149" s="1">
        <v>151.60139350254701</v>
      </c>
      <c r="F149" s="1">
        <v>151.60139350254701</v>
      </c>
    </row>
    <row r="150" spans="1:6">
      <c r="A150" s="1" t="s">
        <v>201</v>
      </c>
      <c r="B150" s="1">
        <v>0</v>
      </c>
      <c r="C150" s="1">
        <v>125.24881132435479</v>
      </c>
      <c r="D150" s="1">
        <v>125.24881132435479</v>
      </c>
      <c r="E150" s="1">
        <v>125.24881132435479</v>
      </c>
      <c r="F150" s="1">
        <v>125.24881132435479</v>
      </c>
    </row>
    <row r="151" spans="1:6">
      <c r="A151" s="1" t="s">
        <v>202</v>
      </c>
      <c r="B151" s="1">
        <v>0</v>
      </c>
      <c r="C151" s="1">
        <v>760.88473490137847</v>
      </c>
      <c r="D151" s="1">
        <v>760.88473490137847</v>
      </c>
      <c r="E151" s="1">
        <v>760.88473490137847</v>
      </c>
      <c r="F151" s="1">
        <v>760.88473490137847</v>
      </c>
    </row>
    <row r="152" spans="1:6">
      <c r="A152" s="1" t="s">
        <v>203</v>
      </c>
      <c r="B152" s="1">
        <v>0</v>
      </c>
      <c r="C152" s="1">
        <v>62.090808745319649</v>
      </c>
      <c r="D152" s="1">
        <v>62.090808745319649</v>
      </c>
      <c r="E152" s="1">
        <v>62.090808745319649</v>
      </c>
      <c r="F152" s="1">
        <v>62.090808745319649</v>
      </c>
    </row>
    <row r="153" spans="1:6">
      <c r="A153" s="1" t="s">
        <v>204</v>
      </c>
      <c r="B153" s="1">
        <v>0</v>
      </c>
      <c r="C153" s="1">
        <v>2304.0700000000002</v>
      </c>
      <c r="D153" s="1">
        <v>2304.0700000000002</v>
      </c>
      <c r="E153" s="1">
        <v>2304.0700000000002</v>
      </c>
      <c r="F153" s="1">
        <v>2304.0700000000002</v>
      </c>
    </row>
  </sheetData>
  <sheetProtection autoFilter="0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6FB6-91FC-4A47-A1F2-9DE7D8EEB1EC}">
  <sheetPr>
    <tabColor rgb="FF00B050"/>
  </sheetPr>
  <dimension ref="A1:F153"/>
  <sheetViews>
    <sheetView workbookViewId="0">
      <selection activeCell="I23" sqref="I23"/>
    </sheetView>
  </sheetViews>
  <sheetFormatPr defaultColWidth="10.875" defaultRowHeight="15.95"/>
  <cols>
    <col min="1" max="1" width="11.875" style="2" customWidth="1"/>
    <col min="2" max="2" width="9.375" style="2" customWidth="1"/>
    <col min="3" max="3" width="19.375" style="2" customWidth="1"/>
    <col min="4" max="4" width="19.5" style="2" customWidth="1"/>
    <col min="5" max="6" width="12.375" style="2" customWidth="1"/>
    <col min="7" max="16384" width="10.875" style="2"/>
  </cols>
  <sheetData>
    <row r="1" spans="1:6">
      <c r="A1" s="13" t="s">
        <v>45</v>
      </c>
      <c r="B1" s="13" t="s">
        <v>46</v>
      </c>
      <c r="C1" s="13" t="s">
        <v>214</v>
      </c>
      <c r="D1" s="13" t="s">
        <v>215</v>
      </c>
      <c r="E1" s="13" t="s">
        <v>216</v>
      </c>
      <c r="F1" s="13" t="s">
        <v>217</v>
      </c>
    </row>
    <row r="2" spans="1:6">
      <c r="A2" s="2" t="s">
        <v>51</v>
      </c>
      <c r="B2" s="2">
        <v>1</v>
      </c>
      <c r="C2" s="2" t="s">
        <v>54</v>
      </c>
      <c r="D2" s="2">
        <v>526.71</v>
      </c>
      <c r="E2" s="2">
        <v>526.71</v>
      </c>
      <c r="F2" s="2">
        <v>526.71</v>
      </c>
    </row>
    <row r="3" spans="1:6">
      <c r="A3" s="2" t="s">
        <v>52</v>
      </c>
      <c r="B3" s="2">
        <v>0</v>
      </c>
      <c r="C3" s="2">
        <v>7969.6428100000003</v>
      </c>
      <c r="D3" s="2">
        <v>7969.6428100000003</v>
      </c>
      <c r="E3" s="2">
        <v>7969.6428100000003</v>
      </c>
      <c r="F3" s="2">
        <v>7969.6428100000003</v>
      </c>
    </row>
    <row r="4" spans="1:6">
      <c r="A4" s="2" t="s">
        <v>53</v>
      </c>
      <c r="B4" s="2">
        <v>0</v>
      </c>
      <c r="C4" s="2">
        <v>6378.8971350000002</v>
      </c>
      <c r="D4" s="2">
        <v>6378.8971350000002</v>
      </c>
      <c r="E4" s="2">
        <v>6378.8971300000003</v>
      </c>
      <c r="F4" s="2">
        <v>6378.8971300000003</v>
      </c>
    </row>
    <row r="5" spans="1:6">
      <c r="A5" s="2" t="s">
        <v>55</v>
      </c>
      <c r="B5" s="2">
        <v>0</v>
      </c>
      <c r="C5" s="2">
        <v>2403.3116669999999</v>
      </c>
      <c r="D5" s="2">
        <v>2403.3116669999999</v>
      </c>
      <c r="E5" s="2">
        <v>2403.31167</v>
      </c>
      <c r="F5" s="2">
        <v>2403.31167</v>
      </c>
    </row>
    <row r="6" spans="1:6">
      <c r="A6" s="2" t="s">
        <v>56</v>
      </c>
      <c r="B6" s="2">
        <v>0</v>
      </c>
      <c r="C6" s="2">
        <v>2693.5855969999998</v>
      </c>
      <c r="D6" s="2">
        <v>2693.5855969999998</v>
      </c>
      <c r="E6" s="2">
        <v>2693.5855999999999</v>
      </c>
      <c r="F6" s="2">
        <v>2693.5855999999999</v>
      </c>
    </row>
    <row r="7" spans="1:6">
      <c r="A7" s="2" t="s">
        <v>57</v>
      </c>
      <c r="B7" s="2">
        <v>0</v>
      </c>
      <c r="C7" s="2">
        <v>2134.137741</v>
      </c>
      <c r="D7" s="2">
        <v>2134.137741</v>
      </c>
      <c r="E7" s="2">
        <v>2134.1377400000001</v>
      </c>
      <c r="F7" s="2">
        <v>2134.1377400000001</v>
      </c>
    </row>
    <row r="8" spans="1:6">
      <c r="A8" s="2" t="s">
        <v>58</v>
      </c>
      <c r="B8" s="2">
        <v>0</v>
      </c>
      <c r="C8" s="2">
        <v>1308.3263019999999</v>
      </c>
      <c r="D8" s="2">
        <v>1308.3263019999999</v>
      </c>
      <c r="E8" s="2">
        <v>1308.3262999999999</v>
      </c>
      <c r="F8" s="2">
        <v>1308.3262999999999</v>
      </c>
    </row>
    <row r="9" spans="1:6">
      <c r="A9" s="2" t="s">
        <v>59</v>
      </c>
      <c r="B9" s="2">
        <v>0</v>
      </c>
      <c r="C9" s="2">
        <v>5149.3557629999996</v>
      </c>
      <c r="D9" s="2">
        <v>5149.3557629999996</v>
      </c>
      <c r="E9" s="2">
        <v>5149.3557600000004</v>
      </c>
      <c r="F9" s="2">
        <v>5149.3557600000004</v>
      </c>
    </row>
    <row r="10" spans="1:6">
      <c r="A10" s="2" t="s">
        <v>60</v>
      </c>
      <c r="B10" s="2">
        <v>0</v>
      </c>
      <c r="C10" s="2">
        <v>2991.8818270000002</v>
      </c>
      <c r="D10" s="2">
        <v>2991.8818270000002</v>
      </c>
      <c r="E10" s="2">
        <v>2991.8818299999998</v>
      </c>
      <c r="F10" s="2">
        <v>2991.8818299999998</v>
      </c>
    </row>
    <row r="11" spans="1:6">
      <c r="A11" s="2" t="s">
        <v>61</v>
      </c>
      <c r="B11" s="2">
        <v>0</v>
      </c>
      <c r="C11" s="2">
        <v>11960.371800000001</v>
      </c>
      <c r="D11" s="2">
        <v>11960.371800000001</v>
      </c>
      <c r="E11" s="2">
        <v>11960.371800000001</v>
      </c>
      <c r="F11" s="2">
        <v>11960.371800000001</v>
      </c>
    </row>
    <row r="12" spans="1:6">
      <c r="A12" s="2" t="s">
        <v>62</v>
      </c>
      <c r="B12" s="2">
        <v>0</v>
      </c>
      <c r="C12" s="2">
        <v>15107.91993</v>
      </c>
      <c r="D12" s="2">
        <v>15107.91993</v>
      </c>
      <c r="E12" s="2">
        <v>15107.919900000001</v>
      </c>
      <c r="F12" s="2">
        <v>15107.919900000001</v>
      </c>
    </row>
    <row r="13" spans="1:6">
      <c r="A13" s="2" t="s">
        <v>63</v>
      </c>
      <c r="B13" s="2">
        <v>0</v>
      </c>
      <c r="C13" s="2">
        <v>5309.6587410000002</v>
      </c>
      <c r="D13" s="2">
        <v>5309.6587410000002</v>
      </c>
      <c r="E13" s="2">
        <v>5309.6587399999999</v>
      </c>
      <c r="F13" s="2">
        <v>5309.6587399999999</v>
      </c>
    </row>
    <row r="14" spans="1:6">
      <c r="A14" s="2" t="s">
        <v>64</v>
      </c>
      <c r="B14" s="2">
        <v>0</v>
      </c>
      <c r="C14" s="2">
        <v>3207.5561539999999</v>
      </c>
      <c r="D14" s="2">
        <v>3207.5561539999999</v>
      </c>
      <c r="E14" s="2">
        <v>3207.5561499999999</v>
      </c>
      <c r="F14" s="2">
        <v>3207.5561499999999</v>
      </c>
    </row>
    <row r="15" spans="1:6">
      <c r="A15" s="2" t="s">
        <v>65</v>
      </c>
      <c r="B15" s="2">
        <v>0</v>
      </c>
      <c r="C15" s="2">
        <v>1275.6052139999999</v>
      </c>
      <c r="D15" s="2">
        <v>1275.6052139999999</v>
      </c>
      <c r="E15" s="2">
        <v>1275.6052099999999</v>
      </c>
      <c r="F15" s="2">
        <v>1275.6052099999999</v>
      </c>
    </row>
    <row r="16" spans="1:6">
      <c r="A16" s="2" t="s">
        <v>66</v>
      </c>
      <c r="B16" s="2">
        <v>0</v>
      </c>
      <c r="C16" s="2">
        <v>9833.4555259999997</v>
      </c>
      <c r="D16" s="2">
        <v>9833.4555259999997</v>
      </c>
      <c r="E16" s="2">
        <v>9833.4555299999993</v>
      </c>
      <c r="F16" s="2">
        <v>9833.4555299999993</v>
      </c>
    </row>
    <row r="17" spans="1:6">
      <c r="A17" s="2" t="s">
        <v>67</v>
      </c>
      <c r="B17" s="2">
        <v>1</v>
      </c>
      <c r="C17" s="2" t="s">
        <v>77</v>
      </c>
      <c r="D17" s="2" t="s">
        <v>77</v>
      </c>
      <c r="E17" s="2">
        <v>60000</v>
      </c>
      <c r="F17" s="2">
        <v>120000</v>
      </c>
    </row>
    <row r="18" spans="1:6">
      <c r="A18" s="2" t="s">
        <v>68</v>
      </c>
      <c r="B18" s="2">
        <v>0</v>
      </c>
      <c r="C18" s="2">
        <v>3290.93</v>
      </c>
      <c r="D18" s="2">
        <v>3290.93</v>
      </c>
      <c r="E18" s="2">
        <v>3290.93</v>
      </c>
      <c r="F18" s="2">
        <v>3290.93</v>
      </c>
    </row>
    <row r="19" spans="1:6">
      <c r="A19" s="2" t="s">
        <v>69</v>
      </c>
      <c r="B19" s="2">
        <v>0</v>
      </c>
      <c r="C19" s="2" t="s">
        <v>54</v>
      </c>
      <c r="D19" s="2" t="s">
        <v>54</v>
      </c>
      <c r="E19" s="2">
        <v>950</v>
      </c>
      <c r="F19" s="2">
        <v>190</v>
      </c>
    </row>
    <row r="20" spans="1:6">
      <c r="A20" s="2" t="s">
        <v>70</v>
      </c>
      <c r="B20" s="2">
        <v>0</v>
      </c>
      <c r="C20" s="2">
        <v>29910.31755</v>
      </c>
      <c r="D20" s="2">
        <v>29910.31755</v>
      </c>
      <c r="E20" s="2">
        <v>29910.317599999998</v>
      </c>
      <c r="F20" s="2">
        <v>29910.317599999998</v>
      </c>
    </row>
    <row r="21" spans="1:6">
      <c r="A21" s="2" t="s">
        <v>71</v>
      </c>
      <c r="B21" s="2">
        <v>1</v>
      </c>
      <c r="C21" s="2" t="s">
        <v>77</v>
      </c>
      <c r="D21" s="2">
        <v>383.35</v>
      </c>
      <c r="E21" s="2">
        <v>383.35</v>
      </c>
      <c r="F21" s="2">
        <v>383.35</v>
      </c>
    </row>
    <row r="22" spans="1:6">
      <c r="A22" s="2" t="s">
        <v>72</v>
      </c>
      <c r="B22" s="2">
        <v>0</v>
      </c>
      <c r="C22" s="2">
        <v>25867.93533</v>
      </c>
      <c r="D22" s="2">
        <v>25867.93533</v>
      </c>
      <c r="E22" s="2">
        <v>25867.935300000001</v>
      </c>
      <c r="F22" s="2">
        <v>25867.935300000001</v>
      </c>
    </row>
    <row r="23" spans="1:6">
      <c r="A23" s="2" t="s">
        <v>73</v>
      </c>
      <c r="B23" s="2">
        <v>0</v>
      </c>
      <c r="C23" s="2">
        <v>7041.1160550000004</v>
      </c>
      <c r="D23" s="2">
        <v>7041.1160550000004</v>
      </c>
      <c r="E23" s="2">
        <v>7041.1160499999996</v>
      </c>
      <c r="F23" s="2">
        <v>7041.1160499999996</v>
      </c>
    </row>
    <row r="24" spans="1:6">
      <c r="A24" s="2" t="s">
        <v>74</v>
      </c>
      <c r="B24" s="2">
        <v>0</v>
      </c>
      <c r="C24" s="2">
        <v>3220.2134019999999</v>
      </c>
      <c r="D24" s="2">
        <v>3220.2134019999999</v>
      </c>
      <c r="E24" s="2">
        <v>3220.2134000000001</v>
      </c>
      <c r="F24" s="2">
        <v>3220.2134000000001</v>
      </c>
    </row>
    <row r="25" spans="1:6">
      <c r="A25" s="2" t="s">
        <v>75</v>
      </c>
      <c r="B25" s="2">
        <v>0</v>
      </c>
      <c r="C25" s="2">
        <v>3189.2675680000002</v>
      </c>
      <c r="D25" s="2">
        <v>3189.2675680000002</v>
      </c>
      <c r="E25" s="2">
        <v>3189.26757</v>
      </c>
      <c r="F25" s="2">
        <v>3189.26757</v>
      </c>
    </row>
    <row r="26" spans="1:6">
      <c r="A26" s="2" t="s">
        <v>76</v>
      </c>
      <c r="B26" s="2">
        <v>0</v>
      </c>
      <c r="C26" s="2">
        <v>26655.093919999999</v>
      </c>
      <c r="D26" s="2">
        <v>26655.093919999999</v>
      </c>
      <c r="E26" s="2">
        <v>26655.0939</v>
      </c>
      <c r="F26" s="2">
        <v>26655.0939</v>
      </c>
    </row>
    <row r="27" spans="1:6">
      <c r="A27" s="2" t="s">
        <v>78</v>
      </c>
      <c r="B27" s="2">
        <v>0</v>
      </c>
      <c r="C27" s="2">
        <v>1538.68597</v>
      </c>
      <c r="D27" s="2">
        <v>1538.68597</v>
      </c>
      <c r="E27" s="2">
        <v>1538.68597</v>
      </c>
      <c r="F27" s="2">
        <v>1538.68597</v>
      </c>
    </row>
    <row r="28" spans="1:6">
      <c r="A28" s="2" t="s">
        <v>79</v>
      </c>
      <c r="B28" s="2">
        <v>0</v>
      </c>
      <c r="C28" s="2">
        <v>67753.021280000001</v>
      </c>
      <c r="D28" s="2">
        <v>67753.021280000001</v>
      </c>
      <c r="E28" s="2">
        <v>67753.021299999993</v>
      </c>
      <c r="F28" s="2">
        <v>67753.021299999993</v>
      </c>
    </row>
    <row r="29" spans="1:6">
      <c r="A29" s="2" t="s">
        <v>80</v>
      </c>
      <c r="B29" s="2">
        <v>0</v>
      </c>
      <c r="C29" s="2">
        <v>623.55174950000003</v>
      </c>
      <c r="D29" s="2">
        <v>623.55174950000003</v>
      </c>
      <c r="E29" s="2">
        <v>623.55174899999997</v>
      </c>
      <c r="F29" s="2">
        <v>623.55174899999997</v>
      </c>
    </row>
    <row r="30" spans="1:6">
      <c r="A30" s="2" t="s">
        <v>81</v>
      </c>
      <c r="B30" s="2">
        <v>1</v>
      </c>
      <c r="C30" s="2" t="s">
        <v>54</v>
      </c>
      <c r="D30" s="2">
        <v>89.07</v>
      </c>
      <c r="E30" s="2">
        <v>89.07</v>
      </c>
      <c r="F30" s="2">
        <v>89.07</v>
      </c>
    </row>
    <row r="31" spans="1:6">
      <c r="A31" s="2" t="s">
        <v>82</v>
      </c>
      <c r="B31" s="2">
        <v>1</v>
      </c>
      <c r="C31" s="2" t="s">
        <v>54</v>
      </c>
      <c r="D31" s="2">
        <v>95.92</v>
      </c>
      <c r="E31" s="2">
        <v>95.92</v>
      </c>
      <c r="F31" s="2">
        <v>95.92</v>
      </c>
    </row>
    <row r="32" spans="1:6">
      <c r="A32" s="2" t="s">
        <v>83</v>
      </c>
      <c r="B32" s="2">
        <v>0</v>
      </c>
      <c r="C32" s="2">
        <v>6585.4388769999996</v>
      </c>
      <c r="D32" s="2">
        <v>6585.4388769999996</v>
      </c>
      <c r="E32" s="2">
        <v>6585.4388799999997</v>
      </c>
      <c r="F32" s="2">
        <v>6585.4388799999997</v>
      </c>
    </row>
    <row r="33" spans="1:6">
      <c r="A33" s="2" t="s">
        <v>84</v>
      </c>
      <c r="B33" s="2">
        <v>0</v>
      </c>
      <c r="C33" s="2">
        <v>3377.475794</v>
      </c>
      <c r="D33" s="2">
        <v>3377.475794</v>
      </c>
      <c r="E33" s="2">
        <v>3377.47579</v>
      </c>
      <c r="F33" s="2">
        <v>3377.47579</v>
      </c>
    </row>
    <row r="34" spans="1:6">
      <c r="A34" s="2" t="s">
        <v>85</v>
      </c>
      <c r="B34" s="2">
        <v>1</v>
      </c>
      <c r="C34" s="2" t="s">
        <v>77</v>
      </c>
      <c r="D34" s="2" t="s">
        <v>77</v>
      </c>
      <c r="E34" s="2">
        <v>60000</v>
      </c>
      <c r="F34" s="2">
        <v>120000</v>
      </c>
    </row>
    <row r="35" spans="1:6">
      <c r="A35" s="2" t="s">
        <v>86</v>
      </c>
      <c r="B35" s="2">
        <v>0</v>
      </c>
      <c r="C35" s="2" t="s">
        <v>54</v>
      </c>
      <c r="D35" s="2" t="s">
        <v>54</v>
      </c>
      <c r="E35" s="2">
        <v>950</v>
      </c>
      <c r="F35" s="2">
        <v>190</v>
      </c>
    </row>
    <row r="36" spans="1:6">
      <c r="A36" s="2" t="s">
        <v>87</v>
      </c>
      <c r="B36" s="2">
        <v>0</v>
      </c>
      <c r="C36" s="2" t="s">
        <v>54</v>
      </c>
      <c r="D36" s="2" t="s">
        <v>54</v>
      </c>
      <c r="E36" s="2">
        <v>950</v>
      </c>
      <c r="F36" s="2">
        <v>190</v>
      </c>
    </row>
    <row r="37" spans="1:6">
      <c r="A37" s="2" t="s">
        <v>88</v>
      </c>
      <c r="B37" s="2">
        <v>0</v>
      </c>
      <c r="C37" s="2">
        <v>5369.0818630000003</v>
      </c>
      <c r="D37" s="2">
        <v>5369.0818630000003</v>
      </c>
      <c r="E37" s="2">
        <v>5369.0818600000002</v>
      </c>
      <c r="F37" s="2">
        <v>5369.0818600000002</v>
      </c>
    </row>
    <row r="38" spans="1:6">
      <c r="A38" s="2" t="s">
        <v>89</v>
      </c>
      <c r="B38" s="2">
        <v>0</v>
      </c>
      <c r="C38" s="2">
        <v>3514.8611369999999</v>
      </c>
      <c r="D38" s="2">
        <v>3514.8611369999999</v>
      </c>
      <c r="E38" s="2">
        <v>3514.86114</v>
      </c>
      <c r="F38" s="2">
        <v>3514.86114</v>
      </c>
    </row>
    <row r="39" spans="1:6">
      <c r="A39" s="2" t="s">
        <v>90</v>
      </c>
      <c r="B39" s="2">
        <v>0</v>
      </c>
      <c r="C39" s="2" t="s">
        <v>54</v>
      </c>
      <c r="D39" s="2" t="s">
        <v>54</v>
      </c>
      <c r="E39" s="2">
        <v>950</v>
      </c>
      <c r="F39" s="2">
        <v>190</v>
      </c>
    </row>
    <row r="40" spans="1:6">
      <c r="A40" s="2" t="s">
        <v>91</v>
      </c>
      <c r="B40" s="2">
        <v>0</v>
      </c>
      <c r="C40" s="2">
        <v>67275.328869999998</v>
      </c>
      <c r="D40" s="2">
        <v>67275.328869999998</v>
      </c>
      <c r="E40" s="2">
        <v>67275.328899999993</v>
      </c>
      <c r="F40" s="2">
        <v>67275.328899999993</v>
      </c>
    </row>
    <row r="41" spans="1:6">
      <c r="A41" s="2" t="s">
        <v>92</v>
      </c>
      <c r="B41" s="2">
        <v>0</v>
      </c>
      <c r="C41" s="2">
        <v>1662.66</v>
      </c>
      <c r="D41" s="2">
        <v>1662.66</v>
      </c>
      <c r="E41" s="2">
        <v>1662.66</v>
      </c>
      <c r="F41" s="2">
        <v>1662.66</v>
      </c>
    </row>
    <row r="42" spans="1:6">
      <c r="A42" s="2" t="s">
        <v>93</v>
      </c>
      <c r="B42" s="2">
        <v>0</v>
      </c>
      <c r="C42" s="2">
        <v>990.15</v>
      </c>
      <c r="D42" s="2">
        <v>990.15</v>
      </c>
      <c r="E42" s="2">
        <v>990.15</v>
      </c>
      <c r="F42" s="2">
        <v>990.15</v>
      </c>
    </row>
    <row r="43" spans="1:6">
      <c r="A43" s="2" t="s">
        <v>94</v>
      </c>
      <c r="B43" s="2">
        <v>0</v>
      </c>
      <c r="C43" s="2">
        <v>6719.847616</v>
      </c>
      <c r="D43" s="2">
        <v>6719.847616</v>
      </c>
      <c r="E43" s="2">
        <v>6719.8476199999996</v>
      </c>
      <c r="F43" s="2">
        <v>6719.8476199999996</v>
      </c>
    </row>
    <row r="44" spans="1:6">
      <c r="A44" s="2" t="s">
        <v>95</v>
      </c>
      <c r="B44" s="2">
        <v>0</v>
      </c>
      <c r="C44" s="2">
        <v>5157</v>
      </c>
      <c r="D44" s="2">
        <v>5157</v>
      </c>
      <c r="E44" s="2">
        <v>5157</v>
      </c>
      <c r="F44" s="2">
        <v>5157</v>
      </c>
    </row>
    <row r="45" spans="1:6">
      <c r="A45" s="2" t="s">
        <v>96</v>
      </c>
      <c r="B45" s="2">
        <v>0</v>
      </c>
      <c r="C45" s="2">
        <v>13735.600469999999</v>
      </c>
      <c r="D45" s="2">
        <v>13735.600469999999</v>
      </c>
      <c r="E45" s="2">
        <v>13735.6005</v>
      </c>
      <c r="F45" s="2">
        <v>13735.6005</v>
      </c>
    </row>
    <row r="46" spans="1:6">
      <c r="A46" s="2" t="s">
        <v>97</v>
      </c>
      <c r="B46" s="2">
        <v>0</v>
      </c>
      <c r="C46" s="2">
        <v>2613.9965849999999</v>
      </c>
      <c r="D46" s="2">
        <v>2613.9965849999999</v>
      </c>
      <c r="E46" s="2">
        <v>2613.9965900000002</v>
      </c>
      <c r="F46" s="2">
        <v>2613.9965900000002</v>
      </c>
    </row>
    <row r="47" spans="1:6">
      <c r="A47" s="2" t="s">
        <v>98</v>
      </c>
      <c r="B47" s="2">
        <v>0</v>
      </c>
      <c r="C47" s="2">
        <v>32229.518919999999</v>
      </c>
      <c r="D47" s="2">
        <v>32229.518919999999</v>
      </c>
      <c r="E47" s="2">
        <v>32229.518899999999</v>
      </c>
      <c r="F47" s="2">
        <v>32229.518899999999</v>
      </c>
    </row>
    <row r="48" spans="1:6">
      <c r="A48" s="2" t="s">
        <v>99</v>
      </c>
      <c r="B48" s="2">
        <v>0</v>
      </c>
      <c r="C48" s="2">
        <v>1297.9000000000001</v>
      </c>
      <c r="D48" s="2">
        <v>1297.9000000000001</v>
      </c>
      <c r="E48" s="2">
        <v>1297.9000000000001</v>
      </c>
      <c r="F48" s="2">
        <v>1297.9000000000001</v>
      </c>
    </row>
    <row r="49" spans="1:6">
      <c r="A49" s="2" t="s">
        <v>100</v>
      </c>
      <c r="B49" s="2">
        <v>1</v>
      </c>
      <c r="C49" s="2" t="s">
        <v>77</v>
      </c>
      <c r="D49" s="2">
        <v>52589.08</v>
      </c>
      <c r="E49" s="2">
        <v>52589.08</v>
      </c>
      <c r="F49" s="2">
        <v>52589.08</v>
      </c>
    </row>
    <row r="50" spans="1:6">
      <c r="A50" s="2" t="s">
        <v>101</v>
      </c>
      <c r="B50" s="2">
        <v>0</v>
      </c>
      <c r="C50" s="2">
        <v>7062.4897979999996</v>
      </c>
      <c r="D50" s="2">
        <v>7062.4897979999996</v>
      </c>
      <c r="E50" s="2">
        <v>7062.4898000000003</v>
      </c>
      <c r="F50" s="2">
        <v>7062.4898000000003</v>
      </c>
    </row>
    <row r="51" spans="1:6">
      <c r="A51" s="2" t="s">
        <v>102</v>
      </c>
      <c r="B51" s="2">
        <v>0</v>
      </c>
      <c r="C51" s="2">
        <v>5056.3178099999996</v>
      </c>
      <c r="D51" s="2">
        <v>5056.3178099999996</v>
      </c>
      <c r="E51" s="2">
        <v>5056.3178099999996</v>
      </c>
      <c r="F51" s="2">
        <v>5056.3178099999996</v>
      </c>
    </row>
    <row r="52" spans="1:6">
      <c r="A52" s="2" t="s">
        <v>103</v>
      </c>
      <c r="B52" s="2">
        <v>0</v>
      </c>
      <c r="C52" s="2">
        <v>58907.052810000001</v>
      </c>
      <c r="D52" s="2">
        <v>58907.052810000001</v>
      </c>
      <c r="E52" s="2">
        <v>58907.052799999998</v>
      </c>
      <c r="F52" s="2">
        <v>58907.052799999998</v>
      </c>
    </row>
    <row r="53" spans="1:6">
      <c r="A53" s="2" t="s">
        <v>104</v>
      </c>
      <c r="B53" s="2">
        <v>1</v>
      </c>
      <c r="C53" s="2" t="s">
        <v>77</v>
      </c>
      <c r="D53" s="2">
        <v>41867.97</v>
      </c>
      <c r="E53" s="2">
        <v>41867.97</v>
      </c>
      <c r="F53" s="2">
        <v>41867.97</v>
      </c>
    </row>
    <row r="54" spans="1:6">
      <c r="A54" s="2" t="s">
        <v>105</v>
      </c>
      <c r="B54" s="2">
        <v>1</v>
      </c>
      <c r="C54" s="2" t="s">
        <v>77</v>
      </c>
      <c r="D54" s="2">
        <v>55415.17</v>
      </c>
      <c r="E54" s="2">
        <v>55415.17</v>
      </c>
      <c r="F54" s="2">
        <v>55415.17</v>
      </c>
    </row>
    <row r="55" spans="1:6">
      <c r="A55" s="2" t="s">
        <v>106</v>
      </c>
      <c r="B55" s="2">
        <v>0</v>
      </c>
      <c r="C55" s="2">
        <v>5198.939222</v>
      </c>
      <c r="D55" s="2">
        <v>5198.939222</v>
      </c>
      <c r="E55" s="2">
        <v>5198.9392200000002</v>
      </c>
      <c r="F55" s="2">
        <v>5198.9392200000002</v>
      </c>
    </row>
    <row r="56" spans="1:6">
      <c r="A56" s="2" t="s">
        <v>107</v>
      </c>
      <c r="B56" s="2">
        <v>0</v>
      </c>
      <c r="C56" s="2" t="s">
        <v>77</v>
      </c>
      <c r="D56" s="2" t="s">
        <v>77</v>
      </c>
      <c r="E56" s="2">
        <v>60000</v>
      </c>
      <c r="F56" s="2">
        <v>120000</v>
      </c>
    </row>
    <row r="57" spans="1:6">
      <c r="A57" s="2" t="s">
        <v>108</v>
      </c>
      <c r="B57" s="2">
        <v>0</v>
      </c>
      <c r="C57" s="2">
        <v>19926.90194</v>
      </c>
      <c r="D57" s="2">
        <v>19926.90194</v>
      </c>
      <c r="E57" s="2">
        <v>19926.901900000001</v>
      </c>
      <c r="F57" s="2">
        <v>19926.901900000001</v>
      </c>
    </row>
    <row r="58" spans="1:6">
      <c r="A58" s="2" t="s">
        <v>109</v>
      </c>
      <c r="B58" s="2">
        <v>0</v>
      </c>
      <c r="C58" s="2">
        <v>7551.551684</v>
      </c>
      <c r="D58" s="2">
        <v>7551.551684</v>
      </c>
      <c r="E58" s="2">
        <v>7551.5516799999996</v>
      </c>
      <c r="F58" s="2">
        <v>7551.5516799999996</v>
      </c>
    </row>
    <row r="59" spans="1:6">
      <c r="A59" s="2" t="s">
        <v>110</v>
      </c>
      <c r="B59" s="2">
        <v>0</v>
      </c>
      <c r="C59" s="2">
        <v>4916.6000000000004</v>
      </c>
      <c r="D59" s="2">
        <v>4916.6000000000004</v>
      </c>
      <c r="E59" s="2">
        <v>4916.6000000000004</v>
      </c>
      <c r="F59" s="2">
        <v>4916.6000000000004</v>
      </c>
    </row>
    <row r="60" spans="1:6">
      <c r="A60" s="2" t="s">
        <v>111</v>
      </c>
      <c r="B60" s="2">
        <v>0</v>
      </c>
      <c r="C60" s="2">
        <v>2938.62</v>
      </c>
      <c r="D60" s="2">
        <v>2938.62</v>
      </c>
      <c r="E60" s="2">
        <v>2938.62</v>
      </c>
      <c r="F60" s="2">
        <v>2938.62</v>
      </c>
    </row>
    <row r="61" spans="1:6">
      <c r="A61" s="2" t="s">
        <v>112</v>
      </c>
      <c r="B61" s="2">
        <v>0</v>
      </c>
      <c r="C61" s="2">
        <v>14041.712240000001</v>
      </c>
      <c r="D61" s="2">
        <v>14041.712240000001</v>
      </c>
      <c r="E61" s="2">
        <v>14041.7122</v>
      </c>
      <c r="F61" s="2">
        <v>14041.7122</v>
      </c>
    </row>
    <row r="62" spans="1:6">
      <c r="A62" s="2" t="s">
        <v>113</v>
      </c>
      <c r="B62" s="2">
        <v>0</v>
      </c>
      <c r="C62" s="2">
        <v>954.17</v>
      </c>
      <c r="D62" s="2">
        <v>954.17</v>
      </c>
      <c r="E62" s="2">
        <v>954.17</v>
      </c>
      <c r="F62" s="2">
        <v>954.17</v>
      </c>
    </row>
    <row r="63" spans="1:6">
      <c r="A63" s="2" t="s">
        <v>114</v>
      </c>
      <c r="B63" s="2">
        <v>0</v>
      </c>
      <c r="C63" s="2">
        <v>3992.18</v>
      </c>
      <c r="D63" s="2">
        <v>3992.18</v>
      </c>
      <c r="E63" s="2">
        <v>3992.18</v>
      </c>
      <c r="F63" s="2">
        <v>3992.18</v>
      </c>
    </row>
    <row r="64" spans="1:6">
      <c r="A64" s="2" t="s">
        <v>115</v>
      </c>
      <c r="B64" s="2">
        <v>0</v>
      </c>
      <c r="C64" s="2">
        <v>9885.52</v>
      </c>
      <c r="D64" s="2">
        <v>9885.52</v>
      </c>
      <c r="E64" s="2">
        <v>9885.52</v>
      </c>
      <c r="F64" s="2">
        <v>9885.52</v>
      </c>
    </row>
    <row r="65" spans="1:6">
      <c r="A65" s="2" t="s">
        <v>116</v>
      </c>
      <c r="B65" s="2">
        <v>0</v>
      </c>
      <c r="C65" s="2">
        <v>15661.87</v>
      </c>
      <c r="D65" s="2">
        <v>15661.87</v>
      </c>
      <c r="E65" s="2">
        <v>15661.87</v>
      </c>
      <c r="F65" s="2">
        <v>15661.87</v>
      </c>
    </row>
    <row r="66" spans="1:6">
      <c r="A66" s="2" t="s">
        <v>117</v>
      </c>
      <c r="B66" s="2">
        <v>0</v>
      </c>
      <c r="C66" s="2">
        <v>9857.01</v>
      </c>
      <c r="D66" s="2">
        <v>9857.01</v>
      </c>
      <c r="E66" s="2">
        <v>9857.01</v>
      </c>
      <c r="F66" s="2">
        <v>9857.01</v>
      </c>
    </row>
    <row r="67" spans="1:6">
      <c r="A67" s="2" t="s">
        <v>118</v>
      </c>
      <c r="B67" s="2">
        <v>0</v>
      </c>
      <c r="C67" s="2">
        <v>17575.13</v>
      </c>
      <c r="D67" s="2">
        <v>17575.13</v>
      </c>
      <c r="E67" s="2">
        <v>17575.13</v>
      </c>
      <c r="F67" s="2">
        <v>17575.13</v>
      </c>
    </row>
    <row r="68" spans="1:6">
      <c r="A68" s="2" t="s">
        <v>119</v>
      </c>
      <c r="B68" s="2">
        <v>0</v>
      </c>
      <c r="C68" s="2">
        <v>4650.2299999999996</v>
      </c>
      <c r="D68" s="2">
        <v>4650.2299999999996</v>
      </c>
      <c r="E68" s="2">
        <v>4650.2299999999996</v>
      </c>
      <c r="F68" s="2">
        <v>4650.2299999999996</v>
      </c>
    </row>
    <row r="69" spans="1:6">
      <c r="A69" s="2" t="s">
        <v>120</v>
      </c>
      <c r="B69" s="2">
        <v>0</v>
      </c>
      <c r="C69" s="2">
        <v>2008.05</v>
      </c>
      <c r="D69" s="2">
        <v>2008.05</v>
      </c>
      <c r="E69" s="2">
        <v>2008.05</v>
      </c>
      <c r="F69" s="2">
        <v>2008.05</v>
      </c>
    </row>
    <row r="70" spans="1:6">
      <c r="A70" s="2" t="s">
        <v>121</v>
      </c>
      <c r="B70" s="2">
        <v>0</v>
      </c>
      <c r="C70" s="2">
        <v>11245.83</v>
      </c>
      <c r="D70" s="2">
        <v>11245.83</v>
      </c>
      <c r="E70" s="2">
        <v>11245.83</v>
      </c>
      <c r="F70" s="2">
        <v>11245.83</v>
      </c>
    </row>
    <row r="71" spans="1:6">
      <c r="A71" s="2" t="s">
        <v>122</v>
      </c>
      <c r="B71" s="2">
        <v>0</v>
      </c>
      <c r="C71" s="2">
        <v>17377.57476</v>
      </c>
      <c r="D71" s="2">
        <v>17377.57476</v>
      </c>
      <c r="E71" s="2">
        <v>17377.574799999999</v>
      </c>
      <c r="F71" s="2">
        <v>17377.574799999999</v>
      </c>
    </row>
    <row r="72" spans="1:6">
      <c r="A72" s="2" t="s">
        <v>123</v>
      </c>
      <c r="B72" s="2">
        <v>1</v>
      </c>
      <c r="C72" s="2" t="s">
        <v>54</v>
      </c>
      <c r="D72" s="2">
        <v>640.54999999999995</v>
      </c>
      <c r="E72" s="2">
        <v>640.54999999999995</v>
      </c>
      <c r="F72" s="2">
        <v>640.54999999999995</v>
      </c>
    </row>
    <row r="73" spans="1:6">
      <c r="A73" s="2" t="s">
        <v>124</v>
      </c>
      <c r="B73" s="2">
        <v>0</v>
      </c>
      <c r="C73" s="2">
        <v>3808.6434939999999</v>
      </c>
      <c r="D73" s="2">
        <v>3808.6434939999999</v>
      </c>
      <c r="E73" s="2">
        <v>3808.6434899999999</v>
      </c>
      <c r="F73" s="2">
        <v>3808.6434899999999</v>
      </c>
    </row>
    <row r="74" spans="1:6">
      <c r="A74" s="2" t="s">
        <v>125</v>
      </c>
      <c r="B74" s="2">
        <v>1</v>
      </c>
      <c r="C74" s="2" t="s">
        <v>77</v>
      </c>
      <c r="D74" s="2">
        <v>38877.83</v>
      </c>
      <c r="E74" s="2">
        <v>38877.83</v>
      </c>
      <c r="F74" s="2">
        <v>38877.83</v>
      </c>
    </row>
    <row r="75" spans="1:6">
      <c r="A75" s="2" t="s">
        <v>126</v>
      </c>
      <c r="B75" s="2">
        <v>0</v>
      </c>
      <c r="C75" s="2">
        <v>1331.5345830000001</v>
      </c>
      <c r="D75" s="2">
        <v>1331.5345830000001</v>
      </c>
      <c r="E75" s="2">
        <v>1331.53458</v>
      </c>
      <c r="F75" s="2">
        <v>1331.53458</v>
      </c>
    </row>
    <row r="76" spans="1:6">
      <c r="A76" s="2" t="s">
        <v>127</v>
      </c>
      <c r="B76" s="2">
        <v>0</v>
      </c>
      <c r="C76" s="2">
        <v>10609.00936</v>
      </c>
      <c r="D76" s="2">
        <v>10609.00936</v>
      </c>
      <c r="E76" s="2">
        <v>10609.009400000001</v>
      </c>
      <c r="F76" s="2">
        <v>10609.009400000001</v>
      </c>
    </row>
    <row r="77" spans="1:6">
      <c r="A77" s="2" t="s">
        <v>128</v>
      </c>
      <c r="B77" s="2">
        <v>0</v>
      </c>
      <c r="C77" s="2">
        <v>1661.082048</v>
      </c>
      <c r="D77" s="2">
        <v>1661.082048</v>
      </c>
      <c r="E77" s="2">
        <v>1661.08205</v>
      </c>
      <c r="F77" s="2">
        <v>1661.08205</v>
      </c>
    </row>
    <row r="78" spans="1:6">
      <c r="A78" s="2" t="s">
        <v>129</v>
      </c>
      <c r="B78" s="2">
        <v>0</v>
      </c>
      <c r="C78" s="2">
        <v>33747.182110000002</v>
      </c>
      <c r="D78" s="2">
        <v>33747.182110000002</v>
      </c>
      <c r="E78" s="2">
        <v>33747.182099999998</v>
      </c>
      <c r="F78" s="2">
        <v>33747.182099999998</v>
      </c>
    </row>
    <row r="79" spans="1:6">
      <c r="A79" s="2" t="s">
        <v>130</v>
      </c>
      <c r="B79" s="2">
        <v>1</v>
      </c>
      <c r="C79" s="2" t="s">
        <v>77</v>
      </c>
      <c r="D79" s="2">
        <v>84213.33</v>
      </c>
      <c r="E79" s="2">
        <v>84213.33</v>
      </c>
      <c r="F79" s="2">
        <v>84213.33</v>
      </c>
    </row>
    <row r="80" spans="1:6">
      <c r="A80" s="2" t="s">
        <v>131</v>
      </c>
      <c r="B80" s="2">
        <v>0</v>
      </c>
      <c r="C80" s="2">
        <v>8910.4955499999996</v>
      </c>
      <c r="D80" s="2">
        <v>8910.4955499999996</v>
      </c>
      <c r="E80" s="2">
        <v>8910.4955499999996</v>
      </c>
      <c r="F80" s="2">
        <v>8910.4955499999996</v>
      </c>
    </row>
    <row r="81" spans="1:6">
      <c r="A81" s="2" t="s">
        <v>132</v>
      </c>
      <c r="B81" s="2">
        <v>1</v>
      </c>
      <c r="C81" s="2" t="s">
        <v>77</v>
      </c>
      <c r="D81" s="2">
        <v>84151.7</v>
      </c>
      <c r="E81" s="2">
        <v>84151.7</v>
      </c>
      <c r="F81" s="2">
        <v>84151.7</v>
      </c>
    </row>
    <row r="82" spans="1:6">
      <c r="A82" s="2" t="s">
        <v>133</v>
      </c>
      <c r="B82" s="2">
        <v>0</v>
      </c>
      <c r="C82" s="2">
        <v>6972.87</v>
      </c>
      <c r="D82" s="2">
        <v>6972.87</v>
      </c>
      <c r="E82" s="2">
        <v>6972.87</v>
      </c>
      <c r="F82" s="2">
        <v>6972.87</v>
      </c>
    </row>
    <row r="83" spans="1:6">
      <c r="A83" s="2" t="s">
        <v>134</v>
      </c>
      <c r="B83" s="2">
        <v>0</v>
      </c>
      <c r="C83" s="2">
        <v>16541.54681</v>
      </c>
      <c r="D83" s="2">
        <v>16541.54681</v>
      </c>
      <c r="E83" s="2">
        <v>16541.5468</v>
      </c>
      <c r="F83" s="2">
        <v>16541.5468</v>
      </c>
    </row>
    <row r="84" spans="1:6">
      <c r="A84" s="2" t="s">
        <v>135</v>
      </c>
      <c r="B84" s="2">
        <v>0</v>
      </c>
      <c r="C84" s="2">
        <v>12495.618899999999</v>
      </c>
      <c r="D84" s="2">
        <v>12495.618899999999</v>
      </c>
      <c r="E84" s="2">
        <v>12495.618899999999</v>
      </c>
      <c r="F84" s="2">
        <v>12495.618899999999</v>
      </c>
    </row>
    <row r="85" spans="1:6">
      <c r="A85" s="2" t="s">
        <v>136</v>
      </c>
      <c r="B85" s="2">
        <v>0</v>
      </c>
      <c r="C85" s="2">
        <v>1297.9000000000001</v>
      </c>
      <c r="D85" s="2">
        <v>1297.9000000000001</v>
      </c>
      <c r="E85" s="2">
        <v>1297.9000000000001</v>
      </c>
      <c r="F85" s="2">
        <v>1297.9000000000001</v>
      </c>
    </row>
    <row r="86" spans="1:6">
      <c r="A86" s="2" t="s">
        <v>137</v>
      </c>
      <c r="B86" s="2">
        <v>0</v>
      </c>
      <c r="C86" s="2">
        <v>2362.73</v>
      </c>
      <c r="D86" s="2">
        <v>2362.73</v>
      </c>
      <c r="E86" s="2">
        <v>2362.73</v>
      </c>
      <c r="F86" s="2">
        <v>2362.73</v>
      </c>
    </row>
    <row r="87" spans="1:6">
      <c r="A87" s="2" t="s">
        <v>138</v>
      </c>
      <c r="B87" s="2">
        <v>0</v>
      </c>
      <c r="C87" s="2">
        <v>4566.5600000000004</v>
      </c>
      <c r="D87" s="2">
        <v>4566.5600000000004</v>
      </c>
      <c r="E87" s="2">
        <v>4566.5600000000004</v>
      </c>
      <c r="F87" s="2">
        <v>4566.5600000000004</v>
      </c>
    </row>
    <row r="88" spans="1:6">
      <c r="A88" s="2" t="s">
        <v>139</v>
      </c>
      <c r="B88" s="2">
        <v>0</v>
      </c>
      <c r="C88" s="2">
        <v>1662.66</v>
      </c>
      <c r="D88" s="2">
        <v>1662.66</v>
      </c>
      <c r="E88" s="2">
        <v>1662.66</v>
      </c>
      <c r="F88" s="2">
        <v>1662.66</v>
      </c>
    </row>
    <row r="89" spans="1:6">
      <c r="A89" s="2" t="s">
        <v>140</v>
      </c>
      <c r="B89" s="2">
        <v>1</v>
      </c>
      <c r="C89" s="2" t="s">
        <v>54</v>
      </c>
      <c r="D89" s="2">
        <v>200.14</v>
      </c>
      <c r="E89" s="2">
        <v>200.14</v>
      </c>
      <c r="F89" s="2">
        <v>200.14</v>
      </c>
    </row>
    <row r="90" spans="1:6">
      <c r="A90" s="2" t="s">
        <v>141</v>
      </c>
      <c r="B90" s="2">
        <v>1</v>
      </c>
      <c r="C90" s="2" t="s">
        <v>77</v>
      </c>
      <c r="D90" s="2">
        <v>49242.559999999998</v>
      </c>
      <c r="E90" s="2">
        <v>49242.559999999998</v>
      </c>
      <c r="F90" s="2">
        <v>49242.559999999998</v>
      </c>
    </row>
    <row r="91" spans="1:6">
      <c r="A91" s="2" t="s">
        <v>142</v>
      </c>
      <c r="B91" s="2">
        <v>0</v>
      </c>
      <c r="C91" s="2">
        <v>30681.2147</v>
      </c>
      <c r="D91" s="2">
        <v>30681.2147</v>
      </c>
      <c r="E91" s="2">
        <v>30681.2147</v>
      </c>
      <c r="F91" s="2">
        <v>30681.2147</v>
      </c>
    </row>
    <row r="92" spans="1:6">
      <c r="A92" s="2" t="s">
        <v>143</v>
      </c>
      <c r="B92" s="2">
        <v>0</v>
      </c>
      <c r="C92" s="2">
        <v>4312.1084190000001</v>
      </c>
      <c r="D92" s="2">
        <v>4312.1084190000001</v>
      </c>
      <c r="E92" s="2">
        <v>4312.1084199999996</v>
      </c>
      <c r="F92" s="2">
        <v>4312.1084199999996</v>
      </c>
    </row>
    <row r="93" spans="1:6">
      <c r="A93" s="2" t="s">
        <v>144</v>
      </c>
      <c r="B93" s="2">
        <v>0</v>
      </c>
      <c r="C93" s="2">
        <v>5278.3580119999997</v>
      </c>
      <c r="D93" s="2">
        <v>5278.3580119999997</v>
      </c>
      <c r="E93" s="2">
        <v>5278.3580099999999</v>
      </c>
      <c r="F93" s="2">
        <v>5278.3580099999999</v>
      </c>
    </row>
    <row r="94" spans="1:6">
      <c r="A94" s="2" t="s">
        <v>145</v>
      </c>
      <c r="B94" s="2">
        <v>0</v>
      </c>
      <c r="C94" s="2">
        <v>15248.253710000001</v>
      </c>
      <c r="D94" s="2">
        <v>15248.253710000001</v>
      </c>
      <c r="E94" s="2">
        <v>15248.253699999999</v>
      </c>
      <c r="F94" s="2">
        <v>15248.253699999999</v>
      </c>
    </row>
    <row r="95" spans="1:6">
      <c r="A95" s="2" t="s">
        <v>146</v>
      </c>
      <c r="B95" s="2">
        <v>0</v>
      </c>
      <c r="C95" s="2">
        <v>5463.9159630000004</v>
      </c>
      <c r="D95" s="2">
        <v>5463.9159630000004</v>
      </c>
      <c r="E95" s="2">
        <v>5463.9159600000003</v>
      </c>
      <c r="F95" s="2">
        <v>5463.9159600000003</v>
      </c>
    </row>
    <row r="96" spans="1:6">
      <c r="A96" s="2" t="s">
        <v>147</v>
      </c>
      <c r="B96" s="2">
        <v>0</v>
      </c>
      <c r="C96" s="2">
        <v>15519.50534</v>
      </c>
      <c r="D96" s="2">
        <v>15519.50534</v>
      </c>
      <c r="E96" s="2">
        <v>15519.505300000001</v>
      </c>
      <c r="F96" s="2">
        <v>15519.505300000001</v>
      </c>
    </row>
    <row r="97" spans="1:6">
      <c r="A97" s="2" t="s">
        <v>148</v>
      </c>
      <c r="B97" s="2">
        <v>1</v>
      </c>
      <c r="C97" s="2" t="s">
        <v>77</v>
      </c>
      <c r="D97" s="2">
        <v>122026.57</v>
      </c>
      <c r="E97" s="2">
        <v>122026.57</v>
      </c>
      <c r="F97" s="2">
        <v>122026.57</v>
      </c>
    </row>
    <row r="98" spans="1:6">
      <c r="A98" s="2" t="s">
        <v>149</v>
      </c>
      <c r="B98" s="2">
        <v>0</v>
      </c>
      <c r="C98" s="2">
        <v>10078.72212</v>
      </c>
      <c r="D98" s="2">
        <v>10078.72212</v>
      </c>
      <c r="E98" s="2">
        <v>10078.722100000001</v>
      </c>
      <c r="F98" s="2">
        <v>10078.722100000001</v>
      </c>
    </row>
    <row r="99" spans="1:6">
      <c r="A99" s="2" t="s">
        <v>150</v>
      </c>
      <c r="B99" s="2">
        <v>0</v>
      </c>
      <c r="C99" s="2">
        <v>4796.867679</v>
      </c>
      <c r="D99" s="2">
        <v>4796.867679</v>
      </c>
      <c r="E99" s="2">
        <v>4796.8676800000003</v>
      </c>
      <c r="F99" s="2">
        <v>4796.8676800000003</v>
      </c>
    </row>
    <row r="100" spans="1:6">
      <c r="A100" s="2" t="s">
        <v>151</v>
      </c>
      <c r="B100" s="2">
        <v>1</v>
      </c>
      <c r="C100" s="2" t="s">
        <v>77</v>
      </c>
      <c r="D100" s="2">
        <v>114326.34</v>
      </c>
      <c r="E100" s="2">
        <v>114326.34</v>
      </c>
      <c r="F100" s="2">
        <v>114326.34</v>
      </c>
    </row>
    <row r="101" spans="1:6">
      <c r="A101" s="2" t="s">
        <v>152</v>
      </c>
      <c r="B101" s="2">
        <v>1</v>
      </c>
      <c r="C101" s="2" t="s">
        <v>77</v>
      </c>
      <c r="D101" s="2">
        <v>43698.55</v>
      </c>
      <c r="E101" s="2">
        <v>43698.55</v>
      </c>
      <c r="F101" s="2">
        <v>43698.55</v>
      </c>
    </row>
    <row r="102" spans="1:6">
      <c r="A102" s="2" t="s">
        <v>153</v>
      </c>
      <c r="B102" s="2">
        <v>0</v>
      </c>
      <c r="C102" s="2">
        <v>14090.35421</v>
      </c>
      <c r="D102" s="2">
        <v>14090.35421</v>
      </c>
      <c r="E102" s="2">
        <v>14090.3542</v>
      </c>
      <c r="F102" s="2">
        <v>14090.3542</v>
      </c>
    </row>
    <row r="103" spans="1:6">
      <c r="A103" s="2" t="s">
        <v>154</v>
      </c>
      <c r="B103" s="2">
        <v>1</v>
      </c>
      <c r="C103" s="2" t="s">
        <v>77</v>
      </c>
      <c r="D103" s="2">
        <v>44453.59</v>
      </c>
      <c r="E103" s="2">
        <v>44453.59</v>
      </c>
      <c r="F103" s="2">
        <v>44453.59</v>
      </c>
    </row>
    <row r="104" spans="1:6">
      <c r="A104" s="2" t="s">
        <v>155</v>
      </c>
      <c r="B104" s="2">
        <v>0</v>
      </c>
      <c r="C104" s="2">
        <v>3174.4104830000001</v>
      </c>
      <c r="D104" s="2">
        <v>3174.4104830000001</v>
      </c>
      <c r="E104" s="2">
        <v>3174.41048</v>
      </c>
      <c r="F104" s="2">
        <v>3174.41048</v>
      </c>
    </row>
    <row r="105" spans="1:6">
      <c r="A105" s="2" t="s">
        <v>156</v>
      </c>
      <c r="B105" s="2">
        <v>0</v>
      </c>
      <c r="C105" s="2">
        <v>9815.2396609999996</v>
      </c>
      <c r="D105" s="2">
        <v>9815.2396609999996</v>
      </c>
      <c r="E105" s="2">
        <v>9815.2396599999993</v>
      </c>
      <c r="F105" s="2">
        <v>9815.2396599999993</v>
      </c>
    </row>
    <row r="106" spans="1:6">
      <c r="A106" s="2" t="s">
        <v>157</v>
      </c>
      <c r="B106" s="2">
        <v>0</v>
      </c>
      <c r="C106" s="2">
        <v>25584.783820000001</v>
      </c>
      <c r="D106" s="2">
        <v>25584.783820000001</v>
      </c>
      <c r="E106" s="2">
        <v>25584.783800000001</v>
      </c>
      <c r="F106" s="2">
        <v>25584.783800000001</v>
      </c>
    </row>
    <row r="107" spans="1:6">
      <c r="A107" s="2" t="s">
        <v>158</v>
      </c>
      <c r="B107" s="2">
        <v>0</v>
      </c>
      <c r="C107" s="2">
        <v>18224.124260000001</v>
      </c>
      <c r="D107" s="2">
        <v>18224.124260000001</v>
      </c>
      <c r="E107" s="2">
        <v>18224.124299999999</v>
      </c>
      <c r="F107" s="2">
        <v>18224.124299999999</v>
      </c>
    </row>
    <row r="108" spans="1:6">
      <c r="A108" s="2" t="s">
        <v>159</v>
      </c>
      <c r="B108" s="2">
        <v>0</v>
      </c>
      <c r="C108" s="2">
        <v>10491.230229999999</v>
      </c>
      <c r="D108" s="2">
        <v>10491.230229999999</v>
      </c>
      <c r="E108" s="2">
        <v>10491.2302</v>
      </c>
      <c r="F108" s="2">
        <v>10491.2302</v>
      </c>
    </row>
    <row r="109" spans="1:6">
      <c r="A109" s="2" t="s">
        <v>160</v>
      </c>
      <c r="B109" s="2">
        <v>0</v>
      </c>
      <c r="C109" s="2">
        <v>15860.436530000001</v>
      </c>
      <c r="D109" s="2">
        <v>15860.436530000001</v>
      </c>
      <c r="E109" s="2">
        <v>15860.4365</v>
      </c>
      <c r="F109" s="2">
        <v>15860.4365</v>
      </c>
    </row>
    <row r="110" spans="1:6">
      <c r="A110" s="2" t="s">
        <v>161</v>
      </c>
      <c r="B110" s="2">
        <v>0</v>
      </c>
      <c r="C110" s="2">
        <v>6174.6102810000002</v>
      </c>
      <c r="D110" s="2">
        <v>6174.6102810000002</v>
      </c>
      <c r="E110" s="2">
        <v>6174.6102799999999</v>
      </c>
      <c r="F110" s="2">
        <v>6174.6102799999999</v>
      </c>
    </row>
    <row r="111" spans="1:6">
      <c r="A111" s="2" t="s">
        <v>162</v>
      </c>
      <c r="B111" s="2">
        <v>0</v>
      </c>
      <c r="C111" s="2">
        <v>10519.825290000001</v>
      </c>
      <c r="D111" s="2">
        <v>10519.825290000001</v>
      </c>
      <c r="E111" s="2">
        <v>10519.8253</v>
      </c>
      <c r="F111" s="2">
        <v>10519.8253</v>
      </c>
    </row>
    <row r="112" spans="1:6">
      <c r="A112" s="2" t="s">
        <v>163</v>
      </c>
      <c r="B112" s="2">
        <v>0</v>
      </c>
      <c r="C112" s="2">
        <v>33948.068249999997</v>
      </c>
      <c r="D112" s="2">
        <v>33948.068249999997</v>
      </c>
      <c r="E112" s="2">
        <v>33948.068299999999</v>
      </c>
      <c r="F112" s="2">
        <v>33948.068299999999</v>
      </c>
    </row>
    <row r="113" spans="1:6">
      <c r="A113" s="2" t="s">
        <v>164</v>
      </c>
      <c r="B113" s="2">
        <v>0</v>
      </c>
      <c r="C113" s="2">
        <v>4584.0435070000003</v>
      </c>
      <c r="D113" s="2">
        <v>4584.0435070000003</v>
      </c>
      <c r="E113" s="2">
        <v>4584.0435100000004</v>
      </c>
      <c r="F113" s="2">
        <v>4584.0435100000004</v>
      </c>
    </row>
    <row r="114" spans="1:6">
      <c r="A114" s="2" t="s">
        <v>165</v>
      </c>
      <c r="B114" s="2">
        <v>1</v>
      </c>
      <c r="C114" s="2" t="s">
        <v>77</v>
      </c>
      <c r="D114" s="2">
        <v>26483.64</v>
      </c>
      <c r="E114" s="2">
        <v>26483.64</v>
      </c>
      <c r="F114" s="2">
        <v>26483.64</v>
      </c>
    </row>
    <row r="115" spans="1:6">
      <c r="A115" s="2" t="s">
        <v>166</v>
      </c>
      <c r="B115" s="2">
        <v>0</v>
      </c>
      <c r="C115" s="2">
        <v>3034.961284</v>
      </c>
      <c r="D115" s="2">
        <v>3034.961284</v>
      </c>
      <c r="E115" s="2">
        <v>3034.96128</v>
      </c>
      <c r="F115" s="2">
        <v>3034.96128</v>
      </c>
    </row>
    <row r="116" spans="1:6">
      <c r="A116" s="2" t="s">
        <v>167</v>
      </c>
      <c r="B116" s="2">
        <v>1</v>
      </c>
      <c r="C116" s="2" t="s">
        <v>77</v>
      </c>
      <c r="D116" s="2">
        <v>52587.86</v>
      </c>
      <c r="E116" s="2">
        <v>52587.86</v>
      </c>
      <c r="F116" s="2">
        <v>52587.86</v>
      </c>
    </row>
    <row r="117" spans="1:6">
      <c r="A117" s="2" t="s">
        <v>168</v>
      </c>
      <c r="B117" s="2">
        <v>1</v>
      </c>
      <c r="C117" s="2" t="s">
        <v>77</v>
      </c>
      <c r="D117" s="2">
        <v>31866.6</v>
      </c>
      <c r="E117" s="2">
        <v>31866.6</v>
      </c>
      <c r="F117" s="2">
        <v>31866.6</v>
      </c>
    </row>
    <row r="118" spans="1:6">
      <c r="A118" s="2" t="s">
        <v>169</v>
      </c>
      <c r="B118" s="2">
        <v>0</v>
      </c>
      <c r="C118" s="2">
        <v>49518.993629999997</v>
      </c>
      <c r="D118" s="2">
        <v>49518.993629999997</v>
      </c>
      <c r="E118" s="2">
        <v>49518.993600000002</v>
      </c>
      <c r="F118" s="2">
        <v>49518.993600000002</v>
      </c>
    </row>
    <row r="119" spans="1:6">
      <c r="A119" s="2" t="s">
        <v>170</v>
      </c>
      <c r="B119" s="2">
        <v>0</v>
      </c>
      <c r="C119" s="2">
        <v>29636.45506</v>
      </c>
      <c r="D119" s="2">
        <v>29636.45506</v>
      </c>
      <c r="E119" s="2">
        <v>29636.455099999999</v>
      </c>
      <c r="F119" s="2">
        <v>29636.455099999999</v>
      </c>
    </row>
    <row r="120" spans="1:6">
      <c r="A120" s="2" t="s">
        <v>171</v>
      </c>
      <c r="B120" s="2">
        <v>0</v>
      </c>
      <c r="C120" s="2">
        <v>33732.303319999999</v>
      </c>
      <c r="D120" s="2">
        <v>33732.303319999999</v>
      </c>
      <c r="E120" s="2">
        <v>33732.3033</v>
      </c>
      <c r="F120" s="2">
        <v>33732.3033</v>
      </c>
    </row>
    <row r="121" spans="1:6">
      <c r="A121" s="2" t="s">
        <v>172</v>
      </c>
      <c r="B121" s="2">
        <v>0</v>
      </c>
      <c r="C121" s="2">
        <v>8997.2164279999997</v>
      </c>
      <c r="D121" s="2">
        <v>8997.2164279999997</v>
      </c>
      <c r="E121" s="2">
        <v>8997.2164300000004</v>
      </c>
      <c r="F121" s="2">
        <v>8997.2164300000004</v>
      </c>
    </row>
    <row r="122" spans="1:6">
      <c r="A122" s="2" t="s">
        <v>173</v>
      </c>
      <c r="B122" s="2">
        <v>0</v>
      </c>
      <c r="C122" s="2">
        <v>1522.964152</v>
      </c>
      <c r="D122" s="2">
        <v>1522.964152</v>
      </c>
      <c r="E122" s="2">
        <v>1522.96415</v>
      </c>
      <c r="F122" s="2">
        <v>1522.96415</v>
      </c>
    </row>
    <row r="123" spans="1:6">
      <c r="A123" s="2" t="s">
        <v>174</v>
      </c>
      <c r="B123" s="2">
        <v>0</v>
      </c>
      <c r="C123" s="2">
        <v>18180.042669999999</v>
      </c>
      <c r="D123" s="2">
        <v>18180.042669999999</v>
      </c>
      <c r="E123" s="2">
        <v>18180.042700000002</v>
      </c>
      <c r="F123" s="2">
        <v>18180.042700000002</v>
      </c>
    </row>
    <row r="124" spans="1:6">
      <c r="A124" s="2" t="s">
        <v>175</v>
      </c>
      <c r="B124" s="2">
        <v>0</v>
      </c>
      <c r="C124" s="2">
        <v>2976.550135</v>
      </c>
      <c r="D124" s="2">
        <v>2976.550135</v>
      </c>
      <c r="E124" s="2">
        <v>2976.5501399999998</v>
      </c>
      <c r="F124" s="2">
        <v>2976.5501399999998</v>
      </c>
    </row>
    <row r="125" spans="1:6">
      <c r="A125" s="2" t="s">
        <v>176</v>
      </c>
      <c r="B125" s="2">
        <v>0</v>
      </c>
      <c r="C125" s="2">
        <v>24736.85815</v>
      </c>
      <c r="D125" s="2">
        <v>24736.85815</v>
      </c>
      <c r="E125" s="2">
        <v>24736.858199999999</v>
      </c>
      <c r="F125" s="2">
        <v>24736.858199999999</v>
      </c>
    </row>
    <row r="126" spans="1:6">
      <c r="A126" s="2" t="s">
        <v>177</v>
      </c>
      <c r="B126" s="2">
        <v>0</v>
      </c>
      <c r="C126" s="2">
        <v>28277.649259999998</v>
      </c>
      <c r="D126" s="2">
        <v>28277.649259999998</v>
      </c>
      <c r="E126" s="2">
        <v>28277.649300000001</v>
      </c>
      <c r="F126" s="2">
        <v>28277.649300000001</v>
      </c>
    </row>
    <row r="127" spans="1:6">
      <c r="A127" s="2" t="s">
        <v>178</v>
      </c>
      <c r="B127" s="2">
        <v>0</v>
      </c>
      <c r="C127" s="2">
        <v>5036.54</v>
      </c>
      <c r="D127" s="2">
        <v>5036.54</v>
      </c>
      <c r="E127" s="2">
        <v>5036.54</v>
      </c>
      <c r="F127" s="2">
        <v>5036.54</v>
      </c>
    </row>
    <row r="128" spans="1:6">
      <c r="A128" s="2" t="s">
        <v>179</v>
      </c>
      <c r="B128" s="2">
        <v>0</v>
      </c>
      <c r="C128" s="2">
        <v>32903.31</v>
      </c>
      <c r="D128" s="2">
        <v>32903.31</v>
      </c>
      <c r="E128" s="2">
        <v>32903.31</v>
      </c>
      <c r="F128" s="2">
        <v>32903.31</v>
      </c>
    </row>
    <row r="129" spans="1:6">
      <c r="A129" s="2" t="s">
        <v>180</v>
      </c>
      <c r="B129" s="2">
        <v>0</v>
      </c>
      <c r="C129" s="2">
        <v>8666.5775379999995</v>
      </c>
      <c r="D129" s="2">
        <v>8666.5775379999995</v>
      </c>
      <c r="E129" s="2">
        <v>8666.5775400000002</v>
      </c>
      <c r="F129" s="2">
        <v>8666.5775400000002</v>
      </c>
    </row>
    <row r="130" spans="1:6">
      <c r="A130" s="2" t="s">
        <v>181</v>
      </c>
      <c r="B130" s="2">
        <v>1</v>
      </c>
      <c r="C130" s="2" t="s">
        <v>77</v>
      </c>
      <c r="D130" s="2">
        <v>63960.29</v>
      </c>
      <c r="E130" s="2">
        <v>63960.29</v>
      </c>
      <c r="F130" s="2">
        <v>63960.29</v>
      </c>
    </row>
    <row r="131" spans="1:6">
      <c r="A131" s="2" t="s">
        <v>182</v>
      </c>
      <c r="B131" s="2">
        <v>1</v>
      </c>
      <c r="C131" s="2" t="s">
        <v>77</v>
      </c>
      <c r="D131" s="2" t="s">
        <v>54</v>
      </c>
      <c r="E131" s="2">
        <v>950</v>
      </c>
      <c r="F131" s="2">
        <v>190</v>
      </c>
    </row>
    <row r="132" spans="1:6">
      <c r="A132" s="2" t="s">
        <v>183</v>
      </c>
      <c r="B132" s="2">
        <v>0</v>
      </c>
      <c r="C132" s="2">
        <v>4636.2700000000004</v>
      </c>
      <c r="D132" s="2">
        <v>4636.2700000000004</v>
      </c>
      <c r="E132" s="2">
        <v>4636.2700000000004</v>
      </c>
      <c r="F132" s="2">
        <v>4636.2700000000004</v>
      </c>
    </row>
    <row r="133" spans="1:6">
      <c r="A133" s="2" t="s">
        <v>184</v>
      </c>
      <c r="B133" s="2">
        <v>0</v>
      </c>
      <c r="C133" s="2">
        <v>22062.067220000001</v>
      </c>
      <c r="D133" s="2">
        <v>22062.067220000001</v>
      </c>
      <c r="E133" s="2">
        <v>22062.067200000001</v>
      </c>
      <c r="F133" s="2">
        <v>22062.067200000001</v>
      </c>
    </row>
    <row r="134" spans="1:6">
      <c r="A134" s="2" t="s">
        <v>185</v>
      </c>
      <c r="B134" s="2">
        <v>1</v>
      </c>
      <c r="C134" s="2" t="s">
        <v>77</v>
      </c>
      <c r="D134" s="2">
        <v>44754.5</v>
      </c>
      <c r="E134" s="2">
        <v>44754.5</v>
      </c>
      <c r="F134" s="2">
        <v>44754.5</v>
      </c>
    </row>
    <row r="135" spans="1:6">
      <c r="A135" s="2" t="s">
        <v>186</v>
      </c>
      <c r="B135" s="2">
        <v>0</v>
      </c>
      <c r="C135" s="2">
        <v>23461.984759999999</v>
      </c>
      <c r="D135" s="2">
        <v>23461.984759999999</v>
      </c>
      <c r="E135" s="2">
        <v>23461.984799999998</v>
      </c>
      <c r="F135" s="2">
        <v>23461.984799999998</v>
      </c>
    </row>
    <row r="136" spans="1:6">
      <c r="A136" s="2" t="s">
        <v>187</v>
      </c>
      <c r="B136" s="2">
        <v>0</v>
      </c>
      <c r="C136" s="2">
        <v>20171.316709999999</v>
      </c>
      <c r="D136" s="2">
        <v>20171.316709999999</v>
      </c>
      <c r="E136" s="2">
        <v>20171.316699999999</v>
      </c>
      <c r="F136" s="2">
        <v>20171.316699999999</v>
      </c>
    </row>
    <row r="137" spans="1:6">
      <c r="A137" s="2" t="s">
        <v>188</v>
      </c>
      <c r="B137" s="2">
        <v>0</v>
      </c>
      <c r="C137" s="2">
        <v>1531.3119770000001</v>
      </c>
      <c r="D137" s="2">
        <v>1531.3119770000001</v>
      </c>
      <c r="E137" s="2">
        <v>1531.3119799999999</v>
      </c>
      <c r="F137" s="2">
        <v>1531.3119799999999</v>
      </c>
    </row>
    <row r="138" spans="1:6">
      <c r="A138" s="2" t="s">
        <v>189</v>
      </c>
      <c r="B138" s="2">
        <v>1</v>
      </c>
      <c r="C138" s="2" t="s">
        <v>54</v>
      </c>
      <c r="D138" s="2">
        <v>219.87</v>
      </c>
      <c r="E138" s="2">
        <v>219.87</v>
      </c>
      <c r="F138" s="2">
        <v>219.87</v>
      </c>
    </row>
    <row r="139" spans="1:6">
      <c r="A139" s="2" t="s">
        <v>190</v>
      </c>
      <c r="B139" s="2">
        <v>1</v>
      </c>
      <c r="C139" s="2" t="s">
        <v>77</v>
      </c>
      <c r="D139" s="2" t="s">
        <v>77</v>
      </c>
      <c r="E139" s="2">
        <v>60000</v>
      </c>
      <c r="F139" s="2">
        <v>120000</v>
      </c>
    </row>
    <row r="140" spans="1:6">
      <c r="A140" s="2" t="s">
        <v>191</v>
      </c>
      <c r="B140" s="2">
        <v>0</v>
      </c>
      <c r="C140" s="2">
        <v>42706.190419999999</v>
      </c>
      <c r="D140" s="2">
        <v>42706.190419999999</v>
      </c>
      <c r="E140" s="2">
        <v>42706.190399999999</v>
      </c>
      <c r="F140" s="2">
        <v>42706.190399999999</v>
      </c>
    </row>
    <row r="141" spans="1:6">
      <c r="A141" s="2" t="s">
        <v>192</v>
      </c>
      <c r="B141" s="2">
        <v>0</v>
      </c>
      <c r="C141" s="2">
        <v>7050.946766</v>
      </c>
      <c r="D141" s="2">
        <v>7050.946766</v>
      </c>
      <c r="E141" s="2">
        <v>7050.9467699999996</v>
      </c>
      <c r="F141" s="2">
        <v>7050.9467699999996</v>
      </c>
    </row>
    <row r="142" spans="1:6">
      <c r="A142" s="2" t="s">
        <v>193</v>
      </c>
      <c r="B142" s="2">
        <v>0</v>
      </c>
      <c r="C142" s="2">
        <v>5292.9183279999997</v>
      </c>
      <c r="D142" s="2">
        <v>5292.9183279999997</v>
      </c>
      <c r="E142" s="2">
        <v>5292.9183300000004</v>
      </c>
      <c r="F142" s="2">
        <v>5292.9183300000004</v>
      </c>
    </row>
    <row r="143" spans="1:6">
      <c r="A143" s="2" t="s">
        <v>194</v>
      </c>
      <c r="B143" s="2">
        <v>0</v>
      </c>
      <c r="C143" s="2">
        <v>19514.115949999999</v>
      </c>
      <c r="D143" s="2">
        <v>19514.115949999999</v>
      </c>
      <c r="E143" s="2">
        <v>19514.116000000002</v>
      </c>
      <c r="F143" s="2">
        <v>19514.116000000002</v>
      </c>
    </row>
    <row r="144" spans="1:6">
      <c r="A144" s="2" t="s">
        <v>195</v>
      </c>
      <c r="B144" s="2">
        <v>0</v>
      </c>
      <c r="C144" s="2">
        <v>557.0273522</v>
      </c>
      <c r="D144" s="2">
        <v>557.0273522</v>
      </c>
      <c r="E144" s="2">
        <v>557.02735199999995</v>
      </c>
      <c r="F144" s="2">
        <v>557.02735199999995</v>
      </c>
    </row>
    <row r="145" spans="1:6">
      <c r="A145" s="2" t="s">
        <v>196</v>
      </c>
      <c r="B145" s="2">
        <v>0</v>
      </c>
      <c r="C145" s="2">
        <v>18636.535810000001</v>
      </c>
      <c r="D145" s="2">
        <v>18636.535810000001</v>
      </c>
      <c r="E145" s="2">
        <v>18636.535800000001</v>
      </c>
      <c r="F145" s="2">
        <v>18636.535800000001</v>
      </c>
    </row>
    <row r="146" spans="1:6">
      <c r="A146" s="2" t="s">
        <v>197</v>
      </c>
      <c r="B146" s="2">
        <v>0</v>
      </c>
      <c r="C146" s="2">
        <v>5298.2868909999997</v>
      </c>
      <c r="D146" s="2">
        <v>5298.2868909999997</v>
      </c>
      <c r="E146" s="2">
        <v>5298.2868900000003</v>
      </c>
      <c r="F146" s="2">
        <v>5298.2868900000003</v>
      </c>
    </row>
    <row r="147" spans="1:6">
      <c r="A147" s="2" t="s">
        <v>198</v>
      </c>
      <c r="B147" s="2">
        <v>0</v>
      </c>
      <c r="C147" s="2">
        <v>2461.1785610000002</v>
      </c>
      <c r="D147" s="2">
        <v>2461.1785610000002</v>
      </c>
      <c r="E147" s="2">
        <v>2461.1785599999998</v>
      </c>
      <c r="F147" s="2">
        <v>2461.1785599999998</v>
      </c>
    </row>
    <row r="148" spans="1:6">
      <c r="A148" s="2" t="s">
        <v>199</v>
      </c>
      <c r="B148" s="2">
        <v>0</v>
      </c>
      <c r="C148" s="2">
        <v>10662.5119</v>
      </c>
      <c r="D148" s="2">
        <v>10662.5119</v>
      </c>
      <c r="E148" s="2">
        <v>10662.5119</v>
      </c>
      <c r="F148" s="2">
        <v>10662.5119</v>
      </c>
    </row>
    <row r="149" spans="1:6">
      <c r="A149" s="2" t="s">
        <v>200</v>
      </c>
      <c r="B149" s="2">
        <v>0</v>
      </c>
      <c r="C149" s="2">
        <v>2033.6969879999999</v>
      </c>
      <c r="D149" s="2">
        <v>2033.6969879999999</v>
      </c>
      <c r="E149" s="2">
        <v>2033.6969899999999</v>
      </c>
      <c r="F149" s="2">
        <v>2033.6969899999999</v>
      </c>
    </row>
    <row r="150" spans="1:6">
      <c r="A150" s="2" t="s">
        <v>201</v>
      </c>
      <c r="B150" s="2">
        <v>0</v>
      </c>
      <c r="C150" s="2">
        <v>12181.6934</v>
      </c>
      <c r="D150" s="2">
        <v>12181.6934</v>
      </c>
      <c r="E150" s="2">
        <v>12181.6934</v>
      </c>
      <c r="F150" s="2">
        <v>12181.6934</v>
      </c>
    </row>
    <row r="151" spans="1:6">
      <c r="A151" s="2" t="s">
        <v>202</v>
      </c>
      <c r="B151" s="2">
        <v>0</v>
      </c>
      <c r="C151" s="2">
        <v>27046.60857</v>
      </c>
      <c r="D151" s="2">
        <v>27046.60857</v>
      </c>
      <c r="E151" s="2">
        <v>27046.6086</v>
      </c>
      <c r="F151" s="2">
        <v>27046.6086</v>
      </c>
    </row>
    <row r="152" spans="1:6">
      <c r="A152" s="2" t="s">
        <v>203</v>
      </c>
      <c r="B152" s="2">
        <v>0</v>
      </c>
      <c r="C152" s="2">
        <v>2403.6914339999998</v>
      </c>
      <c r="D152" s="2">
        <v>2403.6914339999998</v>
      </c>
      <c r="E152" s="2">
        <v>2403.6914299999999</v>
      </c>
      <c r="F152" s="2">
        <v>2403.6914299999999</v>
      </c>
    </row>
    <row r="153" spans="1:6">
      <c r="A153" s="2" t="s">
        <v>204</v>
      </c>
      <c r="B153" s="2">
        <v>1</v>
      </c>
      <c r="C153" s="2" t="s">
        <v>77</v>
      </c>
      <c r="D153" s="2">
        <v>59376.91</v>
      </c>
      <c r="E153" s="2">
        <v>59376.91</v>
      </c>
      <c r="F153" s="2">
        <v>59376.91</v>
      </c>
    </row>
  </sheetData>
  <sheetProtection autoFilter="0"/>
  <conditionalFormatting sqref="A1:A153">
    <cfRule type="duplicateValues" dxfId="44" priority="4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76CD-D6F8-B449-A439-D6219958A348}">
  <sheetPr>
    <tabColor rgb="FF00B050"/>
  </sheetPr>
  <dimension ref="A1:F151"/>
  <sheetViews>
    <sheetView workbookViewId="0">
      <selection activeCell="C2" sqref="C2:F151"/>
    </sheetView>
  </sheetViews>
  <sheetFormatPr defaultColWidth="11" defaultRowHeight="15.95"/>
  <cols>
    <col min="1" max="1" width="11.875" style="2" customWidth="1"/>
    <col min="2" max="2" width="9.375" style="2" customWidth="1"/>
    <col min="3" max="3" width="18.5" style="2" customWidth="1"/>
    <col min="4" max="4" width="18.625" style="2" customWidth="1"/>
    <col min="5" max="6" width="11.5" style="2" customWidth="1"/>
  </cols>
  <sheetData>
    <row r="1" spans="1:6">
      <c r="A1" s="13" t="s">
        <v>45</v>
      </c>
      <c r="B1" s="13" t="s">
        <v>46</v>
      </c>
      <c r="C1" s="13" t="s">
        <v>218</v>
      </c>
      <c r="D1" s="13" t="s">
        <v>219</v>
      </c>
      <c r="E1" s="13" t="s">
        <v>220</v>
      </c>
      <c r="F1" s="13" t="s">
        <v>221</v>
      </c>
    </row>
    <row r="2" spans="1:6">
      <c r="A2" s="2" t="s">
        <v>51</v>
      </c>
      <c r="B2" s="2">
        <v>1</v>
      </c>
      <c r="C2" s="2" t="s">
        <v>77</v>
      </c>
      <c r="D2" s="2">
        <v>598.36</v>
      </c>
      <c r="E2" s="2">
        <v>598.36</v>
      </c>
      <c r="F2" s="2">
        <v>598.36</v>
      </c>
    </row>
    <row r="3" spans="1:6">
      <c r="A3" s="2" t="s">
        <v>52</v>
      </c>
      <c r="B3" s="2">
        <v>0</v>
      </c>
      <c r="C3" s="2">
        <v>77.569999999999993</v>
      </c>
      <c r="D3" s="2">
        <v>77.569999999999993</v>
      </c>
      <c r="E3" s="2">
        <v>77.569999999999993</v>
      </c>
      <c r="F3" s="2">
        <v>77.569999999999993</v>
      </c>
    </row>
    <row r="4" spans="1:6">
      <c r="A4" s="2" t="s">
        <v>53</v>
      </c>
      <c r="B4" s="2">
        <v>0</v>
      </c>
      <c r="C4" s="2">
        <v>37.92</v>
      </c>
      <c r="D4" s="2">
        <v>37.92</v>
      </c>
      <c r="E4" s="2">
        <v>37.92</v>
      </c>
      <c r="F4" s="2">
        <v>37.92</v>
      </c>
    </row>
    <row r="5" spans="1:6">
      <c r="A5" s="2" t="s">
        <v>55</v>
      </c>
      <c r="B5" s="2">
        <v>0</v>
      </c>
      <c r="C5" s="2">
        <v>1096.77</v>
      </c>
      <c r="D5" s="2">
        <v>1096.77</v>
      </c>
      <c r="E5" s="2">
        <v>1096.77</v>
      </c>
      <c r="F5" s="2">
        <v>1096.77</v>
      </c>
    </row>
    <row r="6" spans="1:6">
      <c r="A6" s="2" t="s">
        <v>56</v>
      </c>
      <c r="B6" s="2">
        <v>0</v>
      </c>
      <c r="C6" s="2">
        <v>282.75</v>
      </c>
      <c r="D6" s="2">
        <v>282.75</v>
      </c>
      <c r="E6" s="2">
        <v>282.75</v>
      </c>
      <c r="F6" s="2">
        <v>282.75</v>
      </c>
    </row>
    <row r="7" spans="1:6">
      <c r="A7" s="2" t="s">
        <v>57</v>
      </c>
      <c r="B7" s="2">
        <v>1</v>
      </c>
      <c r="C7" s="2">
        <v>11.99</v>
      </c>
      <c r="D7" s="2">
        <v>21.04</v>
      </c>
      <c r="E7" s="2">
        <v>21.04</v>
      </c>
      <c r="F7" s="2">
        <v>21.04</v>
      </c>
    </row>
    <row r="8" spans="1:6">
      <c r="A8" s="2" t="s">
        <v>58</v>
      </c>
      <c r="B8" s="2">
        <v>0</v>
      </c>
      <c r="C8" s="2">
        <v>100.81</v>
      </c>
      <c r="D8" s="2">
        <v>100.81</v>
      </c>
      <c r="E8" s="2">
        <v>100.81</v>
      </c>
      <c r="F8" s="2">
        <v>100.81</v>
      </c>
    </row>
    <row r="9" spans="1:6">
      <c r="A9" s="2" t="s">
        <v>59</v>
      </c>
      <c r="B9" s="2">
        <v>0</v>
      </c>
      <c r="C9" s="2">
        <v>155.47999999999999</v>
      </c>
      <c r="D9" s="2">
        <v>155.47999999999999</v>
      </c>
      <c r="E9" s="2">
        <v>155.47999999999999</v>
      </c>
      <c r="F9" s="2">
        <v>155.47999999999999</v>
      </c>
    </row>
    <row r="10" spans="1:6">
      <c r="A10" s="2" t="s">
        <v>60</v>
      </c>
      <c r="B10" s="2">
        <v>0</v>
      </c>
      <c r="C10" s="2">
        <v>55.15</v>
      </c>
      <c r="D10" s="2">
        <v>55.15</v>
      </c>
      <c r="E10" s="2">
        <v>55.15</v>
      </c>
      <c r="F10" s="2">
        <v>55.15</v>
      </c>
    </row>
    <row r="11" spans="1:6">
      <c r="A11" s="2" t="s">
        <v>61</v>
      </c>
      <c r="B11" s="2">
        <v>0</v>
      </c>
      <c r="C11" s="2">
        <v>97.49</v>
      </c>
      <c r="D11" s="2">
        <v>97.49</v>
      </c>
      <c r="E11" s="2">
        <v>97.49</v>
      </c>
      <c r="F11" s="2">
        <v>97.49</v>
      </c>
    </row>
    <row r="12" spans="1:6">
      <c r="A12" s="2" t="s">
        <v>62</v>
      </c>
      <c r="B12" s="2">
        <v>0</v>
      </c>
      <c r="C12" s="2">
        <v>232.58</v>
      </c>
      <c r="D12" s="2">
        <v>232.58</v>
      </c>
      <c r="E12" s="2">
        <v>232.58</v>
      </c>
      <c r="F12" s="2">
        <v>232.58</v>
      </c>
    </row>
    <row r="13" spans="1:6">
      <c r="A13" s="2" t="s">
        <v>63</v>
      </c>
      <c r="B13" s="2">
        <v>0</v>
      </c>
      <c r="C13" s="2">
        <v>209.28</v>
      </c>
      <c r="D13" s="2">
        <v>209.28</v>
      </c>
      <c r="E13" s="2">
        <v>209.28</v>
      </c>
      <c r="F13" s="2">
        <v>209.28</v>
      </c>
    </row>
    <row r="14" spans="1:6">
      <c r="A14" s="2" t="s">
        <v>64</v>
      </c>
      <c r="B14" s="2">
        <v>0</v>
      </c>
      <c r="C14" s="2">
        <v>1473.57</v>
      </c>
      <c r="D14" s="2">
        <v>1473.57</v>
      </c>
      <c r="E14" s="2">
        <v>1473.57</v>
      </c>
      <c r="F14" s="2">
        <v>1473.57</v>
      </c>
    </row>
    <row r="15" spans="1:6">
      <c r="A15" s="2" t="s">
        <v>65</v>
      </c>
      <c r="B15" s="2">
        <v>0</v>
      </c>
      <c r="C15" s="2">
        <v>160.86000000000001</v>
      </c>
      <c r="D15" s="2">
        <v>160.86000000000001</v>
      </c>
      <c r="E15" s="2">
        <v>160.86000000000001</v>
      </c>
      <c r="F15" s="2">
        <v>160.86000000000001</v>
      </c>
    </row>
    <row r="16" spans="1:6">
      <c r="A16" s="2" t="s">
        <v>66</v>
      </c>
      <c r="B16" s="2">
        <v>0</v>
      </c>
      <c r="C16" s="2">
        <v>2179.91</v>
      </c>
      <c r="D16" s="2">
        <v>2179.91</v>
      </c>
      <c r="E16" s="2">
        <v>2179.91</v>
      </c>
      <c r="F16" s="2">
        <v>2179.91</v>
      </c>
    </row>
    <row r="17" spans="1:6">
      <c r="A17" s="2" t="s">
        <v>67</v>
      </c>
      <c r="B17" s="2">
        <v>0</v>
      </c>
      <c r="C17" s="2">
        <v>577.92999999999995</v>
      </c>
      <c r="D17" s="2">
        <v>577.92999999999995</v>
      </c>
      <c r="E17" s="2">
        <v>577.92999999999995</v>
      </c>
      <c r="F17" s="2">
        <v>577.92999999999995</v>
      </c>
    </row>
    <row r="18" spans="1:6">
      <c r="A18" s="2" t="s">
        <v>68</v>
      </c>
      <c r="B18" s="2">
        <v>0</v>
      </c>
      <c r="C18" s="2">
        <v>218.92</v>
      </c>
      <c r="D18" s="2">
        <v>218.92</v>
      </c>
      <c r="E18" s="2">
        <v>218.92</v>
      </c>
      <c r="F18" s="2">
        <v>218.92</v>
      </c>
    </row>
    <row r="19" spans="1:6">
      <c r="A19" s="2" t="s">
        <v>69</v>
      </c>
      <c r="B19" s="2">
        <v>0</v>
      </c>
      <c r="C19" s="2">
        <v>11.03</v>
      </c>
      <c r="D19" s="2">
        <v>11.03</v>
      </c>
      <c r="E19" s="2">
        <v>11.03</v>
      </c>
      <c r="F19" s="2">
        <v>11.03</v>
      </c>
    </row>
    <row r="20" spans="1:6">
      <c r="A20" s="2" t="s">
        <v>70</v>
      </c>
      <c r="B20" s="2">
        <v>0</v>
      </c>
      <c r="C20" s="2">
        <v>86.55</v>
      </c>
      <c r="D20" s="2">
        <v>86.55</v>
      </c>
      <c r="E20" s="2">
        <v>86.55</v>
      </c>
      <c r="F20" s="2">
        <v>86.55</v>
      </c>
    </row>
    <row r="21" spans="1:6">
      <c r="A21" s="2" t="s">
        <v>72</v>
      </c>
      <c r="B21" s="2">
        <v>0</v>
      </c>
      <c r="C21" s="2">
        <v>609.76</v>
      </c>
      <c r="D21" s="2">
        <v>609.76</v>
      </c>
      <c r="E21" s="2">
        <v>609.76</v>
      </c>
      <c r="F21" s="2">
        <v>609.76</v>
      </c>
    </row>
    <row r="22" spans="1:6">
      <c r="A22" s="2" t="s">
        <v>73</v>
      </c>
      <c r="B22" s="2">
        <v>0</v>
      </c>
      <c r="C22" s="2">
        <v>307.38</v>
      </c>
      <c r="D22" s="2">
        <v>307.38</v>
      </c>
      <c r="E22" s="2">
        <v>307.38</v>
      </c>
      <c r="F22" s="2">
        <v>307.38</v>
      </c>
    </row>
    <row r="23" spans="1:6">
      <c r="A23" s="2" t="s">
        <v>74</v>
      </c>
      <c r="B23" s="2">
        <v>0</v>
      </c>
      <c r="C23" s="2">
        <v>387.88</v>
      </c>
      <c r="D23" s="2">
        <v>387.88</v>
      </c>
      <c r="E23" s="2">
        <v>387.88</v>
      </c>
      <c r="F23" s="2">
        <v>387.88</v>
      </c>
    </row>
    <row r="24" spans="1:6">
      <c r="A24" s="2" t="s">
        <v>75</v>
      </c>
      <c r="B24" s="2">
        <v>0</v>
      </c>
      <c r="C24" s="2">
        <v>68.2</v>
      </c>
      <c r="D24" s="2">
        <v>68.2</v>
      </c>
      <c r="E24" s="2">
        <v>68.2</v>
      </c>
      <c r="F24" s="2">
        <v>68.2</v>
      </c>
    </row>
    <row r="25" spans="1:6">
      <c r="A25" s="2" t="s">
        <v>76</v>
      </c>
      <c r="B25" s="2">
        <v>0</v>
      </c>
      <c r="C25" s="2">
        <v>1252.24</v>
      </c>
      <c r="D25" s="2">
        <v>1252.24</v>
      </c>
      <c r="E25" s="2">
        <v>1252.24</v>
      </c>
      <c r="F25" s="2">
        <v>1252.24</v>
      </c>
    </row>
    <row r="26" spans="1:6">
      <c r="A26" s="2" t="s">
        <v>78</v>
      </c>
      <c r="B26" s="2">
        <v>0</v>
      </c>
      <c r="C26" s="2">
        <v>104.02</v>
      </c>
      <c r="D26" s="2">
        <v>104.02</v>
      </c>
      <c r="E26" s="2">
        <v>104.02</v>
      </c>
      <c r="F26" s="2">
        <v>104.02</v>
      </c>
    </row>
    <row r="27" spans="1:6">
      <c r="A27" s="2" t="s">
        <v>79</v>
      </c>
      <c r="B27" s="2">
        <v>0</v>
      </c>
      <c r="C27" s="2">
        <v>356.25</v>
      </c>
      <c r="D27" s="2">
        <v>356.25</v>
      </c>
      <c r="E27" s="2">
        <v>356.25</v>
      </c>
      <c r="F27" s="2">
        <v>356.25</v>
      </c>
    </row>
    <row r="28" spans="1:6">
      <c r="A28" s="2" t="s">
        <v>80</v>
      </c>
      <c r="B28" s="2">
        <v>1</v>
      </c>
      <c r="C28" s="2" t="s">
        <v>54</v>
      </c>
      <c r="D28" s="2">
        <v>24.36</v>
      </c>
      <c r="E28" s="2">
        <v>24.36</v>
      </c>
      <c r="F28" s="2">
        <v>24.36</v>
      </c>
    </row>
    <row r="29" spans="1:6">
      <c r="A29" s="2" t="s">
        <v>81</v>
      </c>
      <c r="B29" s="2">
        <v>0</v>
      </c>
      <c r="C29" s="2">
        <v>711.33</v>
      </c>
      <c r="D29" s="2">
        <v>711.33</v>
      </c>
      <c r="E29" s="2">
        <v>711.33</v>
      </c>
      <c r="F29" s="2">
        <v>711.33</v>
      </c>
    </row>
    <row r="30" spans="1:6">
      <c r="A30" s="2" t="s">
        <v>82</v>
      </c>
      <c r="B30" s="2">
        <v>0</v>
      </c>
      <c r="C30" s="2">
        <v>938.58</v>
      </c>
      <c r="D30" s="2">
        <v>938.58</v>
      </c>
      <c r="E30" s="2">
        <v>938.58</v>
      </c>
      <c r="F30" s="2">
        <v>938.58</v>
      </c>
    </row>
    <row r="31" spans="1:6">
      <c r="A31" s="2" t="s">
        <v>83</v>
      </c>
      <c r="B31" s="2">
        <v>0</v>
      </c>
      <c r="C31" s="2">
        <v>32.409999999999997</v>
      </c>
      <c r="D31" s="2">
        <v>32.409999999999997</v>
      </c>
      <c r="E31" s="2">
        <v>32.409999999999997</v>
      </c>
      <c r="F31" s="2">
        <v>32.409999999999997</v>
      </c>
    </row>
    <row r="32" spans="1:6">
      <c r="A32" s="2" t="s">
        <v>84</v>
      </c>
      <c r="B32" s="2">
        <v>1</v>
      </c>
      <c r="C32" s="2" t="s">
        <v>77</v>
      </c>
      <c r="D32" s="2">
        <v>19342.689999999999</v>
      </c>
      <c r="E32" s="2">
        <v>19342.689999999999</v>
      </c>
      <c r="F32" s="2">
        <v>19342.689999999999</v>
      </c>
    </row>
    <row r="33" spans="1:6">
      <c r="A33" s="2" t="s">
        <v>85</v>
      </c>
      <c r="B33" s="2">
        <v>0</v>
      </c>
      <c r="C33" s="2">
        <v>1286.55</v>
      </c>
      <c r="D33" s="2">
        <v>1286.55</v>
      </c>
      <c r="E33" s="2">
        <v>1286.55</v>
      </c>
      <c r="F33" s="2">
        <v>1286.55</v>
      </c>
    </row>
    <row r="34" spans="1:6">
      <c r="A34" s="2" t="s">
        <v>86</v>
      </c>
      <c r="B34" s="2">
        <v>1</v>
      </c>
      <c r="C34" s="2">
        <v>27.45</v>
      </c>
      <c r="D34" s="2">
        <v>17.28</v>
      </c>
      <c r="E34" s="2">
        <v>17.28</v>
      </c>
      <c r="F34" s="2">
        <v>17.28</v>
      </c>
    </row>
    <row r="35" spans="1:6">
      <c r="A35" s="2" t="s">
        <v>87</v>
      </c>
      <c r="B35" s="2">
        <v>0</v>
      </c>
      <c r="C35" s="2">
        <v>488.47</v>
      </c>
      <c r="D35" s="2">
        <v>488.47</v>
      </c>
      <c r="E35" s="2">
        <v>488.47</v>
      </c>
      <c r="F35" s="2">
        <v>488.47</v>
      </c>
    </row>
    <row r="36" spans="1:6">
      <c r="A36" s="2" t="s">
        <v>88</v>
      </c>
      <c r="B36" s="2">
        <v>1</v>
      </c>
      <c r="C36" s="2">
        <v>1837.29</v>
      </c>
      <c r="D36" s="2">
        <v>1837.29</v>
      </c>
      <c r="E36" s="2">
        <v>1837.29</v>
      </c>
      <c r="F36" s="2">
        <v>1837.29</v>
      </c>
    </row>
    <row r="37" spans="1:6">
      <c r="A37" s="2" t="s">
        <v>89</v>
      </c>
      <c r="B37" s="2">
        <v>0</v>
      </c>
      <c r="C37" s="2">
        <v>125.6</v>
      </c>
      <c r="D37" s="2">
        <v>125.6</v>
      </c>
      <c r="E37" s="2">
        <v>125.6</v>
      </c>
      <c r="F37" s="2">
        <v>125.6</v>
      </c>
    </row>
    <row r="38" spans="1:6">
      <c r="A38" s="2" t="s">
        <v>90</v>
      </c>
      <c r="B38" s="2">
        <v>0</v>
      </c>
      <c r="C38" s="2">
        <v>131.96</v>
      </c>
      <c r="D38" s="2">
        <v>131.96</v>
      </c>
      <c r="E38" s="2">
        <v>131.96</v>
      </c>
      <c r="F38" s="2">
        <v>131.96</v>
      </c>
    </row>
    <row r="39" spans="1:6">
      <c r="A39" s="2" t="s">
        <v>91</v>
      </c>
      <c r="B39" s="2">
        <v>0</v>
      </c>
      <c r="C39" s="2">
        <v>1754.36</v>
      </c>
      <c r="D39" s="2">
        <v>1754.36</v>
      </c>
      <c r="E39" s="2">
        <v>1754.36</v>
      </c>
      <c r="F39" s="2">
        <v>1754.36</v>
      </c>
    </row>
    <row r="40" spans="1:6">
      <c r="A40" s="2" t="s">
        <v>92</v>
      </c>
      <c r="B40" s="2">
        <v>0</v>
      </c>
      <c r="C40" s="2">
        <v>60.54</v>
      </c>
      <c r="D40" s="2">
        <v>60.54</v>
      </c>
      <c r="E40" s="2">
        <v>60.54</v>
      </c>
      <c r="F40" s="2">
        <v>60.54</v>
      </c>
    </row>
    <row r="41" spans="1:6">
      <c r="A41" s="2" t="s">
        <v>93</v>
      </c>
      <c r="B41" s="2">
        <v>1</v>
      </c>
      <c r="C41" s="2" t="s">
        <v>54</v>
      </c>
      <c r="D41" s="2" t="s">
        <v>54</v>
      </c>
      <c r="E41" s="2">
        <v>60</v>
      </c>
      <c r="F41" s="2">
        <v>6</v>
      </c>
    </row>
    <row r="42" spans="1:6">
      <c r="A42" s="2" t="s">
        <v>94</v>
      </c>
      <c r="B42" s="2">
        <v>0</v>
      </c>
      <c r="C42" s="2">
        <v>618.37</v>
      </c>
      <c r="D42" s="2">
        <v>618.37</v>
      </c>
      <c r="E42" s="2">
        <v>618.37</v>
      </c>
      <c r="F42" s="2">
        <v>618.37</v>
      </c>
    </row>
    <row r="43" spans="1:6">
      <c r="A43" s="2" t="s">
        <v>95</v>
      </c>
      <c r="B43" s="2">
        <v>1</v>
      </c>
      <c r="C43" s="2" t="s">
        <v>222</v>
      </c>
      <c r="D43" s="2">
        <v>590.36</v>
      </c>
      <c r="E43" s="2">
        <v>590.36</v>
      </c>
      <c r="F43" s="2">
        <v>590.36</v>
      </c>
    </row>
    <row r="44" spans="1:6">
      <c r="A44" s="2" t="s">
        <v>96</v>
      </c>
      <c r="B44" s="2">
        <v>0</v>
      </c>
      <c r="C44" s="2">
        <v>194.91</v>
      </c>
      <c r="D44" s="2">
        <v>194.91</v>
      </c>
      <c r="E44" s="2">
        <v>194.91</v>
      </c>
      <c r="F44" s="2">
        <v>194.91</v>
      </c>
    </row>
    <row r="45" spans="1:6">
      <c r="A45" s="2" t="s">
        <v>97</v>
      </c>
      <c r="B45" s="2">
        <v>0</v>
      </c>
      <c r="C45" s="2">
        <v>791.82</v>
      </c>
      <c r="D45" s="2">
        <v>791.82</v>
      </c>
      <c r="E45" s="2">
        <v>791.82</v>
      </c>
      <c r="F45" s="2">
        <v>791.82</v>
      </c>
    </row>
    <row r="46" spans="1:6">
      <c r="A46" s="2" t="s">
        <v>98</v>
      </c>
      <c r="B46" s="2">
        <v>0</v>
      </c>
      <c r="C46" s="2">
        <v>192.65</v>
      </c>
      <c r="D46" s="2">
        <v>192.65</v>
      </c>
      <c r="E46" s="2">
        <v>192.65</v>
      </c>
      <c r="F46" s="2">
        <v>192.65</v>
      </c>
    </row>
    <row r="47" spans="1:6">
      <c r="A47" s="2" t="s">
        <v>99</v>
      </c>
      <c r="B47" s="2">
        <v>0</v>
      </c>
      <c r="C47" s="2">
        <v>557.9</v>
      </c>
      <c r="D47" s="2">
        <v>557.9</v>
      </c>
      <c r="E47" s="2">
        <v>557.9</v>
      </c>
      <c r="F47" s="2">
        <v>557.9</v>
      </c>
    </row>
    <row r="48" spans="1:6">
      <c r="A48" s="2" t="s">
        <v>100</v>
      </c>
      <c r="B48" s="2">
        <v>0</v>
      </c>
      <c r="C48" s="2">
        <v>1483.57</v>
      </c>
      <c r="D48" s="2">
        <v>1483.57</v>
      </c>
      <c r="E48" s="2">
        <v>1483.57</v>
      </c>
      <c r="F48" s="2">
        <v>1483.57</v>
      </c>
    </row>
    <row r="49" spans="1:6">
      <c r="A49" s="2" t="s">
        <v>101</v>
      </c>
      <c r="B49" s="2">
        <v>0</v>
      </c>
      <c r="C49" s="2">
        <v>182.72</v>
      </c>
      <c r="D49" s="2">
        <v>182.72</v>
      </c>
      <c r="E49" s="2">
        <v>182.72</v>
      </c>
      <c r="F49" s="2">
        <v>182.72</v>
      </c>
    </row>
    <row r="50" spans="1:6">
      <c r="A50" s="2" t="s">
        <v>102</v>
      </c>
      <c r="B50" s="2">
        <v>0</v>
      </c>
      <c r="C50" s="2">
        <v>34.659999999999997</v>
      </c>
      <c r="D50" s="2">
        <v>34.659999999999997</v>
      </c>
      <c r="E50" s="2">
        <v>34.659999999999997</v>
      </c>
      <c r="F50" s="2">
        <v>34.659999999999997</v>
      </c>
    </row>
    <row r="51" spans="1:6">
      <c r="A51" s="2" t="s">
        <v>103</v>
      </c>
      <c r="B51" s="2">
        <v>0</v>
      </c>
      <c r="C51" s="2">
        <v>1278.8499999999999</v>
      </c>
      <c r="D51" s="2">
        <v>1278.8499999999999</v>
      </c>
      <c r="E51" s="2">
        <v>1278.8499999999999</v>
      </c>
      <c r="F51" s="2">
        <v>1278.8499999999999</v>
      </c>
    </row>
    <row r="52" spans="1:6">
      <c r="A52" s="2" t="s">
        <v>104</v>
      </c>
      <c r="B52" s="2">
        <v>1</v>
      </c>
      <c r="C52" s="2" t="s">
        <v>77</v>
      </c>
      <c r="D52" s="2">
        <v>9228.26</v>
      </c>
      <c r="E52" s="2">
        <v>9228.26</v>
      </c>
      <c r="F52" s="2">
        <v>9228.26</v>
      </c>
    </row>
    <row r="53" spans="1:6">
      <c r="A53" s="2" t="s">
        <v>105</v>
      </c>
      <c r="B53" s="2">
        <v>0</v>
      </c>
      <c r="C53" s="2">
        <v>2896.62</v>
      </c>
      <c r="D53" s="2">
        <v>2896.62</v>
      </c>
      <c r="E53" s="2">
        <v>2896.62</v>
      </c>
      <c r="F53" s="2">
        <v>2896.62</v>
      </c>
    </row>
    <row r="54" spans="1:6">
      <c r="A54" s="2" t="s">
        <v>106</v>
      </c>
      <c r="B54" s="2">
        <v>0</v>
      </c>
      <c r="C54" s="2">
        <v>1024.1500000000001</v>
      </c>
      <c r="D54" s="2">
        <v>1024.1500000000001</v>
      </c>
      <c r="E54" s="2">
        <v>1024.1500000000001</v>
      </c>
      <c r="F54" s="2">
        <v>1024.1500000000001</v>
      </c>
    </row>
    <row r="55" spans="1:6">
      <c r="A55" s="2" t="s">
        <v>107</v>
      </c>
      <c r="B55" s="2">
        <v>0</v>
      </c>
      <c r="C55" s="2">
        <v>1914.72</v>
      </c>
      <c r="D55" s="2">
        <v>1914.72</v>
      </c>
      <c r="E55" s="2">
        <v>1914.72</v>
      </c>
      <c r="F55" s="2">
        <v>1914.72</v>
      </c>
    </row>
    <row r="56" spans="1:6">
      <c r="A56" s="2" t="s">
        <v>108</v>
      </c>
      <c r="B56" s="2">
        <v>0</v>
      </c>
      <c r="C56" s="2">
        <v>1917.55</v>
      </c>
      <c r="D56" s="2">
        <v>1917.55</v>
      </c>
      <c r="E56" s="2">
        <v>1917.55</v>
      </c>
      <c r="F56" s="2">
        <v>1917.55</v>
      </c>
    </row>
    <row r="57" spans="1:6">
      <c r="A57" s="2" t="s">
        <v>109</v>
      </c>
      <c r="B57" s="2">
        <v>0</v>
      </c>
      <c r="C57" s="2">
        <v>476.92</v>
      </c>
      <c r="D57" s="2">
        <v>476.92</v>
      </c>
      <c r="E57" s="2">
        <v>476.92</v>
      </c>
      <c r="F57" s="2">
        <v>476.92</v>
      </c>
    </row>
    <row r="58" spans="1:6">
      <c r="A58" s="2" t="s">
        <v>110</v>
      </c>
      <c r="B58" s="2">
        <v>0</v>
      </c>
      <c r="C58" s="2">
        <v>824.66</v>
      </c>
      <c r="D58" s="2">
        <v>824.66</v>
      </c>
      <c r="E58" s="2">
        <v>824.66</v>
      </c>
      <c r="F58" s="2">
        <v>824.66</v>
      </c>
    </row>
    <row r="59" spans="1:6">
      <c r="A59" s="2" t="s">
        <v>111</v>
      </c>
      <c r="B59" s="2">
        <v>1</v>
      </c>
      <c r="C59" s="2" t="s">
        <v>77</v>
      </c>
      <c r="D59" s="2">
        <v>39654.400000000001</v>
      </c>
      <c r="E59" s="2">
        <v>39654.400000000001</v>
      </c>
      <c r="F59" s="2">
        <v>39654.400000000001</v>
      </c>
    </row>
    <row r="60" spans="1:6">
      <c r="A60" s="2" t="s">
        <v>112</v>
      </c>
      <c r="B60" s="2">
        <v>0</v>
      </c>
      <c r="C60" s="2">
        <v>6803.12</v>
      </c>
      <c r="D60" s="2">
        <v>6803.12</v>
      </c>
      <c r="E60" s="2">
        <v>6803.12</v>
      </c>
      <c r="F60" s="2">
        <v>6803.12</v>
      </c>
    </row>
    <row r="61" spans="1:6">
      <c r="A61" s="2" t="s">
        <v>113</v>
      </c>
      <c r="B61" s="2">
        <v>0</v>
      </c>
      <c r="C61" s="2">
        <v>217.57</v>
      </c>
      <c r="D61" s="2">
        <v>217.57</v>
      </c>
      <c r="E61" s="2">
        <v>217.57</v>
      </c>
      <c r="F61" s="2">
        <v>217.57</v>
      </c>
    </row>
    <row r="62" spans="1:6">
      <c r="A62" s="2" t="s">
        <v>114</v>
      </c>
      <c r="B62" s="2">
        <v>1</v>
      </c>
      <c r="C62" s="2" t="s">
        <v>54</v>
      </c>
      <c r="D62" s="2" t="s">
        <v>54</v>
      </c>
      <c r="E62" s="2">
        <v>60</v>
      </c>
      <c r="F62" s="2">
        <v>6</v>
      </c>
    </row>
    <row r="63" spans="1:6">
      <c r="A63" s="2" t="s">
        <v>115</v>
      </c>
      <c r="B63" s="2">
        <v>1</v>
      </c>
      <c r="C63" s="2" t="s">
        <v>77</v>
      </c>
      <c r="D63" s="2">
        <v>29300.48</v>
      </c>
      <c r="E63" s="2">
        <v>29300.48</v>
      </c>
      <c r="F63" s="2">
        <v>29300.48</v>
      </c>
    </row>
    <row r="64" spans="1:6">
      <c r="A64" s="2" t="s">
        <v>116</v>
      </c>
      <c r="B64" s="2">
        <v>0</v>
      </c>
      <c r="C64" s="2">
        <v>283.95</v>
      </c>
      <c r="D64" s="2">
        <v>283.95</v>
      </c>
      <c r="E64" s="2">
        <v>283.95</v>
      </c>
      <c r="F64" s="2">
        <v>283.95</v>
      </c>
    </row>
    <row r="65" spans="1:6">
      <c r="A65" s="2" t="s">
        <v>117</v>
      </c>
      <c r="B65" s="2">
        <v>0</v>
      </c>
      <c r="C65" s="2">
        <v>195.88</v>
      </c>
      <c r="D65" s="2">
        <v>195.88</v>
      </c>
      <c r="E65" s="2">
        <v>195.88</v>
      </c>
      <c r="F65" s="2">
        <v>195.88</v>
      </c>
    </row>
    <row r="66" spans="1:6">
      <c r="A66" s="2" t="s">
        <v>118</v>
      </c>
      <c r="B66" s="2">
        <v>0</v>
      </c>
      <c r="C66" s="2">
        <v>198.61</v>
      </c>
      <c r="D66" s="2">
        <v>198.61</v>
      </c>
      <c r="E66" s="2">
        <v>198.61</v>
      </c>
      <c r="F66" s="2">
        <v>198.61</v>
      </c>
    </row>
    <row r="67" spans="1:6">
      <c r="A67" s="2" t="s">
        <v>119</v>
      </c>
      <c r="B67" s="2">
        <v>0</v>
      </c>
      <c r="C67" s="2">
        <v>169.72</v>
      </c>
      <c r="D67" s="2">
        <v>169.72</v>
      </c>
      <c r="E67" s="2">
        <v>169.72</v>
      </c>
      <c r="F67" s="2">
        <v>169.72</v>
      </c>
    </row>
    <row r="68" spans="1:6">
      <c r="A68" s="2" t="s">
        <v>120</v>
      </c>
      <c r="B68" s="2">
        <v>0</v>
      </c>
      <c r="C68" s="2">
        <v>3282.69</v>
      </c>
      <c r="D68" s="2">
        <v>3282.69</v>
      </c>
      <c r="E68" s="2">
        <v>3282.69</v>
      </c>
      <c r="F68" s="2">
        <v>3282.69</v>
      </c>
    </row>
    <row r="69" spans="1:6">
      <c r="A69" s="2" t="s">
        <v>121</v>
      </c>
      <c r="B69" s="2">
        <v>0</v>
      </c>
      <c r="C69" s="2">
        <v>122.82</v>
      </c>
      <c r="D69" s="2">
        <v>122.82</v>
      </c>
      <c r="E69" s="2">
        <v>122.82</v>
      </c>
      <c r="F69" s="2">
        <v>122.82</v>
      </c>
    </row>
    <row r="70" spans="1:6">
      <c r="A70" s="2" t="s">
        <v>122</v>
      </c>
      <c r="B70" s="2">
        <v>1</v>
      </c>
      <c r="C70" s="2">
        <v>2932.72</v>
      </c>
      <c r="D70" s="2">
        <v>1859.6</v>
      </c>
      <c r="E70" s="2">
        <v>1859.6</v>
      </c>
      <c r="F70" s="2">
        <v>1859.6</v>
      </c>
    </row>
    <row r="71" spans="1:6">
      <c r="A71" s="2" t="s">
        <v>123</v>
      </c>
      <c r="B71" s="2">
        <v>0</v>
      </c>
      <c r="C71" s="2">
        <v>250.81</v>
      </c>
      <c r="D71" s="2">
        <v>250.81</v>
      </c>
      <c r="E71" s="2">
        <v>250.81</v>
      </c>
      <c r="F71" s="2">
        <v>250.81</v>
      </c>
    </row>
    <row r="72" spans="1:6">
      <c r="A72" s="2" t="s">
        <v>124</v>
      </c>
      <c r="B72" s="2">
        <v>0</v>
      </c>
      <c r="C72" s="2">
        <v>881.34</v>
      </c>
      <c r="D72" s="2">
        <v>881.34</v>
      </c>
      <c r="E72" s="2">
        <v>881.34</v>
      </c>
      <c r="F72" s="2">
        <v>881.34</v>
      </c>
    </row>
    <row r="73" spans="1:6">
      <c r="A73" s="2" t="s">
        <v>125</v>
      </c>
      <c r="B73" s="2">
        <v>0</v>
      </c>
      <c r="C73" s="2">
        <v>3256.17</v>
      </c>
      <c r="D73" s="2">
        <v>3256.17</v>
      </c>
      <c r="E73" s="2">
        <v>3256.17</v>
      </c>
      <c r="F73" s="2">
        <v>3256.17</v>
      </c>
    </row>
    <row r="74" spans="1:6">
      <c r="A74" s="2" t="s">
        <v>126</v>
      </c>
      <c r="B74" s="2">
        <v>1</v>
      </c>
      <c r="C74" s="2" t="s">
        <v>54</v>
      </c>
      <c r="D74" s="2">
        <v>11.39</v>
      </c>
      <c r="E74" s="2">
        <v>11.39</v>
      </c>
      <c r="F74" s="2">
        <v>11.39</v>
      </c>
    </row>
    <row r="75" spans="1:6">
      <c r="A75" s="2" t="s">
        <v>127</v>
      </c>
      <c r="B75" s="2">
        <v>1</v>
      </c>
      <c r="C75" s="2">
        <v>45.78</v>
      </c>
      <c r="D75" s="2">
        <v>39.299999999999997</v>
      </c>
      <c r="E75" s="2">
        <v>39.299999999999997</v>
      </c>
      <c r="F75" s="2">
        <v>39.299999999999997</v>
      </c>
    </row>
    <row r="76" spans="1:6">
      <c r="A76" s="2" t="s">
        <v>128</v>
      </c>
      <c r="B76" s="2">
        <v>1</v>
      </c>
      <c r="C76" s="2">
        <v>11375.32</v>
      </c>
      <c r="D76" s="2">
        <v>8498.0300000000007</v>
      </c>
      <c r="E76" s="2">
        <v>8498.0300000000007</v>
      </c>
      <c r="F76" s="2">
        <v>8498.0300000000007</v>
      </c>
    </row>
    <row r="77" spans="1:6">
      <c r="A77" s="2" t="s">
        <v>129</v>
      </c>
      <c r="B77" s="2">
        <v>0</v>
      </c>
      <c r="C77" s="2">
        <v>675.39</v>
      </c>
      <c r="D77" s="2">
        <v>675.39</v>
      </c>
      <c r="E77" s="2">
        <v>675.39</v>
      </c>
      <c r="F77" s="2">
        <v>675.39</v>
      </c>
    </row>
    <row r="78" spans="1:6">
      <c r="A78" s="2" t="s">
        <v>130</v>
      </c>
      <c r="B78" s="2">
        <v>0</v>
      </c>
      <c r="C78" s="2">
        <v>2876.42</v>
      </c>
      <c r="D78" s="2">
        <v>2876.42</v>
      </c>
      <c r="E78" s="2">
        <v>2876.42</v>
      </c>
      <c r="F78" s="2">
        <v>2876.42</v>
      </c>
    </row>
    <row r="79" spans="1:6">
      <c r="A79" s="2" t="s">
        <v>131</v>
      </c>
      <c r="B79" s="2">
        <v>0</v>
      </c>
      <c r="C79" s="2">
        <v>1194.17</v>
      </c>
      <c r="D79" s="2">
        <v>1194.17</v>
      </c>
      <c r="E79" s="2">
        <v>1194.17</v>
      </c>
      <c r="F79" s="2">
        <v>1194.17</v>
      </c>
    </row>
    <row r="80" spans="1:6">
      <c r="A80" s="2" t="s">
        <v>132</v>
      </c>
      <c r="B80" s="2">
        <v>0</v>
      </c>
      <c r="C80" s="2">
        <v>6680.33</v>
      </c>
      <c r="D80" s="2">
        <v>6680.33</v>
      </c>
      <c r="E80" s="2">
        <v>6680.33</v>
      </c>
      <c r="F80" s="2">
        <v>6680.33</v>
      </c>
    </row>
    <row r="81" spans="1:6">
      <c r="A81" s="2" t="s">
        <v>133</v>
      </c>
      <c r="B81" s="2">
        <v>0</v>
      </c>
      <c r="C81" s="2">
        <v>7121.75</v>
      </c>
      <c r="D81" s="2">
        <v>7121.75</v>
      </c>
      <c r="E81" s="2">
        <v>7121.75</v>
      </c>
      <c r="F81" s="2">
        <v>7121.75</v>
      </c>
    </row>
    <row r="82" spans="1:6">
      <c r="A82" s="2" t="s">
        <v>134</v>
      </c>
      <c r="B82" s="2">
        <v>0</v>
      </c>
      <c r="C82" s="2">
        <v>1177.68</v>
      </c>
      <c r="D82" s="2">
        <v>1177.68</v>
      </c>
      <c r="E82" s="2">
        <v>1177.68</v>
      </c>
      <c r="F82" s="2">
        <v>1177.68</v>
      </c>
    </row>
    <row r="83" spans="1:6">
      <c r="A83" s="2" t="s">
        <v>135</v>
      </c>
      <c r="B83" s="2">
        <v>0</v>
      </c>
      <c r="C83" s="2">
        <v>2043.73</v>
      </c>
      <c r="D83" s="2">
        <v>2043.73</v>
      </c>
      <c r="E83" s="2">
        <v>2043.73</v>
      </c>
      <c r="F83" s="2">
        <v>2043.73</v>
      </c>
    </row>
    <row r="84" spans="1:6">
      <c r="A84" s="2" t="s">
        <v>136</v>
      </c>
      <c r="B84" s="2">
        <v>0</v>
      </c>
      <c r="C84" s="2">
        <v>46.32</v>
      </c>
      <c r="D84" s="2">
        <v>46.32</v>
      </c>
      <c r="E84" s="2">
        <v>46.32</v>
      </c>
      <c r="F84" s="2">
        <v>46.32</v>
      </c>
    </row>
    <row r="85" spans="1:6">
      <c r="A85" s="2" t="s">
        <v>137</v>
      </c>
      <c r="B85" s="2">
        <v>0</v>
      </c>
      <c r="C85" s="2">
        <v>933.36</v>
      </c>
      <c r="D85" s="2">
        <v>933.36</v>
      </c>
      <c r="E85" s="2">
        <v>933.36</v>
      </c>
      <c r="F85" s="2">
        <v>933.36</v>
      </c>
    </row>
    <row r="86" spans="1:6">
      <c r="A86" s="2" t="s">
        <v>138</v>
      </c>
      <c r="B86" s="2">
        <v>0</v>
      </c>
      <c r="C86" s="2">
        <v>61.31</v>
      </c>
      <c r="D86" s="2">
        <v>61.31</v>
      </c>
      <c r="E86" s="2">
        <v>61.31</v>
      </c>
      <c r="F86" s="2">
        <v>61.31</v>
      </c>
    </row>
    <row r="87" spans="1:6">
      <c r="A87" s="2" t="s">
        <v>139</v>
      </c>
      <c r="B87" s="2">
        <v>0</v>
      </c>
      <c r="C87" s="2">
        <v>2529.92</v>
      </c>
      <c r="D87" s="2">
        <v>2529.92</v>
      </c>
      <c r="E87" s="2">
        <v>2529.92</v>
      </c>
      <c r="F87" s="2">
        <v>2529.92</v>
      </c>
    </row>
    <row r="88" spans="1:6">
      <c r="A88" s="2" t="s">
        <v>140</v>
      </c>
      <c r="B88" s="2">
        <v>0</v>
      </c>
      <c r="C88" s="2">
        <v>187.67</v>
      </c>
      <c r="D88" s="2">
        <v>187.67</v>
      </c>
      <c r="E88" s="2">
        <v>187.67</v>
      </c>
      <c r="F88" s="2">
        <v>187.67</v>
      </c>
    </row>
    <row r="89" spans="1:6">
      <c r="A89" s="2" t="s">
        <v>141</v>
      </c>
      <c r="B89" s="2">
        <v>0</v>
      </c>
      <c r="C89" s="2">
        <v>359.42</v>
      </c>
      <c r="D89" s="2">
        <v>359.42</v>
      </c>
      <c r="E89" s="2">
        <v>359.42</v>
      </c>
      <c r="F89" s="2">
        <v>359.42</v>
      </c>
    </row>
    <row r="90" spans="1:6">
      <c r="A90" s="2" t="s">
        <v>142</v>
      </c>
      <c r="B90" s="2">
        <v>0</v>
      </c>
      <c r="C90" s="2">
        <v>954.01</v>
      </c>
      <c r="D90" s="2">
        <v>954.01</v>
      </c>
      <c r="E90" s="2">
        <v>954.01</v>
      </c>
      <c r="F90" s="2">
        <v>954.01</v>
      </c>
    </row>
    <row r="91" spans="1:6">
      <c r="A91" s="2" t="s">
        <v>143</v>
      </c>
      <c r="B91" s="2">
        <v>0</v>
      </c>
      <c r="C91" s="2">
        <v>103.86</v>
      </c>
      <c r="D91" s="2">
        <v>103.86</v>
      </c>
      <c r="E91" s="2">
        <v>103.86</v>
      </c>
      <c r="F91" s="2">
        <v>103.86</v>
      </c>
    </row>
    <row r="92" spans="1:6">
      <c r="A92" s="2" t="s">
        <v>144</v>
      </c>
      <c r="B92" s="2">
        <v>0</v>
      </c>
      <c r="C92" s="2">
        <v>539.80999999999995</v>
      </c>
      <c r="D92" s="2">
        <v>539.80999999999995</v>
      </c>
      <c r="E92" s="2">
        <v>539.80999999999995</v>
      </c>
      <c r="F92" s="2">
        <v>539.80999999999995</v>
      </c>
    </row>
    <row r="93" spans="1:6">
      <c r="A93" s="2" t="s">
        <v>145</v>
      </c>
      <c r="B93" s="2">
        <v>0</v>
      </c>
      <c r="C93" s="2">
        <v>519.51</v>
      </c>
      <c r="D93" s="2">
        <v>519.51</v>
      </c>
      <c r="E93" s="2">
        <v>519.51</v>
      </c>
      <c r="F93" s="2">
        <v>519.51</v>
      </c>
    </row>
    <row r="94" spans="1:6">
      <c r="A94" s="2" t="s">
        <v>146</v>
      </c>
      <c r="B94" s="2">
        <v>0</v>
      </c>
      <c r="C94" s="2">
        <v>8864.89</v>
      </c>
      <c r="D94" s="2">
        <v>8864.89</v>
      </c>
      <c r="E94" s="2">
        <v>8864.89</v>
      </c>
      <c r="F94" s="2">
        <v>8864.89</v>
      </c>
    </row>
    <row r="95" spans="1:6">
      <c r="A95" s="2" t="s">
        <v>147</v>
      </c>
      <c r="B95" s="2">
        <v>1</v>
      </c>
      <c r="C95" s="2">
        <v>5556.86</v>
      </c>
      <c r="D95" s="2">
        <v>3145.23</v>
      </c>
      <c r="E95" s="2">
        <v>3145.23</v>
      </c>
      <c r="F95" s="2">
        <v>3145.23</v>
      </c>
    </row>
    <row r="96" spans="1:6">
      <c r="A96" s="2" t="s">
        <v>149</v>
      </c>
      <c r="B96" s="2">
        <v>0</v>
      </c>
      <c r="C96" s="2">
        <v>299.07</v>
      </c>
      <c r="D96" s="2">
        <v>299.07</v>
      </c>
      <c r="E96" s="2">
        <v>299.07</v>
      </c>
      <c r="F96" s="2">
        <v>299.07</v>
      </c>
    </row>
    <row r="97" spans="1:6">
      <c r="A97" s="2" t="s">
        <v>150</v>
      </c>
      <c r="B97" s="2">
        <v>0</v>
      </c>
      <c r="C97" s="2">
        <v>171.14</v>
      </c>
      <c r="D97" s="2">
        <v>171.14</v>
      </c>
      <c r="E97" s="2">
        <v>171.14</v>
      </c>
      <c r="F97" s="2">
        <v>171.14</v>
      </c>
    </row>
    <row r="98" spans="1:6">
      <c r="A98" s="2" t="s">
        <v>151</v>
      </c>
      <c r="B98" s="2">
        <v>0</v>
      </c>
      <c r="C98" s="2">
        <v>1167.46</v>
      </c>
      <c r="D98" s="2">
        <v>1167.46</v>
      </c>
      <c r="E98" s="2">
        <v>1167.46</v>
      </c>
      <c r="F98" s="2">
        <v>1167.46</v>
      </c>
    </row>
    <row r="99" spans="1:6">
      <c r="A99" s="2" t="s">
        <v>152</v>
      </c>
      <c r="B99" s="2">
        <v>0</v>
      </c>
      <c r="C99" s="2">
        <v>1207.26</v>
      </c>
      <c r="D99" s="2">
        <v>1207.26</v>
      </c>
      <c r="E99" s="2">
        <v>1207.26</v>
      </c>
      <c r="F99" s="2">
        <v>1207.26</v>
      </c>
    </row>
    <row r="100" spans="1:6">
      <c r="A100" s="2" t="s">
        <v>153</v>
      </c>
      <c r="B100" s="2">
        <v>1</v>
      </c>
      <c r="C100" s="2">
        <v>4223</v>
      </c>
      <c r="D100" s="2">
        <v>4223</v>
      </c>
      <c r="E100" s="2">
        <v>4223</v>
      </c>
      <c r="F100" s="2">
        <v>4223</v>
      </c>
    </row>
    <row r="101" spans="1:6">
      <c r="A101" s="2" t="s">
        <v>154</v>
      </c>
      <c r="B101" s="2">
        <v>0</v>
      </c>
      <c r="C101" s="2">
        <v>417.58</v>
      </c>
      <c r="D101" s="2">
        <v>417.58</v>
      </c>
      <c r="E101" s="2">
        <v>417.58</v>
      </c>
      <c r="F101" s="2">
        <v>417.58</v>
      </c>
    </row>
    <row r="102" spans="1:6">
      <c r="A102" s="2" t="s">
        <v>155</v>
      </c>
      <c r="B102" s="2">
        <v>0</v>
      </c>
      <c r="C102" s="2">
        <v>31</v>
      </c>
      <c r="D102" s="2">
        <v>31</v>
      </c>
      <c r="E102" s="2">
        <v>31</v>
      </c>
      <c r="F102" s="2">
        <v>31</v>
      </c>
    </row>
    <row r="103" spans="1:6">
      <c r="A103" s="2" t="s">
        <v>156</v>
      </c>
      <c r="B103" s="2">
        <v>0</v>
      </c>
      <c r="C103" s="2">
        <v>1217.1600000000001</v>
      </c>
      <c r="D103" s="2">
        <v>1217.1600000000001</v>
      </c>
      <c r="E103" s="2">
        <v>1217.1600000000001</v>
      </c>
      <c r="F103" s="2">
        <v>1217.1600000000001</v>
      </c>
    </row>
    <row r="104" spans="1:6">
      <c r="A104" s="2" t="s">
        <v>157</v>
      </c>
      <c r="B104" s="2">
        <v>0</v>
      </c>
      <c r="C104" s="2">
        <v>62.78</v>
      </c>
      <c r="D104" s="2">
        <v>62.78</v>
      </c>
      <c r="E104" s="2">
        <v>62.78</v>
      </c>
      <c r="F104" s="2">
        <v>62.78</v>
      </c>
    </row>
    <row r="105" spans="1:6">
      <c r="A105" s="2" t="s">
        <v>158</v>
      </c>
      <c r="B105" s="2">
        <v>0</v>
      </c>
      <c r="C105" s="2">
        <v>489.24</v>
      </c>
      <c r="D105" s="2">
        <v>489.24</v>
      </c>
      <c r="E105" s="2">
        <v>489.24</v>
      </c>
      <c r="F105" s="2">
        <v>489.24</v>
      </c>
    </row>
    <row r="106" spans="1:6">
      <c r="A106" s="2" t="s">
        <v>159</v>
      </c>
      <c r="B106" s="2">
        <v>1</v>
      </c>
      <c r="C106" s="2" t="s">
        <v>77</v>
      </c>
      <c r="D106" s="2">
        <v>20823.36</v>
      </c>
      <c r="E106" s="2">
        <v>20823.36</v>
      </c>
      <c r="F106" s="2">
        <v>20823.36</v>
      </c>
    </row>
    <row r="107" spans="1:6">
      <c r="A107" s="2" t="s">
        <v>160</v>
      </c>
      <c r="B107" s="2">
        <v>0</v>
      </c>
      <c r="C107" s="2">
        <v>1292.3900000000001</v>
      </c>
      <c r="D107" s="2">
        <v>1292.3900000000001</v>
      </c>
      <c r="E107" s="2">
        <v>1292.3900000000001</v>
      </c>
      <c r="F107" s="2">
        <v>1292.3900000000001</v>
      </c>
    </row>
    <row r="108" spans="1:6">
      <c r="A108" s="2" t="s">
        <v>161</v>
      </c>
      <c r="B108" s="2">
        <v>0</v>
      </c>
      <c r="C108" s="2">
        <v>4552.87</v>
      </c>
      <c r="D108" s="2">
        <v>4552.87</v>
      </c>
      <c r="E108" s="2">
        <v>4552.87</v>
      </c>
      <c r="F108" s="2">
        <v>4552.87</v>
      </c>
    </row>
    <row r="109" spans="1:6">
      <c r="A109" s="2" t="s">
        <v>162</v>
      </c>
      <c r="B109" s="2">
        <v>0</v>
      </c>
      <c r="C109" s="2">
        <v>1206.6099999999999</v>
      </c>
      <c r="D109" s="2">
        <v>1206.6099999999999</v>
      </c>
      <c r="E109" s="2">
        <v>1206.6099999999999</v>
      </c>
      <c r="F109" s="2">
        <v>1206.6099999999999</v>
      </c>
    </row>
    <row r="110" spans="1:6">
      <c r="A110" s="2" t="s">
        <v>163</v>
      </c>
      <c r="B110" s="2">
        <v>0</v>
      </c>
      <c r="C110" s="2">
        <v>479.18</v>
      </c>
      <c r="D110" s="2">
        <v>479.18</v>
      </c>
      <c r="E110" s="2">
        <v>479.18</v>
      </c>
      <c r="F110" s="2">
        <v>479.18</v>
      </c>
    </row>
    <row r="111" spans="1:6">
      <c r="A111" s="2" t="s">
        <v>164</v>
      </c>
      <c r="B111" s="2">
        <v>1</v>
      </c>
      <c r="C111" s="2">
        <v>38.18</v>
      </c>
      <c r="D111" s="2">
        <v>26.72</v>
      </c>
      <c r="E111" s="2">
        <v>26.72</v>
      </c>
      <c r="F111" s="2">
        <v>26.72</v>
      </c>
    </row>
    <row r="112" spans="1:6">
      <c r="A112" s="2" t="s">
        <v>165</v>
      </c>
      <c r="B112" s="2">
        <v>0</v>
      </c>
      <c r="C112" s="2">
        <v>880.91</v>
      </c>
      <c r="D112" s="2">
        <v>880.91</v>
      </c>
      <c r="E112" s="2">
        <v>880.91</v>
      </c>
      <c r="F112" s="2">
        <v>880.91</v>
      </c>
    </row>
    <row r="113" spans="1:6">
      <c r="A113" s="2" t="s">
        <v>166</v>
      </c>
      <c r="B113" s="2">
        <v>0</v>
      </c>
      <c r="C113" s="2">
        <v>147.82</v>
      </c>
      <c r="D113" s="2">
        <v>147.82</v>
      </c>
      <c r="E113" s="2">
        <v>147.82</v>
      </c>
      <c r="F113" s="2">
        <v>147.82</v>
      </c>
    </row>
    <row r="114" spans="1:6">
      <c r="A114" s="2" t="s">
        <v>167</v>
      </c>
      <c r="B114" s="2">
        <v>0</v>
      </c>
      <c r="C114" s="2">
        <v>283.70999999999998</v>
      </c>
      <c r="D114" s="2">
        <v>283.70999999999998</v>
      </c>
      <c r="E114" s="2">
        <v>283.70999999999998</v>
      </c>
      <c r="F114" s="2">
        <v>283.70999999999998</v>
      </c>
    </row>
    <row r="115" spans="1:6">
      <c r="A115" s="2" t="s">
        <v>168</v>
      </c>
      <c r="B115" s="2">
        <v>0</v>
      </c>
      <c r="C115" s="2">
        <v>3010.9</v>
      </c>
      <c r="D115" s="2">
        <v>3010.9</v>
      </c>
      <c r="E115" s="2">
        <v>3010.9</v>
      </c>
      <c r="F115" s="2">
        <v>3010.9</v>
      </c>
    </row>
    <row r="116" spans="1:6">
      <c r="A116" s="2" t="s">
        <v>169</v>
      </c>
      <c r="B116" s="2">
        <v>0</v>
      </c>
      <c r="C116" s="2">
        <v>537.29</v>
      </c>
      <c r="D116" s="2">
        <v>537.29</v>
      </c>
      <c r="E116" s="2">
        <v>537.29</v>
      </c>
      <c r="F116" s="2">
        <v>537.29</v>
      </c>
    </row>
    <row r="117" spans="1:6">
      <c r="A117" s="2" t="s">
        <v>170</v>
      </c>
      <c r="B117" s="2">
        <v>0</v>
      </c>
      <c r="C117" s="2">
        <v>1443.36</v>
      </c>
      <c r="D117" s="2">
        <v>1443.36</v>
      </c>
      <c r="E117" s="2">
        <v>1443.36</v>
      </c>
      <c r="F117" s="2">
        <v>1443.36</v>
      </c>
    </row>
    <row r="118" spans="1:6">
      <c r="A118" s="2" t="s">
        <v>171</v>
      </c>
      <c r="B118" s="2">
        <v>0</v>
      </c>
      <c r="C118" s="2">
        <v>1069.83</v>
      </c>
      <c r="D118" s="2">
        <v>1069.83</v>
      </c>
      <c r="E118" s="2">
        <v>1069.83</v>
      </c>
      <c r="F118" s="2">
        <v>1069.83</v>
      </c>
    </row>
    <row r="119" spans="1:6">
      <c r="A119" s="2" t="s">
        <v>172</v>
      </c>
      <c r="B119" s="2">
        <v>0</v>
      </c>
      <c r="C119" s="2">
        <v>381.2</v>
      </c>
      <c r="D119" s="2">
        <v>381.2</v>
      </c>
      <c r="E119" s="2">
        <v>381.2</v>
      </c>
      <c r="F119" s="2">
        <v>381.2</v>
      </c>
    </row>
    <row r="120" spans="1:6">
      <c r="A120" s="2" t="s">
        <v>173</v>
      </c>
      <c r="B120" s="2">
        <v>0</v>
      </c>
      <c r="C120" s="2">
        <v>86.62</v>
      </c>
      <c r="D120" s="2">
        <v>86.62</v>
      </c>
      <c r="E120" s="2">
        <v>86.62</v>
      </c>
      <c r="F120" s="2">
        <v>86.62</v>
      </c>
    </row>
    <row r="121" spans="1:6">
      <c r="A121" s="2" t="s">
        <v>174</v>
      </c>
      <c r="B121" s="2">
        <v>1</v>
      </c>
      <c r="C121" s="2">
        <v>6411.82</v>
      </c>
      <c r="D121" s="2">
        <v>6411.82</v>
      </c>
      <c r="E121" s="2">
        <v>6411.82</v>
      </c>
      <c r="F121" s="2">
        <v>6411.82</v>
      </c>
    </row>
    <row r="122" spans="1:6">
      <c r="A122" s="2" t="s">
        <v>175</v>
      </c>
      <c r="B122" s="2">
        <v>0</v>
      </c>
      <c r="C122" s="2">
        <v>41.37</v>
      </c>
      <c r="D122" s="2">
        <v>41.37</v>
      </c>
      <c r="E122" s="2">
        <v>41.37</v>
      </c>
      <c r="F122" s="2">
        <v>41.37</v>
      </c>
    </row>
    <row r="123" spans="1:6">
      <c r="A123" s="2" t="s">
        <v>176</v>
      </c>
      <c r="B123" s="2">
        <v>0</v>
      </c>
      <c r="C123" s="2">
        <v>330.55</v>
      </c>
      <c r="D123" s="2">
        <v>330.55</v>
      </c>
      <c r="E123" s="2">
        <v>330.55</v>
      </c>
      <c r="F123" s="2">
        <v>330.55</v>
      </c>
    </row>
    <row r="124" spans="1:6">
      <c r="A124" s="2" t="s">
        <v>177</v>
      </c>
      <c r="B124" s="2">
        <v>0</v>
      </c>
      <c r="C124" s="2">
        <v>529.62</v>
      </c>
      <c r="D124" s="2">
        <v>529.62</v>
      </c>
      <c r="E124" s="2">
        <v>529.62</v>
      </c>
      <c r="F124" s="2">
        <v>529.62</v>
      </c>
    </row>
    <row r="125" spans="1:6">
      <c r="A125" s="2" t="s">
        <v>178</v>
      </c>
      <c r="B125" s="2">
        <v>0</v>
      </c>
      <c r="C125" s="2">
        <v>3804.13</v>
      </c>
      <c r="D125" s="2">
        <v>3804.13</v>
      </c>
      <c r="E125" s="2">
        <v>3804.13</v>
      </c>
      <c r="F125" s="2">
        <v>3804.13</v>
      </c>
    </row>
    <row r="126" spans="1:6">
      <c r="A126" s="2" t="s">
        <v>179</v>
      </c>
      <c r="B126" s="2">
        <v>0</v>
      </c>
      <c r="C126" s="2">
        <v>1207.81</v>
      </c>
      <c r="D126" s="2">
        <v>1207.81</v>
      </c>
      <c r="E126" s="2">
        <v>1207.81</v>
      </c>
      <c r="F126" s="2">
        <v>1207.81</v>
      </c>
    </row>
    <row r="127" spans="1:6">
      <c r="A127" s="2" t="s">
        <v>180</v>
      </c>
      <c r="B127" s="2">
        <v>0</v>
      </c>
      <c r="C127" s="2">
        <v>1727.6</v>
      </c>
      <c r="D127" s="2">
        <v>1727.6</v>
      </c>
      <c r="E127" s="2">
        <v>1727.6</v>
      </c>
      <c r="F127" s="2">
        <v>1727.6</v>
      </c>
    </row>
    <row r="128" spans="1:6">
      <c r="A128" s="2" t="s">
        <v>181</v>
      </c>
      <c r="B128" s="2">
        <v>0</v>
      </c>
      <c r="C128" s="2">
        <v>1248.58</v>
      </c>
      <c r="D128" s="2">
        <v>1248.58</v>
      </c>
      <c r="E128" s="2">
        <v>1248.58</v>
      </c>
      <c r="F128" s="2">
        <v>1248.58</v>
      </c>
    </row>
    <row r="129" spans="1:6">
      <c r="A129" s="2" t="s">
        <v>182</v>
      </c>
      <c r="B129" s="2">
        <v>0</v>
      </c>
      <c r="C129" s="2">
        <v>7067.48</v>
      </c>
      <c r="D129" s="2">
        <v>7067.48</v>
      </c>
      <c r="E129" s="2">
        <v>7067.48</v>
      </c>
      <c r="F129" s="2">
        <v>7067.48</v>
      </c>
    </row>
    <row r="130" spans="1:6">
      <c r="A130" s="2" t="s">
        <v>183</v>
      </c>
      <c r="B130" s="2">
        <v>0</v>
      </c>
      <c r="C130" s="2">
        <v>4234.25</v>
      </c>
      <c r="D130" s="2">
        <v>4234.25</v>
      </c>
      <c r="E130" s="2">
        <v>4234.25</v>
      </c>
      <c r="F130" s="2">
        <v>4234.25</v>
      </c>
    </row>
    <row r="131" spans="1:6">
      <c r="A131" s="2" t="s">
        <v>184</v>
      </c>
      <c r="B131" s="2">
        <v>0</v>
      </c>
      <c r="C131" s="2">
        <v>1522.73</v>
      </c>
      <c r="D131" s="2">
        <v>1522.73</v>
      </c>
      <c r="E131" s="2">
        <v>1522.73</v>
      </c>
      <c r="F131" s="2">
        <v>1522.73</v>
      </c>
    </row>
    <row r="132" spans="1:6">
      <c r="A132" s="2" t="s">
        <v>185</v>
      </c>
      <c r="B132" s="2">
        <v>0</v>
      </c>
      <c r="C132" s="2">
        <v>1114.3</v>
      </c>
      <c r="D132" s="2">
        <v>1114.3</v>
      </c>
      <c r="E132" s="2">
        <v>1114.3</v>
      </c>
      <c r="F132" s="2">
        <v>1114.3</v>
      </c>
    </row>
    <row r="133" spans="1:6">
      <c r="A133" s="2" t="s">
        <v>186</v>
      </c>
      <c r="B133" s="2">
        <v>0</v>
      </c>
      <c r="C133" s="2">
        <v>2952.59</v>
      </c>
      <c r="D133" s="2">
        <v>2952.59</v>
      </c>
      <c r="E133" s="2">
        <v>2952.59</v>
      </c>
      <c r="F133" s="2">
        <v>2952.59</v>
      </c>
    </row>
    <row r="134" spans="1:6">
      <c r="A134" s="2" t="s">
        <v>187</v>
      </c>
      <c r="B134" s="2">
        <v>0</v>
      </c>
      <c r="C134" s="2">
        <v>2465.35</v>
      </c>
      <c r="D134" s="2">
        <v>2465.35</v>
      </c>
      <c r="E134" s="2">
        <v>2465.35</v>
      </c>
      <c r="F134" s="2">
        <v>2465.35</v>
      </c>
    </row>
    <row r="135" spans="1:6">
      <c r="A135" s="2" t="s">
        <v>188</v>
      </c>
      <c r="B135" s="2">
        <v>1</v>
      </c>
      <c r="C135" s="2">
        <v>107.13</v>
      </c>
      <c r="D135" s="2">
        <v>91.85</v>
      </c>
      <c r="E135" s="2">
        <v>91.85</v>
      </c>
      <c r="F135" s="2">
        <v>91.85</v>
      </c>
    </row>
    <row r="136" spans="1:6">
      <c r="A136" s="2" t="s">
        <v>189</v>
      </c>
      <c r="B136" s="2">
        <v>1</v>
      </c>
      <c r="C136" s="2">
        <v>4068.32</v>
      </c>
      <c r="D136" s="2">
        <v>6912.65</v>
      </c>
      <c r="E136" s="2">
        <v>6912.65</v>
      </c>
      <c r="F136" s="2">
        <v>6912.65</v>
      </c>
    </row>
    <row r="137" spans="1:6">
      <c r="A137" s="2" t="s">
        <v>190</v>
      </c>
      <c r="B137" s="2">
        <v>0</v>
      </c>
      <c r="C137" s="2">
        <v>495.94</v>
      </c>
      <c r="D137" s="2">
        <v>495.94</v>
      </c>
      <c r="E137" s="2">
        <v>495.94</v>
      </c>
      <c r="F137" s="2">
        <v>495.94</v>
      </c>
    </row>
    <row r="138" spans="1:6">
      <c r="A138" s="2" t="s">
        <v>191</v>
      </c>
      <c r="B138" s="2">
        <v>1</v>
      </c>
      <c r="C138" s="2">
        <v>6364.77</v>
      </c>
      <c r="D138" s="2">
        <v>3152.61</v>
      </c>
      <c r="E138" s="2">
        <v>3152.61</v>
      </c>
      <c r="F138" s="2">
        <v>3152.61</v>
      </c>
    </row>
    <row r="139" spans="1:6">
      <c r="A139" s="2" t="s">
        <v>192</v>
      </c>
      <c r="B139" s="2">
        <v>0</v>
      </c>
      <c r="C139" s="2">
        <v>1651.03</v>
      </c>
      <c r="D139" s="2">
        <v>1651.03</v>
      </c>
      <c r="E139" s="2">
        <v>1651.03</v>
      </c>
      <c r="F139" s="2">
        <v>1651.03</v>
      </c>
    </row>
    <row r="140" spans="1:6">
      <c r="A140" s="2" t="s">
        <v>193</v>
      </c>
      <c r="B140" s="2">
        <v>0</v>
      </c>
      <c r="C140" s="2">
        <v>549.9</v>
      </c>
      <c r="D140" s="2">
        <v>549.9</v>
      </c>
      <c r="E140" s="2">
        <v>549.9</v>
      </c>
      <c r="F140" s="2">
        <v>549.9</v>
      </c>
    </row>
    <row r="141" spans="1:6">
      <c r="A141" s="2" t="s">
        <v>194</v>
      </c>
      <c r="B141" s="2">
        <v>0</v>
      </c>
      <c r="C141" s="2">
        <v>1348.62</v>
      </c>
      <c r="D141" s="2">
        <v>1348.62</v>
      </c>
      <c r="E141" s="2">
        <v>1348.62</v>
      </c>
      <c r="F141" s="2">
        <v>1348.62</v>
      </c>
    </row>
    <row r="142" spans="1:6">
      <c r="A142" s="2" t="s">
        <v>195</v>
      </c>
      <c r="B142" s="2">
        <v>0</v>
      </c>
      <c r="C142" s="2">
        <v>110.11</v>
      </c>
      <c r="D142" s="2">
        <v>110.11</v>
      </c>
      <c r="E142" s="2">
        <v>110.11</v>
      </c>
      <c r="F142" s="2">
        <v>110.11</v>
      </c>
    </row>
    <row r="143" spans="1:6">
      <c r="A143" s="2" t="s">
        <v>196</v>
      </c>
      <c r="B143" s="2">
        <v>0</v>
      </c>
      <c r="C143" s="2">
        <v>371.21</v>
      </c>
      <c r="D143" s="2">
        <v>371.21</v>
      </c>
      <c r="E143" s="2">
        <v>371.21</v>
      </c>
      <c r="F143" s="2">
        <v>371.21</v>
      </c>
    </row>
    <row r="144" spans="1:6">
      <c r="A144" s="2" t="s">
        <v>197</v>
      </c>
      <c r="B144" s="2">
        <v>0</v>
      </c>
      <c r="C144" s="2">
        <v>78.010000000000005</v>
      </c>
      <c r="D144" s="2">
        <v>78.010000000000005</v>
      </c>
      <c r="E144" s="2">
        <v>78.010000000000005</v>
      </c>
      <c r="F144" s="2">
        <v>78.010000000000005</v>
      </c>
    </row>
    <row r="145" spans="1:6">
      <c r="A145" s="2" t="s">
        <v>198</v>
      </c>
      <c r="B145" s="2">
        <v>0</v>
      </c>
      <c r="C145" s="2">
        <v>551.35</v>
      </c>
      <c r="D145" s="2">
        <v>551.35</v>
      </c>
      <c r="E145" s="2">
        <v>551.35</v>
      </c>
      <c r="F145" s="2">
        <v>551.35</v>
      </c>
    </row>
    <row r="146" spans="1:6">
      <c r="A146" s="2" t="s">
        <v>199</v>
      </c>
      <c r="B146" s="2">
        <v>0</v>
      </c>
      <c r="C146" s="2">
        <v>525.54</v>
      </c>
      <c r="D146" s="2">
        <v>525.54</v>
      </c>
      <c r="E146" s="2">
        <v>525.54</v>
      </c>
      <c r="F146" s="2">
        <v>525.54</v>
      </c>
    </row>
    <row r="147" spans="1:6">
      <c r="A147" s="2" t="s">
        <v>200</v>
      </c>
      <c r="B147" s="2">
        <v>0</v>
      </c>
      <c r="C147" s="2">
        <v>526.98</v>
      </c>
      <c r="D147" s="2">
        <v>526.98</v>
      </c>
      <c r="E147" s="2">
        <v>526.98</v>
      </c>
      <c r="F147" s="2">
        <v>526.98</v>
      </c>
    </row>
    <row r="148" spans="1:6">
      <c r="A148" s="2" t="s">
        <v>201</v>
      </c>
      <c r="B148" s="2">
        <v>0</v>
      </c>
      <c r="C148" s="2">
        <v>616.35</v>
      </c>
      <c r="D148" s="2">
        <v>616.35</v>
      </c>
      <c r="E148" s="2">
        <v>616.35</v>
      </c>
      <c r="F148" s="2">
        <v>616.35</v>
      </c>
    </row>
    <row r="149" spans="1:6">
      <c r="A149" s="2" t="s">
        <v>202</v>
      </c>
      <c r="B149" s="2">
        <v>0</v>
      </c>
      <c r="C149" s="2">
        <v>259.82</v>
      </c>
      <c r="D149" s="2">
        <v>259.82</v>
      </c>
      <c r="E149" s="2">
        <v>259.82</v>
      </c>
      <c r="F149" s="2">
        <v>259.82</v>
      </c>
    </row>
    <row r="150" spans="1:6">
      <c r="A150" s="2" t="s">
        <v>203</v>
      </c>
      <c r="B150" s="2">
        <v>0</v>
      </c>
      <c r="C150" s="2">
        <v>307.73</v>
      </c>
      <c r="D150" s="2">
        <v>307.73</v>
      </c>
      <c r="E150" s="2">
        <v>307.73</v>
      </c>
      <c r="F150" s="2">
        <v>307.73</v>
      </c>
    </row>
    <row r="151" spans="1:6">
      <c r="A151" s="2" t="s">
        <v>204</v>
      </c>
      <c r="B151" s="2">
        <v>0</v>
      </c>
      <c r="C151" s="2">
        <v>285.27</v>
      </c>
      <c r="D151" s="2">
        <v>285.27</v>
      </c>
      <c r="E151" s="2">
        <v>285.27</v>
      </c>
      <c r="F151" s="2">
        <v>285.27</v>
      </c>
    </row>
  </sheetData>
  <sheetProtection autoFilter="0"/>
  <conditionalFormatting sqref="I50">
    <cfRule type="duplicateValues" dxfId="35" priority="2"/>
  </conditionalFormatting>
  <conditionalFormatting sqref="I51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E20E-16A3-6445-B7B9-1C0EB45A5AF1}">
  <sheetPr>
    <tabColor rgb="FF00B050"/>
  </sheetPr>
  <dimension ref="A1:F153"/>
  <sheetViews>
    <sheetView workbookViewId="0">
      <selection activeCell="J22" sqref="J22"/>
    </sheetView>
  </sheetViews>
  <sheetFormatPr defaultColWidth="10.875" defaultRowHeight="15.95"/>
  <cols>
    <col min="1" max="1" width="13.875" style="2" customWidth="1"/>
    <col min="2" max="2" width="9.375" style="2" customWidth="1"/>
    <col min="3" max="3" width="20.5" style="2" bestFit="1" customWidth="1"/>
    <col min="4" max="4" width="20.625" style="2" bestFit="1" customWidth="1"/>
    <col min="5" max="5" width="17.625" style="2" customWidth="1"/>
    <col min="6" max="6" width="16.125" style="2" customWidth="1"/>
    <col min="7" max="16384" width="10.875" style="2"/>
  </cols>
  <sheetData>
    <row r="1" spans="1:6">
      <c r="A1" s="13" t="s">
        <v>45</v>
      </c>
      <c r="B1" s="13" t="s">
        <v>46</v>
      </c>
      <c r="C1" s="13" t="s">
        <v>223</v>
      </c>
      <c r="D1" s="13" t="s">
        <v>224</v>
      </c>
      <c r="E1" s="13" t="s">
        <v>225</v>
      </c>
      <c r="F1" s="13" t="s">
        <v>226</v>
      </c>
    </row>
    <row r="2" spans="1:6">
      <c r="A2" s="2" t="s">
        <v>51</v>
      </c>
      <c r="B2" s="2">
        <v>1</v>
      </c>
      <c r="C2" s="2">
        <v>346.37949029999999</v>
      </c>
      <c r="D2" s="2">
        <v>346.37949029999999</v>
      </c>
      <c r="E2" s="2">
        <v>346.37949026318699</v>
      </c>
      <c r="F2" s="2">
        <v>346.37949026318699</v>
      </c>
    </row>
    <row r="3" spans="1:6">
      <c r="A3" s="2" t="s">
        <v>52</v>
      </c>
      <c r="B3" s="2">
        <v>1</v>
      </c>
      <c r="C3" s="2">
        <v>919.05621150000002</v>
      </c>
      <c r="D3" s="2">
        <v>919.05621150000002</v>
      </c>
      <c r="E3" s="2">
        <v>919.056211522544</v>
      </c>
      <c r="F3" s="2">
        <v>919.056211522544</v>
      </c>
    </row>
    <row r="4" spans="1:6">
      <c r="A4" s="2" t="s">
        <v>53</v>
      </c>
      <c r="B4" s="2">
        <v>0</v>
      </c>
      <c r="C4" s="2">
        <v>882.318578</v>
      </c>
      <c r="D4" s="2">
        <v>882.318578</v>
      </c>
      <c r="E4" s="2">
        <v>882.31857803551202</v>
      </c>
      <c r="F4" s="2">
        <v>882.31857803551202</v>
      </c>
    </row>
    <row r="5" spans="1:6">
      <c r="A5" s="2" t="s">
        <v>55</v>
      </c>
      <c r="B5" s="2">
        <v>0</v>
      </c>
      <c r="C5" s="2">
        <v>5602.7768640000004</v>
      </c>
      <c r="D5" s="2">
        <v>5602.7768640000004</v>
      </c>
      <c r="E5" s="2">
        <v>5602.7768635461198</v>
      </c>
      <c r="F5" s="2">
        <v>5602.7768635461198</v>
      </c>
    </row>
    <row r="6" spans="1:6">
      <c r="A6" s="2" t="s">
        <v>56</v>
      </c>
      <c r="B6" s="2">
        <v>1</v>
      </c>
      <c r="C6" s="2">
        <v>281.42133949999999</v>
      </c>
      <c r="D6" s="2">
        <v>281.42133949999999</v>
      </c>
      <c r="E6" s="2">
        <v>281.42133953174101</v>
      </c>
      <c r="F6" s="2">
        <v>281.42133953174101</v>
      </c>
    </row>
    <row r="7" spans="1:6">
      <c r="A7" s="2" t="s">
        <v>57</v>
      </c>
      <c r="B7" s="2">
        <v>0</v>
      </c>
      <c r="C7" s="2">
        <v>2656.2064209999999</v>
      </c>
      <c r="D7" s="2">
        <v>2656.2064209999999</v>
      </c>
      <c r="E7" s="2">
        <v>2656.2064205625079</v>
      </c>
      <c r="F7" s="2">
        <v>2656.2064205625079</v>
      </c>
    </row>
    <row r="8" spans="1:6">
      <c r="A8" s="2" t="s">
        <v>58</v>
      </c>
      <c r="B8" s="2">
        <v>1</v>
      </c>
      <c r="C8" s="2" t="s">
        <v>54</v>
      </c>
      <c r="D8" s="2" t="s">
        <v>54</v>
      </c>
      <c r="E8" s="2">
        <v>632</v>
      </c>
      <c r="F8" s="2">
        <v>158</v>
      </c>
    </row>
    <row r="9" spans="1:6">
      <c r="A9" s="2" t="s">
        <v>59</v>
      </c>
      <c r="B9" s="2">
        <v>1</v>
      </c>
      <c r="C9" s="2" t="s">
        <v>54</v>
      </c>
      <c r="D9" s="2" t="s">
        <v>54</v>
      </c>
      <c r="E9" s="2">
        <v>632</v>
      </c>
      <c r="F9" s="2">
        <v>158</v>
      </c>
    </row>
    <row r="10" spans="1:6">
      <c r="A10" s="2" t="s">
        <v>60</v>
      </c>
      <c r="B10" s="2">
        <v>0</v>
      </c>
      <c r="C10" s="2">
        <v>1694.645223</v>
      </c>
      <c r="D10" s="2">
        <v>1694.645223</v>
      </c>
      <c r="E10" s="2">
        <v>1694.6452232183201</v>
      </c>
      <c r="F10" s="2">
        <v>1694.6452232183201</v>
      </c>
    </row>
    <row r="11" spans="1:6">
      <c r="A11" s="2" t="s">
        <v>61</v>
      </c>
      <c r="B11" s="2">
        <v>0</v>
      </c>
      <c r="C11" s="2">
        <v>2963.9763039999998</v>
      </c>
      <c r="D11" s="2">
        <v>2963.9763039999998</v>
      </c>
      <c r="E11" s="2">
        <v>2963.976304169068</v>
      </c>
      <c r="F11" s="2">
        <v>2963.976304169068</v>
      </c>
    </row>
    <row r="12" spans="1:6">
      <c r="A12" s="2" t="s">
        <v>62</v>
      </c>
      <c r="B12" s="2">
        <v>0</v>
      </c>
      <c r="C12" s="2">
        <v>6829.2420229999998</v>
      </c>
      <c r="D12" s="2">
        <v>6829.2420229999998</v>
      </c>
      <c r="E12" s="2">
        <v>6829.2420230099196</v>
      </c>
      <c r="F12" s="2">
        <v>6829.2420230099196</v>
      </c>
    </row>
    <row r="13" spans="1:6">
      <c r="A13" s="2" t="s">
        <v>63</v>
      </c>
      <c r="B13" s="2">
        <v>1</v>
      </c>
      <c r="C13" s="2" t="s">
        <v>54</v>
      </c>
      <c r="D13" s="2" t="s">
        <v>54</v>
      </c>
      <c r="E13" s="2">
        <v>632</v>
      </c>
      <c r="F13" s="2">
        <v>158</v>
      </c>
    </row>
    <row r="14" spans="1:6">
      <c r="A14" s="2" t="s">
        <v>64</v>
      </c>
      <c r="B14" s="2">
        <v>0</v>
      </c>
      <c r="C14" s="2">
        <v>2117.6947190000001</v>
      </c>
      <c r="D14" s="2">
        <v>2117.6947190000001</v>
      </c>
      <c r="E14" s="2">
        <v>2117.6947189351599</v>
      </c>
      <c r="F14" s="2">
        <v>2117.6947189351599</v>
      </c>
    </row>
    <row r="15" spans="1:6">
      <c r="A15" s="2" t="s">
        <v>65</v>
      </c>
      <c r="B15" s="2">
        <v>0</v>
      </c>
      <c r="C15" s="2">
        <v>1790.5627939999999</v>
      </c>
      <c r="D15" s="2">
        <v>1790.5627939999999</v>
      </c>
      <c r="E15" s="2">
        <v>1790.5627940140839</v>
      </c>
      <c r="F15" s="2">
        <v>1790.5627940140839</v>
      </c>
    </row>
    <row r="16" spans="1:6">
      <c r="A16" s="2" t="s">
        <v>66</v>
      </c>
      <c r="B16" s="2">
        <v>0</v>
      </c>
      <c r="C16" s="2">
        <v>918.80900529999997</v>
      </c>
      <c r="D16" s="2">
        <v>918.80900529999997</v>
      </c>
      <c r="E16" s="2">
        <v>918.80900531677605</v>
      </c>
      <c r="F16" s="2">
        <v>918.80900531677605</v>
      </c>
    </row>
    <row r="17" spans="1:6">
      <c r="A17" s="2" t="s">
        <v>67</v>
      </c>
      <c r="B17" s="2">
        <v>1</v>
      </c>
      <c r="C17" s="2">
        <v>3553.730947</v>
      </c>
      <c r="D17" s="2">
        <v>3553.730947</v>
      </c>
      <c r="E17" s="2">
        <v>3553.7309472625479</v>
      </c>
      <c r="F17" s="2">
        <v>3553.7309472625479</v>
      </c>
    </row>
    <row r="18" spans="1:6">
      <c r="A18" s="2" t="s">
        <v>68</v>
      </c>
      <c r="B18" s="2">
        <v>1</v>
      </c>
      <c r="C18" s="2">
        <v>1114.6830010000001</v>
      </c>
      <c r="D18" s="2">
        <v>1114.6830010000001</v>
      </c>
      <c r="E18" s="2">
        <v>1114.6830014767199</v>
      </c>
      <c r="F18" s="2">
        <v>1114.6830014767199</v>
      </c>
    </row>
    <row r="19" spans="1:6">
      <c r="A19" s="2" t="s">
        <v>69</v>
      </c>
      <c r="B19" s="2">
        <v>0</v>
      </c>
      <c r="C19" s="2">
        <v>5883.0384679999997</v>
      </c>
      <c r="D19" s="2">
        <v>5883.0384679999997</v>
      </c>
      <c r="E19" s="2">
        <v>5883.0384680300394</v>
      </c>
      <c r="F19" s="2">
        <v>5883.0384680300394</v>
      </c>
    </row>
    <row r="20" spans="1:6">
      <c r="A20" s="2" t="s">
        <v>70</v>
      </c>
      <c r="B20" s="2">
        <v>1</v>
      </c>
      <c r="C20" s="2" t="s">
        <v>54</v>
      </c>
      <c r="D20" s="2" t="s">
        <v>54</v>
      </c>
      <c r="E20" s="2">
        <v>632</v>
      </c>
      <c r="F20" s="2">
        <v>158</v>
      </c>
    </row>
    <row r="21" spans="1:6">
      <c r="A21" s="2" t="s">
        <v>71</v>
      </c>
      <c r="B21" s="2">
        <v>0</v>
      </c>
      <c r="C21" s="2">
        <v>4110.8382359999996</v>
      </c>
      <c r="D21" s="2">
        <v>4110.8382359999996</v>
      </c>
      <c r="E21" s="2">
        <v>4110.8382364774398</v>
      </c>
      <c r="F21" s="2">
        <v>4110.8382364774398</v>
      </c>
    </row>
    <row r="22" spans="1:6">
      <c r="A22" s="2" t="s">
        <v>72</v>
      </c>
      <c r="B22" s="2">
        <v>0</v>
      </c>
      <c r="C22" s="2">
        <v>6466.6377309999998</v>
      </c>
      <c r="D22" s="2">
        <v>6466.6377309999998</v>
      </c>
      <c r="E22" s="2">
        <v>6466.6377305091601</v>
      </c>
      <c r="F22" s="2">
        <v>6466.6377305091601</v>
      </c>
    </row>
    <row r="23" spans="1:6">
      <c r="A23" s="2" t="s">
        <v>73</v>
      </c>
      <c r="B23" s="2">
        <v>0</v>
      </c>
      <c r="C23" s="2">
        <v>2786.5075109999998</v>
      </c>
      <c r="D23" s="2">
        <v>2786.5075109999998</v>
      </c>
      <c r="E23" s="2">
        <v>2786.507511398444</v>
      </c>
      <c r="F23" s="2">
        <v>2786.507511398444</v>
      </c>
    </row>
    <row r="24" spans="1:6">
      <c r="A24" s="2" t="s">
        <v>74</v>
      </c>
      <c r="B24" s="2">
        <v>0</v>
      </c>
      <c r="C24" s="2">
        <v>1417.10826</v>
      </c>
      <c r="D24" s="2">
        <v>1417.10826</v>
      </c>
      <c r="E24" s="2">
        <v>1417.1082603151599</v>
      </c>
      <c r="F24" s="2">
        <v>1417.1082603151599</v>
      </c>
    </row>
    <row r="25" spans="1:6">
      <c r="A25" s="2" t="s">
        <v>75</v>
      </c>
      <c r="B25" s="2">
        <v>0</v>
      </c>
      <c r="C25" s="2">
        <v>1169.932742</v>
      </c>
      <c r="D25" s="2">
        <v>1169.932742</v>
      </c>
      <c r="E25" s="2">
        <v>1169.9327421303879</v>
      </c>
      <c r="F25" s="2">
        <v>1169.9327421303879</v>
      </c>
    </row>
    <row r="26" spans="1:6">
      <c r="A26" s="2" t="s">
        <v>76</v>
      </c>
      <c r="B26" s="2">
        <v>1</v>
      </c>
      <c r="C26" s="2">
        <v>138.80382660000001</v>
      </c>
      <c r="D26" s="2">
        <v>138.80382660000001</v>
      </c>
      <c r="E26" s="2">
        <v>138.80382659909799</v>
      </c>
      <c r="F26" s="2">
        <v>138.80382659909799</v>
      </c>
    </row>
    <row r="27" spans="1:6">
      <c r="A27" s="2" t="s">
        <v>78</v>
      </c>
      <c r="B27" s="2">
        <v>1</v>
      </c>
      <c r="C27" s="2" t="s">
        <v>54</v>
      </c>
      <c r="D27" s="2" t="s">
        <v>54</v>
      </c>
      <c r="E27" s="2">
        <v>632</v>
      </c>
      <c r="F27" s="2">
        <v>158</v>
      </c>
    </row>
    <row r="28" spans="1:6">
      <c r="A28" s="2" t="s">
        <v>79</v>
      </c>
      <c r="B28" s="2">
        <v>0</v>
      </c>
      <c r="C28" s="2">
        <v>4565.4553759999999</v>
      </c>
      <c r="D28" s="2">
        <v>4565.4553759999999</v>
      </c>
      <c r="E28" s="2">
        <v>4565.4553764998</v>
      </c>
      <c r="F28" s="2">
        <v>4565.4553764998</v>
      </c>
    </row>
    <row r="29" spans="1:6">
      <c r="A29" s="2" t="s">
        <v>80</v>
      </c>
      <c r="B29" s="2">
        <v>0</v>
      </c>
      <c r="C29" s="2">
        <v>1208.790825</v>
      </c>
      <c r="D29" s="2">
        <v>1208.790825</v>
      </c>
      <c r="E29" s="2">
        <v>1208.7908249981281</v>
      </c>
      <c r="F29" s="2">
        <v>1208.7908249981281</v>
      </c>
    </row>
    <row r="30" spans="1:6">
      <c r="A30" s="2" t="s">
        <v>81</v>
      </c>
      <c r="B30" s="2">
        <v>0</v>
      </c>
      <c r="C30" s="2">
        <v>988.49074780000001</v>
      </c>
      <c r="D30" s="2">
        <v>988.49074780000001</v>
      </c>
      <c r="E30" s="2">
        <v>988.49074783145204</v>
      </c>
      <c r="F30" s="2">
        <v>988.49074783145204</v>
      </c>
    </row>
    <row r="31" spans="1:6">
      <c r="A31" s="2" t="s">
        <v>82</v>
      </c>
      <c r="B31" s="2">
        <v>0</v>
      </c>
      <c r="C31" s="2">
        <v>726.53915289999998</v>
      </c>
      <c r="D31" s="2">
        <v>726.53915289999998</v>
      </c>
      <c r="E31" s="2">
        <v>726.53915292632792</v>
      </c>
      <c r="F31" s="2">
        <v>726.53915292158797</v>
      </c>
    </row>
    <row r="32" spans="1:6">
      <c r="A32" s="2" t="s">
        <v>83</v>
      </c>
      <c r="B32" s="2">
        <v>0</v>
      </c>
      <c r="C32" s="2">
        <v>1918.405698</v>
      </c>
      <c r="D32" s="2">
        <v>1918.405698</v>
      </c>
      <c r="E32" s="2">
        <v>1918.4056977301238</v>
      </c>
      <c r="F32" s="2">
        <v>1918.4056977301238</v>
      </c>
    </row>
    <row r="33" spans="1:6">
      <c r="A33" s="2" t="s">
        <v>84</v>
      </c>
      <c r="B33" s="2">
        <v>0</v>
      </c>
      <c r="C33" s="2">
        <v>1060.5403899999999</v>
      </c>
      <c r="D33" s="2">
        <v>1060.5403899999999</v>
      </c>
      <c r="E33" s="2">
        <v>1060.540389622312</v>
      </c>
      <c r="F33" s="2">
        <v>1060.540389622312</v>
      </c>
    </row>
    <row r="34" spans="1:6">
      <c r="A34" s="2" t="s">
        <v>85</v>
      </c>
      <c r="B34" s="2">
        <v>1</v>
      </c>
      <c r="C34" s="2" t="s">
        <v>54</v>
      </c>
      <c r="D34" s="2" t="s">
        <v>54</v>
      </c>
      <c r="E34" s="2">
        <v>632</v>
      </c>
      <c r="F34" s="2">
        <v>158</v>
      </c>
    </row>
    <row r="35" spans="1:6">
      <c r="A35" s="2" t="s">
        <v>86</v>
      </c>
      <c r="B35" s="2">
        <v>0</v>
      </c>
      <c r="C35" s="2">
        <v>2045.1072380000001</v>
      </c>
      <c r="D35" s="2">
        <v>2045.1072380000001</v>
      </c>
      <c r="E35" s="2">
        <v>2045.1072375692281</v>
      </c>
      <c r="F35" s="2">
        <v>2045.1072375692281</v>
      </c>
    </row>
    <row r="36" spans="1:6">
      <c r="A36" s="2" t="s">
        <v>87</v>
      </c>
      <c r="B36" s="2">
        <v>1</v>
      </c>
      <c r="C36" s="2">
        <v>491.83803399999999</v>
      </c>
      <c r="D36" s="2">
        <v>491.83803399999999</v>
      </c>
      <c r="E36" s="2">
        <v>491.83803402129899</v>
      </c>
      <c r="F36" s="2">
        <v>491.83803402129899</v>
      </c>
    </row>
    <row r="37" spans="1:6">
      <c r="A37" s="2" t="s">
        <v>88</v>
      </c>
      <c r="B37" s="2">
        <v>0</v>
      </c>
      <c r="C37" s="2">
        <v>5657.9419189999999</v>
      </c>
      <c r="D37" s="2">
        <v>5657.9419189999999</v>
      </c>
      <c r="E37" s="2">
        <v>5657.9419192531195</v>
      </c>
      <c r="F37" s="2">
        <v>5657.9419192531195</v>
      </c>
    </row>
    <row r="38" spans="1:6">
      <c r="A38" s="2" t="s">
        <v>89</v>
      </c>
      <c r="B38" s="2">
        <v>0</v>
      </c>
      <c r="C38" s="2">
        <v>3571.8784219999998</v>
      </c>
      <c r="D38" s="2">
        <v>3571.8784219999998</v>
      </c>
      <c r="E38" s="2">
        <v>3571.8784220400439</v>
      </c>
      <c r="F38" s="2">
        <v>3571.8784220400439</v>
      </c>
    </row>
    <row r="39" spans="1:6">
      <c r="A39" s="2" t="s">
        <v>90</v>
      </c>
      <c r="B39" s="2">
        <v>0</v>
      </c>
      <c r="C39" s="2">
        <v>4693.1439060000002</v>
      </c>
      <c r="D39" s="2">
        <v>4693.1439060000002</v>
      </c>
      <c r="E39" s="2">
        <v>4693.1439055369601</v>
      </c>
      <c r="F39" s="2">
        <v>4693.1439055369601</v>
      </c>
    </row>
    <row r="40" spans="1:6">
      <c r="A40" s="2" t="s">
        <v>91</v>
      </c>
      <c r="B40" s="2">
        <v>1</v>
      </c>
      <c r="C40" s="2">
        <v>22867.841950000002</v>
      </c>
      <c r="D40" s="2">
        <v>22867.841950000002</v>
      </c>
      <c r="E40" s="2">
        <v>22867.841948434718</v>
      </c>
      <c r="F40" s="2">
        <v>22867.841948434718</v>
      </c>
    </row>
    <row r="41" spans="1:6">
      <c r="A41" s="2" t="s">
        <v>92</v>
      </c>
      <c r="B41" s="2">
        <v>0</v>
      </c>
      <c r="C41" s="2">
        <v>1490.6814569999999</v>
      </c>
      <c r="D41" s="2">
        <v>1490.6814569999999</v>
      </c>
      <c r="E41" s="2">
        <v>1490.68145687024</v>
      </c>
      <c r="F41" s="2">
        <v>1490.68145687024</v>
      </c>
    </row>
    <row r="42" spans="1:6">
      <c r="A42" s="2" t="s">
        <v>93</v>
      </c>
      <c r="B42" s="2">
        <v>1</v>
      </c>
      <c r="C42" s="2">
        <v>1916.097327</v>
      </c>
      <c r="D42" s="2">
        <v>1916.097327</v>
      </c>
      <c r="E42" s="2">
        <v>1916.0973272260201</v>
      </c>
      <c r="F42" s="2">
        <v>1916.0973272260201</v>
      </c>
    </row>
    <row r="43" spans="1:6">
      <c r="A43" s="2" t="s">
        <v>94</v>
      </c>
      <c r="B43" s="2">
        <v>0</v>
      </c>
      <c r="C43" s="2">
        <v>6746.8312239999996</v>
      </c>
      <c r="D43" s="2">
        <v>6746.8312239999996</v>
      </c>
      <c r="E43" s="2">
        <v>6746.8312242589209</v>
      </c>
      <c r="F43" s="2">
        <v>6746.8312242589209</v>
      </c>
    </row>
    <row r="44" spans="1:6">
      <c r="A44" s="2" t="s">
        <v>95</v>
      </c>
      <c r="B44" s="2">
        <v>1</v>
      </c>
      <c r="C44" s="2" t="s">
        <v>54</v>
      </c>
      <c r="D44" s="2" t="s">
        <v>54</v>
      </c>
      <c r="E44" s="2">
        <v>632</v>
      </c>
      <c r="F44" s="2">
        <v>158</v>
      </c>
    </row>
    <row r="45" spans="1:6">
      <c r="A45" s="2" t="s">
        <v>96</v>
      </c>
      <c r="B45" s="2">
        <v>0</v>
      </c>
      <c r="C45" s="2">
        <v>1198.2759040000001</v>
      </c>
      <c r="D45" s="2">
        <v>1198.2759040000001</v>
      </c>
      <c r="E45" s="2">
        <v>1198.27590356324</v>
      </c>
      <c r="F45" s="2">
        <v>1198.2759035158399</v>
      </c>
    </row>
    <row r="46" spans="1:6">
      <c r="A46" s="2" t="s">
        <v>97</v>
      </c>
      <c r="B46" s="2">
        <v>1</v>
      </c>
      <c r="C46" s="2" t="s">
        <v>54</v>
      </c>
      <c r="D46" s="2" t="s">
        <v>54</v>
      </c>
      <c r="E46" s="2">
        <v>632</v>
      </c>
      <c r="F46" s="2">
        <v>158</v>
      </c>
    </row>
    <row r="47" spans="1:6">
      <c r="A47" s="2" t="s">
        <v>98</v>
      </c>
      <c r="B47" s="2">
        <v>0</v>
      </c>
      <c r="C47" s="2">
        <v>1439.415058</v>
      </c>
      <c r="D47" s="2">
        <v>1439.415058</v>
      </c>
      <c r="E47" s="2">
        <v>1439.4150584801241</v>
      </c>
      <c r="F47" s="2">
        <v>1439.4150584801241</v>
      </c>
    </row>
    <row r="48" spans="1:6">
      <c r="A48" s="2" t="s">
        <v>99</v>
      </c>
      <c r="B48" s="2">
        <v>0</v>
      </c>
      <c r="C48" s="2">
        <v>4025.723082</v>
      </c>
      <c r="D48" s="2">
        <v>4025.723082</v>
      </c>
      <c r="E48" s="2">
        <v>4025.7230817398399</v>
      </c>
      <c r="F48" s="2">
        <v>4025.7230817398399</v>
      </c>
    </row>
    <row r="49" spans="1:6">
      <c r="A49" s="2" t="s">
        <v>100</v>
      </c>
      <c r="B49" s="2">
        <v>1</v>
      </c>
      <c r="C49" s="2">
        <v>821.8292083</v>
      </c>
      <c r="D49" s="2">
        <v>821.8292083</v>
      </c>
      <c r="E49" s="2">
        <v>821.82920827755606</v>
      </c>
      <c r="F49" s="2">
        <v>821.82920827755606</v>
      </c>
    </row>
    <row r="50" spans="1:6">
      <c r="A50" s="2" t="s">
        <v>101</v>
      </c>
      <c r="B50" s="2">
        <v>0</v>
      </c>
      <c r="C50" s="2">
        <v>6698.2442339999998</v>
      </c>
      <c r="D50" s="2">
        <v>6698.2442339999998</v>
      </c>
      <c r="E50" s="2">
        <v>6698.2442338896408</v>
      </c>
      <c r="F50" s="2">
        <v>6698.2442338896408</v>
      </c>
    </row>
    <row r="51" spans="1:6">
      <c r="A51" s="2" t="s">
        <v>102</v>
      </c>
      <c r="B51" s="2">
        <v>1</v>
      </c>
      <c r="C51" s="2" t="s">
        <v>54</v>
      </c>
      <c r="D51" s="2" t="s">
        <v>54</v>
      </c>
      <c r="E51" s="2">
        <v>632</v>
      </c>
      <c r="F51" s="2">
        <v>158</v>
      </c>
    </row>
    <row r="52" spans="1:6">
      <c r="A52" s="2" t="s">
        <v>103</v>
      </c>
      <c r="B52" s="2">
        <v>0</v>
      </c>
      <c r="C52" s="2">
        <v>2877.9514920000001</v>
      </c>
      <c r="D52" s="2">
        <v>2877.9514920000001</v>
      </c>
      <c r="E52" s="2">
        <v>2877.9514921843761</v>
      </c>
      <c r="F52" s="2">
        <v>2877.9514921843761</v>
      </c>
    </row>
    <row r="53" spans="1:6">
      <c r="A53" s="2" t="s">
        <v>104</v>
      </c>
      <c r="B53" s="2">
        <v>0</v>
      </c>
      <c r="C53" s="2">
        <v>7028.7546979999997</v>
      </c>
      <c r="D53" s="2">
        <v>7028.7546979999997</v>
      </c>
      <c r="E53" s="2">
        <v>7028.7546982473596</v>
      </c>
      <c r="F53" s="2">
        <v>7028.7546982473596</v>
      </c>
    </row>
    <row r="54" spans="1:6">
      <c r="A54" s="2" t="s">
        <v>105</v>
      </c>
      <c r="B54" s="2">
        <v>0</v>
      </c>
      <c r="C54" s="2">
        <v>6427.3988300000001</v>
      </c>
      <c r="D54" s="2">
        <v>6427.3988300000001</v>
      </c>
      <c r="E54" s="2">
        <v>6427.3988301232803</v>
      </c>
      <c r="F54" s="2">
        <v>6427.3988301232803</v>
      </c>
    </row>
    <row r="55" spans="1:6">
      <c r="A55" s="2" t="s">
        <v>106</v>
      </c>
      <c r="B55" s="2">
        <v>0</v>
      </c>
      <c r="C55" s="2">
        <v>728.68061920000002</v>
      </c>
      <c r="D55" s="2">
        <v>728.68061920000002</v>
      </c>
      <c r="E55" s="2">
        <v>728.68061921646006</v>
      </c>
      <c r="F55" s="2">
        <v>728.68061921646006</v>
      </c>
    </row>
    <row r="56" spans="1:6">
      <c r="A56" s="2" t="s">
        <v>107</v>
      </c>
      <c r="B56" s="2">
        <v>0</v>
      </c>
      <c r="C56" s="2">
        <v>6372.6874079999998</v>
      </c>
      <c r="D56" s="2">
        <v>6372.6874079999998</v>
      </c>
      <c r="E56" s="2">
        <v>6372.6874081409196</v>
      </c>
      <c r="F56" s="2">
        <v>6372.6874081409196</v>
      </c>
    </row>
    <row r="57" spans="1:6">
      <c r="A57" s="2" t="s">
        <v>108</v>
      </c>
      <c r="B57" s="2">
        <v>0</v>
      </c>
      <c r="C57" s="2">
        <v>6030.8340770000004</v>
      </c>
      <c r="D57" s="2">
        <v>6030.8340770000004</v>
      </c>
      <c r="E57" s="2">
        <v>6030.8340771600397</v>
      </c>
      <c r="F57" s="2">
        <v>6030.8340771600397</v>
      </c>
    </row>
    <row r="58" spans="1:6">
      <c r="A58" s="2" t="s">
        <v>109</v>
      </c>
      <c r="B58" s="2">
        <v>0</v>
      </c>
      <c r="C58" s="2">
        <v>4861.543858</v>
      </c>
      <c r="D58" s="2">
        <v>4861.543858</v>
      </c>
      <c r="E58" s="2">
        <v>4861.5438580479204</v>
      </c>
      <c r="F58" s="2">
        <v>4861.5438580479204</v>
      </c>
    </row>
    <row r="59" spans="1:6">
      <c r="A59" s="2" t="s">
        <v>110</v>
      </c>
      <c r="B59" s="2">
        <v>0</v>
      </c>
      <c r="C59" s="2">
        <v>7141.0116019999996</v>
      </c>
      <c r="D59" s="2">
        <v>7141.0116019999996</v>
      </c>
      <c r="E59" s="2">
        <v>7141.0116021144804</v>
      </c>
      <c r="F59" s="2">
        <v>7141.0116021144804</v>
      </c>
    </row>
    <row r="60" spans="1:6">
      <c r="A60" s="2" t="s">
        <v>111</v>
      </c>
      <c r="B60" s="2">
        <v>1</v>
      </c>
      <c r="C60" s="2">
        <v>12943.278340000001</v>
      </c>
      <c r="D60" s="2">
        <v>12943.278340000001</v>
      </c>
      <c r="E60" s="2">
        <v>12943.278335751322</v>
      </c>
      <c r="F60" s="2">
        <v>12943.278335751322</v>
      </c>
    </row>
    <row r="61" spans="1:6">
      <c r="A61" s="2" t="s">
        <v>112</v>
      </c>
      <c r="B61" s="2">
        <v>0</v>
      </c>
      <c r="C61" s="2">
        <v>1226.1839379999999</v>
      </c>
      <c r="D61" s="2">
        <v>1226.1839379999999</v>
      </c>
      <c r="E61" s="2">
        <v>1226.1839376786079</v>
      </c>
      <c r="F61" s="2">
        <v>1226.1839376786079</v>
      </c>
    </row>
    <row r="62" spans="1:6">
      <c r="A62" s="2" t="s">
        <v>113</v>
      </c>
      <c r="B62" s="2">
        <v>0</v>
      </c>
      <c r="C62" s="2">
        <v>2809.0092610000002</v>
      </c>
      <c r="D62" s="2">
        <v>2809.0092610000002</v>
      </c>
      <c r="E62" s="2">
        <v>2809.0092608414961</v>
      </c>
      <c r="F62" s="2">
        <v>2809.0092608414961</v>
      </c>
    </row>
    <row r="63" spans="1:6">
      <c r="A63" s="2" t="s">
        <v>114</v>
      </c>
      <c r="B63" s="2">
        <v>0</v>
      </c>
      <c r="C63" s="2">
        <v>2249.5279719999999</v>
      </c>
      <c r="D63" s="2">
        <v>2249.5279719999999</v>
      </c>
      <c r="E63" s="2">
        <v>2249.5279721917841</v>
      </c>
      <c r="F63" s="2">
        <v>2249.5279721917841</v>
      </c>
    </row>
    <row r="64" spans="1:6">
      <c r="A64" s="2" t="s">
        <v>115</v>
      </c>
      <c r="B64" s="2">
        <v>0</v>
      </c>
      <c r="C64" s="2">
        <v>1169.299845</v>
      </c>
      <c r="D64" s="2">
        <v>1169.299845</v>
      </c>
      <c r="E64" s="2">
        <v>1169.2998449926281</v>
      </c>
      <c r="F64" s="2">
        <v>1169.2998449926281</v>
      </c>
    </row>
    <row r="65" spans="1:6">
      <c r="A65" s="2" t="s">
        <v>116</v>
      </c>
      <c r="B65" s="2">
        <v>1</v>
      </c>
      <c r="C65" s="2">
        <v>1038.623891</v>
      </c>
      <c r="D65" s="2">
        <v>1038.623891</v>
      </c>
      <c r="E65" s="2">
        <v>1038.62389102106</v>
      </c>
      <c r="F65" s="2">
        <v>1038.62389102106</v>
      </c>
    </row>
    <row r="66" spans="1:6">
      <c r="A66" s="2" t="s">
        <v>117</v>
      </c>
      <c r="B66" s="2">
        <v>0</v>
      </c>
      <c r="C66" s="2">
        <v>1328.432382</v>
      </c>
      <c r="D66" s="2">
        <v>1328.432382</v>
      </c>
      <c r="E66" s="2">
        <v>1328.432381755068</v>
      </c>
      <c r="F66" s="2">
        <v>1328.432381755068</v>
      </c>
    </row>
    <row r="67" spans="1:6">
      <c r="A67" s="2" t="s">
        <v>118</v>
      </c>
      <c r="B67" s="2">
        <v>0</v>
      </c>
      <c r="C67" s="2">
        <v>4671.6339099999996</v>
      </c>
      <c r="D67" s="2">
        <v>4671.6339099999996</v>
      </c>
      <c r="E67" s="2">
        <v>4671.6339099587603</v>
      </c>
      <c r="F67" s="2">
        <v>4671.6339099587603</v>
      </c>
    </row>
    <row r="68" spans="1:6">
      <c r="A68" s="2" t="s">
        <v>119</v>
      </c>
      <c r="B68" s="2">
        <v>1</v>
      </c>
      <c r="C68" s="2">
        <v>18467.367559999999</v>
      </c>
      <c r="D68" s="2">
        <v>18467.367559999999</v>
      </c>
      <c r="E68" s="2">
        <v>18467.367562531999</v>
      </c>
      <c r="F68" s="2">
        <v>18467.367562531999</v>
      </c>
    </row>
    <row r="69" spans="1:6">
      <c r="A69" s="2" t="s">
        <v>120</v>
      </c>
      <c r="B69" s="2">
        <v>1</v>
      </c>
      <c r="C69" s="2" t="s">
        <v>54</v>
      </c>
      <c r="D69" s="2" t="s">
        <v>54</v>
      </c>
      <c r="E69" s="2">
        <v>632</v>
      </c>
      <c r="F69" s="2">
        <v>158</v>
      </c>
    </row>
    <row r="70" spans="1:6">
      <c r="A70" s="2" t="s">
        <v>121</v>
      </c>
      <c r="B70" s="2">
        <v>0</v>
      </c>
      <c r="C70" s="2">
        <v>765.99353770000005</v>
      </c>
      <c r="D70" s="2">
        <v>765.99353770000005</v>
      </c>
      <c r="E70" s="2">
        <v>765.99353767082391</v>
      </c>
      <c r="F70" s="2">
        <v>765.99353767082391</v>
      </c>
    </row>
    <row r="71" spans="1:6">
      <c r="A71" s="2" t="s">
        <v>122</v>
      </c>
      <c r="B71" s="2">
        <v>1</v>
      </c>
      <c r="C71" s="2">
        <v>541.48878720000005</v>
      </c>
      <c r="D71" s="2">
        <v>541.48878720000005</v>
      </c>
      <c r="E71" s="2">
        <v>541.48878723287396</v>
      </c>
      <c r="F71" s="2">
        <v>541.48878723287396</v>
      </c>
    </row>
    <row r="72" spans="1:6">
      <c r="A72" s="2" t="s">
        <v>123</v>
      </c>
      <c r="B72" s="2">
        <v>1</v>
      </c>
      <c r="C72" s="2" t="s">
        <v>54</v>
      </c>
      <c r="D72" s="2" t="s">
        <v>54</v>
      </c>
      <c r="E72" s="2">
        <v>632</v>
      </c>
      <c r="F72" s="2">
        <v>158</v>
      </c>
    </row>
    <row r="73" spans="1:6">
      <c r="A73" s="2" t="s">
        <v>124</v>
      </c>
      <c r="B73" s="2">
        <v>0</v>
      </c>
      <c r="C73" s="2">
        <v>6940.9636689999998</v>
      </c>
      <c r="D73" s="2">
        <v>6940.9636689999998</v>
      </c>
      <c r="E73" s="2">
        <v>6940.9636689812796</v>
      </c>
      <c r="F73" s="2">
        <v>6940.9636689812796</v>
      </c>
    </row>
    <row r="74" spans="1:6">
      <c r="A74" s="2" t="s">
        <v>125</v>
      </c>
      <c r="B74" s="2">
        <v>1</v>
      </c>
      <c r="C74" s="2">
        <v>21635.59707</v>
      </c>
      <c r="D74" s="2">
        <v>21635.59707</v>
      </c>
      <c r="E74" s="2">
        <v>21635.597067761759</v>
      </c>
      <c r="F74" s="2">
        <v>21635.597067761759</v>
      </c>
    </row>
    <row r="75" spans="1:6">
      <c r="A75" s="2" t="s">
        <v>126</v>
      </c>
      <c r="B75" s="2">
        <v>1</v>
      </c>
      <c r="C75" s="2" t="s">
        <v>54</v>
      </c>
      <c r="D75" s="2" t="s">
        <v>54</v>
      </c>
      <c r="E75" s="2">
        <v>632</v>
      </c>
      <c r="F75" s="2">
        <v>158</v>
      </c>
    </row>
    <row r="76" spans="1:6">
      <c r="A76" s="2" t="s">
        <v>127</v>
      </c>
      <c r="B76" s="2">
        <v>1</v>
      </c>
      <c r="C76" s="2" t="s">
        <v>54</v>
      </c>
      <c r="D76" s="2" t="s">
        <v>54</v>
      </c>
      <c r="E76" s="2">
        <v>632</v>
      </c>
      <c r="F76" s="2">
        <v>158</v>
      </c>
    </row>
    <row r="77" spans="1:6">
      <c r="A77" s="2" t="s">
        <v>128</v>
      </c>
      <c r="B77" s="2">
        <v>1</v>
      </c>
      <c r="C77" s="2" t="s">
        <v>77</v>
      </c>
      <c r="D77" s="2" t="s">
        <v>77</v>
      </c>
      <c r="E77" s="2">
        <v>7200</v>
      </c>
      <c r="F77" s="2">
        <v>28800</v>
      </c>
    </row>
    <row r="78" spans="1:6">
      <c r="A78" s="2" t="s">
        <v>129</v>
      </c>
      <c r="B78" s="2">
        <v>0</v>
      </c>
      <c r="C78" s="2">
        <v>5614.9991</v>
      </c>
      <c r="D78" s="2">
        <v>5614.9991</v>
      </c>
      <c r="E78" s="2">
        <v>5614.99909990164</v>
      </c>
      <c r="F78" s="2">
        <v>5614.99909990164</v>
      </c>
    </row>
    <row r="79" spans="1:6">
      <c r="A79" s="2" t="s">
        <v>130</v>
      </c>
      <c r="B79" s="2">
        <v>0</v>
      </c>
      <c r="C79" s="2">
        <v>7182.6516940000001</v>
      </c>
      <c r="D79" s="2">
        <v>7182.6516940000001</v>
      </c>
      <c r="E79" s="2">
        <v>7182.6516941180798</v>
      </c>
      <c r="F79" s="2">
        <v>7182.6516941180798</v>
      </c>
    </row>
    <row r="80" spans="1:6">
      <c r="A80" s="2" t="s">
        <v>131</v>
      </c>
      <c r="B80" s="2">
        <v>1</v>
      </c>
      <c r="C80" s="2">
        <v>783.20549489999996</v>
      </c>
      <c r="D80" s="2">
        <v>783.20549489999996</v>
      </c>
      <c r="E80" s="2">
        <v>783.20549486612799</v>
      </c>
      <c r="F80" s="2">
        <v>783.20549486612799</v>
      </c>
    </row>
    <row r="81" spans="1:6">
      <c r="A81" s="2" t="s">
        <v>132</v>
      </c>
      <c r="B81" s="2">
        <v>0</v>
      </c>
      <c r="C81" s="2">
        <v>726.53915289999998</v>
      </c>
      <c r="D81" s="2">
        <v>726.53915289999998</v>
      </c>
      <c r="E81" s="2">
        <v>726.53915292632792</v>
      </c>
      <c r="F81" s="2">
        <v>726.53915292158797</v>
      </c>
    </row>
    <row r="82" spans="1:6">
      <c r="A82" s="2" t="s">
        <v>133</v>
      </c>
      <c r="B82" s="2">
        <v>1</v>
      </c>
      <c r="C82" s="2" t="s">
        <v>54</v>
      </c>
      <c r="D82" s="2" t="s">
        <v>54</v>
      </c>
      <c r="E82" s="2">
        <v>632</v>
      </c>
      <c r="F82" s="2">
        <v>158</v>
      </c>
    </row>
    <row r="83" spans="1:6">
      <c r="A83" s="2" t="s">
        <v>134</v>
      </c>
      <c r="B83" s="2">
        <v>1</v>
      </c>
      <c r="C83" s="2">
        <v>304.0669686</v>
      </c>
      <c r="D83" s="2">
        <v>304.0669686</v>
      </c>
      <c r="E83" s="2">
        <v>304.06696858875199</v>
      </c>
      <c r="F83" s="2">
        <v>304.06696858875199</v>
      </c>
    </row>
    <row r="84" spans="1:6">
      <c r="A84" s="2" t="s">
        <v>135</v>
      </c>
      <c r="B84" s="2">
        <v>1</v>
      </c>
      <c r="C84" s="2" t="s">
        <v>54</v>
      </c>
      <c r="D84" s="2" t="s">
        <v>54</v>
      </c>
      <c r="E84" s="2">
        <v>632</v>
      </c>
      <c r="F84" s="2">
        <v>158</v>
      </c>
    </row>
    <row r="85" spans="1:6">
      <c r="A85" s="2" t="s">
        <v>136</v>
      </c>
      <c r="B85" s="2">
        <v>0</v>
      </c>
      <c r="C85" s="2">
        <v>2318.0427450000002</v>
      </c>
      <c r="D85" s="2">
        <v>2318.0427450000002</v>
      </c>
      <c r="E85" s="2">
        <v>2318.0427453632701</v>
      </c>
      <c r="F85" s="2">
        <v>2318.04274531587</v>
      </c>
    </row>
    <row r="86" spans="1:6">
      <c r="A86" s="2" t="s">
        <v>137</v>
      </c>
      <c r="B86" s="2">
        <v>0</v>
      </c>
      <c r="C86" s="2">
        <v>6500.3570179999997</v>
      </c>
      <c r="D86" s="2">
        <v>6500.3570179999997</v>
      </c>
      <c r="E86" s="2">
        <v>6500.3570180632196</v>
      </c>
      <c r="F86" s="2">
        <v>6500.3570180158204</v>
      </c>
    </row>
    <row r="87" spans="1:6">
      <c r="A87" s="2" t="s">
        <v>138</v>
      </c>
      <c r="B87" s="2">
        <v>0</v>
      </c>
      <c r="C87" s="2">
        <v>5366.5565640000004</v>
      </c>
      <c r="D87" s="2">
        <v>5366.5565640000004</v>
      </c>
      <c r="E87" s="2">
        <v>5366.5565636663205</v>
      </c>
      <c r="F87" s="2">
        <v>5366.5565636615802</v>
      </c>
    </row>
    <row r="88" spans="1:6">
      <c r="A88" s="2" t="s">
        <v>139</v>
      </c>
      <c r="B88" s="2">
        <v>0</v>
      </c>
      <c r="C88" s="2">
        <v>1181.949394</v>
      </c>
      <c r="D88" s="2">
        <v>1181.949394</v>
      </c>
      <c r="E88" s="2">
        <v>1181.9493939122281</v>
      </c>
      <c r="F88" s="2">
        <v>1181.9493939122281</v>
      </c>
    </row>
    <row r="89" spans="1:6">
      <c r="A89" s="2" t="s">
        <v>140</v>
      </c>
      <c r="B89" s="2">
        <v>0</v>
      </c>
      <c r="C89" s="2">
        <v>4380.1470499999996</v>
      </c>
      <c r="D89" s="2">
        <v>4380.1470499999996</v>
      </c>
      <c r="E89" s="2">
        <v>4380.1470501494796</v>
      </c>
      <c r="F89" s="2">
        <v>4380.1470501494796</v>
      </c>
    </row>
    <row r="90" spans="1:6">
      <c r="A90" s="2" t="s">
        <v>141</v>
      </c>
      <c r="B90" s="2">
        <v>1</v>
      </c>
      <c r="C90" s="2" t="s">
        <v>54</v>
      </c>
      <c r="D90" s="2" t="s">
        <v>54</v>
      </c>
      <c r="E90" s="2">
        <v>632</v>
      </c>
      <c r="F90" s="2">
        <v>158</v>
      </c>
    </row>
    <row r="91" spans="1:6">
      <c r="A91" s="2" t="s">
        <v>142</v>
      </c>
      <c r="B91" s="2">
        <v>0</v>
      </c>
      <c r="C91" s="2">
        <v>6415.6200879999997</v>
      </c>
      <c r="D91" s="2">
        <v>6415.6200879999997</v>
      </c>
      <c r="E91" s="2">
        <v>6415.6200876604798</v>
      </c>
      <c r="F91" s="2">
        <v>6415.6200876604798</v>
      </c>
    </row>
    <row r="92" spans="1:6">
      <c r="A92" s="2" t="s">
        <v>143</v>
      </c>
      <c r="B92" s="2">
        <v>1</v>
      </c>
      <c r="C92" s="2">
        <v>133.73713459999999</v>
      </c>
      <c r="D92" s="2">
        <v>133.73713459999999</v>
      </c>
      <c r="E92" s="2">
        <v>133.73713464285001</v>
      </c>
      <c r="F92" s="2">
        <v>133.73713464285001</v>
      </c>
    </row>
    <row r="93" spans="1:6">
      <c r="A93" s="2" t="s">
        <v>144</v>
      </c>
      <c r="B93" s="2">
        <v>0</v>
      </c>
      <c r="C93" s="2">
        <v>6902.1365900000001</v>
      </c>
      <c r="D93" s="2">
        <v>6902.1365900000001</v>
      </c>
      <c r="E93" s="2">
        <v>6902.1365897710002</v>
      </c>
      <c r="F93" s="2">
        <v>6902.1365897710002</v>
      </c>
    </row>
    <row r="94" spans="1:6">
      <c r="A94" s="2" t="s">
        <v>145</v>
      </c>
      <c r="B94" s="2">
        <v>0</v>
      </c>
      <c r="C94" s="2">
        <v>2862.7872000000002</v>
      </c>
      <c r="D94" s="2">
        <v>2862.7872000000002</v>
      </c>
      <c r="E94" s="2">
        <v>2862.7872003699404</v>
      </c>
      <c r="F94" s="2">
        <v>2862.7872003699404</v>
      </c>
    </row>
    <row r="95" spans="1:6">
      <c r="A95" s="2" t="s">
        <v>146</v>
      </c>
      <c r="B95" s="2">
        <v>0</v>
      </c>
      <c r="C95" s="2">
        <v>898.90074879999997</v>
      </c>
      <c r="D95" s="2">
        <v>898.90074879999997</v>
      </c>
      <c r="E95" s="2">
        <v>898.90074884780802</v>
      </c>
      <c r="F95" s="2">
        <v>898.90074884780802</v>
      </c>
    </row>
    <row r="96" spans="1:6">
      <c r="A96" s="2" t="s">
        <v>147</v>
      </c>
      <c r="B96" s="2">
        <v>0</v>
      </c>
      <c r="C96" s="2">
        <v>3402.1056429999999</v>
      </c>
      <c r="D96" s="2">
        <v>3402.1056429999999</v>
      </c>
      <c r="E96" s="2">
        <v>3402.1056429023515</v>
      </c>
      <c r="F96" s="2">
        <v>3402.1056429023515</v>
      </c>
    </row>
    <row r="97" spans="1:6">
      <c r="A97" s="2" t="s">
        <v>148</v>
      </c>
      <c r="B97" s="2">
        <v>0</v>
      </c>
      <c r="C97" s="2">
        <v>791.70457569999996</v>
      </c>
      <c r="D97" s="2">
        <v>791.70457569999996</v>
      </c>
      <c r="E97" s="2">
        <v>791.70457573331998</v>
      </c>
      <c r="F97" s="2">
        <v>791.70457573331998</v>
      </c>
    </row>
    <row r="98" spans="1:6">
      <c r="A98" s="2" t="s">
        <v>149</v>
      </c>
      <c r="B98" s="2">
        <v>0</v>
      </c>
      <c r="C98" s="2">
        <v>1912.9460340000001</v>
      </c>
      <c r="D98" s="2">
        <v>1912.9460340000001</v>
      </c>
      <c r="E98" s="2">
        <v>1912.946033824396</v>
      </c>
      <c r="F98" s="2">
        <v>1912.946033824396</v>
      </c>
    </row>
    <row r="99" spans="1:6">
      <c r="A99" s="2" t="s">
        <v>150</v>
      </c>
      <c r="B99" s="2">
        <v>0</v>
      </c>
      <c r="C99" s="2">
        <v>4428.4241579999998</v>
      </c>
      <c r="D99" s="2">
        <v>4428.4241579999998</v>
      </c>
      <c r="E99" s="2">
        <v>4428.4241583737203</v>
      </c>
      <c r="F99" s="2">
        <v>4428.4241583737203</v>
      </c>
    </row>
    <row r="100" spans="1:6">
      <c r="A100" s="2" t="s">
        <v>151</v>
      </c>
      <c r="B100" s="2">
        <v>1</v>
      </c>
      <c r="C100" s="2">
        <v>1126.9229379999999</v>
      </c>
      <c r="D100" s="2">
        <v>1126.9229379999999</v>
      </c>
      <c r="E100" s="2">
        <v>1126.9229380715601</v>
      </c>
      <c r="F100" s="2">
        <v>1126.9229380715601</v>
      </c>
    </row>
    <row r="101" spans="1:6">
      <c r="A101" s="2" t="s">
        <v>152</v>
      </c>
      <c r="B101" s="2">
        <v>1</v>
      </c>
      <c r="C101" s="2">
        <v>5583.7610080000004</v>
      </c>
      <c r="D101" s="2">
        <v>5583.7610080000004</v>
      </c>
      <c r="E101" s="2">
        <v>5583.7610082154397</v>
      </c>
      <c r="F101" s="2">
        <v>5583.7610082154397</v>
      </c>
    </row>
    <row r="102" spans="1:6">
      <c r="A102" s="2" t="s">
        <v>153</v>
      </c>
      <c r="B102" s="2">
        <v>0</v>
      </c>
      <c r="C102" s="2">
        <v>10763.525610000001</v>
      </c>
      <c r="D102" s="2">
        <v>10763.525610000001</v>
      </c>
      <c r="E102" s="2">
        <v>10763.52560691432</v>
      </c>
      <c r="F102" s="2">
        <v>10763.52560691432</v>
      </c>
    </row>
    <row r="103" spans="1:6">
      <c r="A103" s="2" t="s">
        <v>154</v>
      </c>
      <c r="B103" s="2">
        <v>0</v>
      </c>
      <c r="C103" s="2">
        <v>1489.547716</v>
      </c>
      <c r="D103" s="2">
        <v>1489.547716</v>
      </c>
      <c r="E103" s="2">
        <v>1489.547715947496</v>
      </c>
      <c r="F103" s="2">
        <v>1489.547715947496</v>
      </c>
    </row>
    <row r="104" spans="1:6">
      <c r="A104" s="2" t="s">
        <v>155</v>
      </c>
      <c r="B104" s="2">
        <v>0</v>
      </c>
      <c r="C104" s="2">
        <v>2514.2483520000001</v>
      </c>
      <c r="D104" s="2">
        <v>2514.2483520000001</v>
      </c>
      <c r="E104" s="2">
        <v>2514.248352305372</v>
      </c>
      <c r="F104" s="2">
        <v>2514.248352305372</v>
      </c>
    </row>
    <row r="105" spans="1:6">
      <c r="A105" s="2" t="s">
        <v>156</v>
      </c>
      <c r="B105" s="2">
        <v>1</v>
      </c>
      <c r="C105" s="2">
        <v>150.57274079999999</v>
      </c>
      <c r="D105" s="2">
        <v>150.57274079999999</v>
      </c>
      <c r="E105" s="2">
        <v>150.572740771154</v>
      </c>
      <c r="F105" s="2">
        <v>150.572740771154</v>
      </c>
    </row>
    <row r="106" spans="1:6">
      <c r="A106" s="2" t="s">
        <v>157</v>
      </c>
      <c r="B106" s="2">
        <v>0</v>
      </c>
      <c r="C106" s="2">
        <v>628.87814409999999</v>
      </c>
      <c r="D106" s="2">
        <v>628.87814409999999</v>
      </c>
      <c r="E106" s="2">
        <v>628.87814409854002</v>
      </c>
      <c r="F106" s="2">
        <v>628.87814409854002</v>
      </c>
    </row>
    <row r="107" spans="1:6">
      <c r="A107" s="2" t="s">
        <v>158</v>
      </c>
      <c r="B107" s="2">
        <v>1</v>
      </c>
      <c r="C107" s="2">
        <v>256.5532518</v>
      </c>
      <c r="D107" s="2">
        <v>256.5532518</v>
      </c>
      <c r="E107" s="2">
        <v>256.553251836914</v>
      </c>
      <c r="F107" s="2">
        <v>256.553251836914</v>
      </c>
    </row>
    <row r="108" spans="1:6">
      <c r="A108" s="2" t="s">
        <v>159</v>
      </c>
      <c r="B108" s="2">
        <v>1</v>
      </c>
      <c r="C108" s="2" t="s">
        <v>54</v>
      </c>
      <c r="D108" s="2" t="s">
        <v>54</v>
      </c>
      <c r="E108" s="2">
        <v>632</v>
      </c>
      <c r="F108" s="2">
        <v>158</v>
      </c>
    </row>
    <row r="109" spans="1:6">
      <c r="A109" s="2" t="s">
        <v>160</v>
      </c>
      <c r="B109" s="2">
        <v>1</v>
      </c>
      <c r="C109" s="2" t="s">
        <v>54</v>
      </c>
      <c r="D109" s="2" t="s">
        <v>54</v>
      </c>
      <c r="E109" s="2">
        <v>632</v>
      </c>
      <c r="F109" s="2">
        <v>158</v>
      </c>
    </row>
    <row r="110" spans="1:6">
      <c r="A110" s="2" t="s">
        <v>161</v>
      </c>
      <c r="B110" s="2">
        <v>1</v>
      </c>
      <c r="C110" s="2">
        <v>248.04775409999999</v>
      </c>
      <c r="D110" s="2">
        <v>248.04775409999999</v>
      </c>
      <c r="E110" s="2">
        <v>248.04775407798698</v>
      </c>
      <c r="F110" s="2">
        <v>248.04775407798698</v>
      </c>
    </row>
    <row r="111" spans="1:6">
      <c r="A111" s="2" t="s">
        <v>162</v>
      </c>
      <c r="B111" s="2">
        <v>0</v>
      </c>
      <c r="C111" s="2">
        <v>1026.597477</v>
      </c>
      <c r="D111" s="2">
        <v>1026.597477</v>
      </c>
      <c r="E111" s="2">
        <v>1026.597476553432</v>
      </c>
      <c r="F111" s="2">
        <v>1026.597476553432</v>
      </c>
    </row>
    <row r="112" spans="1:6">
      <c r="A112" s="2" t="s">
        <v>163</v>
      </c>
      <c r="B112" s="2">
        <v>0</v>
      </c>
      <c r="C112" s="2">
        <v>3979.7284129999998</v>
      </c>
      <c r="D112" s="2">
        <v>3979.7284129999998</v>
      </c>
      <c r="E112" s="2">
        <v>3979.728413095796</v>
      </c>
      <c r="F112" s="2">
        <v>3979.728413095796</v>
      </c>
    </row>
    <row r="113" spans="1:6">
      <c r="A113" s="2" t="s">
        <v>164</v>
      </c>
      <c r="B113" s="2">
        <v>1</v>
      </c>
      <c r="C113" s="2">
        <v>354.88897489999999</v>
      </c>
      <c r="D113" s="2">
        <v>354.88897489999999</v>
      </c>
      <c r="E113" s="2">
        <v>354.88897485073801</v>
      </c>
      <c r="F113" s="2">
        <v>354.88897485073801</v>
      </c>
    </row>
    <row r="114" spans="1:6">
      <c r="A114" s="2" t="s">
        <v>165</v>
      </c>
      <c r="B114" s="2">
        <v>0</v>
      </c>
      <c r="C114" s="2">
        <v>1956.459597</v>
      </c>
      <c r="D114" s="2">
        <v>1956.459597</v>
      </c>
      <c r="E114" s="2">
        <v>1956.459597373944</v>
      </c>
      <c r="F114" s="2">
        <v>1956.459597373944</v>
      </c>
    </row>
    <row r="115" spans="1:6">
      <c r="A115" s="2" t="s">
        <v>166</v>
      </c>
      <c r="B115" s="2">
        <v>1</v>
      </c>
      <c r="C115" s="2">
        <v>484.89779909999999</v>
      </c>
      <c r="D115" s="2">
        <v>484.89779909999999</v>
      </c>
      <c r="E115" s="2">
        <v>484.89779907547597</v>
      </c>
      <c r="F115" s="2">
        <v>484.89779907547597</v>
      </c>
    </row>
    <row r="116" spans="1:6">
      <c r="A116" s="2" t="s">
        <v>167</v>
      </c>
      <c r="B116" s="2">
        <v>1</v>
      </c>
      <c r="C116" s="2" t="s">
        <v>54</v>
      </c>
      <c r="D116" s="2" t="s">
        <v>54</v>
      </c>
      <c r="E116" s="2">
        <v>632</v>
      </c>
      <c r="F116" s="2">
        <v>158</v>
      </c>
    </row>
    <row r="117" spans="1:6">
      <c r="A117" s="2" t="s">
        <v>168</v>
      </c>
      <c r="B117" s="2">
        <v>0</v>
      </c>
      <c r="C117" s="2">
        <v>5463.6779710000001</v>
      </c>
      <c r="D117" s="2">
        <v>5463.6779710000001</v>
      </c>
      <c r="E117" s="2">
        <v>5463.6779707932801</v>
      </c>
      <c r="F117" s="2">
        <v>5463.6779707932801</v>
      </c>
    </row>
    <row r="118" spans="1:6">
      <c r="A118" s="2" t="s">
        <v>169</v>
      </c>
      <c r="B118" s="2">
        <v>0</v>
      </c>
      <c r="C118" s="2">
        <v>744.86910409999996</v>
      </c>
      <c r="D118" s="2">
        <v>744.86910409999996</v>
      </c>
      <c r="E118" s="2">
        <v>744.86910410725602</v>
      </c>
      <c r="F118" s="2">
        <v>744.86910410725602</v>
      </c>
    </row>
    <row r="119" spans="1:6">
      <c r="A119" s="2" t="s">
        <v>170</v>
      </c>
      <c r="B119" s="2">
        <v>1</v>
      </c>
      <c r="C119" s="2">
        <v>161.313616</v>
      </c>
      <c r="D119" s="2">
        <v>161.313616</v>
      </c>
      <c r="E119" s="2">
        <v>161.313616020512</v>
      </c>
      <c r="F119" s="2">
        <v>161.313616020512</v>
      </c>
    </row>
    <row r="120" spans="1:6">
      <c r="A120" s="2" t="s">
        <v>171</v>
      </c>
      <c r="B120" s="2">
        <v>0</v>
      </c>
      <c r="C120" s="2">
        <v>835.19929279999997</v>
      </c>
      <c r="D120" s="2">
        <v>835.19929279999997</v>
      </c>
      <c r="E120" s="2">
        <v>835.19929283450801</v>
      </c>
      <c r="F120" s="2">
        <v>835.19929283450801</v>
      </c>
    </row>
    <row r="121" spans="1:6">
      <c r="A121" s="2" t="s">
        <v>172</v>
      </c>
      <c r="B121" s="2">
        <v>1</v>
      </c>
      <c r="C121" s="2">
        <v>12700.281300000001</v>
      </c>
      <c r="D121" s="2">
        <v>12700.281300000001</v>
      </c>
      <c r="E121" s="2">
        <v>12700.281299289896</v>
      </c>
      <c r="F121" s="2">
        <v>12700.281299289896</v>
      </c>
    </row>
    <row r="122" spans="1:6">
      <c r="A122" s="2" t="s">
        <v>173</v>
      </c>
      <c r="B122" s="2">
        <v>0</v>
      </c>
      <c r="C122" s="2">
        <v>1054.5674240000001</v>
      </c>
      <c r="D122" s="2">
        <v>1054.5674240000001</v>
      </c>
      <c r="E122" s="2">
        <v>1054.567424240264</v>
      </c>
      <c r="F122" s="2">
        <v>1054.567424240264</v>
      </c>
    </row>
    <row r="123" spans="1:6">
      <c r="A123" s="2" t="s">
        <v>174</v>
      </c>
      <c r="B123" s="2">
        <v>0</v>
      </c>
      <c r="C123" s="2">
        <v>989.84927440000001</v>
      </c>
      <c r="D123" s="2">
        <v>989.84927440000001</v>
      </c>
      <c r="E123" s="2">
        <v>989.8492743866999</v>
      </c>
      <c r="F123" s="2">
        <v>989.8492743866999</v>
      </c>
    </row>
    <row r="124" spans="1:6">
      <c r="A124" s="2" t="s">
        <v>175</v>
      </c>
      <c r="B124" s="2">
        <v>0</v>
      </c>
      <c r="C124" s="2">
        <v>635.88807069999996</v>
      </c>
      <c r="D124" s="2">
        <v>635.88807069999996</v>
      </c>
      <c r="E124" s="2">
        <v>635.888070709472</v>
      </c>
      <c r="F124" s="2">
        <v>635.888070709472</v>
      </c>
    </row>
    <row r="125" spans="1:6">
      <c r="A125" s="2" t="s">
        <v>176</v>
      </c>
      <c r="B125" s="2">
        <v>1</v>
      </c>
      <c r="C125" s="2">
        <v>291.9527377</v>
      </c>
      <c r="D125" s="2">
        <v>291.9527377</v>
      </c>
      <c r="E125" s="2">
        <v>291.95273772208196</v>
      </c>
      <c r="F125" s="2">
        <v>291.95273772208196</v>
      </c>
    </row>
    <row r="126" spans="1:6">
      <c r="A126" s="2" t="s">
        <v>177</v>
      </c>
      <c r="B126" s="2">
        <v>1</v>
      </c>
      <c r="C126" s="2">
        <v>291.9527377</v>
      </c>
      <c r="D126" s="2">
        <v>291.9527377</v>
      </c>
      <c r="E126" s="2">
        <v>291.95273772208196</v>
      </c>
      <c r="F126" s="2">
        <v>291.95273772208196</v>
      </c>
    </row>
    <row r="127" spans="1:6">
      <c r="A127" s="2" t="s">
        <v>178</v>
      </c>
      <c r="B127" s="2">
        <v>1</v>
      </c>
      <c r="C127" s="2" t="s">
        <v>77</v>
      </c>
      <c r="D127" s="2" t="s">
        <v>77</v>
      </c>
      <c r="E127" s="2">
        <v>7200</v>
      </c>
      <c r="F127" s="2">
        <v>34754</v>
      </c>
    </row>
    <row r="128" spans="1:6">
      <c r="A128" s="2" t="s">
        <v>179</v>
      </c>
      <c r="B128" s="2">
        <v>1</v>
      </c>
      <c r="C128" s="2" t="s">
        <v>54</v>
      </c>
      <c r="D128" s="2" t="s">
        <v>54</v>
      </c>
      <c r="E128" s="2">
        <v>632</v>
      </c>
      <c r="F128" s="2">
        <v>158</v>
      </c>
    </row>
    <row r="129" spans="1:6">
      <c r="A129" s="2" t="s">
        <v>180</v>
      </c>
      <c r="B129" s="2">
        <v>1</v>
      </c>
      <c r="C129" s="2">
        <v>10622.514150000001</v>
      </c>
      <c r="D129" s="2">
        <v>10622.514150000001</v>
      </c>
      <c r="E129" s="2">
        <v>10622.514147767233</v>
      </c>
      <c r="F129" s="2">
        <v>10622.514147767233</v>
      </c>
    </row>
    <row r="130" spans="1:6">
      <c r="A130" s="2" t="s">
        <v>181</v>
      </c>
      <c r="B130" s="2">
        <v>0</v>
      </c>
      <c r="C130" s="2">
        <v>808.56529430000001</v>
      </c>
      <c r="D130" s="2">
        <v>808.56529430000001</v>
      </c>
      <c r="E130" s="2">
        <v>808.56529428430792</v>
      </c>
      <c r="F130" s="2">
        <v>808.56529428430792</v>
      </c>
    </row>
    <row r="131" spans="1:6">
      <c r="A131" s="2" t="s">
        <v>182</v>
      </c>
      <c r="B131" s="2">
        <v>1</v>
      </c>
      <c r="C131" s="2" t="s">
        <v>54</v>
      </c>
      <c r="D131" s="2" t="s">
        <v>54</v>
      </c>
      <c r="E131" s="2">
        <v>632</v>
      </c>
      <c r="F131" s="2">
        <v>158</v>
      </c>
    </row>
    <row r="132" spans="1:6">
      <c r="A132" s="2" t="s">
        <v>183</v>
      </c>
      <c r="B132" s="2">
        <v>1</v>
      </c>
      <c r="C132" s="2" t="s">
        <v>54</v>
      </c>
      <c r="D132" s="2" t="s">
        <v>54</v>
      </c>
      <c r="E132" s="2">
        <v>632</v>
      </c>
      <c r="F132" s="2">
        <v>158</v>
      </c>
    </row>
    <row r="133" spans="1:6">
      <c r="A133" s="2" t="s">
        <v>184</v>
      </c>
      <c r="B133" s="2">
        <v>1</v>
      </c>
      <c r="C133" s="2">
        <v>190.96785220000001</v>
      </c>
      <c r="D133" s="2">
        <v>190.96785220000001</v>
      </c>
      <c r="E133" s="2">
        <v>190.967852203836</v>
      </c>
      <c r="F133" s="2">
        <v>190.967852203836</v>
      </c>
    </row>
    <row r="134" spans="1:6">
      <c r="A134" s="2" t="s">
        <v>185</v>
      </c>
      <c r="B134" s="2">
        <v>1</v>
      </c>
      <c r="C134" s="2" t="s">
        <v>54</v>
      </c>
      <c r="D134" s="2" t="s">
        <v>54</v>
      </c>
      <c r="E134" s="2">
        <v>632</v>
      </c>
      <c r="F134" s="2">
        <v>158</v>
      </c>
    </row>
    <row r="135" spans="1:6">
      <c r="A135" s="2" t="s">
        <v>186</v>
      </c>
      <c r="B135" s="2">
        <v>1</v>
      </c>
      <c r="C135" s="2">
        <v>295.0319902</v>
      </c>
      <c r="D135" s="2">
        <v>295.0319902</v>
      </c>
      <c r="E135" s="2">
        <v>295.03199023276403</v>
      </c>
      <c r="F135" s="2">
        <v>295.03199023276403</v>
      </c>
    </row>
    <row r="136" spans="1:6">
      <c r="A136" s="2" t="s">
        <v>187</v>
      </c>
      <c r="B136" s="2">
        <v>1</v>
      </c>
      <c r="C136" s="2" t="s">
        <v>77</v>
      </c>
      <c r="D136" s="2" t="s">
        <v>77</v>
      </c>
      <c r="E136" s="2">
        <v>7200</v>
      </c>
      <c r="F136" s="2">
        <v>15504.81</v>
      </c>
    </row>
    <row r="137" spans="1:6">
      <c r="A137" s="2" t="s">
        <v>188</v>
      </c>
      <c r="B137" s="2">
        <v>0</v>
      </c>
      <c r="C137" s="2">
        <v>5950.1066730000002</v>
      </c>
      <c r="D137" s="2">
        <v>5950.1066730000002</v>
      </c>
      <c r="E137" s="2">
        <v>5950.1066725088403</v>
      </c>
      <c r="F137" s="2">
        <v>5950.1066725088403</v>
      </c>
    </row>
    <row r="138" spans="1:6">
      <c r="A138" s="2" t="s">
        <v>189</v>
      </c>
      <c r="B138" s="2">
        <v>1</v>
      </c>
      <c r="C138" s="2" t="s">
        <v>54</v>
      </c>
      <c r="D138" s="2" t="s">
        <v>54</v>
      </c>
      <c r="E138" s="2">
        <v>632</v>
      </c>
      <c r="F138" s="2">
        <v>158</v>
      </c>
    </row>
    <row r="139" spans="1:6">
      <c r="A139" s="2" t="s">
        <v>190</v>
      </c>
      <c r="B139" s="2">
        <v>1</v>
      </c>
      <c r="C139" s="2">
        <v>239.19518619999999</v>
      </c>
      <c r="D139" s="2">
        <v>239.19518619999999</v>
      </c>
      <c r="E139" s="2">
        <v>239.195186231641</v>
      </c>
      <c r="F139" s="2">
        <v>239.195186231641</v>
      </c>
    </row>
    <row r="140" spans="1:6">
      <c r="A140" s="2" t="s">
        <v>191</v>
      </c>
      <c r="B140" s="2">
        <v>0</v>
      </c>
      <c r="C140" s="2">
        <v>4658.3193389999997</v>
      </c>
      <c r="D140" s="2">
        <v>4658.3193389999997</v>
      </c>
      <c r="E140" s="2">
        <v>4658.3193387928395</v>
      </c>
      <c r="F140" s="2">
        <v>4658.3193387928395</v>
      </c>
    </row>
    <row r="141" spans="1:6">
      <c r="A141" s="2" t="s">
        <v>192</v>
      </c>
      <c r="B141" s="2">
        <v>0</v>
      </c>
      <c r="C141" s="2">
        <v>6555.1264719999999</v>
      </c>
      <c r="D141" s="2">
        <v>6555.1264719999999</v>
      </c>
      <c r="E141" s="2">
        <v>6555.1264722677997</v>
      </c>
      <c r="F141" s="2">
        <v>6555.1264722677997</v>
      </c>
    </row>
    <row r="142" spans="1:6">
      <c r="A142" s="2" t="s">
        <v>193</v>
      </c>
      <c r="B142" s="2">
        <v>1</v>
      </c>
      <c r="C142" s="2">
        <v>272.67174089999997</v>
      </c>
      <c r="D142" s="2">
        <v>272.67174089999997</v>
      </c>
      <c r="E142" s="2">
        <v>272.67174087650596</v>
      </c>
      <c r="F142" s="2">
        <v>272.67174087650596</v>
      </c>
    </row>
    <row r="143" spans="1:6">
      <c r="A143" s="2" t="s">
        <v>194</v>
      </c>
      <c r="B143" s="2">
        <v>0</v>
      </c>
      <c r="C143" s="2">
        <v>9159.1032759999998</v>
      </c>
      <c r="D143" s="2">
        <v>9159.1032759999998</v>
      </c>
      <c r="E143" s="2">
        <v>9159.10327580784</v>
      </c>
      <c r="F143" s="2">
        <v>9159.10327580784</v>
      </c>
    </row>
    <row r="144" spans="1:6">
      <c r="A144" s="2" t="s">
        <v>195</v>
      </c>
      <c r="B144" s="2">
        <v>0</v>
      </c>
      <c r="C144" s="2">
        <v>922.08354550000001</v>
      </c>
      <c r="D144" s="2">
        <v>922.08354550000001</v>
      </c>
      <c r="E144" s="2">
        <v>922.08354546289206</v>
      </c>
      <c r="F144" s="2">
        <v>922.08354546289206</v>
      </c>
    </row>
    <row r="145" spans="1:6">
      <c r="A145" s="2" t="s">
        <v>196</v>
      </c>
      <c r="B145" s="2">
        <v>1</v>
      </c>
      <c r="C145" s="2" t="s">
        <v>54</v>
      </c>
      <c r="D145" s="2" t="s">
        <v>54</v>
      </c>
      <c r="E145" s="2">
        <v>632</v>
      </c>
      <c r="F145" s="2">
        <v>158</v>
      </c>
    </row>
    <row r="146" spans="1:6">
      <c r="A146" s="2" t="s">
        <v>197</v>
      </c>
      <c r="B146" s="2">
        <v>1</v>
      </c>
      <c r="C146" s="2" t="s">
        <v>54</v>
      </c>
      <c r="D146" s="2" t="s">
        <v>54</v>
      </c>
      <c r="E146" s="2">
        <v>632</v>
      </c>
      <c r="F146" s="2">
        <v>158</v>
      </c>
    </row>
    <row r="147" spans="1:6">
      <c r="A147" s="2" t="s">
        <v>198</v>
      </c>
      <c r="B147" s="2">
        <v>0</v>
      </c>
      <c r="C147" s="2">
        <v>1514.0576450000001</v>
      </c>
      <c r="D147" s="2">
        <v>1514.0576450000001</v>
      </c>
      <c r="E147" s="2">
        <v>1514.057645424868</v>
      </c>
      <c r="F147" s="2">
        <v>1514.057645424868</v>
      </c>
    </row>
    <row r="148" spans="1:6">
      <c r="A148" s="2" t="s">
        <v>199</v>
      </c>
      <c r="B148" s="2">
        <v>1</v>
      </c>
      <c r="C148" s="2">
        <v>8701.7833570000003</v>
      </c>
      <c r="D148" s="2">
        <v>8701.7833570000003</v>
      </c>
      <c r="E148" s="2">
        <v>8701.7833568519673</v>
      </c>
      <c r="F148" s="2">
        <v>8701.7833568519673</v>
      </c>
    </row>
    <row r="149" spans="1:6">
      <c r="A149" s="2" t="s">
        <v>200</v>
      </c>
      <c r="B149" s="2">
        <v>0</v>
      </c>
      <c r="C149" s="2">
        <v>621.80053099999998</v>
      </c>
      <c r="D149" s="2">
        <v>621.80053099999998</v>
      </c>
      <c r="E149" s="2">
        <v>621.80053097358802</v>
      </c>
      <c r="F149" s="2">
        <v>621.80053097358802</v>
      </c>
    </row>
    <row r="150" spans="1:6">
      <c r="A150" s="2" t="s">
        <v>201</v>
      </c>
      <c r="B150" s="2">
        <v>1</v>
      </c>
      <c r="C150" s="2">
        <v>275.98896789999998</v>
      </c>
      <c r="D150" s="2">
        <v>275.98896789999998</v>
      </c>
      <c r="E150" s="2">
        <v>275.988967914059</v>
      </c>
      <c r="F150" s="2">
        <v>275.988967914059</v>
      </c>
    </row>
    <row r="151" spans="1:6">
      <c r="A151" s="2" t="s">
        <v>202</v>
      </c>
      <c r="B151" s="2">
        <v>1</v>
      </c>
      <c r="C151" s="2">
        <v>171.24934830000001</v>
      </c>
      <c r="D151" s="2">
        <v>171.24934830000001</v>
      </c>
      <c r="E151" s="2">
        <v>171.24934834370799</v>
      </c>
      <c r="F151" s="2">
        <v>171.24934834370799</v>
      </c>
    </row>
    <row r="152" spans="1:6">
      <c r="A152" s="2" t="s">
        <v>203</v>
      </c>
      <c r="B152" s="2">
        <v>1</v>
      </c>
      <c r="C152" s="2">
        <v>305.05301960000003</v>
      </c>
      <c r="D152" s="2">
        <v>305.05301960000003</v>
      </c>
      <c r="E152" s="2">
        <v>305.05301961161001</v>
      </c>
      <c r="F152" s="2">
        <v>305.05301961161001</v>
      </c>
    </row>
    <row r="153" spans="1:6">
      <c r="A153" s="2" t="s">
        <v>204</v>
      </c>
      <c r="B153" s="2">
        <v>0</v>
      </c>
      <c r="C153" s="2">
        <v>853.49350779999997</v>
      </c>
      <c r="D153" s="2">
        <v>853.49350779999997</v>
      </c>
      <c r="E153" s="2">
        <v>853.49350777763198</v>
      </c>
      <c r="F153" s="2">
        <v>853.49350777715802</v>
      </c>
    </row>
  </sheetData>
  <sheetProtection autoFilter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FF3E-B552-E74D-B38C-A8AFAB227082}">
  <sheetPr>
    <tabColor rgb="FF00B050"/>
  </sheetPr>
  <dimension ref="A1:F153"/>
  <sheetViews>
    <sheetView workbookViewId="0">
      <selection activeCell="M44" sqref="M44"/>
    </sheetView>
  </sheetViews>
  <sheetFormatPr defaultColWidth="11" defaultRowHeight="15.95"/>
  <cols>
    <col min="1" max="1" width="11.875" style="2" customWidth="1"/>
    <col min="2" max="2" width="9.375" style="2" customWidth="1"/>
    <col min="3" max="3" width="18.625" style="2" customWidth="1"/>
    <col min="4" max="4" width="18.875" style="2" customWidth="1"/>
    <col min="5" max="6" width="12.125" style="2" bestFit="1" customWidth="1"/>
  </cols>
  <sheetData>
    <row r="1" spans="1:6">
      <c r="A1" s="13" t="s">
        <v>45</v>
      </c>
      <c r="B1" s="13" t="s">
        <v>46</v>
      </c>
      <c r="C1" s="13" t="s">
        <v>227</v>
      </c>
      <c r="D1" s="13" t="s">
        <v>228</v>
      </c>
      <c r="E1" s="13" t="s">
        <v>229</v>
      </c>
      <c r="F1" s="13" t="s">
        <v>230</v>
      </c>
    </row>
    <row r="2" spans="1:6">
      <c r="A2" s="2" t="s">
        <v>51</v>
      </c>
      <c r="B2" s="2">
        <v>0</v>
      </c>
      <c r="C2" s="2">
        <v>128.43107467182597</v>
      </c>
      <c r="D2" s="2">
        <v>128.43107467182597</v>
      </c>
      <c r="E2" s="2">
        <v>128.43107467182597</v>
      </c>
      <c r="F2" s="2">
        <v>128.43107467182597</v>
      </c>
    </row>
    <row r="3" spans="1:6">
      <c r="A3" s="2" t="s">
        <v>52</v>
      </c>
      <c r="B3" s="2">
        <v>0</v>
      </c>
      <c r="C3" s="2">
        <v>25.504879898042098</v>
      </c>
      <c r="D3" s="2">
        <v>25.504879898042098</v>
      </c>
      <c r="E3" s="2">
        <v>25.504879898042098</v>
      </c>
      <c r="F3" s="2">
        <v>25.504879898042098</v>
      </c>
    </row>
    <row r="4" spans="1:6">
      <c r="A4" s="2" t="s">
        <v>53</v>
      </c>
      <c r="B4" s="2">
        <v>0</v>
      </c>
      <c r="C4" s="2">
        <v>12.702165405013965</v>
      </c>
      <c r="D4" s="2">
        <v>12.702165405013965</v>
      </c>
      <c r="E4" s="2">
        <v>12.702165405013965</v>
      </c>
      <c r="F4" s="2">
        <v>12.702165405013965</v>
      </c>
    </row>
    <row r="5" spans="1:6">
      <c r="A5" s="2" t="s">
        <v>55</v>
      </c>
      <c r="B5" s="2">
        <v>0</v>
      </c>
      <c r="C5" s="2">
        <v>34.382801119023782</v>
      </c>
      <c r="D5" s="2">
        <v>34.382801119023782</v>
      </c>
      <c r="E5" s="2">
        <v>34.382801119023782</v>
      </c>
      <c r="F5" s="2">
        <v>34.382801119023782</v>
      </c>
    </row>
    <row r="6" spans="1:6">
      <c r="A6" s="2" t="s">
        <v>56</v>
      </c>
      <c r="B6" s="2">
        <v>0</v>
      </c>
      <c r="C6" s="2">
        <v>12.489190408065104</v>
      </c>
      <c r="D6" s="2">
        <v>12.489190408065104</v>
      </c>
      <c r="E6" s="2">
        <v>12.489190408065104</v>
      </c>
      <c r="F6" s="2">
        <v>12.489190408065104</v>
      </c>
    </row>
    <row r="7" spans="1:6">
      <c r="A7" s="2" t="s">
        <v>57</v>
      </c>
      <c r="B7" s="2">
        <v>1</v>
      </c>
      <c r="C7" s="2">
        <v>4.2699999999999996</v>
      </c>
      <c r="D7" s="2">
        <v>4.2699999999999996</v>
      </c>
      <c r="E7" s="2">
        <v>4.2699999999999996</v>
      </c>
      <c r="F7" s="2">
        <v>4.2699999999999996</v>
      </c>
    </row>
    <row r="8" spans="1:6">
      <c r="A8" s="2" t="s">
        <v>58</v>
      </c>
      <c r="B8" s="2">
        <v>0</v>
      </c>
      <c r="C8" s="2">
        <v>94.560293126726393</v>
      </c>
      <c r="D8" s="2">
        <v>94.560293126726393</v>
      </c>
      <c r="E8" s="2">
        <v>94.560293126726393</v>
      </c>
      <c r="F8" s="2">
        <v>94.560293126726393</v>
      </c>
    </row>
    <row r="9" spans="1:6">
      <c r="A9" s="2" t="s">
        <v>59</v>
      </c>
      <c r="B9" s="2">
        <v>0</v>
      </c>
      <c r="C9" s="2">
        <v>78.259350023766984</v>
      </c>
      <c r="D9" s="2">
        <v>78.259350023766984</v>
      </c>
      <c r="E9" s="2">
        <v>78.259350023766984</v>
      </c>
      <c r="F9" s="2">
        <v>78.259350023766984</v>
      </c>
    </row>
    <row r="10" spans="1:6">
      <c r="A10" s="2" t="s">
        <v>60</v>
      </c>
      <c r="B10" s="2">
        <v>0</v>
      </c>
      <c r="C10" s="2">
        <v>12.086855469309628</v>
      </c>
      <c r="D10" s="2">
        <v>12.086855469309628</v>
      </c>
      <c r="E10" s="2">
        <v>12.086855469309628</v>
      </c>
      <c r="F10" s="2">
        <v>12.086855469309628</v>
      </c>
    </row>
    <row r="11" spans="1:6">
      <c r="A11" s="2" t="s">
        <v>61</v>
      </c>
      <c r="B11" s="2">
        <v>0</v>
      </c>
      <c r="C11" s="2">
        <v>42.29778976159249</v>
      </c>
      <c r="D11" s="2">
        <v>42.29778976159249</v>
      </c>
      <c r="E11" s="2">
        <v>42.29778976159249</v>
      </c>
      <c r="F11" s="2">
        <v>42.29778976159249</v>
      </c>
    </row>
    <row r="12" spans="1:6">
      <c r="A12" s="2" t="s">
        <v>62</v>
      </c>
      <c r="B12" s="2">
        <v>0</v>
      </c>
      <c r="C12" s="2">
        <v>26.843125975782169</v>
      </c>
      <c r="D12" s="2">
        <v>26.843125975782169</v>
      </c>
      <c r="E12" s="2">
        <v>26.843125975782169</v>
      </c>
      <c r="F12" s="2">
        <v>26.843125975782169</v>
      </c>
    </row>
    <row r="13" spans="1:6">
      <c r="A13" s="2" t="s">
        <v>63</v>
      </c>
      <c r="B13" s="2">
        <v>0</v>
      </c>
      <c r="C13" s="2">
        <v>16.170752390258059</v>
      </c>
      <c r="D13" s="2">
        <v>16.170752390258059</v>
      </c>
      <c r="E13" s="2">
        <v>16.170752390258059</v>
      </c>
      <c r="F13" s="2">
        <v>16.170752390258059</v>
      </c>
    </row>
    <row r="14" spans="1:6">
      <c r="A14" s="2" t="s">
        <v>64</v>
      </c>
      <c r="B14" s="2">
        <v>0</v>
      </c>
      <c r="C14" s="2">
        <v>9.7561950337439498</v>
      </c>
      <c r="D14" s="2">
        <v>9.7561950337439498</v>
      </c>
      <c r="E14" s="2">
        <v>9.7561950337439498</v>
      </c>
      <c r="F14" s="2">
        <v>9.7561950337439498</v>
      </c>
    </row>
    <row r="15" spans="1:6">
      <c r="A15" s="2" t="s">
        <v>65</v>
      </c>
      <c r="B15" s="2">
        <v>1</v>
      </c>
      <c r="C15" s="2">
        <v>4.3600000000000003</v>
      </c>
      <c r="D15" s="2">
        <v>4.3600000000000003</v>
      </c>
      <c r="E15" s="2">
        <v>4.3600000000000003</v>
      </c>
      <c r="F15" s="2">
        <v>4.3600000000000003</v>
      </c>
    </row>
    <row r="16" spans="1:6">
      <c r="A16" s="2" t="s">
        <v>66</v>
      </c>
      <c r="B16" s="2">
        <v>0</v>
      </c>
      <c r="C16" s="2">
        <v>55.690507288754617</v>
      </c>
      <c r="D16" s="2">
        <v>55.690507288754617</v>
      </c>
      <c r="E16" s="2">
        <v>55.690507288754617</v>
      </c>
      <c r="F16" s="2">
        <v>55.690507288754617</v>
      </c>
    </row>
    <row r="17" spans="1:6">
      <c r="A17" s="2" t="s">
        <v>67</v>
      </c>
      <c r="B17" s="2">
        <v>0</v>
      </c>
      <c r="C17" s="2">
        <v>45.3809013228339</v>
      </c>
      <c r="D17" s="2">
        <v>45.3809013228339</v>
      </c>
      <c r="E17" s="2">
        <v>45.3809013228339</v>
      </c>
      <c r="F17" s="2">
        <v>45.3809013228339</v>
      </c>
    </row>
    <row r="18" spans="1:6">
      <c r="A18" s="2" t="s">
        <v>68</v>
      </c>
      <c r="B18" s="2">
        <v>1</v>
      </c>
      <c r="C18" s="2">
        <v>66.61</v>
      </c>
      <c r="D18" s="2">
        <v>66.61</v>
      </c>
      <c r="E18" s="2">
        <v>66.61</v>
      </c>
      <c r="F18" s="2">
        <v>66.61</v>
      </c>
    </row>
    <row r="19" spans="1:6">
      <c r="A19" s="2" t="s">
        <v>69</v>
      </c>
      <c r="B19" s="2">
        <v>0</v>
      </c>
      <c r="C19" s="2">
        <v>4.5904585469693302</v>
      </c>
      <c r="D19" s="2">
        <v>4.5904585469693302</v>
      </c>
      <c r="E19" s="2">
        <v>4.5904585469693302</v>
      </c>
      <c r="F19" s="2">
        <v>4.5904585469693302</v>
      </c>
    </row>
    <row r="20" spans="1:6">
      <c r="A20" s="2" t="s">
        <v>70</v>
      </c>
      <c r="B20" s="2">
        <v>0</v>
      </c>
      <c r="C20" s="2">
        <v>31.179909065594913</v>
      </c>
      <c r="D20" s="2">
        <v>31.179909065594913</v>
      </c>
      <c r="E20" s="2">
        <v>31.179909065594913</v>
      </c>
      <c r="F20" s="2">
        <v>31.179909065594913</v>
      </c>
    </row>
    <row r="21" spans="1:6">
      <c r="A21" s="2" t="s">
        <v>71</v>
      </c>
      <c r="B21" s="2">
        <v>1</v>
      </c>
      <c r="C21" s="2">
        <v>5.48</v>
      </c>
      <c r="D21" s="2">
        <v>5.48</v>
      </c>
      <c r="E21" s="2">
        <v>5.48</v>
      </c>
      <c r="F21" s="2">
        <v>5.48</v>
      </c>
    </row>
    <row r="22" spans="1:6">
      <c r="A22" s="2" t="s">
        <v>72</v>
      </c>
      <c r="B22" s="2">
        <v>0</v>
      </c>
      <c r="C22" s="2">
        <v>14.538293367764702</v>
      </c>
      <c r="D22" s="2">
        <v>14.538293367764702</v>
      </c>
      <c r="E22" s="2">
        <v>14.538293367764702</v>
      </c>
      <c r="F22" s="2">
        <v>14.538293367764702</v>
      </c>
    </row>
    <row r="23" spans="1:6">
      <c r="A23" s="2" t="s">
        <v>73</v>
      </c>
      <c r="B23" s="2">
        <v>0</v>
      </c>
      <c r="C23" s="2">
        <v>23.519618044202286</v>
      </c>
      <c r="D23" s="2">
        <v>23.519618044202286</v>
      </c>
      <c r="E23" s="2">
        <v>23.519618044202286</v>
      </c>
      <c r="F23" s="2">
        <v>23.519618044202286</v>
      </c>
    </row>
    <row r="24" spans="1:6">
      <c r="A24" s="2" t="s">
        <v>74</v>
      </c>
      <c r="B24" s="2">
        <v>0</v>
      </c>
      <c r="C24" s="2">
        <v>22.479608006581799</v>
      </c>
      <c r="D24" s="2">
        <v>22.479608006581799</v>
      </c>
      <c r="E24" s="2">
        <v>22.479608006581799</v>
      </c>
      <c r="F24" s="2">
        <v>22.479608006581799</v>
      </c>
    </row>
    <row r="25" spans="1:6">
      <c r="A25" s="2" t="s">
        <v>75</v>
      </c>
      <c r="B25" s="2">
        <v>0</v>
      </c>
      <c r="C25" s="2">
        <v>5.344431976298881</v>
      </c>
      <c r="D25" s="2">
        <v>5.344431976298881</v>
      </c>
      <c r="E25" s="2">
        <v>5.344431976298881</v>
      </c>
      <c r="F25" s="2">
        <v>5.344431976298881</v>
      </c>
    </row>
    <row r="26" spans="1:6">
      <c r="A26" s="2" t="s">
        <v>76</v>
      </c>
      <c r="B26" s="2">
        <v>0</v>
      </c>
      <c r="C26" s="2">
        <v>52.75977535838895</v>
      </c>
      <c r="D26" s="2">
        <v>52.75977535838895</v>
      </c>
      <c r="E26" s="2">
        <v>52.75977535838895</v>
      </c>
      <c r="F26" s="2">
        <v>52.75977535838895</v>
      </c>
    </row>
    <row r="27" spans="1:6">
      <c r="A27" s="2" t="s">
        <v>78</v>
      </c>
      <c r="B27" s="2">
        <v>0</v>
      </c>
      <c r="C27" s="2">
        <v>4.6957023475323831</v>
      </c>
      <c r="D27" s="2">
        <v>4.6957023475323831</v>
      </c>
      <c r="E27" s="2">
        <v>4.6957023475323831</v>
      </c>
      <c r="F27" s="2">
        <v>4.6957023475323831</v>
      </c>
    </row>
    <row r="28" spans="1:6">
      <c r="A28" s="2" t="s">
        <v>79</v>
      </c>
      <c r="B28" s="2">
        <v>0</v>
      </c>
      <c r="C28" s="2">
        <v>15.650459835251283</v>
      </c>
      <c r="D28" s="2">
        <v>15.650459835251283</v>
      </c>
      <c r="E28" s="2">
        <v>15.650459835251283</v>
      </c>
      <c r="F28" s="2">
        <v>15.650459835251283</v>
      </c>
    </row>
    <row r="29" spans="1:6">
      <c r="A29" s="2" t="s">
        <v>80</v>
      </c>
      <c r="B29" s="2">
        <v>0</v>
      </c>
      <c r="C29" s="2">
        <v>6.3881669776972645</v>
      </c>
      <c r="D29" s="2">
        <v>6.3881669776972645</v>
      </c>
      <c r="E29" s="2">
        <v>6.3881669776972645</v>
      </c>
      <c r="F29" s="2">
        <v>6.3881669776972645</v>
      </c>
    </row>
    <row r="30" spans="1:6">
      <c r="A30" s="2" t="s">
        <v>81</v>
      </c>
      <c r="B30" s="2">
        <v>0</v>
      </c>
      <c r="C30" s="2">
        <v>4.7141825026419575</v>
      </c>
      <c r="D30" s="2">
        <v>4.7141825026419575</v>
      </c>
      <c r="E30" s="2">
        <v>4.7141825026419575</v>
      </c>
      <c r="F30" s="2">
        <v>4.7141825026419575</v>
      </c>
    </row>
    <row r="31" spans="1:6">
      <c r="A31" s="2" t="s">
        <v>82</v>
      </c>
      <c r="B31" s="2">
        <v>0</v>
      </c>
    </row>
    <row r="32" spans="1:6">
      <c r="A32" s="2" t="s">
        <v>83</v>
      </c>
      <c r="B32" s="2">
        <v>0</v>
      </c>
      <c r="C32" s="2">
        <v>21.068528414177251</v>
      </c>
      <c r="D32" s="2">
        <v>21.068528414177251</v>
      </c>
      <c r="E32" s="2">
        <v>21.068528414177251</v>
      </c>
      <c r="F32" s="2">
        <v>21.068528414177251</v>
      </c>
    </row>
    <row r="33" spans="1:6">
      <c r="A33" s="2" t="s">
        <v>84</v>
      </c>
      <c r="B33" s="2">
        <v>0</v>
      </c>
      <c r="C33" s="2">
        <v>27.136767812506836</v>
      </c>
      <c r="D33" s="2">
        <v>27.136767812506836</v>
      </c>
      <c r="E33" s="2">
        <v>27.136767812506836</v>
      </c>
      <c r="F33" s="2">
        <v>27.136767812506836</v>
      </c>
    </row>
    <row r="34" spans="1:6">
      <c r="A34" s="2" t="s">
        <v>85</v>
      </c>
      <c r="B34" s="2">
        <v>0</v>
      </c>
      <c r="C34" s="2">
        <v>39.388971857538152</v>
      </c>
      <c r="D34" s="2">
        <v>39.388971857538152</v>
      </c>
      <c r="E34" s="2">
        <v>39.388971857538152</v>
      </c>
      <c r="F34" s="2">
        <v>39.388971857538152</v>
      </c>
    </row>
    <row r="35" spans="1:6">
      <c r="A35" s="2" t="s">
        <v>86</v>
      </c>
      <c r="B35" s="2">
        <v>0</v>
      </c>
      <c r="C35" s="2">
        <v>58.331288722028546</v>
      </c>
      <c r="D35" s="2">
        <v>58.331288722028546</v>
      </c>
      <c r="E35" s="2">
        <v>58.331288722028546</v>
      </c>
      <c r="F35" s="2">
        <v>58.331288722028546</v>
      </c>
    </row>
    <row r="36" spans="1:6">
      <c r="A36" s="2" t="s">
        <v>87</v>
      </c>
      <c r="B36" s="2">
        <v>1</v>
      </c>
      <c r="C36" s="2">
        <v>2.48</v>
      </c>
      <c r="D36" s="2">
        <v>2.48</v>
      </c>
      <c r="E36" s="2">
        <v>2.48</v>
      </c>
      <c r="F36" s="2">
        <v>2.48</v>
      </c>
    </row>
    <row r="37" spans="1:6">
      <c r="A37" s="2" t="s">
        <v>88</v>
      </c>
      <c r="B37" s="2">
        <v>0</v>
      </c>
      <c r="C37" s="2">
        <v>122.71568612874491</v>
      </c>
      <c r="D37" s="2">
        <v>122.71568612874491</v>
      </c>
      <c r="E37" s="2">
        <v>122.71568612874491</v>
      </c>
      <c r="F37" s="2">
        <v>122.71568612874491</v>
      </c>
    </row>
    <row r="38" spans="1:6">
      <c r="A38" s="2" t="s">
        <v>89</v>
      </c>
      <c r="B38" s="2">
        <v>0</v>
      </c>
      <c r="C38" s="2">
        <v>11.635166423631246</v>
      </c>
      <c r="D38" s="2">
        <v>11.635166423631246</v>
      </c>
      <c r="E38" s="2">
        <v>11.635166423631246</v>
      </c>
      <c r="F38" s="2">
        <v>11.635166423631246</v>
      </c>
    </row>
    <row r="39" spans="1:6">
      <c r="A39" s="2" t="s">
        <v>90</v>
      </c>
      <c r="B39" s="2">
        <v>0</v>
      </c>
      <c r="C39" s="2">
        <v>6.465332082443326</v>
      </c>
      <c r="D39" s="2">
        <v>6.465332082443326</v>
      </c>
      <c r="E39" s="2">
        <v>6.465332082443326</v>
      </c>
      <c r="F39" s="2">
        <v>6.465332082443326</v>
      </c>
    </row>
    <row r="40" spans="1:6">
      <c r="A40" s="2" t="s">
        <v>91</v>
      </c>
      <c r="B40" s="2">
        <v>0</v>
      </c>
      <c r="C40" s="2">
        <v>64.445875673828368</v>
      </c>
      <c r="D40" s="2">
        <v>64.445875673828368</v>
      </c>
      <c r="E40" s="2">
        <v>64.445875673828368</v>
      </c>
      <c r="F40" s="2">
        <v>64.445875673828368</v>
      </c>
    </row>
    <row r="41" spans="1:6">
      <c r="A41" s="2" t="s">
        <v>92</v>
      </c>
      <c r="B41" s="2">
        <v>0</v>
      </c>
      <c r="C41" s="2">
        <v>8.9681099714611818</v>
      </c>
      <c r="D41" s="2">
        <v>8.9681099714611818</v>
      </c>
      <c r="E41" s="2">
        <v>8.9681099714611818</v>
      </c>
      <c r="F41" s="2">
        <v>8.9681099714611818</v>
      </c>
    </row>
    <row r="42" spans="1:6">
      <c r="A42" s="2" t="s">
        <v>93</v>
      </c>
      <c r="B42" s="2">
        <v>0</v>
      </c>
      <c r="C42" s="2">
        <v>3.6619718096905949</v>
      </c>
      <c r="D42" s="2">
        <v>3.6619718096905949</v>
      </c>
      <c r="E42" s="2">
        <v>3.6619718096905949</v>
      </c>
      <c r="F42" s="2">
        <v>3.6619718096905949</v>
      </c>
    </row>
    <row r="43" spans="1:6">
      <c r="A43" s="2" t="s">
        <v>94</v>
      </c>
      <c r="B43" s="2">
        <v>0</v>
      </c>
      <c r="C43" s="2">
        <v>37.762891305060279</v>
      </c>
      <c r="D43" s="2">
        <v>37.762891305060279</v>
      </c>
      <c r="E43" s="2">
        <v>37.762891305060279</v>
      </c>
      <c r="F43" s="2">
        <v>37.762891305060279</v>
      </c>
    </row>
    <row r="44" spans="1:6">
      <c r="A44" s="2" t="s">
        <v>95</v>
      </c>
      <c r="B44" s="2">
        <v>0</v>
      </c>
      <c r="C44" s="2">
        <v>51.012824597080503</v>
      </c>
      <c r="D44" s="2">
        <v>51.012824597080503</v>
      </c>
      <c r="E44" s="2">
        <v>51.012824597080503</v>
      </c>
      <c r="F44" s="2">
        <v>51.012824597080503</v>
      </c>
    </row>
    <row r="45" spans="1:6">
      <c r="A45" s="2" t="s">
        <v>96</v>
      </c>
      <c r="B45" s="2">
        <v>0</v>
      </c>
      <c r="C45" s="2">
        <v>46.510378394622904</v>
      </c>
      <c r="D45" s="2">
        <v>46.510378394622904</v>
      </c>
      <c r="E45" s="2">
        <v>46.510378394622904</v>
      </c>
      <c r="F45" s="2">
        <v>46.510378394622904</v>
      </c>
    </row>
    <row r="46" spans="1:6">
      <c r="A46" s="2" t="s">
        <v>97</v>
      </c>
      <c r="B46" s="2">
        <v>0</v>
      </c>
      <c r="C46" s="2">
        <v>21.861147382585958</v>
      </c>
      <c r="D46" s="2">
        <v>21.861147382585958</v>
      </c>
      <c r="E46" s="2">
        <v>21.861147382585958</v>
      </c>
      <c r="F46" s="2">
        <v>21.861147382585958</v>
      </c>
    </row>
    <row r="47" spans="1:6">
      <c r="A47" s="2" t="s">
        <v>98</v>
      </c>
      <c r="B47" s="2">
        <v>0</v>
      </c>
      <c r="C47" s="2">
        <v>51.403279470063488</v>
      </c>
      <c r="D47" s="2">
        <v>51.403279470063488</v>
      </c>
      <c r="E47" s="2">
        <v>51.403279470063488</v>
      </c>
      <c r="F47" s="2">
        <v>51.403279470063488</v>
      </c>
    </row>
    <row r="48" spans="1:6">
      <c r="A48" s="2" t="s">
        <v>99</v>
      </c>
      <c r="B48" s="2">
        <v>0</v>
      </c>
      <c r="C48" s="2">
        <v>3.8905708486113602</v>
      </c>
      <c r="D48" s="2">
        <v>3.8905708486113602</v>
      </c>
      <c r="E48" s="2">
        <v>3.8905708486113602</v>
      </c>
      <c r="F48" s="2">
        <v>3.8905708486113602</v>
      </c>
    </row>
    <row r="49" spans="1:6">
      <c r="A49" s="2" t="s">
        <v>100</v>
      </c>
      <c r="B49" s="2">
        <v>0</v>
      </c>
      <c r="C49" s="2">
        <v>82.758404997577358</v>
      </c>
      <c r="D49" s="2">
        <v>82.758404997577358</v>
      </c>
      <c r="E49" s="2">
        <v>82.758404997577358</v>
      </c>
      <c r="F49" s="2">
        <v>82.758404997577358</v>
      </c>
    </row>
    <row r="50" spans="1:6">
      <c r="A50" s="2" t="s">
        <v>101</v>
      </c>
      <c r="B50" s="2">
        <v>0</v>
      </c>
      <c r="C50" s="2">
        <v>20.09332420822998</v>
      </c>
      <c r="D50" s="2">
        <v>20.09332420822998</v>
      </c>
      <c r="E50" s="2">
        <v>20.09332420822998</v>
      </c>
      <c r="F50" s="2">
        <v>20.09332420822998</v>
      </c>
    </row>
    <row r="51" spans="1:6">
      <c r="A51" s="2" t="s">
        <v>102</v>
      </c>
      <c r="B51" s="2">
        <v>1</v>
      </c>
      <c r="C51" s="2">
        <v>2.2400000000000002</v>
      </c>
      <c r="D51" s="2">
        <v>2.2400000000000002</v>
      </c>
      <c r="E51" s="2">
        <v>2.2400000000000002</v>
      </c>
      <c r="F51" s="2">
        <v>2.2400000000000002</v>
      </c>
    </row>
    <row r="52" spans="1:6">
      <c r="A52" s="2" t="s">
        <v>103</v>
      </c>
      <c r="B52" s="2">
        <v>0</v>
      </c>
      <c r="C52" s="2">
        <v>178.00687860046159</v>
      </c>
      <c r="D52" s="2">
        <v>178.00687860046159</v>
      </c>
      <c r="E52" s="2">
        <v>178.00687860046159</v>
      </c>
      <c r="F52" s="2">
        <v>178.00687860046159</v>
      </c>
    </row>
    <row r="53" spans="1:6">
      <c r="A53" s="2" t="s">
        <v>104</v>
      </c>
      <c r="B53" s="2">
        <v>0</v>
      </c>
      <c r="C53" s="2">
        <v>35.137652543270399</v>
      </c>
      <c r="D53" s="2">
        <v>35.137652543270399</v>
      </c>
      <c r="E53" s="2">
        <v>35.137652543270399</v>
      </c>
      <c r="F53" s="2">
        <v>35.137652543270399</v>
      </c>
    </row>
    <row r="54" spans="1:6">
      <c r="A54" s="2" t="s">
        <v>105</v>
      </c>
      <c r="B54" s="2">
        <v>0</v>
      </c>
      <c r="C54" s="2">
        <v>50.285637728787151</v>
      </c>
      <c r="D54" s="2">
        <v>50.285637728787151</v>
      </c>
      <c r="E54" s="2">
        <v>50.285637728787151</v>
      </c>
      <c r="F54" s="2">
        <v>50.285637728787151</v>
      </c>
    </row>
    <row r="55" spans="1:6">
      <c r="A55" s="2" t="s">
        <v>106</v>
      </c>
      <c r="B55" s="2">
        <v>0</v>
      </c>
      <c r="C55" s="2">
        <v>91.905446555133906</v>
      </c>
      <c r="D55" s="2">
        <v>91.905446555133906</v>
      </c>
      <c r="E55" s="2">
        <v>91.905446555133906</v>
      </c>
      <c r="F55" s="2">
        <v>91.905446555133906</v>
      </c>
    </row>
    <row r="56" spans="1:6">
      <c r="A56" s="2" t="s">
        <v>107</v>
      </c>
      <c r="B56" s="2">
        <v>0</v>
      </c>
      <c r="C56" s="2">
        <v>69.913966267925545</v>
      </c>
      <c r="D56" s="2">
        <v>69.913966267925545</v>
      </c>
      <c r="E56" s="2">
        <v>69.913966267925545</v>
      </c>
      <c r="F56" s="2">
        <v>69.913966267925545</v>
      </c>
    </row>
    <row r="57" spans="1:6">
      <c r="A57" s="2" t="s">
        <v>108</v>
      </c>
      <c r="B57" s="2">
        <v>0</v>
      </c>
      <c r="C57" s="2">
        <v>79.429545754264893</v>
      </c>
      <c r="D57" s="2">
        <v>79.429545754264893</v>
      </c>
      <c r="E57" s="2">
        <v>79.429545754264893</v>
      </c>
      <c r="F57" s="2">
        <v>79.429545754264893</v>
      </c>
    </row>
    <row r="58" spans="1:6">
      <c r="A58" s="2" t="s">
        <v>109</v>
      </c>
      <c r="B58" s="2">
        <v>0</v>
      </c>
      <c r="C58" s="2">
        <v>8.3561543797062559</v>
      </c>
      <c r="D58" s="2">
        <v>8.3561543797062559</v>
      </c>
      <c r="E58" s="2">
        <v>8.3561543797062559</v>
      </c>
      <c r="F58" s="2">
        <v>8.3561543797062559</v>
      </c>
    </row>
    <row r="59" spans="1:6">
      <c r="A59" s="2" t="s">
        <v>110</v>
      </c>
      <c r="B59" s="2">
        <v>0</v>
      </c>
      <c r="C59" s="2">
        <v>18.56354432535435</v>
      </c>
      <c r="D59" s="2">
        <v>18.56354432535435</v>
      </c>
      <c r="E59" s="2">
        <v>18.56354432535435</v>
      </c>
      <c r="F59" s="2">
        <v>18.56354432535435</v>
      </c>
    </row>
    <row r="60" spans="1:6">
      <c r="A60" s="2" t="s">
        <v>111</v>
      </c>
      <c r="B60" s="2">
        <v>1</v>
      </c>
      <c r="C60" s="2">
        <v>487.54</v>
      </c>
      <c r="D60" s="2">
        <v>487.54</v>
      </c>
      <c r="E60" s="2">
        <v>487.54</v>
      </c>
      <c r="F60" s="2">
        <v>487.54</v>
      </c>
    </row>
    <row r="61" spans="1:6">
      <c r="A61" s="2" t="s">
        <v>112</v>
      </c>
      <c r="B61" s="2">
        <v>0</v>
      </c>
      <c r="C61" s="2">
        <v>38.1746209339194</v>
      </c>
      <c r="D61" s="2">
        <v>38.1746209339194</v>
      </c>
      <c r="E61" s="2">
        <v>38.1746209339194</v>
      </c>
      <c r="F61" s="2">
        <v>38.1746209339194</v>
      </c>
    </row>
    <row r="62" spans="1:6">
      <c r="A62" s="2" t="s">
        <v>113</v>
      </c>
      <c r="B62" s="2">
        <v>0</v>
      </c>
      <c r="C62" s="2">
        <v>19.68797678444205</v>
      </c>
      <c r="D62" s="2">
        <v>19.68797678444205</v>
      </c>
      <c r="E62" s="2">
        <v>19.68797678444205</v>
      </c>
      <c r="F62" s="2">
        <v>19.68797678444205</v>
      </c>
    </row>
    <row r="63" spans="1:6">
      <c r="A63" s="2" t="s">
        <v>114</v>
      </c>
      <c r="B63" s="2">
        <v>0</v>
      </c>
      <c r="C63" s="2">
        <v>26.154324959185651</v>
      </c>
      <c r="D63" s="2">
        <v>26.154324959185651</v>
      </c>
      <c r="E63" s="2">
        <v>26.154324959185651</v>
      </c>
      <c r="F63" s="2">
        <v>26.154324959185651</v>
      </c>
    </row>
    <row r="64" spans="1:6">
      <c r="A64" s="2" t="s">
        <v>115</v>
      </c>
      <c r="B64" s="2">
        <v>0</v>
      </c>
      <c r="C64" s="2">
        <v>50.407014534660306</v>
      </c>
      <c r="D64" s="2">
        <v>50.407014534660306</v>
      </c>
      <c r="E64" s="2">
        <v>50.407014534660306</v>
      </c>
      <c r="F64" s="2">
        <v>50.407014534660306</v>
      </c>
    </row>
    <row r="65" spans="1:6">
      <c r="A65" s="2" t="s">
        <v>116</v>
      </c>
      <c r="B65" s="2">
        <v>0</v>
      </c>
      <c r="C65" s="2">
        <v>28.69514798928315</v>
      </c>
      <c r="D65" s="2">
        <v>28.69514798928315</v>
      </c>
      <c r="E65" s="2">
        <v>28.69514798928315</v>
      </c>
      <c r="F65" s="2">
        <v>28.69514798928315</v>
      </c>
    </row>
    <row r="66" spans="1:6">
      <c r="A66" s="2" t="s">
        <v>117</v>
      </c>
      <c r="B66" s="2">
        <v>1</v>
      </c>
      <c r="C66" s="2">
        <v>41.81</v>
      </c>
      <c r="D66" s="2">
        <v>41.81</v>
      </c>
      <c r="E66" s="2">
        <v>41.81</v>
      </c>
      <c r="F66" s="2">
        <v>41.81</v>
      </c>
    </row>
    <row r="67" spans="1:6">
      <c r="A67" s="2" t="s">
        <v>118</v>
      </c>
      <c r="B67" s="2">
        <v>0</v>
      </c>
      <c r="C67" s="2">
        <v>23.2573804041972</v>
      </c>
      <c r="D67" s="2">
        <v>23.2573804041972</v>
      </c>
      <c r="E67" s="2">
        <v>23.2573804041972</v>
      </c>
      <c r="F67" s="2">
        <v>23.2573804041972</v>
      </c>
    </row>
    <row r="68" spans="1:6">
      <c r="A68" s="2" t="s">
        <v>119</v>
      </c>
      <c r="B68" s="2">
        <v>0</v>
      </c>
      <c r="C68" s="2">
        <v>63.659117810009398</v>
      </c>
      <c r="D68" s="2">
        <v>63.659117810009398</v>
      </c>
      <c r="E68" s="2">
        <v>63.659117810009398</v>
      </c>
      <c r="F68" s="2">
        <v>63.659117810009398</v>
      </c>
    </row>
    <row r="69" spans="1:6">
      <c r="A69" s="2" t="s">
        <v>120</v>
      </c>
      <c r="B69" s="2">
        <v>0</v>
      </c>
      <c r="C69" s="2">
        <v>106.64196456766186</v>
      </c>
      <c r="D69" s="2">
        <v>106.64196456766186</v>
      </c>
      <c r="E69" s="2">
        <v>106.64196456766186</v>
      </c>
      <c r="F69" s="2">
        <v>106.64196456766186</v>
      </c>
    </row>
    <row r="70" spans="1:6">
      <c r="A70" s="2" t="s">
        <v>121</v>
      </c>
      <c r="B70" s="2">
        <v>0</v>
      </c>
      <c r="C70" s="2">
        <v>40.967977014378306</v>
      </c>
      <c r="D70" s="2">
        <v>40.967977014378306</v>
      </c>
      <c r="E70" s="2">
        <v>40.967977014378306</v>
      </c>
      <c r="F70" s="2">
        <v>40.967977014378306</v>
      </c>
    </row>
    <row r="71" spans="1:6">
      <c r="A71" s="2" t="s">
        <v>122</v>
      </c>
      <c r="B71" s="2">
        <v>0</v>
      </c>
      <c r="C71" s="2">
        <v>3.8167870087295852</v>
      </c>
      <c r="D71" s="2">
        <v>3.8167870087295852</v>
      </c>
      <c r="E71" s="2">
        <v>3.8167870087295852</v>
      </c>
      <c r="F71" s="2">
        <v>3.8167870087295852</v>
      </c>
    </row>
    <row r="72" spans="1:6">
      <c r="A72" s="2" t="s">
        <v>123</v>
      </c>
      <c r="B72" s="2">
        <v>0</v>
      </c>
      <c r="C72" s="2">
        <v>24.562386716718272</v>
      </c>
      <c r="D72" s="2">
        <v>24.562386716718272</v>
      </c>
      <c r="E72" s="2">
        <v>24.562386716718272</v>
      </c>
      <c r="F72" s="2">
        <v>24.562386716718272</v>
      </c>
    </row>
    <row r="73" spans="1:6">
      <c r="A73" s="2" t="s">
        <v>124</v>
      </c>
      <c r="B73" s="2">
        <v>0</v>
      </c>
      <c r="C73" s="2">
        <v>20.059001630984973</v>
      </c>
      <c r="D73" s="2">
        <v>20.059001630984973</v>
      </c>
      <c r="E73" s="2">
        <v>20.059001630984973</v>
      </c>
      <c r="F73" s="2">
        <v>20.059001630984973</v>
      </c>
    </row>
    <row r="74" spans="1:6">
      <c r="A74" s="2" t="s">
        <v>125</v>
      </c>
      <c r="B74" s="2">
        <v>0</v>
      </c>
      <c r="C74" s="2">
        <v>229.76</v>
      </c>
      <c r="D74" s="2">
        <v>229.76</v>
      </c>
      <c r="E74" s="2">
        <v>229.76</v>
      </c>
      <c r="F74" s="2">
        <v>229.76</v>
      </c>
    </row>
    <row r="75" spans="1:6">
      <c r="A75" s="2" t="s">
        <v>126</v>
      </c>
      <c r="B75" s="2">
        <v>0</v>
      </c>
      <c r="C75" s="2">
        <v>13.050895962966885</v>
      </c>
      <c r="D75" s="2">
        <v>13.050895962966885</v>
      </c>
      <c r="E75" s="2">
        <v>13.050895962966885</v>
      </c>
      <c r="F75" s="2">
        <v>13.050895962966885</v>
      </c>
    </row>
    <row r="76" spans="1:6">
      <c r="A76" s="2" t="s">
        <v>127</v>
      </c>
      <c r="B76" s="2">
        <v>0</v>
      </c>
      <c r="C76" s="2">
        <v>27.753984950635616</v>
      </c>
      <c r="D76" s="2">
        <v>27.753984950635616</v>
      </c>
      <c r="E76" s="2">
        <v>27.753984950635616</v>
      </c>
      <c r="F76" s="2">
        <v>27.753984950635616</v>
      </c>
    </row>
    <row r="77" spans="1:6">
      <c r="A77" s="2" t="s">
        <v>128</v>
      </c>
      <c r="B77" s="2">
        <v>0</v>
      </c>
      <c r="C77" s="2">
        <v>95.127402258410697</v>
      </c>
      <c r="D77" s="2">
        <v>95.127402258410697</v>
      </c>
      <c r="E77" s="2">
        <v>95.127402258410697</v>
      </c>
      <c r="F77" s="2">
        <v>95.127402258410697</v>
      </c>
    </row>
    <row r="78" spans="1:6">
      <c r="A78" s="2" t="s">
        <v>129</v>
      </c>
      <c r="B78" s="2">
        <v>0</v>
      </c>
      <c r="C78" s="2">
        <v>52.488946387848927</v>
      </c>
      <c r="D78" s="2">
        <v>52.488946387848927</v>
      </c>
      <c r="E78" s="2">
        <v>52.488946387848927</v>
      </c>
      <c r="F78" s="2">
        <v>52.488946387848927</v>
      </c>
    </row>
    <row r="79" spans="1:6">
      <c r="A79" s="2" t="s">
        <v>130</v>
      </c>
      <c r="B79" s="2">
        <v>0</v>
      </c>
      <c r="C79" s="2">
        <v>64.535989655777342</v>
      </c>
      <c r="D79" s="2">
        <v>64.535989655777342</v>
      </c>
      <c r="E79" s="2">
        <v>64.535989655777342</v>
      </c>
      <c r="F79" s="2">
        <v>64.535989655777342</v>
      </c>
    </row>
    <row r="80" spans="1:6">
      <c r="A80" s="2" t="s">
        <v>131</v>
      </c>
      <c r="B80" s="2">
        <v>0</v>
      </c>
      <c r="C80" s="2">
        <v>37.272931990021348</v>
      </c>
      <c r="D80" s="2">
        <v>37.272931990021348</v>
      </c>
      <c r="E80" s="2">
        <v>37.272931990021348</v>
      </c>
      <c r="F80" s="2">
        <v>37.272931990021348</v>
      </c>
    </row>
    <row r="81" spans="1:6">
      <c r="A81" s="2" t="s">
        <v>132</v>
      </c>
      <c r="B81" s="2">
        <v>0</v>
      </c>
      <c r="C81" s="2">
        <v>53.746227367028993</v>
      </c>
      <c r="D81" s="2">
        <v>53.746227367028993</v>
      </c>
      <c r="E81" s="2">
        <v>53.746227367028993</v>
      </c>
      <c r="F81" s="2">
        <v>53.746227367028993</v>
      </c>
    </row>
    <row r="82" spans="1:6">
      <c r="A82" s="2" t="s">
        <v>133</v>
      </c>
      <c r="B82" s="2">
        <v>0</v>
      </c>
      <c r="C82" s="2">
        <v>256</v>
      </c>
      <c r="D82" s="2">
        <v>256</v>
      </c>
      <c r="E82" s="2">
        <v>256</v>
      </c>
      <c r="F82" s="2">
        <v>256</v>
      </c>
    </row>
    <row r="83" spans="1:6">
      <c r="A83" s="2" t="s">
        <v>134</v>
      </c>
      <c r="B83" s="2">
        <v>0</v>
      </c>
      <c r="C83" s="2">
        <v>45.323946337805317</v>
      </c>
      <c r="D83" s="2">
        <v>45.323946337805317</v>
      </c>
      <c r="E83" s="2">
        <v>45.323946337805317</v>
      </c>
      <c r="F83" s="2">
        <v>45.323946337805317</v>
      </c>
    </row>
    <row r="84" spans="1:6">
      <c r="A84" s="2" t="s">
        <v>135</v>
      </c>
      <c r="B84" s="2">
        <v>0</v>
      </c>
      <c r="C84" s="2">
        <v>156.23975533261009</v>
      </c>
      <c r="D84" s="2">
        <v>156.23975533261009</v>
      </c>
      <c r="E84" s="2">
        <v>156.23975533261009</v>
      </c>
      <c r="F84" s="2">
        <v>156.23975533261009</v>
      </c>
    </row>
    <row r="85" spans="1:6">
      <c r="A85" s="2" t="s">
        <v>136</v>
      </c>
      <c r="B85" s="2">
        <v>1</v>
      </c>
      <c r="C85" s="2" t="s">
        <v>54</v>
      </c>
      <c r="D85" s="2" t="s">
        <v>54</v>
      </c>
      <c r="E85" s="2">
        <v>4.6900000000000004</v>
      </c>
      <c r="F85" s="2">
        <v>1.56</v>
      </c>
    </row>
    <row r="86" spans="1:6">
      <c r="A86" s="2" t="s">
        <v>137</v>
      </c>
      <c r="B86" s="2">
        <v>1</v>
      </c>
      <c r="C86" s="2">
        <v>4.76</v>
      </c>
      <c r="D86" s="2">
        <v>4.76</v>
      </c>
      <c r="E86" s="2">
        <v>4.76</v>
      </c>
      <c r="F86" s="2">
        <v>4.76</v>
      </c>
    </row>
    <row r="87" spans="1:6">
      <c r="A87" s="2" t="s">
        <v>138</v>
      </c>
      <c r="B87" s="2">
        <v>0</v>
      </c>
      <c r="C87" s="2">
        <v>51.95</v>
      </c>
      <c r="D87" s="2">
        <v>51.95</v>
      </c>
      <c r="E87" s="2">
        <v>51.95</v>
      </c>
      <c r="F87" s="2">
        <v>51.95</v>
      </c>
    </row>
    <row r="88" spans="1:6">
      <c r="A88" s="2" t="s">
        <v>139</v>
      </c>
      <c r="B88" s="2">
        <v>0</v>
      </c>
      <c r="C88" s="2">
        <v>28.03</v>
      </c>
      <c r="D88" s="2">
        <v>28.03</v>
      </c>
      <c r="E88" s="2">
        <v>28.03</v>
      </c>
      <c r="F88" s="2">
        <v>28.03</v>
      </c>
    </row>
    <row r="89" spans="1:6">
      <c r="A89" s="2" t="s">
        <v>140</v>
      </c>
      <c r="B89" s="2">
        <v>0</v>
      </c>
      <c r="C89" s="2">
        <v>8.6171747026752001</v>
      </c>
      <c r="D89" s="2">
        <v>8.6171747026752001</v>
      </c>
      <c r="E89" s="2">
        <v>8.6171747026752001</v>
      </c>
      <c r="F89" s="2">
        <v>8.6171747026752001</v>
      </c>
    </row>
    <row r="90" spans="1:6">
      <c r="A90" s="2" t="s">
        <v>141</v>
      </c>
      <c r="B90" s="2">
        <v>0</v>
      </c>
      <c r="C90" s="2">
        <v>106.2356181987995</v>
      </c>
      <c r="D90" s="2">
        <v>106.2356181987995</v>
      </c>
      <c r="E90" s="2">
        <v>106.2356181987995</v>
      </c>
      <c r="F90" s="2">
        <v>106.2356181987995</v>
      </c>
    </row>
    <row r="91" spans="1:6">
      <c r="A91" s="2" t="s">
        <v>142</v>
      </c>
      <c r="B91" s="2">
        <v>0</v>
      </c>
      <c r="C91" s="2">
        <v>23.093572836665942</v>
      </c>
      <c r="D91" s="2">
        <v>23.093572836665942</v>
      </c>
      <c r="E91" s="2">
        <v>23.093572836665942</v>
      </c>
      <c r="F91" s="2">
        <v>23.093572836665942</v>
      </c>
    </row>
    <row r="92" spans="1:6">
      <c r="A92" s="2" t="s">
        <v>143</v>
      </c>
      <c r="B92" s="2">
        <v>0</v>
      </c>
      <c r="C92" s="2">
        <v>7.2995354270082569</v>
      </c>
      <c r="D92" s="2">
        <v>7.2995354270082569</v>
      </c>
      <c r="E92" s="2">
        <v>7.2995354270082569</v>
      </c>
      <c r="F92" s="2">
        <v>7.2995354270082569</v>
      </c>
    </row>
    <row r="93" spans="1:6">
      <c r="A93" s="2" t="s">
        <v>144</v>
      </c>
      <c r="B93" s="2">
        <v>0</v>
      </c>
      <c r="C93" s="2">
        <v>13.175400174033527</v>
      </c>
      <c r="D93" s="2">
        <v>13.175400174033527</v>
      </c>
      <c r="E93" s="2">
        <v>13.175400174033527</v>
      </c>
      <c r="F93" s="2">
        <v>13.175400174033527</v>
      </c>
    </row>
    <row r="94" spans="1:6">
      <c r="A94" s="2" t="s">
        <v>145</v>
      </c>
      <c r="B94" s="2">
        <v>0</v>
      </c>
      <c r="C94" s="2" t="s">
        <v>54</v>
      </c>
      <c r="D94" s="2" t="s">
        <v>54</v>
      </c>
      <c r="E94" s="2">
        <v>4.6900000000000004</v>
      </c>
      <c r="F94" s="2">
        <v>1.56</v>
      </c>
    </row>
    <row r="95" spans="1:6">
      <c r="A95" s="2" t="s">
        <v>146</v>
      </c>
      <c r="B95" s="2">
        <v>0</v>
      </c>
      <c r="C95" s="2">
        <v>71.734466966755292</v>
      </c>
      <c r="D95" s="2">
        <v>71.734466966755292</v>
      </c>
      <c r="E95" s="2">
        <v>71.734466966755292</v>
      </c>
      <c r="F95" s="2">
        <v>71.734466966755292</v>
      </c>
    </row>
    <row r="96" spans="1:6">
      <c r="A96" s="2" t="s">
        <v>147</v>
      </c>
      <c r="B96" s="2">
        <v>0</v>
      </c>
      <c r="C96" s="2">
        <v>18.881636860635449</v>
      </c>
      <c r="D96" s="2">
        <v>18.881636860635449</v>
      </c>
      <c r="E96" s="2">
        <v>18.881636860635449</v>
      </c>
      <c r="F96" s="2">
        <v>18.881636860635449</v>
      </c>
    </row>
    <row r="97" spans="1:6">
      <c r="A97" s="2" t="s">
        <v>148</v>
      </c>
      <c r="B97" s="2">
        <v>0</v>
      </c>
      <c r="C97" s="2">
        <v>53.880397183092192</v>
      </c>
      <c r="D97" s="2">
        <v>53.880397183092192</v>
      </c>
      <c r="E97" s="2">
        <v>53.880397183092192</v>
      </c>
      <c r="F97" s="2">
        <v>53.880397183092192</v>
      </c>
    </row>
    <row r="98" spans="1:6">
      <c r="A98" s="2" t="s">
        <v>149</v>
      </c>
      <c r="B98" s="2">
        <v>0</v>
      </c>
      <c r="C98" s="2">
        <v>14.72330350727181</v>
      </c>
      <c r="D98" s="2">
        <v>14.72330350727181</v>
      </c>
      <c r="E98" s="2">
        <v>14.72330350727181</v>
      </c>
      <c r="F98" s="2">
        <v>14.72330350727181</v>
      </c>
    </row>
    <row r="99" spans="1:6">
      <c r="A99" s="2" t="s">
        <v>150</v>
      </c>
      <c r="B99" s="2">
        <v>0</v>
      </c>
      <c r="C99" s="2">
        <v>23.129009044347015</v>
      </c>
      <c r="D99" s="2">
        <v>23.129009044347015</v>
      </c>
      <c r="E99" s="2">
        <v>23.129009044347015</v>
      </c>
      <c r="F99" s="2">
        <v>23.129009044347015</v>
      </c>
    </row>
    <row r="100" spans="1:6">
      <c r="A100" s="2" t="s">
        <v>151</v>
      </c>
      <c r="B100" s="2">
        <v>0</v>
      </c>
      <c r="C100" s="2">
        <v>67.468376134985249</v>
      </c>
      <c r="D100" s="2">
        <v>67.468376134985249</v>
      </c>
      <c r="E100" s="2">
        <v>67.468376134985249</v>
      </c>
      <c r="F100" s="2">
        <v>67.468376134985249</v>
      </c>
    </row>
    <row r="101" spans="1:6">
      <c r="A101" s="2" t="s">
        <v>152</v>
      </c>
      <c r="B101" s="2">
        <v>0</v>
      </c>
      <c r="C101" s="2">
        <v>44.094569689059618</v>
      </c>
      <c r="D101" s="2">
        <v>44.094569689059618</v>
      </c>
      <c r="E101" s="2">
        <v>44.094569689059618</v>
      </c>
      <c r="F101" s="2">
        <v>44.094569689059618</v>
      </c>
    </row>
    <row r="102" spans="1:6">
      <c r="A102" s="2" t="s">
        <v>153</v>
      </c>
      <c r="B102" s="2">
        <v>0</v>
      </c>
      <c r="C102" s="2">
        <v>34.818996544461527</v>
      </c>
      <c r="D102" s="2">
        <v>34.818996544461527</v>
      </c>
      <c r="E102" s="2">
        <v>34.818996544461527</v>
      </c>
      <c r="F102" s="2">
        <v>34.818996544461527</v>
      </c>
    </row>
    <row r="103" spans="1:6">
      <c r="A103" s="2" t="s">
        <v>154</v>
      </c>
      <c r="B103" s="2">
        <v>0</v>
      </c>
      <c r="C103" s="2">
        <v>31.643882618955452</v>
      </c>
      <c r="D103" s="2">
        <v>31.643882618955452</v>
      </c>
      <c r="E103" s="2">
        <v>31.643882618955452</v>
      </c>
      <c r="F103" s="2">
        <v>31.643882618955452</v>
      </c>
    </row>
    <row r="104" spans="1:6">
      <c r="A104" s="2" t="s">
        <v>155</v>
      </c>
      <c r="B104" s="2">
        <v>0</v>
      </c>
      <c r="C104" s="2">
        <v>8.7920044791354908</v>
      </c>
      <c r="D104" s="2">
        <v>8.7920044791354908</v>
      </c>
      <c r="E104" s="2">
        <v>8.7920044791354908</v>
      </c>
      <c r="F104" s="2">
        <v>8.7920044791354908</v>
      </c>
    </row>
    <row r="105" spans="1:6">
      <c r="A105" s="2" t="s">
        <v>156</v>
      </c>
      <c r="B105" s="2">
        <v>0</v>
      </c>
      <c r="C105" s="2" t="s">
        <v>54</v>
      </c>
      <c r="D105" s="2" t="s">
        <v>54</v>
      </c>
      <c r="E105" s="2">
        <v>4.6900000000000004</v>
      </c>
      <c r="F105" s="2">
        <v>1.56</v>
      </c>
    </row>
    <row r="106" spans="1:6">
      <c r="A106" s="2" t="s">
        <v>157</v>
      </c>
      <c r="B106" s="2">
        <v>0</v>
      </c>
      <c r="C106" s="2">
        <v>120.23421044111018</v>
      </c>
      <c r="D106" s="2">
        <v>120.23421044111018</v>
      </c>
      <c r="E106" s="2">
        <v>120.23421044111018</v>
      </c>
      <c r="F106" s="2">
        <v>120.23421044111018</v>
      </c>
    </row>
    <row r="107" spans="1:6">
      <c r="A107" s="2" t="s">
        <v>158</v>
      </c>
      <c r="B107" s="2">
        <v>0</v>
      </c>
      <c r="C107" s="2">
        <v>37.221249723614491</v>
      </c>
      <c r="D107" s="2">
        <v>37.221249723614491</v>
      </c>
      <c r="E107" s="2">
        <v>37.221249723614491</v>
      </c>
      <c r="F107" s="2">
        <v>37.221249723614491</v>
      </c>
    </row>
    <row r="108" spans="1:6">
      <c r="A108" s="2" t="s">
        <v>159</v>
      </c>
      <c r="B108" s="2">
        <v>0</v>
      </c>
      <c r="C108" s="2">
        <v>121.35414818976487</v>
      </c>
      <c r="D108" s="2">
        <v>121.35414818976487</v>
      </c>
      <c r="E108" s="2">
        <v>121.35414818976487</v>
      </c>
      <c r="F108" s="2">
        <v>121.35414818976487</v>
      </c>
    </row>
    <row r="109" spans="1:6">
      <c r="A109" s="2" t="s">
        <v>160</v>
      </c>
      <c r="B109" s="2">
        <v>0</v>
      </c>
      <c r="C109" s="2">
        <v>38.11976678403434</v>
      </c>
      <c r="D109" s="2">
        <v>38.11976678403434</v>
      </c>
      <c r="E109" s="2">
        <v>38.11976678403434</v>
      </c>
      <c r="F109" s="2">
        <v>38.11976678403434</v>
      </c>
    </row>
    <row r="110" spans="1:6">
      <c r="A110" s="2" t="s">
        <v>161</v>
      </c>
      <c r="B110" s="2">
        <v>0</v>
      </c>
      <c r="C110" s="2">
        <v>150.87128889331854</v>
      </c>
      <c r="D110" s="2">
        <v>150.87128889331854</v>
      </c>
      <c r="E110" s="2">
        <v>150.87128889331854</v>
      </c>
      <c r="F110" s="2">
        <v>150.87128889331854</v>
      </c>
    </row>
    <row r="111" spans="1:6">
      <c r="A111" s="2" t="s">
        <v>162</v>
      </c>
      <c r="B111" s="2">
        <v>0</v>
      </c>
      <c r="C111" s="2">
        <v>63.330195939339127</v>
      </c>
      <c r="D111" s="2">
        <v>63.330195939339127</v>
      </c>
      <c r="E111" s="2">
        <v>63.330195939339127</v>
      </c>
      <c r="F111" s="2">
        <v>63.330195939339127</v>
      </c>
    </row>
    <row r="112" spans="1:6">
      <c r="A112" s="2" t="s">
        <v>163</v>
      </c>
      <c r="B112" s="2">
        <v>0</v>
      </c>
      <c r="C112" s="2">
        <v>31.066815399115949</v>
      </c>
      <c r="D112" s="2">
        <v>31.066815399115949</v>
      </c>
      <c r="E112" s="2">
        <v>31.066815399115949</v>
      </c>
      <c r="F112" s="2">
        <v>31.066815399115949</v>
      </c>
    </row>
    <row r="113" spans="1:6">
      <c r="A113" s="2" t="s">
        <v>164</v>
      </c>
      <c r="B113" s="2">
        <v>0</v>
      </c>
      <c r="C113" s="2">
        <v>14.10587257125573</v>
      </c>
      <c r="D113" s="2">
        <v>14.10587257125573</v>
      </c>
      <c r="E113" s="2">
        <v>14.10587257125573</v>
      </c>
      <c r="F113" s="2">
        <v>14.10587257125573</v>
      </c>
    </row>
    <row r="114" spans="1:6">
      <c r="A114" s="2" t="s">
        <v>165</v>
      </c>
      <c r="B114" s="2">
        <v>0</v>
      </c>
      <c r="C114" s="2">
        <v>18.21223558554825</v>
      </c>
      <c r="D114" s="2">
        <v>18.21223558554825</v>
      </c>
      <c r="E114" s="2">
        <v>18.21223558554825</v>
      </c>
      <c r="F114" s="2">
        <v>18.21223558554825</v>
      </c>
    </row>
    <row r="115" spans="1:6">
      <c r="A115" s="2" t="s">
        <v>166</v>
      </c>
      <c r="B115" s="2">
        <v>0</v>
      </c>
      <c r="C115" s="2">
        <v>7.5481693463574393</v>
      </c>
      <c r="D115" s="2">
        <v>7.5481693463574393</v>
      </c>
      <c r="E115" s="2">
        <v>7.5481693463574393</v>
      </c>
      <c r="F115" s="2">
        <v>7.5481693463574393</v>
      </c>
    </row>
    <row r="116" spans="1:6">
      <c r="A116" s="2" t="s">
        <v>167</v>
      </c>
      <c r="B116" s="2">
        <v>0</v>
      </c>
      <c r="C116" s="2">
        <v>58.618914889679104</v>
      </c>
      <c r="D116" s="2">
        <v>58.618914889679104</v>
      </c>
      <c r="E116" s="2">
        <v>58.618914889679104</v>
      </c>
      <c r="F116" s="2">
        <v>58.618914889679104</v>
      </c>
    </row>
    <row r="117" spans="1:6">
      <c r="A117" s="2" t="s">
        <v>168</v>
      </c>
      <c r="B117" s="2">
        <v>0</v>
      </c>
      <c r="C117" s="2">
        <v>79.974032408126888</v>
      </c>
      <c r="D117" s="2">
        <v>79.974032408126888</v>
      </c>
      <c r="E117" s="2">
        <v>79.974032408126888</v>
      </c>
      <c r="F117" s="2">
        <v>79.974032408126888</v>
      </c>
    </row>
    <row r="118" spans="1:6">
      <c r="A118" s="2" t="s">
        <v>169</v>
      </c>
      <c r="B118" s="2">
        <v>0</v>
      </c>
      <c r="C118" s="2">
        <v>62.461060810231444</v>
      </c>
      <c r="D118" s="2">
        <v>62.461060810231444</v>
      </c>
      <c r="E118" s="2">
        <v>62.461060810231444</v>
      </c>
      <c r="F118" s="2">
        <v>62.461060810231444</v>
      </c>
    </row>
    <row r="119" spans="1:6">
      <c r="A119" s="2" t="s">
        <v>170</v>
      </c>
      <c r="B119" s="2">
        <v>0</v>
      </c>
      <c r="C119" s="2">
        <v>92.25</v>
      </c>
      <c r="D119" s="2">
        <v>92.25</v>
      </c>
      <c r="E119" s="2">
        <v>92.25</v>
      </c>
      <c r="F119" s="2">
        <v>92.25</v>
      </c>
    </row>
    <row r="120" spans="1:6">
      <c r="A120" s="2" t="s">
        <v>171</v>
      </c>
      <c r="B120" s="2">
        <v>0</v>
      </c>
      <c r="C120" s="2">
        <v>105.1483269338348</v>
      </c>
      <c r="D120" s="2">
        <v>105.1483269338348</v>
      </c>
      <c r="E120" s="2">
        <v>105.1483269338348</v>
      </c>
      <c r="F120" s="2">
        <v>105.1483269338348</v>
      </c>
    </row>
    <row r="121" spans="1:6">
      <c r="A121" s="2" t="s">
        <v>172</v>
      </c>
      <c r="B121" s="2">
        <v>0</v>
      </c>
      <c r="C121" s="2">
        <v>28.3772889883404</v>
      </c>
      <c r="D121" s="2">
        <v>28.3772889883404</v>
      </c>
      <c r="E121" s="2">
        <v>28.3772889883404</v>
      </c>
      <c r="F121" s="2">
        <v>28.3772889883404</v>
      </c>
    </row>
    <row r="122" spans="1:6">
      <c r="A122" s="2" t="s">
        <v>173</v>
      </c>
      <c r="B122" s="2">
        <v>1</v>
      </c>
      <c r="C122" s="2">
        <v>4.57</v>
      </c>
      <c r="D122" s="2">
        <v>4.57</v>
      </c>
      <c r="E122" s="2">
        <v>4.57</v>
      </c>
      <c r="F122" s="2">
        <v>4.57</v>
      </c>
    </row>
    <row r="123" spans="1:6">
      <c r="A123" s="2" t="s">
        <v>174</v>
      </c>
      <c r="B123" s="2">
        <v>0</v>
      </c>
      <c r="C123" s="2">
        <v>10.468991539502101</v>
      </c>
      <c r="D123" s="2">
        <v>10.468991539502101</v>
      </c>
      <c r="E123" s="2">
        <v>10.468991539502101</v>
      </c>
      <c r="F123" s="2">
        <v>10.468991539502101</v>
      </c>
    </row>
    <row r="124" spans="1:6">
      <c r="A124" s="2" t="s">
        <v>175</v>
      </c>
      <c r="B124" s="2">
        <v>1</v>
      </c>
      <c r="C124" s="2">
        <v>2.41</v>
      </c>
      <c r="D124" s="2">
        <v>2.41</v>
      </c>
      <c r="E124" s="2">
        <v>2.41</v>
      </c>
      <c r="F124" s="2">
        <v>2.41</v>
      </c>
    </row>
    <row r="125" spans="1:6">
      <c r="A125" s="2" t="s">
        <v>176</v>
      </c>
      <c r="B125" s="2">
        <v>0</v>
      </c>
      <c r="C125" s="2">
        <v>43.536392046055802</v>
      </c>
      <c r="D125" s="2">
        <v>43.536392046055802</v>
      </c>
      <c r="E125" s="2">
        <v>43.536392046055802</v>
      </c>
      <c r="F125" s="2">
        <v>43.536392046055802</v>
      </c>
    </row>
    <row r="126" spans="1:6">
      <c r="A126" s="2" t="s">
        <v>177</v>
      </c>
      <c r="B126" s="2">
        <v>0</v>
      </c>
      <c r="C126" s="2">
        <v>45.71233171016295</v>
      </c>
      <c r="D126" s="2">
        <v>45.71233171016295</v>
      </c>
      <c r="E126" s="2">
        <v>45.71233171016295</v>
      </c>
      <c r="F126" s="2">
        <v>45.71233171016295</v>
      </c>
    </row>
    <row r="127" spans="1:6">
      <c r="A127" s="2" t="s">
        <v>178</v>
      </c>
      <c r="B127" s="2">
        <v>0</v>
      </c>
      <c r="C127" s="2">
        <v>93.231368917420198</v>
      </c>
      <c r="D127" s="2">
        <v>93.231368917420198</v>
      </c>
      <c r="E127" s="2">
        <v>93.231368917420198</v>
      </c>
      <c r="F127" s="2">
        <v>93.231368917420198</v>
      </c>
    </row>
    <row r="128" spans="1:6">
      <c r="A128" s="2" t="s">
        <v>179</v>
      </c>
      <c r="B128" s="2">
        <v>0</v>
      </c>
      <c r="C128" s="2">
        <v>38.663341126722607</v>
      </c>
      <c r="D128" s="2">
        <v>38.663341126722607</v>
      </c>
      <c r="E128" s="2">
        <v>38.663341126722607</v>
      </c>
      <c r="F128" s="2">
        <v>38.663341126722607</v>
      </c>
    </row>
    <row r="129" spans="1:6">
      <c r="A129" s="2" t="s">
        <v>180</v>
      </c>
      <c r="B129" s="2">
        <v>0</v>
      </c>
      <c r="C129" s="2">
        <v>5.0764322320776891</v>
      </c>
      <c r="D129" s="2">
        <v>5.0764322320776891</v>
      </c>
      <c r="E129" s="2">
        <v>5.0764322320776891</v>
      </c>
      <c r="F129" s="2">
        <v>5.0764322320776891</v>
      </c>
    </row>
    <row r="130" spans="1:6">
      <c r="A130" s="2" t="s">
        <v>181</v>
      </c>
      <c r="B130" s="2">
        <v>0</v>
      </c>
      <c r="C130" s="2">
        <v>40.833413337242547</v>
      </c>
      <c r="D130" s="2">
        <v>40.833413337242547</v>
      </c>
      <c r="E130" s="2">
        <v>40.833413337242547</v>
      </c>
      <c r="F130" s="2">
        <v>40.833413337242547</v>
      </c>
    </row>
    <row r="131" spans="1:6">
      <c r="A131" s="2" t="s">
        <v>182</v>
      </c>
      <c r="B131" s="2">
        <v>0</v>
      </c>
      <c r="C131" s="2">
        <v>122</v>
      </c>
      <c r="D131" s="2">
        <v>122</v>
      </c>
      <c r="E131" s="2">
        <v>122</v>
      </c>
      <c r="F131" s="2">
        <v>122</v>
      </c>
    </row>
    <row r="132" spans="1:6">
      <c r="A132" s="2" t="s">
        <v>183</v>
      </c>
      <c r="B132" s="2">
        <v>0</v>
      </c>
      <c r="C132" s="2">
        <v>42.59893260153855</v>
      </c>
      <c r="D132" s="2">
        <v>42.59893260153855</v>
      </c>
      <c r="E132" s="2">
        <v>42.59893260153855</v>
      </c>
      <c r="F132" s="2">
        <v>42.59893260153855</v>
      </c>
    </row>
    <row r="133" spans="1:6">
      <c r="A133" s="2" t="s">
        <v>184</v>
      </c>
      <c r="B133" s="2">
        <v>0</v>
      </c>
      <c r="C133" s="2">
        <v>141.20902281405219</v>
      </c>
      <c r="D133" s="2">
        <v>141.20902281405219</v>
      </c>
      <c r="E133" s="2">
        <v>141.20902281405219</v>
      </c>
      <c r="F133" s="2">
        <v>141.20902281405219</v>
      </c>
    </row>
    <row r="134" spans="1:6">
      <c r="A134" s="2" t="s">
        <v>185</v>
      </c>
      <c r="B134" s="2">
        <v>0</v>
      </c>
      <c r="C134" s="2">
        <v>45.160128591432105</v>
      </c>
      <c r="D134" s="2">
        <v>45.160128591432105</v>
      </c>
      <c r="E134" s="2">
        <v>45.160128591432105</v>
      </c>
      <c r="F134" s="2">
        <v>45.160128591432105</v>
      </c>
    </row>
    <row r="135" spans="1:6">
      <c r="A135" s="2" t="s">
        <v>186</v>
      </c>
      <c r="B135" s="2">
        <v>0</v>
      </c>
      <c r="C135" s="2">
        <v>139.63005139937806</v>
      </c>
      <c r="D135" s="2">
        <v>139.63005139937806</v>
      </c>
      <c r="E135" s="2">
        <v>139.63005139937806</v>
      </c>
      <c r="F135" s="2">
        <v>139.63005139937806</v>
      </c>
    </row>
    <row r="136" spans="1:6">
      <c r="A136" s="2" t="s">
        <v>188</v>
      </c>
      <c r="B136" s="2">
        <v>0</v>
      </c>
      <c r="C136" s="2" t="s">
        <v>54</v>
      </c>
      <c r="D136" s="2" t="s">
        <v>54</v>
      </c>
      <c r="E136" s="2">
        <v>4.6900000000000004</v>
      </c>
      <c r="F136" s="2">
        <v>1.56</v>
      </c>
    </row>
    <row r="137" spans="1:6">
      <c r="A137" s="2" t="s">
        <v>189</v>
      </c>
      <c r="B137" s="2">
        <v>0</v>
      </c>
      <c r="C137" s="2">
        <v>20.975413733285247</v>
      </c>
      <c r="D137" s="2">
        <v>20.975413733285247</v>
      </c>
      <c r="E137" s="2">
        <v>20.975413733285247</v>
      </c>
      <c r="F137" s="2">
        <v>20.975413733285247</v>
      </c>
    </row>
    <row r="138" spans="1:6">
      <c r="A138" s="2" t="s">
        <v>190</v>
      </c>
      <c r="B138" s="2">
        <v>0</v>
      </c>
      <c r="C138" s="2">
        <v>50.695338929921704</v>
      </c>
      <c r="D138" s="2">
        <v>50.695338929921704</v>
      </c>
      <c r="E138" s="2">
        <v>50.695338929921704</v>
      </c>
      <c r="F138" s="2">
        <v>50.695338929921704</v>
      </c>
    </row>
    <row r="139" spans="1:6">
      <c r="A139" s="2" t="s">
        <v>191</v>
      </c>
      <c r="B139" s="2">
        <v>0</v>
      </c>
      <c r="C139" s="2">
        <v>37.157542589224349</v>
      </c>
      <c r="D139" s="2">
        <v>37.157542589224349</v>
      </c>
      <c r="E139" s="2">
        <v>37.157542589224349</v>
      </c>
      <c r="F139" s="2">
        <v>37.157542589224349</v>
      </c>
    </row>
    <row r="140" spans="1:6">
      <c r="A140" s="2" t="s">
        <v>231</v>
      </c>
      <c r="B140" s="2">
        <v>0</v>
      </c>
      <c r="C140" s="2">
        <v>31.086704819804549</v>
      </c>
      <c r="D140" s="2">
        <v>31.086704819804549</v>
      </c>
      <c r="E140" s="2">
        <v>31.086704819804549</v>
      </c>
      <c r="F140" s="2">
        <v>31.086704819804549</v>
      </c>
    </row>
    <row r="141" spans="1:6">
      <c r="A141" s="2" t="s">
        <v>192</v>
      </c>
      <c r="B141" s="2">
        <v>1</v>
      </c>
      <c r="C141" s="2">
        <v>4.66</v>
      </c>
      <c r="D141" s="2">
        <v>4.66</v>
      </c>
      <c r="E141" s="2">
        <v>4.66</v>
      </c>
      <c r="F141" s="2">
        <v>4.66</v>
      </c>
    </row>
    <row r="142" spans="1:6">
      <c r="A142" s="2" t="s">
        <v>193</v>
      </c>
      <c r="B142" s="2">
        <v>0</v>
      </c>
      <c r="C142" s="2">
        <v>13.175400174033527</v>
      </c>
      <c r="D142" s="2">
        <v>13.175400174033527</v>
      </c>
      <c r="E142" s="2">
        <v>13.175400174033527</v>
      </c>
      <c r="F142" s="2">
        <v>13.175400174033527</v>
      </c>
    </row>
    <row r="143" spans="1:6">
      <c r="A143" s="2" t="s">
        <v>194</v>
      </c>
      <c r="B143" s="2">
        <v>0</v>
      </c>
      <c r="C143" s="2">
        <v>89.314804703044501</v>
      </c>
      <c r="D143" s="2">
        <v>89.314804703044501</v>
      </c>
      <c r="E143" s="2">
        <v>89.314804703044501</v>
      </c>
      <c r="F143" s="2">
        <v>89.314804703044501</v>
      </c>
    </row>
    <row r="144" spans="1:6">
      <c r="A144" s="2" t="s">
        <v>195</v>
      </c>
      <c r="B144" s="2">
        <v>0</v>
      </c>
      <c r="C144" s="2" t="s">
        <v>54</v>
      </c>
      <c r="D144" s="2" t="s">
        <v>54</v>
      </c>
      <c r="E144" s="2">
        <v>4.6900000000000004</v>
      </c>
      <c r="F144" s="2">
        <v>1.56</v>
      </c>
    </row>
    <row r="145" spans="1:6">
      <c r="A145" s="2" t="s">
        <v>196</v>
      </c>
      <c r="B145" s="2">
        <v>0</v>
      </c>
      <c r="C145" s="2">
        <v>122.92835323504319</v>
      </c>
      <c r="D145" s="2">
        <v>122.92835323504319</v>
      </c>
      <c r="E145" s="2">
        <v>122.92835323504319</v>
      </c>
      <c r="F145" s="2">
        <v>122.92835323504319</v>
      </c>
    </row>
    <row r="146" spans="1:6">
      <c r="A146" s="2" t="s">
        <v>197</v>
      </c>
      <c r="B146" s="2">
        <v>0</v>
      </c>
      <c r="C146" s="2">
        <v>165.33321377233247</v>
      </c>
      <c r="D146" s="2">
        <v>165.33321377233247</v>
      </c>
      <c r="E146" s="2">
        <v>165.33321377233247</v>
      </c>
      <c r="F146" s="2">
        <v>165.33321377233247</v>
      </c>
    </row>
    <row r="147" spans="1:6">
      <c r="A147" s="2" t="s">
        <v>198</v>
      </c>
      <c r="B147" s="2">
        <v>0</v>
      </c>
      <c r="C147" s="2">
        <v>18.151338918068998</v>
      </c>
      <c r="D147" s="2">
        <v>18.151338918068998</v>
      </c>
      <c r="E147" s="2">
        <v>18.151338918068998</v>
      </c>
      <c r="F147" s="2">
        <v>18.151338918068998</v>
      </c>
    </row>
    <row r="148" spans="1:6">
      <c r="A148" s="2" t="s">
        <v>199</v>
      </c>
      <c r="B148" s="2">
        <v>0</v>
      </c>
      <c r="C148" s="2" t="s">
        <v>54</v>
      </c>
      <c r="D148" s="2" t="s">
        <v>54</v>
      </c>
      <c r="E148" s="2">
        <v>4.6900000000000004</v>
      </c>
      <c r="F148" s="2">
        <v>1.56</v>
      </c>
    </row>
    <row r="149" spans="1:6">
      <c r="A149" s="2" t="s">
        <v>200</v>
      </c>
      <c r="B149" s="2">
        <v>0</v>
      </c>
      <c r="C149" s="2">
        <v>15.585614862840256</v>
      </c>
      <c r="D149" s="2">
        <v>15.585614862840256</v>
      </c>
      <c r="E149" s="2">
        <v>15.585614862840256</v>
      </c>
      <c r="F149" s="2">
        <v>15.585614862840256</v>
      </c>
    </row>
    <row r="150" spans="1:6">
      <c r="A150" s="2" t="s">
        <v>201</v>
      </c>
      <c r="B150" s="2">
        <v>0</v>
      </c>
      <c r="C150" s="2">
        <v>12.923553015695463</v>
      </c>
      <c r="D150" s="2">
        <v>12.923553015695463</v>
      </c>
      <c r="E150" s="2">
        <v>12.923553015695463</v>
      </c>
      <c r="F150" s="2">
        <v>12.923553015695463</v>
      </c>
    </row>
    <row r="151" spans="1:6">
      <c r="A151" s="2" t="s">
        <v>202</v>
      </c>
      <c r="B151" s="2">
        <v>0</v>
      </c>
      <c r="C151" s="2">
        <v>32.388536036410954</v>
      </c>
      <c r="D151" s="2">
        <v>32.388536036410954</v>
      </c>
      <c r="E151" s="2">
        <v>32.388536036410954</v>
      </c>
      <c r="F151" s="2">
        <v>32.388536036410954</v>
      </c>
    </row>
    <row r="152" spans="1:6">
      <c r="A152" s="2" t="s">
        <v>203</v>
      </c>
      <c r="B152" s="2">
        <v>0</v>
      </c>
      <c r="C152" s="2">
        <v>4.9889072903928442</v>
      </c>
      <c r="D152" s="2">
        <v>4.9889072903928442</v>
      </c>
      <c r="E152" s="2">
        <v>4.9889072903928442</v>
      </c>
      <c r="F152" s="2">
        <v>4.9889072903928442</v>
      </c>
    </row>
    <row r="153" spans="1:6">
      <c r="A153" s="2" t="s">
        <v>204</v>
      </c>
      <c r="B153" s="2">
        <v>0</v>
      </c>
      <c r="C153" s="2">
        <v>196.95111813066296</v>
      </c>
      <c r="D153" s="2">
        <v>196.95111813066296</v>
      </c>
      <c r="E153" s="2">
        <v>196.95111813066296</v>
      </c>
      <c r="F153" s="2">
        <v>196.95111813066296</v>
      </c>
    </row>
  </sheetData>
  <sheetProtection autoFilter="0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C672-1127-4D41-A7D9-9C25939E4711}">
  <dimension ref="A1:H153"/>
  <sheetViews>
    <sheetView zoomScale="120" zoomScaleNormal="120" workbookViewId="0">
      <selection activeCell="C156" sqref="C156"/>
    </sheetView>
  </sheetViews>
  <sheetFormatPr defaultColWidth="11" defaultRowHeight="15.95"/>
  <cols>
    <col min="1" max="1" width="11.875" style="2" customWidth="1"/>
    <col min="2" max="2" width="10.875" style="2"/>
    <col min="3" max="3" width="18.875" style="2" customWidth="1"/>
    <col min="4" max="4" width="19" style="2" customWidth="1"/>
    <col min="5" max="6" width="11.875" style="2" customWidth="1"/>
  </cols>
  <sheetData>
    <row r="1" spans="1:8">
      <c r="A1" s="18" t="s">
        <v>45</v>
      </c>
      <c r="B1" s="18" t="s">
        <v>46</v>
      </c>
      <c r="C1" s="18" t="s">
        <v>232</v>
      </c>
      <c r="D1" s="18" t="s">
        <v>233</v>
      </c>
      <c r="E1" s="18" t="s">
        <v>234</v>
      </c>
      <c r="F1" s="18" t="s">
        <v>235</v>
      </c>
    </row>
    <row r="2" spans="1:8">
      <c r="A2" s="2" t="s">
        <v>51</v>
      </c>
      <c r="B2" s="2">
        <v>0</v>
      </c>
      <c r="C2" s="2">
        <v>566.56423111437198</v>
      </c>
      <c r="D2" s="2">
        <v>566.56423111437198</v>
      </c>
      <c r="E2" s="2">
        <v>566.56423111437198</v>
      </c>
      <c r="F2" s="2">
        <v>566.56423111437198</v>
      </c>
    </row>
    <row r="3" spans="1:8">
      <c r="A3" s="2" t="s">
        <v>52</v>
      </c>
      <c r="B3" s="2">
        <v>0</v>
      </c>
      <c r="C3" s="2">
        <v>1448.0790857657419</v>
      </c>
      <c r="D3" s="2">
        <v>1448.0790857657419</v>
      </c>
      <c r="E3" s="2">
        <v>1448.0790857657419</v>
      </c>
      <c r="F3" s="2">
        <v>1448.0790857657419</v>
      </c>
    </row>
    <row r="4" spans="1:8">
      <c r="A4" s="2" t="s">
        <v>53</v>
      </c>
      <c r="B4" s="2">
        <v>0</v>
      </c>
      <c r="C4" s="2">
        <v>586.42451469097603</v>
      </c>
      <c r="D4" s="2">
        <v>586.42451469097603</v>
      </c>
      <c r="E4" s="2">
        <v>586.42451469097603</v>
      </c>
      <c r="F4" s="2">
        <v>586.42451469097603</v>
      </c>
    </row>
    <row r="5" spans="1:8">
      <c r="A5" s="2" t="s">
        <v>55</v>
      </c>
      <c r="B5" s="2">
        <v>0</v>
      </c>
      <c r="C5" s="2">
        <v>1506.2868281953761</v>
      </c>
      <c r="D5" s="2">
        <v>1506.2868281953761</v>
      </c>
      <c r="E5" s="2">
        <v>1506.2868281953761</v>
      </c>
      <c r="F5" s="2">
        <v>1506.2868281953761</v>
      </c>
    </row>
    <row r="6" spans="1:8">
      <c r="A6" s="2" t="s">
        <v>56</v>
      </c>
      <c r="B6" s="2">
        <v>0</v>
      </c>
      <c r="C6" s="2">
        <v>297.2772361767482</v>
      </c>
      <c r="D6" s="2">
        <v>297.2772361767482</v>
      </c>
      <c r="E6" s="2">
        <v>297.2772361767482</v>
      </c>
      <c r="F6" s="2">
        <v>297.2772361767482</v>
      </c>
    </row>
    <row r="7" spans="1:8">
      <c r="A7" s="2" t="s">
        <v>57</v>
      </c>
      <c r="B7" s="2">
        <v>0</v>
      </c>
      <c r="C7" s="2">
        <v>396.87737637996361</v>
      </c>
      <c r="D7" s="2">
        <v>396.87737637996361</v>
      </c>
      <c r="E7" s="2">
        <v>396.87737637996361</v>
      </c>
      <c r="F7" s="2">
        <v>396.87737637996361</v>
      </c>
    </row>
    <row r="8" spans="1:8">
      <c r="A8" s="2" t="s">
        <v>58</v>
      </c>
      <c r="B8" s="2">
        <v>1</v>
      </c>
      <c r="C8" s="2" t="s">
        <v>54</v>
      </c>
      <c r="D8" s="2">
        <v>9.9469786001769531</v>
      </c>
      <c r="E8" s="2">
        <v>9.9469786001769531</v>
      </c>
      <c r="F8" s="2">
        <v>9.9469786001769531</v>
      </c>
    </row>
    <row r="9" spans="1:8">
      <c r="A9" s="2" t="s">
        <v>59</v>
      </c>
      <c r="B9" s="2">
        <v>0</v>
      </c>
      <c r="C9" s="2">
        <v>1215.1405283765212</v>
      </c>
      <c r="D9" s="2">
        <v>1215.1405283765212</v>
      </c>
      <c r="E9" s="2">
        <v>1215.1405283765212</v>
      </c>
      <c r="F9" s="2">
        <v>1215.1405283765212</v>
      </c>
    </row>
    <row r="10" spans="1:8">
      <c r="A10" s="2" t="s">
        <v>60</v>
      </c>
      <c r="B10" s="2">
        <v>0</v>
      </c>
      <c r="C10" s="2">
        <v>894.64571368196835</v>
      </c>
      <c r="D10" s="2">
        <v>894.64571368196835</v>
      </c>
      <c r="E10" s="2">
        <v>894.64571368196835</v>
      </c>
      <c r="F10" s="2">
        <v>894.64571368196835</v>
      </c>
    </row>
    <row r="11" spans="1:8">
      <c r="A11" s="2" t="s">
        <v>61</v>
      </c>
      <c r="B11" s="2">
        <v>0</v>
      </c>
      <c r="C11" s="2">
        <v>3231.6711358124026</v>
      </c>
      <c r="D11" s="2">
        <v>3231.6711358124026</v>
      </c>
      <c r="E11" s="2">
        <v>3231.6711358124026</v>
      </c>
      <c r="F11" s="2">
        <v>3231.6711358124026</v>
      </c>
    </row>
    <row r="12" spans="1:8">
      <c r="A12" s="2" t="s">
        <v>62</v>
      </c>
      <c r="B12" s="2">
        <v>0</v>
      </c>
      <c r="C12" s="2">
        <v>2761.4444963191604</v>
      </c>
      <c r="D12" s="2">
        <v>2761.4444963191604</v>
      </c>
      <c r="E12" s="2">
        <v>2761.4444963191604</v>
      </c>
      <c r="F12" s="2">
        <v>2761.4444963191604</v>
      </c>
    </row>
    <row r="13" spans="1:8">
      <c r="A13" s="2" t="s">
        <v>63</v>
      </c>
      <c r="B13" s="2">
        <v>0</v>
      </c>
      <c r="C13" s="2">
        <v>774.03893472350001</v>
      </c>
      <c r="D13" s="2">
        <v>774.03893472350001</v>
      </c>
      <c r="E13" s="2">
        <v>774.03893472350001</v>
      </c>
      <c r="F13" s="2">
        <v>774.03893472350001</v>
      </c>
    </row>
    <row r="14" spans="1:8">
      <c r="A14" s="2" t="s">
        <v>64</v>
      </c>
      <c r="B14" s="2">
        <v>0</v>
      </c>
      <c r="C14" s="2">
        <v>138.36236949552639</v>
      </c>
      <c r="D14" s="2">
        <v>138.36236949552639</v>
      </c>
      <c r="E14" s="2">
        <v>138.36236949552639</v>
      </c>
      <c r="F14" s="2">
        <v>138.36236949552639</v>
      </c>
    </row>
    <row r="15" spans="1:8">
      <c r="A15" s="2" t="s">
        <v>65</v>
      </c>
      <c r="B15" s="2">
        <v>0</v>
      </c>
      <c r="C15" s="2">
        <v>46.326185732534874</v>
      </c>
      <c r="D15" s="2">
        <v>46.326185732534874</v>
      </c>
      <c r="E15" s="2">
        <v>46.326185732534874</v>
      </c>
      <c r="F15" s="2">
        <v>46.326185732534874</v>
      </c>
    </row>
    <row r="16" spans="1:8">
      <c r="A16" s="2" t="s">
        <v>66</v>
      </c>
      <c r="B16" s="2">
        <v>0</v>
      </c>
      <c r="C16" s="2">
        <v>2293.9846477039919</v>
      </c>
      <c r="D16" s="2">
        <v>2293.9846477039919</v>
      </c>
      <c r="E16" s="2">
        <v>2293.9846477039919</v>
      </c>
      <c r="F16" s="2">
        <v>2293.9846477039919</v>
      </c>
    </row>
    <row r="17" spans="1:6">
      <c r="A17" s="2" t="s">
        <v>67</v>
      </c>
      <c r="B17" s="2">
        <v>1</v>
      </c>
      <c r="C17" s="2" t="s">
        <v>77</v>
      </c>
      <c r="D17" s="2">
        <v>42039.072801541202</v>
      </c>
      <c r="E17" s="2">
        <v>42039.072801541202</v>
      </c>
      <c r="F17" s="2">
        <v>42039.072801541202</v>
      </c>
    </row>
    <row r="18" spans="1:6">
      <c r="A18" s="2" t="s">
        <v>68</v>
      </c>
      <c r="B18" s="2">
        <v>0</v>
      </c>
      <c r="C18" s="2">
        <v>917.86531873961985</v>
      </c>
      <c r="D18" s="2">
        <v>917.86531873961985</v>
      </c>
      <c r="E18" s="2">
        <v>917.86531873961985</v>
      </c>
      <c r="F18" s="2">
        <v>917.86531873961985</v>
      </c>
    </row>
    <row r="19" spans="1:6">
      <c r="A19" s="2" t="s">
        <v>69</v>
      </c>
      <c r="B19" s="2">
        <v>0</v>
      </c>
      <c r="C19" s="2">
        <v>318.06690694172784</v>
      </c>
      <c r="D19" s="2">
        <v>318.06690694172784</v>
      </c>
      <c r="E19" s="2">
        <v>318.06690694172784</v>
      </c>
      <c r="F19" s="2">
        <v>318.06690694172784</v>
      </c>
    </row>
    <row r="20" spans="1:6">
      <c r="A20" s="2" t="s">
        <v>70</v>
      </c>
      <c r="B20" s="2">
        <v>0</v>
      </c>
      <c r="C20" s="2">
        <v>6941.185532655828</v>
      </c>
      <c r="D20" s="2">
        <v>6941.185532655828</v>
      </c>
      <c r="E20" s="2">
        <v>6941.185532655828</v>
      </c>
      <c r="F20" s="2">
        <v>6941.185532655828</v>
      </c>
    </row>
    <row r="21" spans="1:6">
      <c r="A21" s="2" t="s">
        <v>71</v>
      </c>
      <c r="B21" s="2">
        <v>0</v>
      </c>
      <c r="C21" s="2">
        <v>272.4037437376619</v>
      </c>
      <c r="D21" s="2">
        <v>272.4037437376619</v>
      </c>
      <c r="E21" s="2">
        <v>272.4037437376619</v>
      </c>
      <c r="F21" s="2">
        <v>272.4037437376619</v>
      </c>
    </row>
    <row r="22" spans="1:6">
      <c r="A22" s="2" t="s">
        <v>72</v>
      </c>
      <c r="B22" s="2">
        <v>0</v>
      </c>
      <c r="C22" s="2">
        <v>1713.1035847239214</v>
      </c>
      <c r="D22" s="2">
        <v>1713.1035847239214</v>
      </c>
      <c r="E22" s="2">
        <v>1713.1035847239214</v>
      </c>
      <c r="F22" s="2">
        <v>1713.1035847239214</v>
      </c>
    </row>
    <row r="23" spans="1:6">
      <c r="A23" s="2" t="s">
        <v>73</v>
      </c>
      <c r="B23" s="2">
        <v>0</v>
      </c>
      <c r="C23" s="2">
        <v>1207.094602966562</v>
      </c>
      <c r="D23" s="2">
        <v>1207.094602966562</v>
      </c>
      <c r="E23" s="2">
        <v>1207.094602966562</v>
      </c>
      <c r="F23" s="2">
        <v>1207.094602966562</v>
      </c>
    </row>
    <row r="24" spans="1:6">
      <c r="A24" s="2" t="s">
        <v>74</v>
      </c>
      <c r="B24" s="2">
        <v>0</v>
      </c>
      <c r="C24" s="2">
        <v>535.36482614058741</v>
      </c>
      <c r="D24" s="2">
        <v>535.36482614058741</v>
      </c>
      <c r="E24" s="2">
        <v>535.36482614058741</v>
      </c>
      <c r="F24" s="2">
        <v>535.36482614058741</v>
      </c>
    </row>
    <row r="25" spans="1:6">
      <c r="A25" s="2" t="s">
        <v>75</v>
      </c>
      <c r="B25" s="2">
        <v>0</v>
      </c>
      <c r="C25" s="2">
        <v>30.376093415979099</v>
      </c>
      <c r="D25" s="2">
        <v>30.376093415979099</v>
      </c>
      <c r="E25" s="2">
        <v>30.376093415979099</v>
      </c>
      <c r="F25" s="2">
        <v>30.376093415979099</v>
      </c>
    </row>
    <row r="26" spans="1:6">
      <c r="A26" s="2" t="s">
        <v>76</v>
      </c>
      <c r="B26" s="2">
        <v>0</v>
      </c>
      <c r="C26" s="2">
        <v>5182.3110696376471</v>
      </c>
      <c r="D26" s="2">
        <v>5182.3110696376471</v>
      </c>
      <c r="E26" s="2">
        <v>5182.3110696376471</v>
      </c>
      <c r="F26" s="2">
        <v>5182.3110696376471</v>
      </c>
    </row>
    <row r="27" spans="1:6">
      <c r="A27" s="2" t="s">
        <v>78</v>
      </c>
      <c r="B27" s="2">
        <v>0</v>
      </c>
      <c r="C27" s="2">
        <v>175.56748878639021</v>
      </c>
      <c r="D27" s="2">
        <v>175.56748878639021</v>
      </c>
      <c r="E27" s="2">
        <v>175.56748878639021</v>
      </c>
      <c r="F27" s="2">
        <v>175.56748878639021</v>
      </c>
    </row>
    <row r="28" spans="1:6">
      <c r="A28" s="2" t="s">
        <v>79</v>
      </c>
      <c r="B28" s="2">
        <v>0</v>
      </c>
      <c r="C28" s="2">
        <v>8567.7136528936444</v>
      </c>
      <c r="D28" s="2">
        <v>8567.7136528936444</v>
      </c>
      <c r="E28" s="2">
        <v>8567.7136528936444</v>
      </c>
      <c r="F28" s="2">
        <v>8567.7136528936444</v>
      </c>
    </row>
    <row r="29" spans="1:6">
      <c r="A29" s="2" t="s">
        <v>80</v>
      </c>
      <c r="B29" s="2">
        <v>1</v>
      </c>
      <c r="C29" s="2" t="s">
        <v>54</v>
      </c>
      <c r="D29" s="2">
        <v>1.87450076725174</v>
      </c>
      <c r="E29" s="2">
        <v>1.87450076725174</v>
      </c>
      <c r="F29" s="2">
        <v>1.87450076725174</v>
      </c>
    </row>
    <row r="30" spans="1:6">
      <c r="A30" s="2" t="s">
        <v>81</v>
      </c>
      <c r="B30" s="2">
        <v>0</v>
      </c>
      <c r="C30" s="2">
        <v>73.100546844439592</v>
      </c>
      <c r="D30" s="2">
        <v>73.100546844439592</v>
      </c>
      <c r="E30" s="2">
        <v>73.100546844439592</v>
      </c>
      <c r="F30" s="2">
        <v>73.100546844439592</v>
      </c>
    </row>
    <row r="31" spans="1:6">
      <c r="A31" s="2" t="s">
        <v>82</v>
      </c>
      <c r="B31" s="2">
        <v>1</v>
      </c>
      <c r="C31" s="2" t="s">
        <v>54</v>
      </c>
      <c r="D31" s="2" t="s">
        <v>54</v>
      </c>
      <c r="E31" s="2">
        <v>176</v>
      </c>
      <c r="F31" s="2">
        <v>44</v>
      </c>
    </row>
    <row r="32" spans="1:6">
      <c r="A32" s="2" t="s">
        <v>83</v>
      </c>
      <c r="B32" s="2">
        <v>0</v>
      </c>
      <c r="C32" s="2">
        <v>433.83922246178861</v>
      </c>
      <c r="D32" s="2">
        <v>433.83922246178861</v>
      </c>
      <c r="E32" s="2">
        <v>433.83922246178861</v>
      </c>
      <c r="F32" s="2">
        <v>433.83922246178861</v>
      </c>
    </row>
    <row r="33" spans="1:6">
      <c r="A33" s="2" t="s">
        <v>84</v>
      </c>
      <c r="B33" s="2">
        <v>0</v>
      </c>
      <c r="C33" s="2">
        <v>5387.4994401827425</v>
      </c>
      <c r="D33" s="2">
        <v>5387.4994401827425</v>
      </c>
      <c r="E33" s="2">
        <v>5387.4994401827425</v>
      </c>
      <c r="F33" s="2">
        <v>5387.4994401827425</v>
      </c>
    </row>
    <row r="34" spans="1:6">
      <c r="A34" s="2" t="s">
        <v>85</v>
      </c>
      <c r="B34" s="2">
        <v>1</v>
      </c>
      <c r="C34" s="2" t="s">
        <v>77</v>
      </c>
      <c r="D34" s="2">
        <v>5583.3726576903764</v>
      </c>
      <c r="E34" s="2">
        <v>5583.3726576903764</v>
      </c>
      <c r="F34" s="2">
        <v>5583.3726576903764</v>
      </c>
    </row>
    <row r="35" spans="1:6">
      <c r="A35" s="2" t="s">
        <v>86</v>
      </c>
      <c r="B35" s="2">
        <v>1</v>
      </c>
      <c r="C35" s="2" t="s">
        <v>77</v>
      </c>
      <c r="D35" s="2">
        <v>670.34779738923999</v>
      </c>
      <c r="E35" s="2">
        <v>670.34779738923999</v>
      </c>
      <c r="F35" s="2">
        <v>670.34779738923999</v>
      </c>
    </row>
    <row r="36" spans="1:6">
      <c r="A36" s="2" t="s">
        <v>87</v>
      </c>
      <c r="B36" s="2">
        <v>1</v>
      </c>
      <c r="C36" s="2" t="s">
        <v>54</v>
      </c>
      <c r="D36" s="2">
        <v>8.3934046293140465</v>
      </c>
      <c r="E36" s="2">
        <v>8.3934046293140465</v>
      </c>
      <c r="F36" s="2">
        <v>8.3934046293140465</v>
      </c>
    </row>
    <row r="37" spans="1:6">
      <c r="A37" s="2" t="s">
        <v>88</v>
      </c>
      <c r="B37" s="2">
        <v>0</v>
      </c>
      <c r="C37" s="2">
        <v>8239.4453989333251</v>
      </c>
      <c r="D37" s="2">
        <v>8239.4453989333251</v>
      </c>
      <c r="E37" s="2">
        <v>8239.4453989333251</v>
      </c>
      <c r="F37" s="2">
        <v>8239.4453989333251</v>
      </c>
    </row>
    <row r="38" spans="1:6">
      <c r="A38" s="2" t="s">
        <v>89</v>
      </c>
      <c r="B38" s="2">
        <v>0</v>
      </c>
      <c r="C38" s="2">
        <v>134.25359915573719</v>
      </c>
      <c r="D38" s="2">
        <v>134.25359915573719</v>
      </c>
      <c r="E38" s="2">
        <v>134.25359915573719</v>
      </c>
      <c r="F38" s="2">
        <v>134.25359915573719</v>
      </c>
    </row>
    <row r="39" spans="1:6">
      <c r="A39" s="2" t="s">
        <v>90</v>
      </c>
      <c r="B39" s="2">
        <v>1</v>
      </c>
      <c r="C39" s="2" t="s">
        <v>54</v>
      </c>
      <c r="D39" s="2" t="s">
        <v>54</v>
      </c>
      <c r="E39" s="2">
        <v>176</v>
      </c>
      <c r="F39" s="2">
        <v>44</v>
      </c>
    </row>
    <row r="40" spans="1:6">
      <c r="A40" s="2" t="s">
        <v>91</v>
      </c>
      <c r="B40" s="2">
        <v>0</v>
      </c>
      <c r="C40" s="2">
        <v>7022.2553123488242</v>
      </c>
      <c r="D40" s="2">
        <v>7022.2553123488242</v>
      </c>
      <c r="E40" s="2">
        <v>7022.2553123488242</v>
      </c>
      <c r="F40" s="2">
        <v>7022.2553123488242</v>
      </c>
    </row>
    <row r="41" spans="1:6">
      <c r="A41" s="2" t="s">
        <v>92</v>
      </c>
      <c r="B41" s="2">
        <v>0</v>
      </c>
      <c r="C41" s="2">
        <v>107.84382958746863</v>
      </c>
      <c r="D41" s="2">
        <v>107.84382958746863</v>
      </c>
      <c r="E41" s="2">
        <v>107.84382958746863</v>
      </c>
      <c r="F41" s="2">
        <v>107.84382958746863</v>
      </c>
    </row>
    <row r="42" spans="1:6">
      <c r="A42" s="2" t="s">
        <v>93</v>
      </c>
      <c r="B42" s="2">
        <v>0</v>
      </c>
      <c r="C42" s="2">
        <v>181.53906257142523</v>
      </c>
      <c r="D42" s="2">
        <v>181.53906257142523</v>
      </c>
      <c r="E42" s="2">
        <v>181.53906257142523</v>
      </c>
      <c r="F42" s="2">
        <v>181.53906257142523</v>
      </c>
    </row>
    <row r="43" spans="1:6">
      <c r="A43" s="2" t="s">
        <v>94</v>
      </c>
      <c r="B43" s="2">
        <v>0</v>
      </c>
      <c r="C43" s="2">
        <v>2070.2466906276022</v>
      </c>
      <c r="D43" s="2">
        <v>2070.2466906276022</v>
      </c>
      <c r="E43" s="2">
        <v>2070.2466906276022</v>
      </c>
      <c r="F43" s="2">
        <v>2070.2466906276022</v>
      </c>
    </row>
    <row r="44" spans="1:6">
      <c r="A44" s="2" t="s">
        <v>95</v>
      </c>
      <c r="B44" s="2">
        <v>0</v>
      </c>
      <c r="C44" s="2">
        <v>1582.7394071436561</v>
      </c>
      <c r="D44" s="2">
        <v>1582.7394071436561</v>
      </c>
      <c r="E44" s="2">
        <v>1582.7394071436561</v>
      </c>
      <c r="F44" s="2">
        <v>1582.7394071436561</v>
      </c>
    </row>
    <row r="45" spans="1:6">
      <c r="A45" s="2" t="s">
        <v>96</v>
      </c>
      <c r="B45" s="2">
        <v>0</v>
      </c>
      <c r="C45" s="2">
        <v>1906.9847873439483</v>
      </c>
      <c r="D45" s="2">
        <v>1906.9847873439483</v>
      </c>
      <c r="E45" s="2">
        <v>1906.9847873439483</v>
      </c>
      <c r="F45" s="2">
        <v>1906.9847873439483</v>
      </c>
    </row>
    <row r="46" spans="1:6">
      <c r="A46" s="2" t="s">
        <v>97</v>
      </c>
      <c r="B46" s="2">
        <v>0</v>
      </c>
      <c r="C46" s="2">
        <v>2475.6062305207147</v>
      </c>
      <c r="D46" s="2">
        <v>2475.6062305207147</v>
      </c>
      <c r="E46" s="2">
        <v>2475.6062305207147</v>
      </c>
      <c r="F46" s="2">
        <v>2475.6062305207147</v>
      </c>
    </row>
    <row r="47" spans="1:6">
      <c r="A47" s="2" t="s">
        <v>98</v>
      </c>
      <c r="B47" s="2">
        <v>0</v>
      </c>
      <c r="C47" s="2">
        <v>8278.5881869602854</v>
      </c>
      <c r="D47" s="2">
        <v>8278.5881869602854</v>
      </c>
      <c r="E47" s="2">
        <v>8278.5881869602854</v>
      </c>
      <c r="F47" s="2">
        <v>8278.5881869602854</v>
      </c>
    </row>
    <row r="48" spans="1:6">
      <c r="A48" s="2" t="s">
        <v>99</v>
      </c>
      <c r="B48" s="2">
        <v>1</v>
      </c>
      <c r="C48" s="2" t="s">
        <v>54</v>
      </c>
      <c r="D48" s="2">
        <v>112.5285178307934</v>
      </c>
      <c r="E48" s="2">
        <v>112.5285178307934</v>
      </c>
      <c r="F48" s="2">
        <v>112.5285178307934</v>
      </c>
    </row>
    <row r="49" spans="1:6">
      <c r="A49" s="2" t="s">
        <v>100</v>
      </c>
      <c r="B49" s="2">
        <v>1</v>
      </c>
      <c r="C49" s="2" t="s">
        <v>77</v>
      </c>
      <c r="D49" s="2">
        <v>21423.546867914352</v>
      </c>
      <c r="E49" s="2">
        <v>21423.546867914352</v>
      </c>
      <c r="F49" s="2">
        <v>21423.546867914352</v>
      </c>
    </row>
    <row r="50" spans="1:6">
      <c r="A50" s="2" t="s">
        <v>101</v>
      </c>
      <c r="B50" s="2">
        <v>0</v>
      </c>
      <c r="C50" s="2">
        <v>4075.9646945237932</v>
      </c>
      <c r="D50" s="2">
        <v>4075.9646945237932</v>
      </c>
      <c r="E50" s="2">
        <v>4075.9646945237932</v>
      </c>
      <c r="F50" s="2">
        <v>4075.9646945237932</v>
      </c>
    </row>
    <row r="51" spans="1:6">
      <c r="A51" s="2" t="s">
        <v>102</v>
      </c>
      <c r="B51" s="2">
        <v>0</v>
      </c>
      <c r="C51" s="2">
        <v>237.16702519236827</v>
      </c>
      <c r="D51" s="2">
        <v>237.16702519236827</v>
      </c>
      <c r="E51" s="2">
        <v>237.16702519236827</v>
      </c>
      <c r="F51" s="2">
        <v>237.16702519236827</v>
      </c>
    </row>
    <row r="52" spans="1:6">
      <c r="A52" s="2" t="s">
        <v>103</v>
      </c>
      <c r="B52" s="2">
        <v>0</v>
      </c>
      <c r="C52" s="2">
        <v>7797.9258039185597</v>
      </c>
      <c r="D52" s="2">
        <v>7797.9258039185597</v>
      </c>
      <c r="E52" s="2">
        <v>7797.9258039185597</v>
      </c>
      <c r="F52" s="2">
        <v>7797.9258039185597</v>
      </c>
    </row>
    <row r="53" spans="1:6">
      <c r="A53" s="2" t="s">
        <v>104</v>
      </c>
      <c r="B53" s="2">
        <v>0</v>
      </c>
      <c r="C53" s="2">
        <v>26460.197558910299</v>
      </c>
      <c r="D53" s="2">
        <v>26460.197558910299</v>
      </c>
      <c r="E53" s="2">
        <v>26460.197558910299</v>
      </c>
      <c r="F53" s="2">
        <v>26460.197558910299</v>
      </c>
    </row>
    <row r="54" spans="1:6">
      <c r="A54" s="2" t="s">
        <v>105</v>
      </c>
      <c r="B54" s="2">
        <v>1</v>
      </c>
      <c r="C54" s="2" t="s">
        <v>77</v>
      </c>
      <c r="D54" s="2">
        <v>34713.736083135598</v>
      </c>
      <c r="E54" s="2">
        <v>34713.736083135598</v>
      </c>
      <c r="F54" s="2">
        <v>34713.736083135598</v>
      </c>
    </row>
    <row r="55" spans="1:6">
      <c r="A55" s="2" t="s">
        <v>106</v>
      </c>
      <c r="B55" s="2">
        <v>0</v>
      </c>
      <c r="C55" s="2">
        <v>2391.7670541820253</v>
      </c>
      <c r="D55" s="2">
        <v>2391.7670541820253</v>
      </c>
      <c r="E55" s="2">
        <v>2391.7670541820253</v>
      </c>
      <c r="F55" s="2">
        <v>2391.7670541820253</v>
      </c>
    </row>
    <row r="56" spans="1:6">
      <c r="A56" s="2" t="s">
        <v>107</v>
      </c>
      <c r="B56" s="2">
        <v>0</v>
      </c>
      <c r="C56" s="2">
        <v>8660.8904082719109</v>
      </c>
      <c r="D56" s="2">
        <v>8660.8904082719109</v>
      </c>
      <c r="E56" s="2">
        <v>8660.8904082719109</v>
      </c>
      <c r="F56" s="2">
        <v>8660.8904082719109</v>
      </c>
    </row>
    <row r="57" spans="1:6">
      <c r="A57" s="2" t="s">
        <v>108</v>
      </c>
      <c r="B57" s="2">
        <v>0</v>
      </c>
      <c r="C57" s="2">
        <v>7693.8783603723859</v>
      </c>
      <c r="D57" s="2">
        <v>7693.8783603723859</v>
      </c>
      <c r="E57" s="2">
        <v>7693.8783603723859</v>
      </c>
      <c r="F57" s="2">
        <v>7693.8783603723859</v>
      </c>
    </row>
    <row r="58" spans="1:6">
      <c r="A58" s="2" t="s">
        <v>109</v>
      </c>
      <c r="B58" s="2">
        <v>0</v>
      </c>
      <c r="C58" s="2">
        <v>1578.0288726623769</v>
      </c>
      <c r="D58" s="2">
        <v>1578.0288726623769</v>
      </c>
      <c r="E58" s="2">
        <v>1578.0288726623769</v>
      </c>
      <c r="F58" s="2">
        <v>1578.0288726623769</v>
      </c>
    </row>
    <row r="59" spans="1:6">
      <c r="A59" s="2" t="s">
        <v>110</v>
      </c>
      <c r="B59" s="2">
        <v>0</v>
      </c>
      <c r="C59" s="2">
        <v>965.0167468542993</v>
      </c>
      <c r="D59" s="2">
        <v>965.0167468542993</v>
      </c>
      <c r="E59" s="2">
        <v>965.0167468542993</v>
      </c>
      <c r="F59" s="2">
        <v>965.0167468542993</v>
      </c>
    </row>
    <row r="60" spans="1:6">
      <c r="A60" s="2" t="s">
        <v>111</v>
      </c>
      <c r="B60" s="2">
        <v>0</v>
      </c>
      <c r="C60" s="2">
        <v>473.02920717299395</v>
      </c>
      <c r="D60" s="2">
        <v>473.02920717299395</v>
      </c>
      <c r="E60" s="2">
        <v>473.02920717299395</v>
      </c>
      <c r="F60" s="2">
        <v>473.02920717299395</v>
      </c>
    </row>
    <row r="61" spans="1:6">
      <c r="A61" s="2" t="s">
        <v>112</v>
      </c>
      <c r="B61" s="2">
        <v>0</v>
      </c>
      <c r="C61" s="2">
        <v>2309.5952358075629</v>
      </c>
      <c r="D61" s="2">
        <v>2309.5952358075629</v>
      </c>
      <c r="E61" s="2">
        <v>2309.5952358075629</v>
      </c>
      <c r="F61" s="2">
        <v>2309.5952358075629</v>
      </c>
    </row>
    <row r="62" spans="1:6">
      <c r="A62" s="2" t="s">
        <v>113</v>
      </c>
      <c r="B62" s="2">
        <v>1</v>
      </c>
      <c r="C62" s="2" t="s">
        <v>54</v>
      </c>
      <c r="D62" s="2">
        <v>59.580762290215198</v>
      </c>
      <c r="E62" s="2">
        <v>59.580762290215198</v>
      </c>
      <c r="F62" s="2">
        <v>59.580762290215198</v>
      </c>
    </row>
    <row r="63" spans="1:6">
      <c r="A63" s="2" t="s">
        <v>114</v>
      </c>
      <c r="B63" s="2">
        <v>0</v>
      </c>
      <c r="C63" s="2">
        <v>1011.8288071094364</v>
      </c>
      <c r="D63" s="2">
        <v>1011.8288071094364</v>
      </c>
      <c r="E63" s="2">
        <v>1011.8288071094364</v>
      </c>
      <c r="F63" s="2">
        <v>1011.8288071094364</v>
      </c>
    </row>
    <row r="64" spans="1:6">
      <c r="A64" s="2" t="s">
        <v>115</v>
      </c>
      <c r="B64" s="2">
        <v>0</v>
      </c>
      <c r="C64" s="2">
        <v>5201.1892816019044</v>
      </c>
      <c r="D64" s="2">
        <v>5201.1892816019044</v>
      </c>
      <c r="E64" s="2">
        <v>5201.1892816019044</v>
      </c>
      <c r="F64" s="2">
        <v>5201.1892816019044</v>
      </c>
    </row>
    <row r="65" spans="1:6">
      <c r="A65" s="2" t="s">
        <v>116</v>
      </c>
      <c r="B65" s="2">
        <v>0</v>
      </c>
      <c r="C65" s="2">
        <v>1869.3184883774795</v>
      </c>
      <c r="D65" s="2">
        <v>1869.3184883774795</v>
      </c>
      <c r="E65" s="2">
        <v>1869.3184883774795</v>
      </c>
      <c r="F65" s="2">
        <v>1869.3184883774795</v>
      </c>
    </row>
    <row r="66" spans="1:6">
      <c r="A66" s="2" t="s">
        <v>117</v>
      </c>
      <c r="B66" s="2">
        <v>0</v>
      </c>
      <c r="C66" s="2">
        <v>4025.3302727455216</v>
      </c>
      <c r="D66" s="2">
        <v>4025.3302727455216</v>
      </c>
      <c r="E66" s="2">
        <v>4025.3302727455216</v>
      </c>
      <c r="F66" s="2">
        <v>4025.3302727455216</v>
      </c>
    </row>
    <row r="67" spans="1:6">
      <c r="A67" s="2" t="s">
        <v>118</v>
      </c>
      <c r="B67" s="2">
        <v>0</v>
      </c>
      <c r="C67" s="2">
        <v>8725.9746319280021</v>
      </c>
      <c r="D67" s="2">
        <v>8725.9746319280021</v>
      </c>
      <c r="E67" s="2">
        <v>8725.9746319280021</v>
      </c>
      <c r="F67" s="2">
        <v>8725.9746319280021</v>
      </c>
    </row>
    <row r="68" spans="1:6">
      <c r="A68" s="2" t="s">
        <v>119</v>
      </c>
      <c r="B68" s="2">
        <v>0</v>
      </c>
      <c r="C68" s="2">
        <v>4939.98153570878</v>
      </c>
      <c r="D68" s="2">
        <v>4939.98153570878</v>
      </c>
      <c r="E68" s="2">
        <v>4939.98153570878</v>
      </c>
      <c r="F68" s="2">
        <v>4939.98153570878</v>
      </c>
    </row>
    <row r="69" spans="1:6">
      <c r="A69" s="2" t="s">
        <v>120</v>
      </c>
      <c r="B69" s="2">
        <v>0</v>
      </c>
      <c r="C69" s="2">
        <v>965.0167468542993</v>
      </c>
      <c r="D69" s="2">
        <v>965.0167468542993</v>
      </c>
      <c r="E69" s="2">
        <v>965.0167468542993</v>
      </c>
      <c r="F69" s="2">
        <v>965.0167468542993</v>
      </c>
    </row>
    <row r="70" spans="1:6">
      <c r="A70" s="2" t="s">
        <v>121</v>
      </c>
      <c r="B70" s="2">
        <v>1</v>
      </c>
      <c r="C70" s="2" t="s">
        <v>77</v>
      </c>
      <c r="D70" s="2">
        <v>12336.015731129659</v>
      </c>
      <c r="E70" s="2">
        <v>12336.015731129659</v>
      </c>
      <c r="F70" s="2">
        <v>12336.015731129659</v>
      </c>
    </row>
    <row r="71" spans="1:6">
      <c r="A71" s="2" t="s">
        <v>122</v>
      </c>
      <c r="B71" s="2">
        <v>0</v>
      </c>
      <c r="C71" s="2">
        <v>2562.2767629775449</v>
      </c>
      <c r="D71" s="2">
        <v>2562.2767629775449</v>
      </c>
      <c r="E71" s="2">
        <v>2562.2767629775449</v>
      </c>
      <c r="F71" s="2">
        <v>2562.2767629775449</v>
      </c>
    </row>
    <row r="72" spans="1:6">
      <c r="A72" s="2" t="s">
        <v>123</v>
      </c>
      <c r="B72" s="2">
        <v>1</v>
      </c>
      <c r="C72" s="2" t="s">
        <v>54</v>
      </c>
      <c r="D72" s="2">
        <v>229.50851175764302</v>
      </c>
      <c r="E72" s="2">
        <v>229.50851175764302</v>
      </c>
      <c r="F72" s="2">
        <v>229.50851175764302</v>
      </c>
    </row>
    <row r="73" spans="1:6">
      <c r="A73" s="2" t="s">
        <v>124</v>
      </c>
      <c r="B73" s="2">
        <v>0</v>
      </c>
      <c r="C73" s="2">
        <v>337.21476452893143</v>
      </c>
      <c r="D73" s="2">
        <v>337.21476452893143</v>
      </c>
      <c r="E73" s="2">
        <v>337.21476452893143</v>
      </c>
      <c r="F73" s="2">
        <v>337.21476452893143</v>
      </c>
    </row>
    <row r="74" spans="1:6">
      <c r="A74" s="2" t="s">
        <v>125</v>
      </c>
      <c r="B74" s="2">
        <v>1</v>
      </c>
      <c r="C74" s="2" t="s">
        <v>77</v>
      </c>
      <c r="D74" s="2">
        <v>11080.0177393987</v>
      </c>
      <c r="E74" s="2">
        <v>11080.0177393987</v>
      </c>
      <c r="F74" s="2">
        <v>11080.0177393987</v>
      </c>
    </row>
    <row r="75" spans="1:6">
      <c r="A75" s="2" t="s">
        <v>126</v>
      </c>
      <c r="B75" s="2">
        <v>0</v>
      </c>
      <c r="C75" s="2">
        <v>93.844724182169259</v>
      </c>
      <c r="D75" s="2">
        <v>93.844724182169259</v>
      </c>
      <c r="E75" s="2">
        <v>93.844724182169259</v>
      </c>
      <c r="F75" s="2">
        <v>93.844724182169259</v>
      </c>
    </row>
    <row r="76" spans="1:6">
      <c r="A76" s="2" t="s">
        <v>127</v>
      </c>
      <c r="B76" s="2">
        <v>0</v>
      </c>
      <c r="C76" s="2">
        <v>827.41212170121003</v>
      </c>
      <c r="D76" s="2">
        <v>827.41212170121003</v>
      </c>
      <c r="E76" s="2">
        <v>827.41212170121003</v>
      </c>
      <c r="F76" s="2">
        <v>827.41212170121003</v>
      </c>
    </row>
    <row r="77" spans="1:6">
      <c r="A77" s="2" t="s">
        <v>128</v>
      </c>
      <c r="B77" s="2">
        <v>0</v>
      </c>
      <c r="C77" s="2">
        <v>895.70654409887209</v>
      </c>
      <c r="D77" s="2">
        <v>895.70654409887209</v>
      </c>
      <c r="E77" s="2">
        <v>895.70654409887209</v>
      </c>
      <c r="F77" s="2">
        <v>895.70654409887209</v>
      </c>
    </row>
    <row r="78" spans="1:6">
      <c r="A78" s="2" t="s">
        <v>129</v>
      </c>
      <c r="B78" s="2">
        <v>0</v>
      </c>
      <c r="C78" s="2">
        <v>20327.217213568201</v>
      </c>
      <c r="D78" s="2">
        <v>20327.217213568201</v>
      </c>
      <c r="E78" s="2">
        <v>20327.217213568201</v>
      </c>
      <c r="F78" s="2">
        <v>20327.217213568201</v>
      </c>
    </row>
    <row r="79" spans="1:6">
      <c r="A79" s="2" t="s">
        <v>130</v>
      </c>
      <c r="B79" s="2">
        <v>0</v>
      </c>
      <c r="C79" s="2">
        <v>13432.241882258601</v>
      </c>
      <c r="D79" s="2">
        <v>13432.241882258601</v>
      </c>
      <c r="E79" s="2">
        <v>13432.241882258601</v>
      </c>
      <c r="F79" s="2">
        <v>13432.241882258601</v>
      </c>
    </row>
    <row r="80" spans="1:6">
      <c r="A80" s="2" t="s">
        <v>131</v>
      </c>
      <c r="B80" s="2">
        <v>0</v>
      </c>
      <c r="C80" s="2">
        <v>4747.6126587784865</v>
      </c>
      <c r="D80" s="2">
        <v>4747.6126587784865</v>
      </c>
      <c r="E80" s="2">
        <v>4747.6126587784865</v>
      </c>
      <c r="F80" s="2">
        <v>4747.6126587784865</v>
      </c>
    </row>
    <row r="81" spans="1:6">
      <c r="A81" s="2" t="s">
        <v>132</v>
      </c>
      <c r="B81" s="2">
        <v>1</v>
      </c>
      <c r="C81" s="2" t="s">
        <v>77</v>
      </c>
      <c r="D81" s="2">
        <v>20944.81592053824</v>
      </c>
      <c r="E81" s="2">
        <v>20944.81592053824</v>
      </c>
      <c r="F81" s="2">
        <v>20944.81592053824</v>
      </c>
    </row>
    <row r="82" spans="1:6">
      <c r="A82" s="2" t="s">
        <v>133</v>
      </c>
      <c r="B82" s="2">
        <v>0</v>
      </c>
      <c r="C82" s="2">
        <v>2375.6628559773121</v>
      </c>
      <c r="D82" s="2">
        <v>2375.6628559773121</v>
      </c>
      <c r="E82" s="2">
        <v>2375.6628559773121</v>
      </c>
      <c r="F82" s="2">
        <v>2375.6628559773121</v>
      </c>
    </row>
    <row r="83" spans="1:6">
      <c r="A83" s="2" t="s">
        <v>134</v>
      </c>
      <c r="B83" s="2">
        <v>0</v>
      </c>
      <c r="C83" s="2">
        <v>10951.060509262312</v>
      </c>
      <c r="D83" s="2">
        <v>10951.060509262312</v>
      </c>
      <c r="E83" s="2">
        <v>10951.060509262312</v>
      </c>
      <c r="F83" s="2">
        <v>10951.060509262312</v>
      </c>
    </row>
    <row r="84" spans="1:6">
      <c r="A84" s="2" t="s">
        <v>135</v>
      </c>
      <c r="B84" s="2">
        <v>0</v>
      </c>
      <c r="C84" s="2">
        <v>20394.433171433822</v>
      </c>
      <c r="D84" s="2">
        <v>20394.433171433822</v>
      </c>
      <c r="E84" s="2">
        <v>20394.433171433822</v>
      </c>
      <c r="F84" s="2">
        <v>20394.433171433822</v>
      </c>
    </row>
    <row r="85" spans="1:6">
      <c r="A85" s="2" t="s">
        <v>136</v>
      </c>
      <c r="B85" s="2">
        <v>1</v>
      </c>
      <c r="C85" s="2" t="s">
        <v>54</v>
      </c>
      <c r="D85" s="2">
        <v>91.519955067662636</v>
      </c>
      <c r="E85" s="2">
        <v>91.519955067662636</v>
      </c>
      <c r="F85" s="2">
        <v>91.519955067662636</v>
      </c>
    </row>
    <row r="86" spans="1:6">
      <c r="A86" s="2" t="s">
        <v>137</v>
      </c>
      <c r="B86" s="2">
        <v>0</v>
      </c>
      <c r="C86" s="2">
        <v>38.638509395233612</v>
      </c>
      <c r="D86" s="2">
        <v>38.638509395233612</v>
      </c>
      <c r="E86" s="2">
        <v>38.638509395233612</v>
      </c>
      <c r="F86" s="2">
        <v>38.638509395233612</v>
      </c>
    </row>
    <row r="87" spans="1:6">
      <c r="A87" s="2" t="s">
        <v>138</v>
      </c>
      <c r="B87" s="2">
        <v>0</v>
      </c>
      <c r="C87" s="2">
        <v>598.37480708174087</v>
      </c>
      <c r="D87" s="2">
        <v>598.37480708174087</v>
      </c>
      <c r="E87" s="2">
        <v>598.37480708174087</v>
      </c>
      <c r="F87" s="2">
        <v>598.37480708174087</v>
      </c>
    </row>
    <row r="88" spans="1:6">
      <c r="A88" s="2" t="s">
        <v>139</v>
      </c>
      <c r="B88" s="2">
        <v>0</v>
      </c>
      <c r="C88" s="2">
        <v>626.29538435606082</v>
      </c>
      <c r="D88" s="2">
        <v>626.29538435606082</v>
      </c>
      <c r="E88" s="2">
        <v>626.29538435606082</v>
      </c>
      <c r="F88" s="2">
        <v>626.29538435606082</v>
      </c>
    </row>
    <row r="89" spans="1:6">
      <c r="A89" s="2" t="s">
        <v>140</v>
      </c>
      <c r="B89" s="2">
        <v>1</v>
      </c>
      <c r="C89" s="2" t="s">
        <v>54</v>
      </c>
      <c r="D89" s="2">
        <v>80.98182080392003</v>
      </c>
      <c r="E89" s="2">
        <v>80.98182080392003</v>
      </c>
      <c r="F89" s="2">
        <v>80.98182080392003</v>
      </c>
    </row>
    <row r="90" spans="1:6">
      <c r="A90" s="2" t="s">
        <v>141</v>
      </c>
      <c r="B90" s="2">
        <v>1</v>
      </c>
      <c r="C90" s="2" t="s">
        <v>77</v>
      </c>
      <c r="D90" s="2">
        <v>30057.40830708716</v>
      </c>
      <c r="E90" s="2">
        <v>30057.40830708716</v>
      </c>
      <c r="F90" s="2">
        <v>30057.40830708716</v>
      </c>
    </row>
    <row r="91" spans="1:6">
      <c r="A91" s="2" t="s">
        <v>142</v>
      </c>
      <c r="B91" s="2">
        <v>0</v>
      </c>
      <c r="C91" s="2">
        <v>17783.067067919292</v>
      </c>
      <c r="D91" s="2">
        <v>17783.067067919292</v>
      </c>
      <c r="E91" s="2">
        <v>17783.067067919292</v>
      </c>
      <c r="F91" s="2">
        <v>17783.067067919292</v>
      </c>
    </row>
    <row r="92" spans="1:6">
      <c r="A92" s="2" t="s">
        <v>143</v>
      </c>
      <c r="B92" s="2">
        <v>0</v>
      </c>
      <c r="C92" s="2">
        <v>1092.3266630118151</v>
      </c>
      <c r="D92" s="2">
        <v>1092.3266630118151</v>
      </c>
      <c r="E92" s="2">
        <v>1092.3266630118151</v>
      </c>
      <c r="F92" s="2">
        <v>1092.3266630118151</v>
      </c>
    </row>
    <row r="93" spans="1:6">
      <c r="A93" s="2" t="s">
        <v>144</v>
      </c>
      <c r="B93" s="2">
        <v>1</v>
      </c>
      <c r="C93" s="2" t="s">
        <v>77</v>
      </c>
      <c r="D93" s="2">
        <v>5295.8094741902332</v>
      </c>
      <c r="E93" s="2">
        <v>5295.8094741902332</v>
      </c>
      <c r="F93" s="2">
        <v>5295.8094741902332</v>
      </c>
    </row>
    <row r="94" spans="1:6">
      <c r="A94" s="2" t="s">
        <v>145</v>
      </c>
      <c r="B94" s="2">
        <v>0</v>
      </c>
      <c r="C94" s="2">
        <v>3864.3560563043216</v>
      </c>
      <c r="D94" s="2">
        <v>3864.3560563043216</v>
      </c>
      <c r="E94" s="2">
        <v>3864.3560563043216</v>
      </c>
      <c r="F94" s="2">
        <v>3864.3560563043216</v>
      </c>
    </row>
    <row r="95" spans="1:6">
      <c r="A95" s="2" t="s">
        <v>146</v>
      </c>
      <c r="B95" s="2">
        <v>1</v>
      </c>
      <c r="C95" s="2" t="s">
        <v>77</v>
      </c>
      <c r="D95" s="2">
        <v>32277.746828851563</v>
      </c>
      <c r="E95" s="2">
        <v>32277.746828851563</v>
      </c>
      <c r="F95" s="2">
        <v>32277.746828851563</v>
      </c>
    </row>
    <row r="96" spans="1:6">
      <c r="A96" s="2" t="s">
        <v>147</v>
      </c>
      <c r="B96" s="2">
        <v>0</v>
      </c>
      <c r="C96" s="2">
        <v>2963.5481269639649</v>
      </c>
      <c r="D96" s="2">
        <v>2963.5481269639649</v>
      </c>
      <c r="E96" s="2">
        <v>2963.5481269639649</v>
      </c>
      <c r="F96" s="2">
        <v>2963.5481269639649</v>
      </c>
    </row>
    <row r="97" spans="1:6">
      <c r="A97" s="2" t="s">
        <v>148</v>
      </c>
      <c r="B97" s="2">
        <v>1</v>
      </c>
      <c r="C97" s="2" t="s">
        <v>77</v>
      </c>
      <c r="D97" s="2">
        <v>22200.463957056301</v>
      </c>
      <c r="E97" s="2">
        <v>22200.463957056301</v>
      </c>
      <c r="F97" s="2">
        <v>22200.463957056301</v>
      </c>
    </row>
    <row r="98" spans="1:6">
      <c r="A98" s="2" t="s">
        <v>149</v>
      </c>
      <c r="B98" s="2">
        <v>0</v>
      </c>
      <c r="C98" s="2">
        <v>1427.6432075319012</v>
      </c>
      <c r="D98" s="2">
        <v>1427.6432075319012</v>
      </c>
      <c r="E98" s="2">
        <v>1427.6432075319012</v>
      </c>
      <c r="F98" s="2">
        <v>1427.6432075319012</v>
      </c>
    </row>
    <row r="99" spans="1:6">
      <c r="A99" s="2" t="s">
        <v>150</v>
      </c>
      <c r="B99" s="2">
        <v>0</v>
      </c>
      <c r="C99" s="2">
        <v>847.7754859902667</v>
      </c>
      <c r="D99" s="2">
        <v>847.7754859902667</v>
      </c>
      <c r="E99" s="2">
        <v>847.7754859902667</v>
      </c>
      <c r="F99" s="2">
        <v>847.7754859902667</v>
      </c>
    </row>
    <row r="100" spans="1:6">
      <c r="A100" s="2" t="s">
        <v>151</v>
      </c>
      <c r="B100" s="2">
        <v>1</v>
      </c>
      <c r="C100" s="2" t="s">
        <v>77</v>
      </c>
      <c r="D100" s="2">
        <v>2873.3318374670198</v>
      </c>
      <c r="E100" s="2">
        <v>2873.3318374670198</v>
      </c>
      <c r="F100" s="2">
        <v>2873.3318374670198</v>
      </c>
    </row>
    <row r="101" spans="1:6">
      <c r="A101" s="2" t="s">
        <v>152</v>
      </c>
      <c r="B101" s="2">
        <v>1</v>
      </c>
      <c r="C101" s="2" t="s">
        <v>77</v>
      </c>
      <c r="D101" s="2">
        <v>14726.590675727201</v>
      </c>
      <c r="E101" s="2">
        <v>14726.590675727201</v>
      </c>
      <c r="F101" s="2">
        <v>14726.590675727201</v>
      </c>
    </row>
    <row r="102" spans="1:6">
      <c r="A102" s="2" t="s">
        <v>153</v>
      </c>
      <c r="B102" s="2">
        <v>0</v>
      </c>
      <c r="C102" s="2">
        <v>4397.9065617070428</v>
      </c>
      <c r="D102" s="2">
        <v>4397.9065617070428</v>
      </c>
      <c r="E102" s="2">
        <v>4397.9065617070428</v>
      </c>
      <c r="F102" s="2">
        <v>4397.9065617070428</v>
      </c>
    </row>
    <row r="103" spans="1:6">
      <c r="A103" s="2" t="s">
        <v>154</v>
      </c>
      <c r="B103" s="2">
        <v>1</v>
      </c>
      <c r="C103" s="2" t="s">
        <v>77</v>
      </c>
      <c r="D103" s="2">
        <v>31837.994834682679</v>
      </c>
      <c r="E103" s="2">
        <v>31837.994834682679</v>
      </c>
      <c r="F103" s="2">
        <v>31837.994834682679</v>
      </c>
    </row>
    <row r="104" spans="1:6">
      <c r="A104" s="2" t="s">
        <v>155</v>
      </c>
      <c r="B104" s="2">
        <v>0</v>
      </c>
      <c r="C104" s="2">
        <v>406.90269913622404</v>
      </c>
      <c r="D104" s="2">
        <v>406.90269913622404</v>
      </c>
      <c r="E104" s="2">
        <v>406.90269913622404</v>
      </c>
      <c r="F104" s="2">
        <v>406.90269913622404</v>
      </c>
    </row>
    <row r="105" spans="1:6">
      <c r="A105" s="2" t="s">
        <v>156</v>
      </c>
      <c r="B105" s="2">
        <v>0</v>
      </c>
      <c r="C105" s="2">
        <v>3377.0936939214403</v>
      </c>
      <c r="D105" s="2">
        <v>3377.0936939214403</v>
      </c>
      <c r="E105" s="2">
        <v>3377.0936939214403</v>
      </c>
      <c r="F105" s="2">
        <v>3377.0936939214403</v>
      </c>
    </row>
    <row r="106" spans="1:6">
      <c r="A106" s="2" t="s">
        <v>157</v>
      </c>
      <c r="B106" s="2">
        <v>0</v>
      </c>
      <c r="C106" s="2">
        <v>3774.0699876807162</v>
      </c>
      <c r="D106" s="2">
        <v>3774.0699876807162</v>
      </c>
      <c r="E106" s="2">
        <v>3774.0699876807162</v>
      </c>
      <c r="F106" s="2">
        <v>3774.0699876807162</v>
      </c>
    </row>
    <row r="107" spans="1:6">
      <c r="A107" s="2" t="s">
        <v>158</v>
      </c>
      <c r="B107" s="2">
        <v>0</v>
      </c>
      <c r="C107" s="2">
        <v>1947.2300283418401</v>
      </c>
      <c r="D107" s="2">
        <v>1947.2300283418401</v>
      </c>
      <c r="E107" s="2">
        <v>1947.2300283418401</v>
      </c>
      <c r="F107" s="2">
        <v>1947.2300283418401</v>
      </c>
    </row>
    <row r="108" spans="1:6">
      <c r="A108" s="2" t="s">
        <v>159</v>
      </c>
      <c r="B108" s="2">
        <v>0</v>
      </c>
      <c r="C108" s="2">
        <v>2275.5118164230803</v>
      </c>
      <c r="D108" s="2">
        <v>2275.5118164230803</v>
      </c>
      <c r="E108" s="2">
        <v>2275.5118164230803</v>
      </c>
      <c r="F108" s="2">
        <v>2275.5118164230803</v>
      </c>
    </row>
    <row r="109" spans="1:6">
      <c r="A109" s="2" t="s">
        <v>160</v>
      </c>
      <c r="B109" s="2">
        <v>0</v>
      </c>
      <c r="C109" s="2">
        <v>2065.3344917950399</v>
      </c>
      <c r="D109" s="2">
        <v>2065.3344917950399</v>
      </c>
      <c r="E109" s="2">
        <v>2065.3344917950399</v>
      </c>
      <c r="F109" s="2">
        <v>2065.3344917950399</v>
      </c>
    </row>
    <row r="110" spans="1:6">
      <c r="A110" s="2" t="s">
        <v>161</v>
      </c>
      <c r="B110" s="2">
        <v>0</v>
      </c>
      <c r="C110" s="2">
        <v>2573.2863402528642</v>
      </c>
      <c r="D110" s="2">
        <v>2573.2863402528642</v>
      </c>
      <c r="E110" s="2">
        <v>2573.2863402528642</v>
      </c>
      <c r="F110" s="2">
        <v>2573.2863402528642</v>
      </c>
    </row>
    <row r="111" spans="1:6">
      <c r="A111" s="2" t="s">
        <v>162</v>
      </c>
      <c r="B111" s="2">
        <v>0</v>
      </c>
      <c r="C111" s="2">
        <v>2703.9654435087373</v>
      </c>
      <c r="D111" s="2">
        <v>2703.9654435087373</v>
      </c>
      <c r="E111" s="2">
        <v>2703.9654435087373</v>
      </c>
      <c r="F111" s="2">
        <v>2703.9654435087373</v>
      </c>
    </row>
    <row r="112" spans="1:6">
      <c r="A112" s="2" t="s">
        <v>163</v>
      </c>
      <c r="B112" s="2">
        <v>0</v>
      </c>
      <c r="C112" s="2">
        <v>2600.141374837996</v>
      </c>
      <c r="D112" s="2">
        <v>2600.141374837996</v>
      </c>
      <c r="E112" s="2">
        <v>2600.141374837996</v>
      </c>
      <c r="F112" s="2">
        <v>2600.141374837996</v>
      </c>
    </row>
    <row r="113" spans="1:6">
      <c r="A113" s="2" t="s">
        <v>164</v>
      </c>
      <c r="B113" s="2">
        <v>0</v>
      </c>
      <c r="C113" s="2">
        <v>194.69677019646176</v>
      </c>
      <c r="D113" s="2">
        <v>194.69677019646176</v>
      </c>
      <c r="E113" s="2">
        <v>194.69677019646176</v>
      </c>
      <c r="F113" s="2">
        <v>194.69677019646176</v>
      </c>
    </row>
    <row r="114" spans="1:6">
      <c r="A114" s="2" t="s">
        <v>165</v>
      </c>
      <c r="B114" s="2">
        <v>0</v>
      </c>
      <c r="C114" s="2">
        <v>8776.0093077267047</v>
      </c>
      <c r="D114" s="2">
        <v>8776.0093077267047</v>
      </c>
      <c r="E114" s="2">
        <v>8776.0093077267047</v>
      </c>
      <c r="F114" s="2">
        <v>8776.0093077267047</v>
      </c>
    </row>
    <row r="115" spans="1:6">
      <c r="A115" s="2" t="s">
        <v>166</v>
      </c>
      <c r="B115" s="2">
        <v>0</v>
      </c>
      <c r="C115" s="2">
        <v>154.59170127529561</v>
      </c>
      <c r="D115" s="2">
        <v>154.59170127529561</v>
      </c>
      <c r="E115" s="2">
        <v>154.59170127529561</v>
      </c>
      <c r="F115" s="2">
        <v>154.59170127529561</v>
      </c>
    </row>
    <row r="116" spans="1:6">
      <c r="A116" s="2" t="s">
        <v>167</v>
      </c>
      <c r="B116" s="2">
        <v>0</v>
      </c>
      <c r="C116" s="2">
        <v>16985.690483920902</v>
      </c>
      <c r="D116" s="2">
        <v>16985.690483920902</v>
      </c>
      <c r="E116" s="2">
        <v>16985.690483920902</v>
      </c>
      <c r="F116" s="2">
        <v>16985.690483920902</v>
      </c>
    </row>
    <row r="117" spans="1:6">
      <c r="A117" s="2" t="s">
        <v>168</v>
      </c>
      <c r="B117" s="2">
        <v>0</v>
      </c>
      <c r="C117" s="2">
        <v>9280.883881494201</v>
      </c>
      <c r="D117" s="2">
        <v>9280.883881494201</v>
      </c>
      <c r="E117" s="2">
        <v>9280.883881494201</v>
      </c>
      <c r="F117" s="2">
        <v>9280.883881494201</v>
      </c>
    </row>
    <row r="118" spans="1:6">
      <c r="A118" s="2" t="s">
        <v>169</v>
      </c>
      <c r="B118" s="2">
        <v>0</v>
      </c>
      <c r="C118" s="2">
        <v>3934.2035549941679</v>
      </c>
      <c r="D118" s="2">
        <v>3934.2035549941679</v>
      </c>
      <c r="E118" s="2">
        <v>3934.2035549941679</v>
      </c>
      <c r="F118" s="2">
        <v>3934.2035549941679</v>
      </c>
    </row>
    <row r="119" spans="1:6">
      <c r="A119" s="2" t="s">
        <v>170</v>
      </c>
      <c r="B119" s="2">
        <v>0</v>
      </c>
      <c r="C119" s="2">
        <v>8052.9839132042871</v>
      </c>
      <c r="D119" s="2">
        <v>8052.9839132042871</v>
      </c>
      <c r="E119" s="2">
        <v>8052.9839132042871</v>
      </c>
      <c r="F119" s="2">
        <v>8052.9839132042871</v>
      </c>
    </row>
    <row r="120" spans="1:6">
      <c r="A120" s="2" t="s">
        <v>171</v>
      </c>
      <c r="B120" s="2">
        <v>0</v>
      </c>
      <c r="C120" s="2">
        <v>7453.3522998615599</v>
      </c>
      <c r="D120" s="2">
        <v>7453.3522998615599</v>
      </c>
      <c r="E120" s="2">
        <v>7453.3522998615599</v>
      </c>
      <c r="F120" s="2">
        <v>7453.3522998615599</v>
      </c>
    </row>
    <row r="121" spans="1:6">
      <c r="A121" s="2" t="s">
        <v>172</v>
      </c>
      <c r="B121" s="2">
        <v>0</v>
      </c>
      <c r="C121" s="2">
        <v>609.56574018922674</v>
      </c>
      <c r="D121" s="2">
        <v>609.56574018922674</v>
      </c>
      <c r="E121" s="2">
        <v>609.56574018922674</v>
      </c>
      <c r="F121" s="2">
        <v>609.56574018922674</v>
      </c>
    </row>
    <row r="122" spans="1:6">
      <c r="A122" s="2" t="s">
        <v>173</v>
      </c>
      <c r="B122" s="2">
        <v>0</v>
      </c>
      <c r="C122" s="2">
        <v>218.15645331202745</v>
      </c>
      <c r="D122" s="2">
        <v>218.15645331202745</v>
      </c>
      <c r="E122" s="2">
        <v>218.15645331202745</v>
      </c>
      <c r="F122" s="2">
        <v>218.15645331202745</v>
      </c>
    </row>
    <row r="123" spans="1:6">
      <c r="A123" s="2" t="s">
        <v>174</v>
      </c>
      <c r="B123" s="2">
        <v>0</v>
      </c>
      <c r="C123" s="2">
        <v>2295.8352430362802</v>
      </c>
      <c r="D123" s="2">
        <v>2295.8352430362802</v>
      </c>
      <c r="E123" s="2">
        <v>2295.8352430362802</v>
      </c>
      <c r="F123" s="2">
        <v>2295.8352430362802</v>
      </c>
    </row>
    <row r="124" spans="1:6">
      <c r="A124" s="2" t="s">
        <v>175</v>
      </c>
      <c r="B124" s="2">
        <v>0</v>
      </c>
      <c r="C124" s="2">
        <v>185.0557659127212</v>
      </c>
      <c r="D124" s="2">
        <v>185.0557659127212</v>
      </c>
      <c r="E124" s="2">
        <v>185.0557659127212</v>
      </c>
      <c r="F124" s="2">
        <v>185.0557659127212</v>
      </c>
    </row>
    <row r="125" spans="1:6">
      <c r="A125" s="2" t="s">
        <v>176</v>
      </c>
      <c r="B125" s="2">
        <v>0</v>
      </c>
      <c r="C125" s="2">
        <v>2275.5118164230803</v>
      </c>
      <c r="D125" s="2">
        <v>2275.5118164230803</v>
      </c>
      <c r="E125" s="2">
        <v>2275.5118164230803</v>
      </c>
      <c r="F125" s="2">
        <v>2275.5118164230803</v>
      </c>
    </row>
    <row r="126" spans="1:6">
      <c r="A126" s="2" t="s">
        <v>177</v>
      </c>
      <c r="B126" s="2">
        <v>0</v>
      </c>
      <c r="C126" s="2">
        <v>4408.1105946701464</v>
      </c>
      <c r="D126" s="2">
        <v>4408.1105946701464</v>
      </c>
      <c r="E126" s="2">
        <v>4408.1105946701464</v>
      </c>
      <c r="F126" s="2">
        <v>4408.1105946701464</v>
      </c>
    </row>
    <row r="127" spans="1:6">
      <c r="A127" s="2" t="s">
        <v>178</v>
      </c>
      <c r="B127" s="2">
        <v>0</v>
      </c>
      <c r="C127" s="2">
        <v>3257.8350843812677</v>
      </c>
      <c r="D127" s="2">
        <v>3257.8350843812677</v>
      </c>
      <c r="E127" s="2">
        <v>3257.8350843812677</v>
      </c>
      <c r="F127" s="2">
        <v>3257.8350843812677</v>
      </c>
    </row>
    <row r="128" spans="1:6">
      <c r="A128" s="2" t="s">
        <v>179</v>
      </c>
      <c r="B128" s="2">
        <v>1</v>
      </c>
      <c r="C128" s="2" t="s">
        <v>54</v>
      </c>
      <c r="D128" s="2" t="s">
        <v>54</v>
      </c>
      <c r="E128" s="2">
        <v>176</v>
      </c>
      <c r="F128" s="2">
        <v>44</v>
      </c>
    </row>
    <row r="129" spans="1:6">
      <c r="A129" s="2" t="s">
        <v>180</v>
      </c>
      <c r="B129" s="2">
        <v>0</v>
      </c>
      <c r="C129" s="2">
        <v>690.69733528445443</v>
      </c>
      <c r="D129" s="2">
        <v>690.69733528445443</v>
      </c>
      <c r="E129" s="2">
        <v>690.69733528445443</v>
      </c>
      <c r="F129" s="2">
        <v>690.69733528445443</v>
      </c>
    </row>
    <row r="130" spans="1:6">
      <c r="A130" s="2" t="s">
        <v>181</v>
      </c>
      <c r="B130" s="2">
        <v>1</v>
      </c>
      <c r="C130" s="2" t="s">
        <v>77</v>
      </c>
      <c r="D130" s="2">
        <v>8652.3660283626068</v>
      </c>
      <c r="E130" s="2">
        <v>8652.3660283626068</v>
      </c>
      <c r="F130" s="2">
        <v>8652.3660283626068</v>
      </c>
    </row>
    <row r="131" spans="1:6">
      <c r="A131" s="2" t="s">
        <v>182</v>
      </c>
      <c r="B131" s="2">
        <v>0</v>
      </c>
      <c r="C131" s="2">
        <v>1206.1637624147349</v>
      </c>
      <c r="D131" s="2">
        <v>1206.1637624147349</v>
      </c>
      <c r="E131" s="2">
        <v>1206.1637624147349</v>
      </c>
      <c r="F131" s="2">
        <v>1206.1637624147349</v>
      </c>
    </row>
    <row r="132" spans="1:6">
      <c r="A132" s="2" t="s">
        <v>183</v>
      </c>
      <c r="B132" s="2">
        <v>1</v>
      </c>
      <c r="C132" s="2" t="s">
        <v>77</v>
      </c>
      <c r="D132" s="2">
        <v>5537.4372320988841</v>
      </c>
      <c r="E132" s="2">
        <v>5537.4372320988841</v>
      </c>
      <c r="F132" s="2">
        <v>5537.4372320988841</v>
      </c>
    </row>
    <row r="133" spans="1:6">
      <c r="A133" s="2" t="s">
        <v>184</v>
      </c>
      <c r="B133" s="2">
        <v>0</v>
      </c>
      <c r="C133" s="2">
        <v>3561.54034671306</v>
      </c>
      <c r="D133" s="2">
        <v>3561.54034671306</v>
      </c>
      <c r="E133" s="2">
        <v>3561.54034671306</v>
      </c>
      <c r="F133" s="2">
        <v>3561.54034671306</v>
      </c>
    </row>
    <row r="134" spans="1:6">
      <c r="A134" s="2" t="s">
        <v>185</v>
      </c>
      <c r="B134" s="2">
        <v>1</v>
      </c>
      <c r="C134" s="2" t="s">
        <v>77</v>
      </c>
      <c r="D134" s="2">
        <v>35298.94008332448</v>
      </c>
      <c r="E134" s="2">
        <v>35298.94008332448</v>
      </c>
      <c r="F134" s="2">
        <v>35298.94008332448</v>
      </c>
    </row>
    <row r="135" spans="1:6">
      <c r="A135" s="2" t="s">
        <v>186</v>
      </c>
      <c r="B135" s="2">
        <v>0</v>
      </c>
      <c r="C135" s="2">
        <v>9769.7176125453661</v>
      </c>
      <c r="D135" s="2">
        <v>9769.7176125453661</v>
      </c>
      <c r="E135" s="2">
        <v>9769.7176125453661</v>
      </c>
      <c r="F135" s="2">
        <v>9769.7176125453661</v>
      </c>
    </row>
    <row r="136" spans="1:6">
      <c r="A136" s="2" t="s">
        <v>187</v>
      </c>
      <c r="B136" s="2">
        <v>0</v>
      </c>
      <c r="C136" s="2">
        <v>754.37931550395194</v>
      </c>
      <c r="D136" s="2">
        <v>754.37931550395194</v>
      </c>
      <c r="E136" s="2">
        <v>754.37931550395194</v>
      </c>
      <c r="F136" s="2">
        <v>754.37931550395194</v>
      </c>
    </row>
    <row r="137" spans="1:6">
      <c r="A137" s="2" t="s">
        <v>188</v>
      </c>
      <c r="B137" s="2">
        <v>0</v>
      </c>
      <c r="C137" s="2">
        <v>138.36236949552639</v>
      </c>
      <c r="D137" s="2">
        <v>138.36236949552639</v>
      </c>
      <c r="E137" s="2">
        <v>138.36236949552639</v>
      </c>
      <c r="F137" s="2">
        <v>138.36236949552639</v>
      </c>
    </row>
    <row r="138" spans="1:6">
      <c r="A138" s="2" t="s">
        <v>189</v>
      </c>
      <c r="B138" s="2">
        <v>0</v>
      </c>
      <c r="C138" s="2">
        <v>473.02920717299395</v>
      </c>
      <c r="D138" s="2">
        <v>473.02920717299395</v>
      </c>
      <c r="E138" s="2">
        <v>473.02920717299395</v>
      </c>
      <c r="F138" s="2">
        <v>473.02920717299395</v>
      </c>
    </row>
    <row r="139" spans="1:6">
      <c r="A139" s="2" t="s">
        <v>190</v>
      </c>
      <c r="B139" s="2">
        <v>0</v>
      </c>
      <c r="C139" s="2">
        <v>4763.1520646417466</v>
      </c>
      <c r="D139" s="2">
        <v>4763.1520646417466</v>
      </c>
      <c r="E139" s="2">
        <v>4763.1520646417466</v>
      </c>
      <c r="F139" s="2">
        <v>4763.1520646417466</v>
      </c>
    </row>
    <row r="140" spans="1:6">
      <c r="A140" s="2" t="s">
        <v>191</v>
      </c>
      <c r="B140" s="2">
        <v>0</v>
      </c>
      <c r="C140" s="2">
        <v>9842.0230295821093</v>
      </c>
      <c r="D140" s="2">
        <v>9842.0230295821093</v>
      </c>
      <c r="E140" s="2">
        <v>9842.0230295821093</v>
      </c>
      <c r="F140" s="2">
        <v>9842.0230295821093</v>
      </c>
    </row>
    <row r="141" spans="1:6">
      <c r="A141" s="2" t="s">
        <v>192</v>
      </c>
      <c r="B141" s="2">
        <v>0</v>
      </c>
      <c r="C141" s="2">
        <v>1927.0568212151802</v>
      </c>
      <c r="D141" s="2">
        <v>1927.0568212151802</v>
      </c>
      <c r="E141" s="2">
        <v>1927.0568212151802</v>
      </c>
      <c r="F141" s="2">
        <v>1927.0568212151802</v>
      </c>
    </row>
    <row r="142" spans="1:6">
      <c r="A142" s="2" t="s">
        <v>193</v>
      </c>
      <c r="B142" s="2">
        <v>0</v>
      </c>
      <c r="C142" s="2">
        <v>406.90269913622404</v>
      </c>
      <c r="D142" s="2">
        <v>406.90269913622404</v>
      </c>
      <c r="E142" s="2">
        <v>406.90269913622404</v>
      </c>
      <c r="F142" s="2">
        <v>406.90269913622404</v>
      </c>
    </row>
    <row r="143" spans="1:6">
      <c r="A143" s="2" t="s">
        <v>194</v>
      </c>
      <c r="B143" s="2">
        <v>1</v>
      </c>
      <c r="C143" s="2" t="s">
        <v>77</v>
      </c>
      <c r="D143" s="2">
        <v>15357.5203681815</v>
      </c>
      <c r="E143" s="2">
        <v>15357.5203681815</v>
      </c>
      <c r="F143" s="2">
        <v>15357.5203681815</v>
      </c>
    </row>
    <row r="144" spans="1:6">
      <c r="A144" s="2" t="s">
        <v>195</v>
      </c>
      <c r="B144" s="2">
        <v>0</v>
      </c>
      <c r="C144" s="2">
        <v>150.07927711930836</v>
      </c>
      <c r="D144" s="2">
        <v>150.07927711930836</v>
      </c>
      <c r="E144" s="2">
        <v>150.07927711930836</v>
      </c>
      <c r="F144" s="2">
        <v>150.07927711930836</v>
      </c>
    </row>
    <row r="145" spans="1:6">
      <c r="A145" s="2" t="s">
        <v>196</v>
      </c>
      <c r="B145" s="2">
        <v>0</v>
      </c>
      <c r="C145" s="2">
        <v>2295.8352430362802</v>
      </c>
      <c r="D145" s="2">
        <v>2295.8352430362802</v>
      </c>
      <c r="E145" s="2">
        <v>2295.8352430362802</v>
      </c>
      <c r="F145" s="2">
        <v>2295.8352430362802</v>
      </c>
    </row>
    <row r="146" spans="1:6">
      <c r="A146" s="2" t="s">
        <v>197</v>
      </c>
      <c r="B146" s="2">
        <v>0</v>
      </c>
      <c r="C146" s="2">
        <v>204.169792028632</v>
      </c>
      <c r="D146" s="2">
        <v>204.169792028632</v>
      </c>
      <c r="E146" s="2">
        <v>204.169792028632</v>
      </c>
      <c r="F146" s="2">
        <v>204.169792028632</v>
      </c>
    </row>
    <row r="147" spans="1:6">
      <c r="A147" s="2" t="s">
        <v>198</v>
      </c>
      <c r="B147" s="2">
        <v>0</v>
      </c>
      <c r="C147" s="2">
        <v>356.72077404713639</v>
      </c>
      <c r="D147" s="2">
        <v>356.72077404713639</v>
      </c>
      <c r="E147" s="2">
        <v>356.72077404713639</v>
      </c>
      <c r="F147" s="2">
        <v>356.72077404713639</v>
      </c>
    </row>
    <row r="148" spans="1:6">
      <c r="A148" s="2" t="s">
        <v>199</v>
      </c>
      <c r="B148" s="2">
        <v>0</v>
      </c>
      <c r="C148" s="2">
        <v>2329.6334116869098</v>
      </c>
      <c r="D148" s="2">
        <v>2329.6334116869098</v>
      </c>
      <c r="E148" s="2">
        <v>2329.6334116869098</v>
      </c>
      <c r="F148" s="2">
        <v>2329.6334116869098</v>
      </c>
    </row>
    <row r="149" spans="1:6">
      <c r="A149" s="2" t="s">
        <v>200</v>
      </c>
      <c r="B149" s="2">
        <v>0</v>
      </c>
      <c r="C149" s="2">
        <v>82.228725750351501</v>
      </c>
      <c r="D149" s="2">
        <v>82.228725750351501</v>
      </c>
      <c r="E149" s="2">
        <v>82.228725750351501</v>
      </c>
      <c r="F149" s="2">
        <v>82.228725750351501</v>
      </c>
    </row>
    <row r="150" spans="1:6">
      <c r="A150" s="2" t="s">
        <v>201</v>
      </c>
      <c r="B150" s="2">
        <v>0</v>
      </c>
      <c r="C150" s="2">
        <v>259.91009117034076</v>
      </c>
      <c r="D150" s="2">
        <v>259.91009117034076</v>
      </c>
      <c r="E150" s="2">
        <v>259.91009117034076</v>
      </c>
      <c r="F150" s="2">
        <v>259.91009117034076</v>
      </c>
    </row>
    <row r="151" spans="1:6">
      <c r="A151" s="2" t="s">
        <v>202</v>
      </c>
      <c r="B151" s="2">
        <v>0</v>
      </c>
      <c r="C151" s="2">
        <v>5405.9557317438466</v>
      </c>
      <c r="D151" s="2">
        <v>5405.9557317438466</v>
      </c>
      <c r="E151" s="2">
        <v>5405.9557317438466</v>
      </c>
      <c r="F151" s="2">
        <v>5405.9557317438466</v>
      </c>
    </row>
    <row r="152" spans="1:6">
      <c r="A152" s="2" t="s">
        <v>203</v>
      </c>
      <c r="B152" s="2">
        <v>0</v>
      </c>
      <c r="C152" s="2">
        <v>862.25113097840392</v>
      </c>
      <c r="D152" s="2">
        <v>862.25113097840392</v>
      </c>
      <c r="E152" s="2">
        <v>862.25113097840392</v>
      </c>
      <c r="F152" s="2">
        <v>862.25113097840392</v>
      </c>
    </row>
    <row r="153" spans="1:6">
      <c r="A153" s="2" t="s">
        <v>204</v>
      </c>
      <c r="B153" s="2">
        <v>1</v>
      </c>
      <c r="C153" s="2" t="s">
        <v>77</v>
      </c>
      <c r="D153" s="2">
        <v>34726.457249236322</v>
      </c>
      <c r="E153" s="2">
        <v>34726.457249236322</v>
      </c>
      <c r="F153" s="2">
        <v>34726.457249236322</v>
      </c>
    </row>
  </sheetData>
  <sheetProtection algorithmName="SHA-512" hashValue="l1BcU8TtW+u89rcw/mTIwofQEFT15UOEQ6RQz7fqSgmdPzLBqrDuLUTaeTYlJ5Qb+NHWIBXWbcaleDfO3SSTMg==" saltValue="1sCGidvmgYDXpUZGN3EjSQ==" spinCount="100000" sheet="1" objects="1" scenarios="1" autoFilter="0"/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3f2877-3772-40cb-8350-7b343b2f9d89" xsi:nil="true"/>
    <lcf76f155ced4ddcb4097134ff3c332f xmlns="34c3cb66-53cf-4d92-894e-f21f76b85e37">
      <Terms xmlns="http://schemas.microsoft.com/office/infopath/2007/PartnerControls"/>
    </lcf76f155ced4ddcb4097134ff3c332f>
    <_Flow_SignoffStatus xmlns="34c3cb66-53cf-4d92-894e-f21f76b85e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AFF5E4282A4458672C296FBFE389A" ma:contentTypeVersion="20" ma:contentTypeDescription="Crear nuevo documento." ma:contentTypeScope="" ma:versionID="b2b4c0339d057c3fa71f590f94041627">
  <xsd:schema xmlns:xsd="http://www.w3.org/2001/XMLSchema" xmlns:xs="http://www.w3.org/2001/XMLSchema" xmlns:p="http://schemas.microsoft.com/office/2006/metadata/properties" xmlns:ns2="34c3cb66-53cf-4d92-894e-f21f76b85e37" xmlns:ns3="133f2877-3772-40cb-8350-7b343b2f9d89" targetNamespace="http://schemas.microsoft.com/office/2006/metadata/properties" ma:root="true" ma:fieldsID="8ee94532985b058089d7b3a89f8ea91d" ns2:_="" ns3:_="">
    <xsd:import namespace="34c3cb66-53cf-4d92-894e-f21f76b85e37"/>
    <xsd:import namespace="133f2877-3772-40cb-8350-7b343b2f9d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3:TaxCatchAll" minOccurs="0"/>
                <xsd:element ref="ns2:lcf76f155ced4ddcb4097134ff3c332f" minOccurs="0"/>
                <xsd:element ref="ns2:_Flow_SignoffStatu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3cb66-53cf-4d92-894e-f21f76b85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6c508b2-f439-4c34-b0fd-e75d6139e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2" nillable="true" ma:displayName="Estado de aprobación" ma:internalName="Estado_x0020_de_x0020_aprobaci_x00f3_n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f2877-3772-40cb-8350-7b343b2f9d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e75293b-a1ff-427f-8f95-9a0d3fc719c4}" ma:internalName="TaxCatchAll" ma:showField="CatchAllData" ma:web="133f2877-3772-40cb-8350-7b343b2f9d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6C5C82-3595-42B8-854C-A3C98A646EBC}"/>
</file>

<file path=customXml/itemProps2.xml><?xml version="1.0" encoding="utf-8"?>
<ds:datastoreItem xmlns:ds="http://schemas.openxmlformats.org/officeDocument/2006/customXml" ds:itemID="{D3D263CF-623A-4AC9-8423-88CFEB881D8E}"/>
</file>

<file path=customXml/itemProps3.xml><?xml version="1.0" encoding="utf-8"?>
<ds:datastoreItem xmlns:ds="http://schemas.openxmlformats.org/officeDocument/2006/customXml" ds:itemID="{DBFBDE35-BC85-41F8-B121-6A4AEAC6AC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 Sappia</dc:creator>
  <cp:keywords/>
  <dc:description/>
  <cp:lastModifiedBy/>
  <cp:revision/>
  <dcterms:created xsi:type="dcterms:W3CDTF">2025-03-13T13:55:50Z</dcterms:created>
  <dcterms:modified xsi:type="dcterms:W3CDTF">2025-05-07T08:48:20Z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0x0101002E0AFF5E4282A4458672C296FBFE389A</vt:lpwstr>
  </property>
  <property fmtid="{D5CDD505-2E9C-101B-9397-08002B2CF9AE}" pid="3" name="MediaServiceImageTags">
    <vt:lpwstr/>
  </property>
</Properties>
</file>