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oelh\Desktop\FEUP\4ano\PRI\PRI2021\src\"/>
    </mc:Choice>
  </mc:AlternateContent>
  <xr:revisionPtr revIDLastSave="0" documentId="13_ncr:1_{0C629CD7-598D-4FBA-A2D8-80A5567A0EC6}" xr6:coauthVersionLast="47" xr6:coauthVersionMax="47" xr10:uidLastSave="{00000000-0000-0000-0000-000000000000}"/>
  <bookViews>
    <workbookView xWindow="-28920" yWindow="6450" windowWidth="29040" windowHeight="15840" activeTab="4" xr2:uid="{00000000-000D-0000-FFFF-FFFF00000000}"/>
  </bookViews>
  <sheets>
    <sheet name="query1" sheetId="1" r:id="rId1"/>
    <sheet name="query3" sheetId="2" r:id="rId2"/>
    <sheet name="query4" sheetId="3" r:id="rId3"/>
    <sheet name="query5" sheetId="4" r:id="rId4"/>
    <sheet name="query6" sheetId="5" r:id="rId5"/>
    <sheet name="query7" sheetId="6" r:id="rId6"/>
    <sheet name="query8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7" l="1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J10" i="7"/>
  <c r="F10" i="7"/>
  <c r="J9" i="7"/>
  <c r="O10" i="7" s="1"/>
  <c r="F9" i="7"/>
  <c r="F20" i="7" s="1"/>
  <c r="J18" i="6"/>
  <c r="F18" i="6"/>
  <c r="J17" i="6"/>
  <c r="F17" i="6"/>
  <c r="J16" i="6"/>
  <c r="F16" i="6"/>
  <c r="O15" i="6"/>
  <c r="J15" i="6"/>
  <c r="F15" i="6"/>
  <c r="J14" i="6"/>
  <c r="F14" i="6"/>
  <c r="J13" i="6"/>
  <c r="F13" i="6"/>
  <c r="J12" i="6"/>
  <c r="O16" i="6" s="1"/>
  <c r="F12" i="6"/>
  <c r="O11" i="6"/>
  <c r="J11" i="6"/>
  <c r="F11" i="6"/>
  <c r="J10" i="6"/>
  <c r="F10" i="6"/>
  <c r="J9" i="6"/>
  <c r="O18" i="6" s="1"/>
  <c r="F9" i="6"/>
  <c r="F20" i="6" s="1"/>
  <c r="O8" i="6"/>
  <c r="J18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J10" i="5"/>
  <c r="O11" i="5" s="1"/>
  <c r="F10" i="5"/>
  <c r="J9" i="5"/>
  <c r="F9" i="5"/>
  <c r="J18" i="4"/>
  <c r="F18" i="4"/>
  <c r="J17" i="4"/>
  <c r="F17" i="4"/>
  <c r="J16" i="4"/>
  <c r="F16" i="4"/>
  <c r="O14" i="4" s="1"/>
  <c r="J15" i="4"/>
  <c r="F15" i="4"/>
  <c r="J14" i="4"/>
  <c r="F14" i="4"/>
  <c r="J13" i="4"/>
  <c r="F13" i="4"/>
  <c r="J12" i="4"/>
  <c r="F12" i="4"/>
  <c r="O11" i="4"/>
  <c r="J11" i="4"/>
  <c r="F11" i="4"/>
  <c r="O10" i="4"/>
  <c r="J10" i="4"/>
  <c r="O17" i="4" s="1"/>
  <c r="F10" i="4"/>
  <c r="F20" i="4" s="1"/>
  <c r="J9" i="4"/>
  <c r="F9" i="4"/>
  <c r="J18" i="3"/>
  <c r="F18" i="3"/>
  <c r="O14" i="3" s="1"/>
  <c r="J17" i="3"/>
  <c r="F17" i="3"/>
  <c r="J16" i="3"/>
  <c r="F16" i="3"/>
  <c r="J15" i="3"/>
  <c r="F15" i="3"/>
  <c r="J14" i="3"/>
  <c r="F14" i="3"/>
  <c r="J13" i="3"/>
  <c r="F13" i="3"/>
  <c r="J12" i="3"/>
  <c r="F12" i="3"/>
  <c r="J11" i="3"/>
  <c r="F11" i="3"/>
  <c r="J10" i="3"/>
  <c r="F10" i="3"/>
  <c r="J9" i="3"/>
  <c r="F9" i="3"/>
  <c r="J18" i="2"/>
  <c r="F18" i="2"/>
  <c r="J17" i="2"/>
  <c r="F17" i="2"/>
  <c r="J16" i="2"/>
  <c r="F16" i="2"/>
  <c r="J15" i="2"/>
  <c r="F15" i="2"/>
  <c r="J14" i="2"/>
  <c r="O14" i="2" s="1"/>
  <c r="F14" i="2"/>
  <c r="J13" i="2"/>
  <c r="F13" i="2"/>
  <c r="J12" i="2"/>
  <c r="F12" i="2"/>
  <c r="J11" i="2"/>
  <c r="F11" i="2"/>
  <c r="J10" i="2"/>
  <c r="F10" i="2"/>
  <c r="J9" i="2"/>
  <c r="F9" i="2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O13" i="1" s="1"/>
  <c r="F11" i="1"/>
  <c r="J10" i="1"/>
  <c r="F10" i="1"/>
  <c r="J9" i="1"/>
  <c r="F9" i="1"/>
  <c r="F20" i="3" l="1"/>
  <c r="O8" i="1"/>
  <c r="O14" i="1"/>
  <c r="O16" i="1"/>
  <c r="O15" i="1"/>
  <c r="O12" i="1"/>
  <c r="O11" i="1"/>
  <c r="O10" i="1"/>
  <c r="O9" i="1"/>
  <c r="O18" i="1"/>
  <c r="O17" i="1"/>
  <c r="O16" i="7"/>
  <c r="O11" i="7"/>
  <c r="O12" i="7"/>
  <c r="O17" i="7"/>
  <c r="O8" i="7"/>
  <c r="O13" i="7"/>
  <c r="O15" i="7"/>
  <c r="O9" i="7"/>
  <c r="O14" i="7"/>
  <c r="O18" i="7"/>
  <c r="O12" i="6"/>
  <c r="O9" i="6"/>
  <c r="O13" i="6"/>
  <c r="O17" i="6"/>
  <c r="O10" i="6"/>
  <c r="O14" i="6"/>
  <c r="O12" i="5"/>
  <c r="O8" i="5"/>
  <c r="O15" i="5"/>
  <c r="O14" i="5"/>
  <c r="O18" i="5"/>
  <c r="F20" i="5"/>
  <c r="O9" i="5"/>
  <c r="O10" i="5"/>
  <c r="O16" i="5"/>
  <c r="O13" i="5"/>
  <c r="O17" i="5"/>
  <c r="O18" i="4"/>
  <c r="O15" i="4"/>
  <c r="O8" i="4"/>
  <c r="O12" i="4"/>
  <c r="O16" i="4"/>
  <c r="O13" i="4"/>
  <c r="O9" i="4"/>
  <c r="O10" i="3"/>
  <c r="O18" i="3"/>
  <c r="O15" i="3"/>
  <c r="O8" i="3"/>
  <c r="O11" i="3"/>
  <c r="O16" i="3"/>
  <c r="O12" i="3"/>
  <c r="O9" i="3"/>
  <c r="O17" i="3"/>
  <c r="O13" i="3"/>
  <c r="F20" i="2"/>
  <c r="O13" i="2"/>
  <c r="O9" i="2"/>
  <c r="O10" i="2"/>
  <c r="O15" i="2"/>
  <c r="O18" i="2"/>
  <c r="O11" i="2"/>
  <c r="O16" i="2"/>
  <c r="O8" i="2"/>
  <c r="O12" i="2"/>
  <c r="O17" i="2"/>
  <c r="F20" i="1"/>
</calcChain>
</file>

<file path=xl/sharedStrings.xml><?xml version="1.0" encoding="utf-8"?>
<sst xmlns="http://schemas.openxmlformats.org/spreadsheetml/2006/main" count="99" uniqueCount="14">
  <si>
    <t>Information Need</t>
  </si>
  <si>
    <t>Obtain information about the latest Eclipse version (the Java IDE).</t>
  </si>
  <si>
    <t>query = [ latest eclipse ]</t>
  </si>
  <si>
    <t>Interpolated Precision-Recall</t>
  </si>
  <si>
    <t>Precision @</t>
  </si>
  <si>
    <t>Recall @</t>
  </si>
  <si>
    <t>Recall</t>
  </si>
  <si>
    <t>Google</t>
  </si>
  <si>
    <t>AvP</t>
  </si>
  <si>
    <t>Note that Recall is being calculated only considering the relevant results from each system. A better approach would be to consider all relevant results across all systems.</t>
  </si>
  <si>
    <t>MAP is the mean AvP over a set of queries. In this case we only have one query, thus MAP = AvP.</t>
  </si>
  <si>
    <t xml:space="preserve"> LOL</t>
  </si>
  <si>
    <t>LOL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</si>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</sst>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2"/>
        <bgColor rgb="FFB7E1CD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1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Tags per Region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query1!$O$7</c:f>
              <c:strCache>
                <c:ptCount val="1"/>
                <c:pt idx="0">
                  <c:v>Google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query1!$N$9:$N$18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query1!$O$8:$O$18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1-459D-91DB-C882AB02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28943"/>
        <c:axId val="13075951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query1!$P$7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EA4335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query1!$N$9:$N$18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query1!$P$8:$P$18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01-459D-91DB-C882AB02ED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query1!$Q$7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FBBC04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query1!$N$9:$N$18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query1!$Q$8:$Q$18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01-459D-91DB-C882AB02EDA3}"/>
                  </c:ext>
                </c:extLst>
              </c15:ser>
            </c15:filteredLineSeries>
          </c:ext>
        </c:extLst>
      </c:lineChart>
      <c:catAx>
        <c:axId val="17703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595183"/>
        <c:crosses val="autoZero"/>
        <c:auto val="1"/>
        <c:lblAlgn val="ctr"/>
        <c:lblOffset val="100"/>
        <c:noMultiLvlLbl val="1"/>
      </c:catAx>
      <c:valAx>
        <c:axId val="130759518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3289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sz="1000" b="0">
                <a:solidFill>
                  <a:srgbClr val="757575"/>
                </a:solidFill>
                <a:latin typeface="+mn-lt"/>
              </a:rPr>
              <a:t>Lore Word Search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query3!$O$7</c:f>
              <c:strCache>
                <c:ptCount val="1"/>
                <c:pt idx="0">
                  <c:v>Google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query3!$N$9:$N$18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query3!$O$8:$O$18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0.875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08E-8D27-9B9EB11E0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28943"/>
        <c:axId val="13075951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query3!$P$7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EA4335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query3!$N$9:$N$18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query3!$P$8:$P$18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8-408E-8D27-9B9EB11E09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query3!$Q$7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FBBC04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query3!$N$9:$N$18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query3!$Q$8:$Q$18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28-408E-8D27-9B9EB11E0906}"/>
                  </c:ext>
                </c:extLst>
              </c15:ser>
            </c15:filteredLineSeries>
          </c:ext>
        </c:extLst>
      </c:lineChart>
      <c:catAx>
        <c:axId val="17703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595183"/>
        <c:crosses val="autoZero"/>
        <c:auto val="1"/>
        <c:lblAlgn val="ctr"/>
        <c:lblOffset val="100"/>
        <c:noMultiLvlLbl val="1"/>
      </c:catAx>
      <c:valAx>
        <c:axId val="1307595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3289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>
                <a:solidFill>
                  <a:srgbClr val="757575"/>
                </a:solidFill>
                <a:latin typeface="+mn-lt"/>
              </a:defRPr>
            </a:pPr>
            <a:r>
              <a:rPr lang="en-GB" sz="1000" b="0">
                <a:solidFill>
                  <a:srgbClr val="757575"/>
                </a:solidFill>
                <a:latin typeface="+mn-lt"/>
              </a:rPr>
              <a:t>Champions Characteristics</a:t>
            </a:r>
          </a:p>
        </c:rich>
      </c:tx>
      <c:layout>
        <c:manualLayout>
          <c:xMode val="edge"/>
          <c:yMode val="edge"/>
          <c:x val="0.32101872659176028"/>
          <c:y val="2.6058631921824105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query4!$O$7</c:f>
              <c:strCache>
                <c:ptCount val="1"/>
                <c:pt idx="0">
                  <c:v>Google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query4!$N$9:$N$18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query4!$O$8:$O$18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D-4C70-B8F1-9481FFC7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28943"/>
        <c:axId val="13075951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query4!$P$7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EA4335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query4!$N$9:$N$18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query4!$P$8:$P$18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2D-4C70-B8F1-9481FFC7AE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query4!$Q$7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FBBC04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query4!$N$9:$N$18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query4!$Q$8:$Q$18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2D-4C70-B8F1-9481FFC7AEA8}"/>
                  </c:ext>
                </c:extLst>
              </c15:ser>
            </c15:filteredLineSeries>
          </c:ext>
        </c:extLst>
      </c:lineChart>
      <c:catAx>
        <c:axId val="17703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595183"/>
        <c:crosses val="autoZero"/>
        <c:auto val="1"/>
        <c:lblAlgn val="ctr"/>
        <c:lblOffset val="100"/>
        <c:noMultiLvlLbl val="1"/>
      </c:catAx>
      <c:valAx>
        <c:axId val="1307595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3289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>
                <a:solidFill>
                  <a:srgbClr val="757575"/>
                </a:solidFill>
                <a:latin typeface="+mn-lt"/>
              </a:defRPr>
            </a:pPr>
            <a:r>
              <a:rPr lang="en-GB" sz="1000" b="0">
                <a:solidFill>
                  <a:srgbClr val="757575"/>
                </a:solidFill>
                <a:latin typeface="+mn-lt"/>
              </a:rPr>
              <a:t>Skin and Partytype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query5!$O$7</c:f>
              <c:strCache>
                <c:ptCount val="1"/>
                <c:pt idx="0">
                  <c:v>Google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query5!$N$9:$N$18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query5!$O$8:$O$18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C-4A0F-8756-A9B83E71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28943"/>
        <c:axId val="13075951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query5!$P$7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EA4335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query5!$N$9:$N$18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query5!$P$8:$P$18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7C-4A0F-8756-A9B83E71D4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query5!$Q$7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FBBC04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query5!$N$9:$N$18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query5!$Q$8:$Q$18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7C-4A0F-8756-A9B83E71D4F3}"/>
                  </c:ext>
                </c:extLst>
              </c15:ser>
            </c15:filteredLineSeries>
          </c:ext>
        </c:extLst>
      </c:lineChart>
      <c:catAx>
        <c:axId val="17703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595183"/>
        <c:crosses val="autoZero"/>
        <c:auto val="1"/>
        <c:lblAlgn val="ctr"/>
        <c:lblOffset val="100"/>
        <c:noMultiLvlLbl val="1"/>
      </c:catAx>
      <c:valAx>
        <c:axId val="1307595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3289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>
                <a:solidFill>
                  <a:srgbClr val="757575"/>
                </a:solidFill>
                <a:latin typeface="+mn-lt"/>
              </a:defRPr>
            </a:pPr>
            <a:r>
              <a:rPr lang="en-GB" sz="1000" b="0">
                <a:solidFill>
                  <a:srgbClr val="757575"/>
                </a:solidFill>
                <a:latin typeface="+mn-lt"/>
              </a:rPr>
              <a:t>Lore Search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query6!$O$7</c:f>
              <c:strCache>
                <c:ptCount val="1"/>
                <c:pt idx="0">
                  <c:v>Google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query6!$N$9:$N$18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query6!$O$8:$O$18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0-47F0-9820-D1650190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28943"/>
        <c:axId val="13075951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query6!$P$7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EA4335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query6!$N$9:$N$18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query6!$P$8:$P$18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00-47F0-9820-D16501905A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query6!$Q$7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FBBC04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query6!$N$9:$N$18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query6!$Q$8:$Q$18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00-47F0-9820-D16501905A32}"/>
                  </c:ext>
                </c:extLst>
              </c15:ser>
            </c15:filteredLineSeries>
          </c:ext>
        </c:extLst>
      </c:lineChart>
      <c:catAx>
        <c:axId val="17703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595183"/>
        <c:crosses val="autoZero"/>
        <c:auto val="1"/>
        <c:lblAlgn val="ctr"/>
        <c:lblOffset val="100"/>
        <c:noMultiLvlLbl val="1"/>
      </c:catAx>
      <c:valAx>
        <c:axId val="130759518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3289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>
                <a:solidFill>
                  <a:srgbClr val="757575"/>
                </a:solidFill>
                <a:latin typeface="+mn-lt"/>
              </a:defRPr>
            </a:pPr>
            <a:r>
              <a:rPr lang="en-GB" sz="1000" b="0">
                <a:solidFill>
                  <a:srgbClr val="757575"/>
                </a:solidFill>
                <a:latin typeface="+mn-lt"/>
              </a:rPr>
              <a:t>Item Tags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query7!$O$7</c:f>
              <c:strCache>
                <c:ptCount val="1"/>
                <c:pt idx="0">
                  <c:v>Google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query7!$N$9:$N$18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query7!$O$8:$O$18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2-4D65-AB4C-FFF4D7EA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28943"/>
        <c:axId val="13075951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query7!$P$7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EA4335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query7!$N$9:$N$18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query7!$P$8:$P$18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12-4D65-AB4C-FFF4D7EA89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query7!$Q$7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FBBC04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query7!$N$9:$N$18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query7!$Q$8:$Q$18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12-4D65-AB4C-FFF4D7EA8922}"/>
                  </c:ext>
                </c:extLst>
              </c15:ser>
            </c15:filteredLineSeries>
          </c:ext>
        </c:extLst>
      </c:lineChart>
      <c:catAx>
        <c:axId val="17703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595183"/>
        <c:crosses val="autoZero"/>
        <c:auto val="1"/>
        <c:lblAlgn val="ctr"/>
        <c:lblOffset val="100"/>
        <c:noMultiLvlLbl val="1"/>
      </c:catAx>
      <c:valAx>
        <c:axId val="1307595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3289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>
                <a:solidFill>
                  <a:srgbClr val="757575"/>
                </a:solidFill>
                <a:latin typeface="+mn-lt"/>
              </a:defRPr>
            </a:pPr>
            <a:r>
              <a:rPr lang="en-GB" sz="1000" b="0">
                <a:solidFill>
                  <a:srgbClr val="757575"/>
                </a:solidFill>
                <a:latin typeface="+mn-lt"/>
              </a:rPr>
              <a:t>Item Description</a:t>
            </a:r>
            <a:r>
              <a:rPr lang="en-GB" sz="1000" b="0" baseline="0">
                <a:solidFill>
                  <a:srgbClr val="757575"/>
                </a:solidFill>
                <a:latin typeface="+mn-lt"/>
              </a:rPr>
              <a:t> Search</a:t>
            </a:r>
            <a:endParaRPr lang="en-GB" sz="1000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query8!$O$7</c:f>
              <c:strCache>
                <c:ptCount val="1"/>
                <c:pt idx="0">
                  <c:v>Google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query8!$N$9:$N$18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query8!$O$8:$O$18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427-9F48-0A6FD745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28943"/>
        <c:axId val="13075951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query8!$P$7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EA4335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query8!$N$9:$N$18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query8!$P$8:$P$18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86-4427-9F48-0A6FD7455D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query8!$Q$7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cmpd="sng">
                    <a:solidFill>
                      <a:srgbClr val="FBBC04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query8!$N$9:$N$18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query8!$Q$8:$Q$18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86-4427-9F48-0A6FD7455D34}"/>
                  </c:ext>
                </c:extLst>
              </c15:ser>
            </c15:filteredLineSeries>
          </c:ext>
        </c:extLst>
      </c:lineChart>
      <c:catAx>
        <c:axId val="17703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595183"/>
        <c:crosses val="autoZero"/>
        <c:auto val="1"/>
        <c:lblAlgn val="ctr"/>
        <c:lblOffset val="100"/>
        <c:noMultiLvlLbl val="1"/>
      </c:catAx>
      <c:valAx>
        <c:axId val="1307595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3289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123825</xdr:rowOff>
    </xdr:from>
    <xdr:ext cx="4238625" cy="2924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123825</xdr:rowOff>
    </xdr:from>
    <xdr:ext cx="4238625" cy="2924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6E47424-F41C-4144-8DAE-CE6B89A0D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123825</xdr:rowOff>
    </xdr:from>
    <xdr:ext cx="4238625" cy="2924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AB3F3BB-40ED-4245-88E6-51E3FE5FA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123825</xdr:rowOff>
    </xdr:from>
    <xdr:ext cx="4238625" cy="2924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7A9DA891-FA88-479D-BD52-0F4FC2C0F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123825</xdr:rowOff>
    </xdr:from>
    <xdr:ext cx="4238625" cy="2924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3A9A329-F98B-4FDC-9417-42D75FF41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123825</xdr:rowOff>
    </xdr:from>
    <xdr:ext cx="4238625" cy="2924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9F9B4B2D-2D6B-4256-A73F-52AC8062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123825</xdr:rowOff>
    </xdr:from>
    <xdr:ext cx="4238625" cy="2924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A3B5FE7-1CCD-4AE8-9DA6-6988AEE0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24"/>
  <sheetViews>
    <sheetView workbookViewId="0">
      <selection activeCell="C21" sqref="C21"/>
    </sheetView>
  </sheetViews>
  <sheetFormatPr defaultColWidth="14.42578125" defaultRowHeight="15.75" customHeight="1" x14ac:dyDescent="0.2"/>
  <cols>
    <col min="2" max="4" width="8.85546875" customWidth="1"/>
    <col min="9" max="9" width="7" customWidth="1"/>
    <col min="13" max="13" width="7" customWidth="1"/>
  </cols>
  <sheetData>
    <row r="2" spans="1:17" ht="12.75" x14ac:dyDescent="0.2">
      <c r="A2" s="1" t="s">
        <v>0</v>
      </c>
    </row>
    <row r="3" spans="1:17" ht="12.75" x14ac:dyDescent="0.2">
      <c r="A3" s="2" t="s">
        <v>1</v>
      </c>
    </row>
    <row r="5" spans="1:17" ht="12.75" x14ac:dyDescent="0.2">
      <c r="A5" s="3" t="s">
        <v>2</v>
      </c>
    </row>
    <row r="6" spans="1:17" ht="12.75" x14ac:dyDescent="0.2">
      <c r="N6" s="17" t="s">
        <v>3</v>
      </c>
      <c r="O6" s="18"/>
      <c r="P6" s="18"/>
      <c r="Q6" s="18"/>
    </row>
    <row r="7" spans="1:17" ht="12.75" x14ac:dyDescent="0.2">
      <c r="F7" s="17" t="s">
        <v>4</v>
      </c>
      <c r="G7" s="18"/>
      <c r="H7" s="18"/>
      <c r="I7" s="4"/>
      <c r="J7" s="17" t="s">
        <v>5</v>
      </c>
      <c r="K7" s="18"/>
      <c r="L7" s="18"/>
      <c r="M7" s="4"/>
      <c r="N7" s="5" t="s">
        <v>6</v>
      </c>
      <c r="O7" s="5" t="s">
        <v>7</v>
      </c>
      <c r="P7" s="5"/>
      <c r="Q7" s="5"/>
    </row>
    <row r="8" spans="1:17" ht="12.75" x14ac:dyDescent="0.2">
      <c r="B8" s="6" t="s">
        <v>11</v>
      </c>
      <c r="C8" s="6"/>
      <c r="D8" s="6"/>
      <c r="F8" s="7" t="s">
        <v>12</v>
      </c>
      <c r="G8" s="8"/>
      <c r="H8" s="8"/>
      <c r="I8" s="4"/>
      <c r="J8" s="7" t="s">
        <v>12</v>
      </c>
      <c r="K8" s="8"/>
      <c r="L8" s="8"/>
      <c r="M8" s="4"/>
      <c r="N8" s="9">
        <v>0</v>
      </c>
      <c r="O8" s="10">
        <f>_xlfn.MAXIFS(F$9:F$18,J$9:J$18,"&gt;="&amp;$N8)</f>
        <v>1</v>
      </c>
      <c r="P8" s="10"/>
      <c r="Q8" s="10"/>
    </row>
    <row r="9" spans="1:17" ht="12.75" x14ac:dyDescent="0.2">
      <c r="A9" s="3">
        <v>1</v>
      </c>
      <c r="B9" s="14">
        <v>1</v>
      </c>
      <c r="C9" s="15"/>
      <c r="D9" s="15"/>
      <c r="F9" s="10">
        <f t="shared" ref="F9" si="0">SUM(B$9:B9)/$A9</f>
        <v>1</v>
      </c>
      <c r="G9" s="10"/>
      <c r="H9" s="10"/>
      <c r="J9" s="10">
        <f t="shared" ref="J9" si="1">SUM(B$9:B9)/SUM(B$9:B$18)</f>
        <v>0.1111111111111111</v>
      </c>
      <c r="K9" s="10"/>
      <c r="L9" s="10"/>
      <c r="N9" s="9">
        <v>0.1</v>
      </c>
      <c r="O9" s="10">
        <f t="shared" ref="O9:O18" si="2">_xlfn.MAXIFS(F$9:F$18,J$9:J$18,"&gt;="&amp;$N9)</f>
        <v>1</v>
      </c>
      <c r="P9" s="10"/>
      <c r="Q9" s="10"/>
    </row>
    <row r="10" spans="1:17" ht="12.75" x14ac:dyDescent="0.2">
      <c r="A10" s="3">
        <v>2</v>
      </c>
      <c r="B10" s="14">
        <v>1</v>
      </c>
      <c r="C10" s="15"/>
      <c r="D10" s="15"/>
      <c r="F10" s="10">
        <f t="shared" ref="F10" si="3">SUM(B$9:B10)/$A10</f>
        <v>1</v>
      </c>
      <c r="G10" s="10"/>
      <c r="H10" s="10"/>
      <c r="J10" s="10">
        <f t="shared" ref="J10" si="4">SUM(B$9:B10)/SUM(B$9:B$18)</f>
        <v>0.22222222222222221</v>
      </c>
      <c r="K10" s="10"/>
      <c r="L10" s="10"/>
      <c r="N10" s="9">
        <v>0.2</v>
      </c>
      <c r="O10" s="10">
        <f t="shared" si="2"/>
        <v>1</v>
      </c>
      <c r="P10" s="10"/>
      <c r="Q10" s="10"/>
    </row>
    <row r="11" spans="1:17" ht="12.75" x14ac:dyDescent="0.2">
      <c r="A11" s="3">
        <v>3</v>
      </c>
      <c r="B11" s="14">
        <v>1</v>
      </c>
      <c r="C11" s="15"/>
      <c r="D11" s="15"/>
      <c r="F11" s="10">
        <f t="shared" ref="F11" si="5">SUM(B$9:B11)/$A11</f>
        <v>1</v>
      </c>
      <c r="G11" s="10"/>
      <c r="H11" s="10"/>
      <c r="J11" s="10">
        <f t="shared" ref="J11" si="6">SUM(B$9:B11)/SUM(B$9:B$18)</f>
        <v>0.33333333333333331</v>
      </c>
      <c r="K11" s="10"/>
      <c r="L11" s="10"/>
      <c r="N11" s="9">
        <v>0.3</v>
      </c>
      <c r="O11" s="10">
        <f t="shared" si="2"/>
        <v>1</v>
      </c>
      <c r="P11" s="10"/>
      <c r="Q11" s="10"/>
    </row>
    <row r="12" spans="1:17" ht="12.75" x14ac:dyDescent="0.2">
      <c r="A12" s="3">
        <v>4</v>
      </c>
      <c r="B12" s="16">
        <v>1</v>
      </c>
      <c r="C12" s="15"/>
      <c r="D12" s="15"/>
      <c r="F12" s="10">
        <f t="shared" ref="F12" si="7">SUM(B$9:B12)/$A12</f>
        <v>1</v>
      </c>
      <c r="G12" s="10"/>
      <c r="H12" s="10"/>
      <c r="J12" s="10">
        <f t="shared" ref="J12" si="8">SUM(B$9:B12)/SUM(B$9:B$18)</f>
        <v>0.44444444444444442</v>
      </c>
      <c r="K12" s="10"/>
      <c r="L12" s="10"/>
      <c r="N12" s="9">
        <v>0.4</v>
      </c>
      <c r="O12" s="10">
        <f t="shared" si="2"/>
        <v>1</v>
      </c>
      <c r="P12" s="10"/>
      <c r="Q12" s="10"/>
    </row>
    <row r="13" spans="1:17" ht="12.75" x14ac:dyDescent="0.2">
      <c r="A13" s="3">
        <v>5</v>
      </c>
      <c r="B13" s="16">
        <v>1</v>
      </c>
      <c r="C13" s="15"/>
      <c r="D13" s="15"/>
      <c r="F13" s="10">
        <f t="shared" ref="F13" si="9">SUM(B$9:B13)/$A13</f>
        <v>1</v>
      </c>
      <c r="G13" s="10"/>
      <c r="H13" s="10"/>
      <c r="J13" s="10">
        <f t="shared" ref="J13" si="10">SUM(B$9:B13)/SUM(B$9:B$18)</f>
        <v>0.55555555555555558</v>
      </c>
      <c r="K13" s="10"/>
      <c r="L13" s="10"/>
      <c r="N13" s="9">
        <v>0.5</v>
      </c>
      <c r="O13" s="10">
        <f t="shared" si="2"/>
        <v>1</v>
      </c>
      <c r="P13" s="10"/>
      <c r="Q13" s="10"/>
    </row>
    <row r="14" spans="1:17" ht="12.75" x14ac:dyDescent="0.2">
      <c r="A14" s="3">
        <v>6</v>
      </c>
      <c r="B14" s="14">
        <v>1</v>
      </c>
      <c r="C14" s="15"/>
      <c r="D14" s="15"/>
      <c r="F14" s="10">
        <f t="shared" ref="F14" si="11">SUM(B$9:B14)/$A14</f>
        <v>1</v>
      </c>
      <c r="G14" s="10"/>
      <c r="H14" s="10"/>
      <c r="J14" s="10">
        <f t="shared" ref="J14" si="12">SUM(B$9:B14)/SUM(B$9:B$18)</f>
        <v>0.66666666666666663</v>
      </c>
      <c r="K14" s="10"/>
      <c r="L14" s="10"/>
      <c r="N14" s="9">
        <v>0.6</v>
      </c>
      <c r="O14" s="10">
        <f t="shared" si="2"/>
        <v>1</v>
      </c>
      <c r="P14" s="10"/>
      <c r="Q14" s="10"/>
    </row>
    <row r="15" spans="1:17" ht="12.75" x14ac:dyDescent="0.2">
      <c r="A15" s="3">
        <v>7</v>
      </c>
      <c r="B15" s="16">
        <v>1</v>
      </c>
      <c r="C15" s="15"/>
      <c r="D15" s="15"/>
      <c r="F15" s="10">
        <f t="shared" ref="F15" si="13">SUM(B$9:B15)/$A15</f>
        <v>1</v>
      </c>
      <c r="G15" s="10"/>
      <c r="H15" s="10"/>
      <c r="J15" s="10">
        <f t="shared" ref="J15" si="14">SUM(B$9:B15)/SUM(B$9:B$18)</f>
        <v>0.77777777777777779</v>
      </c>
      <c r="K15" s="10"/>
      <c r="L15" s="10"/>
      <c r="N15" s="9">
        <v>0.7</v>
      </c>
      <c r="O15" s="10">
        <f t="shared" si="2"/>
        <v>1</v>
      </c>
      <c r="P15" s="10"/>
      <c r="Q15" s="10"/>
    </row>
    <row r="16" spans="1:17" ht="12.75" x14ac:dyDescent="0.2">
      <c r="A16" s="3">
        <v>8</v>
      </c>
      <c r="B16" s="16">
        <v>1</v>
      </c>
      <c r="C16" s="15"/>
      <c r="D16" s="15"/>
      <c r="F16" s="10">
        <f t="shared" ref="F16" si="15">SUM(B$9:B16)/$A16</f>
        <v>1</v>
      </c>
      <c r="G16" s="10"/>
      <c r="H16" s="10"/>
      <c r="J16" s="10">
        <f t="shared" ref="J16" si="16">SUM(B$9:B16)/SUM(B$9:B$18)</f>
        <v>0.88888888888888884</v>
      </c>
      <c r="K16" s="10"/>
      <c r="L16" s="10"/>
      <c r="N16" s="9">
        <v>0.8</v>
      </c>
      <c r="O16" s="10">
        <f t="shared" si="2"/>
        <v>1</v>
      </c>
      <c r="P16" s="10"/>
      <c r="Q16" s="10"/>
    </row>
    <row r="17" spans="1:17" ht="12.75" x14ac:dyDescent="0.2">
      <c r="A17" s="3">
        <v>9</v>
      </c>
      <c r="B17" s="16">
        <v>0</v>
      </c>
      <c r="C17" s="15"/>
      <c r="D17" s="15"/>
      <c r="F17" s="10">
        <f t="shared" ref="F17" si="17">SUM(B$9:B17)/$A17</f>
        <v>0.88888888888888884</v>
      </c>
      <c r="G17" s="10"/>
      <c r="H17" s="10"/>
      <c r="J17" s="10">
        <f t="shared" ref="J17" si="18">SUM(B$9:B17)/SUM(B$9:B$18)</f>
        <v>0.88888888888888884</v>
      </c>
      <c r="K17" s="10"/>
      <c r="L17" s="10"/>
      <c r="N17" s="9">
        <v>0.9</v>
      </c>
      <c r="O17" s="10">
        <f t="shared" si="2"/>
        <v>0.9</v>
      </c>
      <c r="P17" s="10"/>
      <c r="Q17" s="10"/>
    </row>
    <row r="18" spans="1:17" ht="12.75" x14ac:dyDescent="0.2">
      <c r="A18" s="3">
        <v>10</v>
      </c>
      <c r="B18" s="16">
        <v>1</v>
      </c>
      <c r="C18" s="15"/>
      <c r="D18" s="15"/>
      <c r="F18" s="10">
        <f t="shared" ref="F18" si="19">SUM(B$9:B18)/$A18</f>
        <v>0.9</v>
      </c>
      <c r="G18" s="10"/>
      <c r="H18" s="10"/>
      <c r="J18" s="10">
        <f t="shared" ref="J18" si="20">SUM(B$9:B18)/SUM(B$9:B$18)</f>
        <v>1</v>
      </c>
      <c r="K18" s="10"/>
      <c r="L18" s="10"/>
      <c r="N18" s="9">
        <v>1</v>
      </c>
      <c r="O18" s="10">
        <f t="shared" si="2"/>
        <v>0.9</v>
      </c>
      <c r="P18" s="10"/>
      <c r="Q18" s="10"/>
    </row>
    <row r="20" spans="1:17" ht="12.75" x14ac:dyDescent="0.2">
      <c r="E20" s="11" t="s">
        <v>8</v>
      </c>
      <c r="F20" s="10">
        <f t="shared" ref="F20" si="21">AVERAGEIF(B9:B18,"=1",F9:F18)</f>
        <v>0.98888888888888893</v>
      </c>
      <c r="G20" s="10"/>
      <c r="H20" s="10"/>
      <c r="J20" s="19" t="s">
        <v>9</v>
      </c>
      <c r="K20" s="18"/>
      <c r="L20" s="18"/>
    </row>
    <row r="21" spans="1:17" ht="12.75" x14ac:dyDescent="0.2">
      <c r="G21" s="12"/>
      <c r="H21" s="12"/>
      <c r="J21" s="18"/>
      <c r="K21" s="18"/>
      <c r="L21" s="18"/>
    </row>
    <row r="22" spans="1:17" ht="12.75" x14ac:dyDescent="0.2">
      <c r="E22" s="20" t="s">
        <v>10</v>
      </c>
      <c r="F22" s="18"/>
      <c r="G22" s="18"/>
      <c r="H22" s="10"/>
      <c r="J22" s="18"/>
      <c r="K22" s="18"/>
      <c r="L22" s="18"/>
    </row>
    <row r="23" spans="1:17" ht="15.75" customHeight="1" x14ac:dyDescent="0.2">
      <c r="E23" s="18"/>
      <c r="F23" s="18"/>
      <c r="G23" s="18"/>
      <c r="J23" s="18"/>
      <c r="K23" s="18"/>
      <c r="L23" s="18"/>
    </row>
    <row r="24" spans="1:17" ht="15.75" customHeight="1" x14ac:dyDescent="0.2">
      <c r="E24" s="18"/>
      <c r="F24" s="18"/>
      <c r="G24" s="18"/>
      <c r="J24" s="18"/>
      <c r="K24" s="18"/>
      <c r="L24" s="18"/>
    </row>
  </sheetData>
  <mergeCells count="5">
    <mergeCell ref="N6:Q6"/>
    <mergeCell ref="F7:H7"/>
    <mergeCell ref="J7:L7"/>
    <mergeCell ref="J20:L24"/>
    <mergeCell ref="E22:G24"/>
  </mergeCells>
  <conditionalFormatting sqref="B9:D18">
    <cfRule type="cellIs" dxfId="13" priority="1" operator="equal">
      <formula>1</formula>
    </cfRule>
  </conditionalFormatting>
  <conditionalFormatting sqref="B9:D18">
    <cfRule type="cellIs" dxfId="12" priority="2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3017-3AEC-4D20-985D-0BC61A79CC69}">
  <sheetPr>
    <outlinePr summaryBelow="0" summaryRight="0"/>
  </sheetPr>
  <dimension ref="A2:Q24"/>
  <sheetViews>
    <sheetView workbookViewId="0">
      <selection activeCell="B15" sqref="B15"/>
    </sheetView>
  </sheetViews>
  <sheetFormatPr defaultColWidth="14.42578125" defaultRowHeight="15.75" customHeight="1" x14ac:dyDescent="0.2"/>
  <cols>
    <col min="2" max="4" width="8.85546875" customWidth="1"/>
    <col min="9" max="9" width="7" customWidth="1"/>
    <col min="13" max="13" width="7" customWidth="1"/>
  </cols>
  <sheetData>
    <row r="2" spans="1:17" ht="12.75" x14ac:dyDescent="0.2">
      <c r="A2" s="1" t="s">
        <v>0</v>
      </c>
    </row>
    <row r="3" spans="1:17" ht="12.75" x14ac:dyDescent="0.2">
      <c r="A3" s="2" t="s">
        <v>1</v>
      </c>
    </row>
    <row r="5" spans="1:17" ht="12.75" x14ac:dyDescent="0.2">
      <c r="A5" s="4" t="s">
        <v>2</v>
      </c>
    </row>
    <row r="6" spans="1:17" ht="12.75" x14ac:dyDescent="0.2">
      <c r="N6" s="17" t="s">
        <v>3</v>
      </c>
      <c r="O6" s="18"/>
      <c r="P6" s="18"/>
      <c r="Q6" s="18"/>
    </row>
    <row r="7" spans="1:17" ht="12.75" x14ac:dyDescent="0.2">
      <c r="F7" s="17" t="s">
        <v>4</v>
      </c>
      <c r="G7" s="18"/>
      <c r="H7" s="18"/>
      <c r="I7" s="4"/>
      <c r="J7" s="17" t="s">
        <v>5</v>
      </c>
      <c r="K7" s="18"/>
      <c r="L7" s="18"/>
      <c r="M7" s="4"/>
      <c r="N7" s="8" t="s">
        <v>6</v>
      </c>
      <c r="O7" s="8" t="s">
        <v>7</v>
      </c>
      <c r="P7" s="8"/>
      <c r="Q7" s="8"/>
    </row>
    <row r="8" spans="1:17" ht="12.75" x14ac:dyDescent="0.2">
      <c r="B8" s="8" t="s">
        <v>11</v>
      </c>
      <c r="C8" s="8"/>
      <c r="D8" s="8"/>
      <c r="F8" s="8" t="s">
        <v>12</v>
      </c>
      <c r="G8" s="8"/>
      <c r="H8" s="8"/>
      <c r="I8" s="4"/>
      <c r="J8" s="8" t="s">
        <v>12</v>
      </c>
      <c r="K8" s="8"/>
      <c r="L8" s="8"/>
      <c r="M8" s="4"/>
      <c r="N8" s="9">
        <v>0</v>
      </c>
      <c r="O8" s="10">
        <f>_xlfn.MAXIFS(F$9:F$18,J$9:J$18,"&gt;="&amp;$N8)</f>
        <v>1</v>
      </c>
      <c r="P8" s="10"/>
      <c r="Q8" s="10"/>
    </row>
    <row r="9" spans="1:17" ht="12.75" x14ac:dyDescent="0.2">
      <c r="A9" s="4">
        <v>1</v>
      </c>
      <c r="B9" s="14">
        <v>1</v>
      </c>
      <c r="C9" s="15"/>
      <c r="D9" s="15"/>
      <c r="F9" s="10">
        <f t="shared" ref="F9:F18" si="0">SUM(B$9:B9)/$A9</f>
        <v>1</v>
      </c>
      <c r="G9" s="10"/>
      <c r="H9" s="10"/>
      <c r="J9" s="10">
        <f t="shared" ref="J9:J18" si="1">SUM(B$9:B9)/SUM(B$9:B$18)</f>
        <v>0.125</v>
      </c>
      <c r="K9" s="10"/>
      <c r="L9" s="10"/>
      <c r="N9" s="9">
        <v>0.1</v>
      </c>
      <c r="O9" s="10">
        <f t="shared" ref="O9:O18" si="2">_xlfn.MAXIFS(F$9:F$18,J$9:J$18,"&gt;="&amp;$N9)</f>
        <v>1</v>
      </c>
      <c r="P9" s="10"/>
      <c r="Q9" s="10"/>
    </row>
    <row r="10" spans="1:17" ht="12.75" x14ac:dyDescent="0.2">
      <c r="A10" s="4">
        <v>2</v>
      </c>
      <c r="B10" s="14">
        <v>1</v>
      </c>
      <c r="C10" s="15"/>
      <c r="D10" s="15"/>
      <c r="F10" s="10">
        <f t="shared" si="0"/>
        <v>1</v>
      </c>
      <c r="G10" s="10"/>
      <c r="H10" s="10"/>
      <c r="J10" s="10">
        <f t="shared" si="1"/>
        <v>0.25</v>
      </c>
      <c r="K10" s="10"/>
      <c r="L10" s="10"/>
      <c r="N10" s="9">
        <v>0.2</v>
      </c>
      <c r="O10" s="10">
        <f t="shared" si="2"/>
        <v>1</v>
      </c>
      <c r="P10" s="10"/>
      <c r="Q10" s="10"/>
    </row>
    <row r="11" spans="1:17" ht="12.75" x14ac:dyDescent="0.2">
      <c r="A11" s="4">
        <v>3</v>
      </c>
      <c r="B11" s="14">
        <v>1</v>
      </c>
      <c r="C11" s="15"/>
      <c r="D11" s="15"/>
      <c r="F11" s="10">
        <f t="shared" si="0"/>
        <v>1</v>
      </c>
      <c r="G11" s="10"/>
      <c r="H11" s="10"/>
      <c r="J11" s="10">
        <f t="shared" si="1"/>
        <v>0.375</v>
      </c>
      <c r="K11" s="10"/>
      <c r="L11" s="10"/>
      <c r="N11" s="9">
        <v>0.3</v>
      </c>
      <c r="O11" s="10">
        <f t="shared" si="2"/>
        <v>1</v>
      </c>
      <c r="P11" s="10"/>
      <c r="Q11" s="10"/>
    </row>
    <row r="12" spans="1:17" ht="12.75" x14ac:dyDescent="0.2">
      <c r="A12" s="4">
        <v>4</v>
      </c>
      <c r="B12" s="16">
        <v>1</v>
      </c>
      <c r="C12" s="15"/>
      <c r="D12" s="15"/>
      <c r="F12" s="10">
        <f t="shared" si="0"/>
        <v>1</v>
      </c>
      <c r="G12" s="10"/>
      <c r="H12" s="10"/>
      <c r="J12" s="10">
        <f t="shared" si="1"/>
        <v>0.5</v>
      </c>
      <c r="K12" s="10"/>
      <c r="L12" s="10"/>
      <c r="N12" s="9">
        <v>0.4</v>
      </c>
      <c r="O12" s="10">
        <f t="shared" si="2"/>
        <v>1</v>
      </c>
      <c r="P12" s="10"/>
      <c r="Q12" s="10"/>
    </row>
    <row r="13" spans="1:17" ht="12.75" x14ac:dyDescent="0.2">
      <c r="A13" s="4">
        <v>5</v>
      </c>
      <c r="B13" s="16">
        <v>1</v>
      </c>
      <c r="C13" s="15"/>
      <c r="D13" s="15"/>
      <c r="F13" s="10">
        <f t="shared" si="0"/>
        <v>1</v>
      </c>
      <c r="G13" s="10"/>
      <c r="H13" s="10"/>
      <c r="J13" s="10">
        <f t="shared" si="1"/>
        <v>0.625</v>
      </c>
      <c r="K13" s="10"/>
      <c r="L13" s="10"/>
      <c r="N13" s="9">
        <v>0.5</v>
      </c>
      <c r="O13" s="10">
        <f t="shared" si="2"/>
        <v>1</v>
      </c>
      <c r="P13" s="10"/>
      <c r="Q13" s="10"/>
    </row>
    <row r="14" spans="1:17" ht="12.75" x14ac:dyDescent="0.2">
      <c r="A14" s="4">
        <v>6</v>
      </c>
      <c r="B14" s="14">
        <v>1</v>
      </c>
      <c r="C14" s="15"/>
      <c r="D14" s="15"/>
      <c r="F14" s="10">
        <f t="shared" si="0"/>
        <v>1</v>
      </c>
      <c r="G14" s="10"/>
      <c r="H14" s="10"/>
      <c r="J14" s="10">
        <f t="shared" si="1"/>
        <v>0.75</v>
      </c>
      <c r="K14" s="10"/>
      <c r="L14" s="10"/>
      <c r="N14" s="9">
        <v>0.6</v>
      </c>
      <c r="O14" s="10">
        <f t="shared" si="2"/>
        <v>1</v>
      </c>
      <c r="P14" s="10"/>
      <c r="Q14" s="10"/>
    </row>
    <row r="15" spans="1:17" ht="12.75" x14ac:dyDescent="0.2">
      <c r="A15" s="4">
        <v>7</v>
      </c>
      <c r="B15" s="16">
        <v>0</v>
      </c>
      <c r="C15" s="15"/>
      <c r="D15" s="15"/>
      <c r="F15" s="10">
        <f t="shared" si="0"/>
        <v>0.8571428571428571</v>
      </c>
      <c r="G15" s="10"/>
      <c r="H15" s="10"/>
      <c r="J15" s="10">
        <f t="shared" si="1"/>
        <v>0.75</v>
      </c>
      <c r="K15" s="10"/>
      <c r="L15" s="10"/>
      <c r="N15" s="9">
        <v>0.7</v>
      </c>
      <c r="O15" s="10">
        <f t="shared" si="2"/>
        <v>1</v>
      </c>
      <c r="P15" s="10"/>
      <c r="Q15" s="10"/>
    </row>
    <row r="16" spans="1:17" ht="12.75" x14ac:dyDescent="0.2">
      <c r="A16" s="4">
        <v>8</v>
      </c>
      <c r="B16" s="16">
        <v>1</v>
      </c>
      <c r="C16" s="15"/>
      <c r="D16" s="15"/>
      <c r="F16" s="10">
        <f t="shared" si="0"/>
        <v>0.875</v>
      </c>
      <c r="G16" s="10"/>
      <c r="H16" s="10"/>
      <c r="J16" s="10">
        <f t="shared" si="1"/>
        <v>0.875</v>
      </c>
      <c r="K16" s="10"/>
      <c r="L16" s="10"/>
      <c r="N16" s="9">
        <v>0.8</v>
      </c>
      <c r="O16" s="10">
        <f t="shared" si="2"/>
        <v>0.875</v>
      </c>
      <c r="P16" s="10"/>
      <c r="Q16" s="10"/>
    </row>
    <row r="17" spans="1:17" ht="12.75" x14ac:dyDescent="0.2">
      <c r="A17" s="4">
        <v>9</v>
      </c>
      <c r="B17" s="16">
        <v>0</v>
      </c>
      <c r="C17" s="15"/>
      <c r="D17" s="15"/>
      <c r="F17" s="10">
        <f t="shared" si="0"/>
        <v>0.77777777777777779</v>
      </c>
      <c r="G17" s="10"/>
      <c r="H17" s="10"/>
      <c r="J17" s="10">
        <f t="shared" si="1"/>
        <v>0.875</v>
      </c>
      <c r="K17" s="10"/>
      <c r="L17" s="10"/>
      <c r="N17" s="9">
        <v>0.9</v>
      </c>
      <c r="O17" s="10">
        <f t="shared" si="2"/>
        <v>0.8</v>
      </c>
      <c r="P17" s="10"/>
      <c r="Q17" s="10"/>
    </row>
    <row r="18" spans="1:17" ht="12.75" x14ac:dyDescent="0.2">
      <c r="A18" s="4">
        <v>10</v>
      </c>
      <c r="B18" s="16">
        <v>1</v>
      </c>
      <c r="C18" s="15"/>
      <c r="D18" s="15"/>
      <c r="F18" s="10">
        <f t="shared" si="0"/>
        <v>0.8</v>
      </c>
      <c r="G18" s="10"/>
      <c r="H18" s="10"/>
      <c r="J18" s="10">
        <f t="shared" si="1"/>
        <v>1</v>
      </c>
      <c r="K18" s="10"/>
      <c r="L18" s="10"/>
      <c r="N18" s="9">
        <v>1</v>
      </c>
      <c r="O18" s="10">
        <f t="shared" si="2"/>
        <v>0.8</v>
      </c>
      <c r="P18" s="10"/>
      <c r="Q18" s="10"/>
    </row>
    <row r="20" spans="1:17" ht="12.75" x14ac:dyDescent="0.2">
      <c r="E20" s="11" t="s">
        <v>8</v>
      </c>
      <c r="F20" s="10">
        <f t="shared" ref="F20" si="3">AVERAGEIF(B9:B18,"=1",F9:F18)</f>
        <v>0.95937499999999998</v>
      </c>
      <c r="G20" s="10"/>
      <c r="H20" s="10"/>
      <c r="J20" s="19" t="s">
        <v>9</v>
      </c>
      <c r="K20" s="18"/>
      <c r="L20" s="18"/>
    </row>
    <row r="21" spans="1:17" ht="12.75" x14ac:dyDescent="0.2">
      <c r="G21" s="12"/>
      <c r="H21" s="12"/>
      <c r="J21" s="18"/>
      <c r="K21" s="18"/>
      <c r="L21" s="18"/>
    </row>
    <row r="22" spans="1:17" ht="12.75" x14ac:dyDescent="0.2">
      <c r="E22" s="20" t="s">
        <v>10</v>
      </c>
      <c r="F22" s="18"/>
      <c r="G22" s="18"/>
      <c r="H22" s="10"/>
      <c r="J22" s="18"/>
      <c r="K22" s="18"/>
      <c r="L22" s="18"/>
    </row>
    <row r="23" spans="1:17" ht="15.75" customHeight="1" x14ac:dyDescent="0.2">
      <c r="E23" s="18"/>
      <c r="F23" s="18"/>
      <c r="G23" s="18"/>
      <c r="J23" s="18"/>
      <c r="K23" s="18"/>
      <c r="L23" s="18"/>
    </row>
    <row r="24" spans="1:17" ht="15.75" customHeight="1" x14ac:dyDescent="0.2">
      <c r="E24" s="18"/>
      <c r="F24" s="18"/>
      <c r="G24" s="18"/>
      <c r="J24" s="18"/>
      <c r="K24" s="18"/>
      <c r="L24" s="18"/>
    </row>
  </sheetData>
  <mergeCells count="5">
    <mergeCell ref="N6:Q6"/>
    <mergeCell ref="F7:H7"/>
    <mergeCell ref="J7:L7"/>
    <mergeCell ref="J20:L24"/>
    <mergeCell ref="E22:G24"/>
  </mergeCells>
  <conditionalFormatting sqref="B9:D18">
    <cfRule type="cellIs" dxfId="11" priority="1" operator="equal">
      <formula>1</formula>
    </cfRule>
  </conditionalFormatting>
  <conditionalFormatting sqref="B9:D18">
    <cfRule type="cellIs" dxfId="10" priority="2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575B-A479-4DE2-B60C-876C25484E3F}">
  <sheetPr>
    <outlinePr summaryBelow="0" summaryRight="0"/>
  </sheetPr>
  <dimension ref="A2:Q24"/>
  <sheetViews>
    <sheetView topLeftCell="A4" workbookViewId="0">
      <selection activeCell="C16" sqref="C16:D16"/>
    </sheetView>
  </sheetViews>
  <sheetFormatPr defaultColWidth="14.42578125" defaultRowHeight="15.75" customHeight="1" x14ac:dyDescent="0.2"/>
  <cols>
    <col min="2" max="4" width="8.85546875" customWidth="1"/>
    <col min="9" max="9" width="7" customWidth="1"/>
    <col min="13" max="13" width="7" customWidth="1"/>
  </cols>
  <sheetData>
    <row r="2" spans="1:17" ht="12.75" x14ac:dyDescent="0.2">
      <c r="A2" s="1" t="s">
        <v>0</v>
      </c>
    </row>
    <row r="3" spans="1:17" ht="12.75" x14ac:dyDescent="0.2">
      <c r="A3" s="2" t="s">
        <v>1</v>
      </c>
    </row>
    <row r="5" spans="1:17" ht="12.75" x14ac:dyDescent="0.2">
      <c r="A5" s="4" t="s">
        <v>2</v>
      </c>
    </row>
    <row r="6" spans="1:17" ht="12.75" x14ac:dyDescent="0.2">
      <c r="N6" s="17" t="s">
        <v>3</v>
      </c>
      <c r="O6" s="18"/>
      <c r="P6" s="18"/>
      <c r="Q6" s="18"/>
    </row>
    <row r="7" spans="1:17" ht="12.75" x14ac:dyDescent="0.2">
      <c r="F7" s="17" t="s">
        <v>4</v>
      </c>
      <c r="G7" s="18"/>
      <c r="H7" s="18"/>
      <c r="I7" s="4"/>
      <c r="J7" s="17" t="s">
        <v>5</v>
      </c>
      <c r="K7" s="18"/>
      <c r="L7" s="18"/>
      <c r="M7" s="4"/>
      <c r="N7" s="8" t="s">
        <v>6</v>
      </c>
      <c r="O7" s="8" t="s">
        <v>7</v>
      </c>
      <c r="P7" s="8"/>
      <c r="Q7" s="8"/>
    </row>
    <row r="8" spans="1:17" ht="12.75" x14ac:dyDescent="0.2">
      <c r="B8" s="8" t="s">
        <v>11</v>
      </c>
      <c r="C8" s="8"/>
      <c r="D8" s="8"/>
      <c r="F8" s="8" t="s">
        <v>12</v>
      </c>
      <c r="G8" s="8"/>
      <c r="H8" s="8"/>
      <c r="I8" s="4"/>
      <c r="J8" s="8" t="s">
        <v>12</v>
      </c>
      <c r="K8" s="8"/>
      <c r="L8" s="8"/>
      <c r="M8" s="4"/>
      <c r="N8" s="9">
        <v>0</v>
      </c>
      <c r="O8" s="10">
        <f>_xlfn.MAXIFS(F$9:F$18,J$9:J$18,"&gt;="&amp;$N8)</f>
        <v>1</v>
      </c>
      <c r="P8" s="10"/>
      <c r="Q8" s="10"/>
    </row>
    <row r="9" spans="1:17" ht="12.75" x14ac:dyDescent="0.2">
      <c r="A9" s="4">
        <v>1</v>
      </c>
      <c r="B9" s="14">
        <v>1</v>
      </c>
      <c r="C9" s="15"/>
      <c r="D9" s="15"/>
      <c r="F9" s="10">
        <f t="shared" ref="F9:F18" si="0">SUM(B$9:B9)/$A9</f>
        <v>1</v>
      </c>
      <c r="G9" s="10"/>
      <c r="H9" s="10"/>
      <c r="J9" s="10">
        <f t="shared" ref="J9:J18" si="1">SUM(B$9:B9)/SUM(B$9:B$18)</f>
        <v>0.125</v>
      </c>
      <c r="K9" s="10"/>
      <c r="L9" s="10"/>
      <c r="N9" s="9">
        <v>0.1</v>
      </c>
      <c r="O9" s="10">
        <f t="shared" ref="O9:O18" si="2">_xlfn.MAXIFS(F$9:F$18,J$9:J$18,"&gt;="&amp;$N9)</f>
        <v>1</v>
      </c>
      <c r="P9" s="10"/>
      <c r="Q9" s="10"/>
    </row>
    <row r="10" spans="1:17" ht="12.75" x14ac:dyDescent="0.2">
      <c r="A10" s="4">
        <v>2</v>
      </c>
      <c r="B10" s="14">
        <v>1</v>
      </c>
      <c r="C10" s="15"/>
      <c r="D10" s="15"/>
      <c r="F10" s="10">
        <f t="shared" si="0"/>
        <v>1</v>
      </c>
      <c r="G10" s="10"/>
      <c r="H10" s="10"/>
      <c r="J10" s="10">
        <f t="shared" si="1"/>
        <v>0.25</v>
      </c>
      <c r="K10" s="10"/>
      <c r="L10" s="10"/>
      <c r="N10" s="9">
        <v>0.2</v>
      </c>
      <c r="O10" s="10">
        <f t="shared" si="2"/>
        <v>1</v>
      </c>
      <c r="P10" s="10"/>
      <c r="Q10" s="10"/>
    </row>
    <row r="11" spans="1:17" ht="12.75" x14ac:dyDescent="0.2">
      <c r="A11" s="4">
        <v>3</v>
      </c>
      <c r="B11" s="14">
        <v>1</v>
      </c>
      <c r="C11" s="15"/>
      <c r="D11" s="15"/>
      <c r="F11" s="10">
        <f t="shared" si="0"/>
        <v>1</v>
      </c>
      <c r="G11" s="10"/>
      <c r="H11" s="10"/>
      <c r="J11" s="10">
        <f t="shared" si="1"/>
        <v>0.375</v>
      </c>
      <c r="K11" s="10"/>
      <c r="L11" s="10"/>
      <c r="N11" s="9">
        <v>0.3</v>
      </c>
      <c r="O11" s="10">
        <f t="shared" si="2"/>
        <v>1</v>
      </c>
      <c r="P11" s="10"/>
      <c r="Q11" s="10"/>
    </row>
    <row r="12" spans="1:17" ht="12.75" x14ac:dyDescent="0.2">
      <c r="A12" s="4">
        <v>4</v>
      </c>
      <c r="B12" s="16">
        <v>1</v>
      </c>
      <c r="C12" s="15"/>
      <c r="D12" s="15"/>
      <c r="F12" s="10">
        <f t="shared" si="0"/>
        <v>1</v>
      </c>
      <c r="G12" s="10"/>
      <c r="H12" s="10"/>
      <c r="J12" s="10">
        <f t="shared" si="1"/>
        <v>0.5</v>
      </c>
      <c r="K12" s="10"/>
      <c r="L12" s="10"/>
      <c r="N12" s="9">
        <v>0.4</v>
      </c>
      <c r="O12" s="10">
        <f t="shared" si="2"/>
        <v>1</v>
      </c>
      <c r="P12" s="10"/>
      <c r="Q12" s="10"/>
    </row>
    <row r="13" spans="1:17" ht="12.75" x14ac:dyDescent="0.2">
      <c r="A13" s="4">
        <v>5</v>
      </c>
      <c r="B13" s="16">
        <v>1</v>
      </c>
      <c r="C13" s="15"/>
      <c r="D13" s="15"/>
      <c r="F13" s="10">
        <f t="shared" si="0"/>
        <v>1</v>
      </c>
      <c r="G13" s="10"/>
      <c r="H13" s="10"/>
      <c r="J13" s="10">
        <f t="shared" si="1"/>
        <v>0.625</v>
      </c>
      <c r="K13" s="10"/>
      <c r="L13" s="10"/>
      <c r="N13" s="9">
        <v>0.5</v>
      </c>
      <c r="O13" s="10">
        <f t="shared" si="2"/>
        <v>1</v>
      </c>
      <c r="P13" s="10"/>
      <c r="Q13" s="10"/>
    </row>
    <row r="14" spans="1:17" ht="12.75" x14ac:dyDescent="0.2">
      <c r="A14" s="4">
        <v>6</v>
      </c>
      <c r="B14" s="14">
        <v>1</v>
      </c>
      <c r="C14" s="15"/>
      <c r="D14" s="15"/>
      <c r="F14" s="10">
        <f t="shared" si="0"/>
        <v>1</v>
      </c>
      <c r="G14" s="10"/>
      <c r="H14" s="10"/>
      <c r="J14" s="10">
        <f t="shared" si="1"/>
        <v>0.75</v>
      </c>
      <c r="K14" s="10"/>
      <c r="L14" s="10"/>
      <c r="N14" s="9">
        <v>0.6</v>
      </c>
      <c r="O14" s="10">
        <f t="shared" si="2"/>
        <v>1</v>
      </c>
      <c r="P14" s="10"/>
      <c r="Q14" s="10"/>
    </row>
    <row r="15" spans="1:17" ht="12.75" x14ac:dyDescent="0.2">
      <c r="A15" s="4">
        <v>7</v>
      </c>
      <c r="B15" s="16">
        <v>1</v>
      </c>
      <c r="C15" s="15"/>
      <c r="D15" s="15"/>
      <c r="F15" s="10">
        <f t="shared" si="0"/>
        <v>1</v>
      </c>
      <c r="G15" s="10"/>
      <c r="H15" s="10"/>
      <c r="J15" s="10">
        <f t="shared" si="1"/>
        <v>0.875</v>
      </c>
      <c r="K15" s="10"/>
      <c r="L15" s="10"/>
      <c r="N15" s="9">
        <v>0.7</v>
      </c>
      <c r="O15" s="10">
        <f t="shared" si="2"/>
        <v>1</v>
      </c>
      <c r="P15" s="10"/>
      <c r="Q15" s="10"/>
    </row>
    <row r="16" spans="1:17" ht="12.75" x14ac:dyDescent="0.2">
      <c r="A16" s="4">
        <v>8</v>
      </c>
      <c r="B16" s="16">
        <v>0</v>
      </c>
      <c r="C16" s="15"/>
      <c r="D16" s="15"/>
      <c r="F16" s="10">
        <f t="shared" si="0"/>
        <v>0.875</v>
      </c>
      <c r="G16" s="10"/>
      <c r="H16" s="10"/>
      <c r="J16" s="10">
        <f t="shared" si="1"/>
        <v>0.875</v>
      </c>
      <c r="K16" s="10"/>
      <c r="L16" s="10"/>
      <c r="N16" s="9">
        <v>0.8</v>
      </c>
      <c r="O16" s="10">
        <f t="shared" si="2"/>
        <v>1</v>
      </c>
      <c r="P16" s="10"/>
      <c r="Q16" s="10"/>
    </row>
    <row r="17" spans="1:17" ht="12.75" x14ac:dyDescent="0.2">
      <c r="A17" s="4">
        <v>9</v>
      </c>
      <c r="B17" s="16">
        <v>0</v>
      </c>
      <c r="C17" s="15"/>
      <c r="D17" s="15"/>
      <c r="F17" s="10">
        <f t="shared" si="0"/>
        <v>0.77777777777777779</v>
      </c>
      <c r="G17" s="10"/>
      <c r="H17" s="10"/>
      <c r="J17" s="10">
        <f t="shared" si="1"/>
        <v>0.875</v>
      </c>
      <c r="K17" s="10"/>
      <c r="L17" s="10"/>
      <c r="N17" s="9">
        <v>0.9</v>
      </c>
      <c r="O17" s="10">
        <f t="shared" si="2"/>
        <v>0.8</v>
      </c>
      <c r="P17" s="10"/>
      <c r="Q17" s="10"/>
    </row>
    <row r="18" spans="1:17" ht="12.75" x14ac:dyDescent="0.2">
      <c r="A18" s="4">
        <v>10</v>
      </c>
      <c r="B18" s="16">
        <v>1</v>
      </c>
      <c r="C18" s="15"/>
      <c r="D18" s="15"/>
      <c r="F18" s="10">
        <f t="shared" si="0"/>
        <v>0.8</v>
      </c>
      <c r="G18" s="10"/>
      <c r="H18" s="10"/>
      <c r="J18" s="10">
        <f t="shared" si="1"/>
        <v>1</v>
      </c>
      <c r="K18" s="10"/>
      <c r="L18" s="10"/>
      <c r="N18" s="9">
        <v>1</v>
      </c>
      <c r="O18" s="10">
        <f t="shared" si="2"/>
        <v>0.8</v>
      </c>
      <c r="P18" s="10"/>
      <c r="Q18" s="10"/>
    </row>
    <row r="20" spans="1:17" ht="12.75" x14ac:dyDescent="0.2">
      <c r="E20" s="11" t="s">
        <v>8</v>
      </c>
      <c r="F20" s="10">
        <f t="shared" ref="F20" si="3">AVERAGEIF(B9:B18,"=1",F9:F18)</f>
        <v>0.97499999999999998</v>
      </c>
      <c r="G20" s="10"/>
      <c r="H20" s="10"/>
      <c r="J20" s="19" t="s">
        <v>9</v>
      </c>
      <c r="K20" s="18"/>
      <c r="L20" s="18"/>
    </row>
    <row r="21" spans="1:17" ht="12.75" x14ac:dyDescent="0.2">
      <c r="G21" s="12"/>
      <c r="H21" s="12"/>
      <c r="J21" s="18"/>
      <c r="K21" s="18"/>
      <c r="L21" s="18"/>
    </row>
    <row r="22" spans="1:17" ht="12.75" x14ac:dyDescent="0.2">
      <c r="E22" s="20" t="s">
        <v>10</v>
      </c>
      <c r="F22" s="18"/>
      <c r="G22" s="18"/>
      <c r="H22" s="10"/>
      <c r="J22" s="18"/>
      <c r="K22" s="18"/>
      <c r="L22" s="18"/>
    </row>
    <row r="23" spans="1:17" ht="15.75" customHeight="1" x14ac:dyDescent="0.2">
      <c r="E23" s="18"/>
      <c r="F23" s="18"/>
      <c r="G23" s="18"/>
      <c r="J23" s="18"/>
      <c r="K23" s="18"/>
      <c r="L23" s="18"/>
    </row>
    <row r="24" spans="1:17" ht="15.75" customHeight="1" x14ac:dyDescent="0.2">
      <c r="E24" s="18"/>
      <c r="F24" s="18"/>
      <c r="G24" s="18"/>
      <c r="J24" s="18"/>
      <c r="K24" s="18"/>
      <c r="L24" s="18"/>
    </row>
  </sheetData>
  <mergeCells count="5">
    <mergeCell ref="N6:Q6"/>
    <mergeCell ref="F7:H7"/>
    <mergeCell ref="J7:L7"/>
    <mergeCell ref="J20:L24"/>
    <mergeCell ref="E22:G24"/>
  </mergeCells>
  <conditionalFormatting sqref="B9:D18">
    <cfRule type="cellIs" dxfId="9" priority="1" operator="equal">
      <formula>1</formula>
    </cfRule>
  </conditionalFormatting>
  <conditionalFormatting sqref="B9:D18">
    <cfRule type="cellIs" dxfId="8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34AA-5C44-4540-8BD4-206BB774D34D}">
  <sheetPr>
    <outlinePr summaryBelow="0" summaryRight="0"/>
  </sheetPr>
  <dimension ref="A2:Q24"/>
  <sheetViews>
    <sheetView topLeftCell="A4" workbookViewId="0">
      <selection activeCell="S29" sqref="S29"/>
    </sheetView>
  </sheetViews>
  <sheetFormatPr defaultColWidth="14.42578125" defaultRowHeight="15.75" customHeight="1" x14ac:dyDescent="0.2"/>
  <cols>
    <col min="1" max="1" width="14.42578125" style="13"/>
    <col min="2" max="4" width="8.85546875" style="13" customWidth="1"/>
    <col min="5" max="8" width="14.42578125" style="13"/>
    <col min="9" max="9" width="7" style="13" customWidth="1"/>
    <col min="10" max="12" width="14.42578125" style="13"/>
    <col min="13" max="13" width="7" style="13" customWidth="1"/>
    <col min="14" max="16384" width="14.42578125" style="13"/>
  </cols>
  <sheetData>
    <row r="2" spans="1:17" ht="12.75" x14ac:dyDescent="0.2">
      <c r="A2" s="1" t="s">
        <v>0</v>
      </c>
    </row>
    <row r="3" spans="1:17" ht="12.75" x14ac:dyDescent="0.2">
      <c r="A3" s="2" t="s">
        <v>1</v>
      </c>
    </row>
    <row r="5" spans="1:17" ht="12.75" x14ac:dyDescent="0.2">
      <c r="A5" s="4" t="s">
        <v>2</v>
      </c>
    </row>
    <row r="6" spans="1:17" ht="12.75" x14ac:dyDescent="0.2">
      <c r="N6" s="17" t="s">
        <v>3</v>
      </c>
      <c r="O6" s="18"/>
      <c r="P6" s="18"/>
      <c r="Q6" s="18"/>
    </row>
    <row r="7" spans="1:17" ht="12.75" x14ac:dyDescent="0.2">
      <c r="F7" s="17" t="s">
        <v>4</v>
      </c>
      <c r="G7" s="18"/>
      <c r="H7" s="18"/>
      <c r="I7" s="4"/>
      <c r="J7" s="17" t="s">
        <v>5</v>
      </c>
      <c r="K7" s="18"/>
      <c r="L7" s="18"/>
      <c r="M7" s="4"/>
      <c r="N7" s="8" t="s">
        <v>6</v>
      </c>
      <c r="O7" s="8" t="s">
        <v>7</v>
      </c>
      <c r="P7" s="8"/>
      <c r="Q7" s="8"/>
    </row>
    <row r="8" spans="1:17" ht="12.75" x14ac:dyDescent="0.2">
      <c r="B8" s="8" t="s">
        <v>11</v>
      </c>
      <c r="C8" s="8"/>
      <c r="D8" s="8"/>
      <c r="F8" s="8" t="s">
        <v>12</v>
      </c>
      <c r="G8" s="8"/>
      <c r="H8" s="8"/>
      <c r="I8" s="4"/>
      <c r="J8" s="8" t="s">
        <v>12</v>
      </c>
      <c r="K8" s="8"/>
      <c r="L8" s="8"/>
      <c r="M8" s="4"/>
      <c r="N8" s="9">
        <v>0</v>
      </c>
      <c r="O8" s="10">
        <f>_xlfn.MAXIFS(F$9:F$18,J$9:J$18,"&gt;="&amp;$N8)</f>
        <v>1</v>
      </c>
      <c r="P8" s="10"/>
      <c r="Q8" s="10"/>
    </row>
    <row r="9" spans="1:17" ht="12.75" x14ac:dyDescent="0.2">
      <c r="A9" s="4">
        <v>1</v>
      </c>
      <c r="B9" s="14">
        <v>1</v>
      </c>
      <c r="C9" s="15"/>
      <c r="D9" s="15"/>
      <c r="F9" s="10">
        <f t="shared" ref="F9:F18" si="0">SUM(B$9:B9)/$A9</f>
        <v>1</v>
      </c>
      <c r="G9" s="10"/>
      <c r="H9" s="10"/>
      <c r="J9" s="10">
        <f t="shared" ref="J9:J18" si="1">SUM(B$9:B9)/SUM(B$9:B$18)</f>
        <v>0.1</v>
      </c>
      <c r="K9" s="10"/>
      <c r="L9" s="10"/>
      <c r="N9" s="9">
        <v>0.1</v>
      </c>
      <c r="O9" s="10">
        <f t="shared" ref="O9:O18" si="2">_xlfn.MAXIFS(F$9:F$18,J$9:J$18,"&gt;="&amp;$N9)</f>
        <v>1</v>
      </c>
      <c r="P9" s="10"/>
      <c r="Q9" s="10"/>
    </row>
    <row r="10" spans="1:17" ht="12.75" x14ac:dyDescent="0.2">
      <c r="A10" s="4">
        <v>2</v>
      </c>
      <c r="B10" s="14">
        <v>1</v>
      </c>
      <c r="C10" s="15"/>
      <c r="D10" s="15"/>
      <c r="F10" s="10">
        <f t="shared" si="0"/>
        <v>1</v>
      </c>
      <c r="G10" s="10"/>
      <c r="H10" s="10"/>
      <c r="J10" s="10">
        <f t="shared" si="1"/>
        <v>0.2</v>
      </c>
      <c r="K10" s="10"/>
      <c r="L10" s="10"/>
      <c r="N10" s="9">
        <v>0.2</v>
      </c>
      <c r="O10" s="10">
        <f t="shared" si="2"/>
        <v>1</v>
      </c>
      <c r="P10" s="10"/>
      <c r="Q10" s="10"/>
    </row>
    <row r="11" spans="1:17" ht="12.75" x14ac:dyDescent="0.2">
      <c r="A11" s="4">
        <v>3</v>
      </c>
      <c r="B11" s="14">
        <v>1</v>
      </c>
      <c r="C11" s="15"/>
      <c r="D11" s="15"/>
      <c r="F11" s="10">
        <f t="shared" si="0"/>
        <v>1</v>
      </c>
      <c r="G11" s="10"/>
      <c r="H11" s="10"/>
      <c r="J11" s="10">
        <f t="shared" si="1"/>
        <v>0.3</v>
      </c>
      <c r="K11" s="10"/>
      <c r="L11" s="10"/>
      <c r="N11" s="9">
        <v>0.3</v>
      </c>
      <c r="O11" s="10">
        <f t="shared" si="2"/>
        <v>1</v>
      </c>
      <c r="P11" s="10"/>
      <c r="Q11" s="10"/>
    </row>
    <row r="12" spans="1:17" ht="12.75" x14ac:dyDescent="0.2">
      <c r="A12" s="4">
        <v>4</v>
      </c>
      <c r="B12" s="16">
        <v>1</v>
      </c>
      <c r="C12" s="15"/>
      <c r="D12" s="15"/>
      <c r="F12" s="10">
        <f t="shared" si="0"/>
        <v>1</v>
      </c>
      <c r="G12" s="10"/>
      <c r="H12" s="10"/>
      <c r="J12" s="10">
        <f t="shared" si="1"/>
        <v>0.4</v>
      </c>
      <c r="K12" s="10"/>
      <c r="L12" s="10"/>
      <c r="N12" s="9">
        <v>0.4</v>
      </c>
      <c r="O12" s="10">
        <f t="shared" si="2"/>
        <v>1</v>
      </c>
      <c r="P12" s="10"/>
      <c r="Q12" s="10"/>
    </row>
    <row r="13" spans="1:17" ht="12.75" x14ac:dyDescent="0.2">
      <c r="A13" s="4">
        <v>5</v>
      </c>
      <c r="B13" s="16">
        <v>1</v>
      </c>
      <c r="C13" s="15"/>
      <c r="D13" s="15"/>
      <c r="F13" s="10">
        <f t="shared" si="0"/>
        <v>1</v>
      </c>
      <c r="G13" s="10"/>
      <c r="H13" s="10"/>
      <c r="J13" s="10">
        <f t="shared" si="1"/>
        <v>0.5</v>
      </c>
      <c r="K13" s="10"/>
      <c r="L13" s="10"/>
      <c r="N13" s="9">
        <v>0.5</v>
      </c>
      <c r="O13" s="10">
        <f t="shared" si="2"/>
        <v>1</v>
      </c>
      <c r="P13" s="10"/>
      <c r="Q13" s="10"/>
    </row>
    <row r="14" spans="1:17" ht="12.75" x14ac:dyDescent="0.2">
      <c r="A14" s="4">
        <v>6</v>
      </c>
      <c r="B14" s="14">
        <v>1</v>
      </c>
      <c r="C14" s="15"/>
      <c r="D14" s="15"/>
      <c r="F14" s="10">
        <f t="shared" si="0"/>
        <v>1</v>
      </c>
      <c r="G14" s="10"/>
      <c r="H14" s="10"/>
      <c r="J14" s="10">
        <f t="shared" si="1"/>
        <v>0.6</v>
      </c>
      <c r="K14" s="10"/>
      <c r="L14" s="10"/>
      <c r="N14" s="9">
        <v>0.6</v>
      </c>
      <c r="O14" s="10">
        <f t="shared" si="2"/>
        <v>1</v>
      </c>
      <c r="P14" s="10"/>
      <c r="Q14" s="10"/>
    </row>
    <row r="15" spans="1:17" ht="12.75" x14ac:dyDescent="0.2">
      <c r="A15" s="4">
        <v>7</v>
      </c>
      <c r="B15" s="16">
        <v>1</v>
      </c>
      <c r="C15" s="15"/>
      <c r="D15" s="15"/>
      <c r="F15" s="10">
        <f t="shared" si="0"/>
        <v>1</v>
      </c>
      <c r="G15" s="10"/>
      <c r="H15" s="10"/>
      <c r="J15" s="10">
        <f t="shared" si="1"/>
        <v>0.7</v>
      </c>
      <c r="K15" s="10"/>
      <c r="L15" s="10"/>
      <c r="N15" s="9">
        <v>0.7</v>
      </c>
      <c r="O15" s="10">
        <f t="shared" si="2"/>
        <v>1</v>
      </c>
      <c r="P15" s="10"/>
      <c r="Q15" s="10"/>
    </row>
    <row r="16" spans="1:17" ht="12.75" x14ac:dyDescent="0.2">
      <c r="A16" s="4">
        <v>8</v>
      </c>
      <c r="B16" s="16">
        <v>1</v>
      </c>
      <c r="C16" s="15"/>
      <c r="D16" s="15"/>
      <c r="F16" s="10">
        <f t="shared" si="0"/>
        <v>1</v>
      </c>
      <c r="G16" s="10"/>
      <c r="H16" s="10"/>
      <c r="J16" s="10">
        <f t="shared" si="1"/>
        <v>0.8</v>
      </c>
      <c r="K16" s="10"/>
      <c r="L16" s="10"/>
      <c r="N16" s="9">
        <v>0.8</v>
      </c>
      <c r="O16" s="10">
        <f t="shared" si="2"/>
        <v>1</v>
      </c>
      <c r="P16" s="10"/>
      <c r="Q16" s="10"/>
    </row>
    <row r="17" spans="1:17" ht="12.75" x14ac:dyDescent="0.2">
      <c r="A17" s="4">
        <v>9</v>
      </c>
      <c r="B17" s="16">
        <v>1</v>
      </c>
      <c r="C17" s="15"/>
      <c r="D17" s="15"/>
      <c r="F17" s="10">
        <f t="shared" si="0"/>
        <v>1</v>
      </c>
      <c r="G17" s="10"/>
      <c r="H17" s="10"/>
      <c r="J17" s="10">
        <f t="shared" si="1"/>
        <v>0.9</v>
      </c>
      <c r="K17" s="10"/>
      <c r="L17" s="10"/>
      <c r="N17" s="9">
        <v>0.9</v>
      </c>
      <c r="O17" s="10">
        <f t="shared" si="2"/>
        <v>1</v>
      </c>
      <c r="P17" s="10"/>
      <c r="Q17" s="10"/>
    </row>
    <row r="18" spans="1:17" ht="12.75" x14ac:dyDescent="0.2">
      <c r="A18" s="4">
        <v>10</v>
      </c>
      <c r="B18" s="16">
        <v>1</v>
      </c>
      <c r="C18" s="15"/>
      <c r="D18" s="15"/>
      <c r="F18" s="10">
        <f t="shared" si="0"/>
        <v>1</v>
      </c>
      <c r="G18" s="10"/>
      <c r="H18" s="10"/>
      <c r="J18" s="10">
        <f t="shared" si="1"/>
        <v>1</v>
      </c>
      <c r="K18" s="10"/>
      <c r="L18" s="10"/>
      <c r="N18" s="9">
        <v>1</v>
      </c>
      <c r="O18" s="10">
        <f t="shared" si="2"/>
        <v>1</v>
      </c>
      <c r="P18" s="10"/>
      <c r="Q18" s="10"/>
    </row>
    <row r="20" spans="1:17" ht="12.75" x14ac:dyDescent="0.2">
      <c r="E20" s="11" t="s">
        <v>8</v>
      </c>
      <c r="F20" s="10">
        <f t="shared" ref="F20" si="3">AVERAGEIF(B9:B18,"=1",F9:F18)</f>
        <v>1</v>
      </c>
      <c r="G20" s="10"/>
      <c r="H20" s="10"/>
      <c r="J20" s="19" t="s">
        <v>9</v>
      </c>
      <c r="K20" s="18"/>
      <c r="L20" s="18"/>
    </row>
    <row r="21" spans="1:17" ht="12.75" x14ac:dyDescent="0.2">
      <c r="G21" s="12"/>
      <c r="H21" s="12"/>
      <c r="J21" s="18"/>
      <c r="K21" s="18"/>
      <c r="L21" s="18"/>
    </row>
    <row r="22" spans="1:17" ht="12.75" x14ac:dyDescent="0.2">
      <c r="E22" s="20" t="s">
        <v>10</v>
      </c>
      <c r="F22" s="18"/>
      <c r="G22" s="18"/>
      <c r="H22" s="10"/>
      <c r="J22" s="18"/>
      <c r="K22" s="18"/>
      <c r="L22" s="18"/>
    </row>
    <row r="23" spans="1:17" ht="15.75" customHeight="1" x14ac:dyDescent="0.2">
      <c r="E23" s="18"/>
      <c r="F23" s="18"/>
      <c r="G23" s="18"/>
      <c r="J23" s="18"/>
      <c r="K23" s="18"/>
      <c r="L23" s="18"/>
    </row>
    <row r="24" spans="1:17" ht="15.75" customHeight="1" x14ac:dyDescent="0.2">
      <c r="E24" s="18"/>
      <c r="F24" s="18"/>
      <c r="G24" s="18"/>
      <c r="J24" s="18"/>
      <c r="K24" s="18"/>
      <c r="L24" s="18"/>
    </row>
  </sheetData>
  <mergeCells count="5">
    <mergeCell ref="N6:Q6"/>
    <mergeCell ref="F7:H7"/>
    <mergeCell ref="J7:L7"/>
    <mergeCell ref="J20:L24"/>
    <mergeCell ref="E22:G24"/>
  </mergeCells>
  <conditionalFormatting sqref="B9:D18">
    <cfRule type="cellIs" dxfId="7" priority="1" operator="equal">
      <formula>1</formula>
    </cfRule>
  </conditionalFormatting>
  <conditionalFormatting sqref="B9:D18">
    <cfRule type="cellIs" dxfId="6" priority="2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5609-DBE1-4F8D-AF1A-768DCA837022}">
  <sheetPr>
    <outlinePr summaryBelow="0" summaryRight="0"/>
  </sheetPr>
  <dimension ref="A2:Q24"/>
  <sheetViews>
    <sheetView tabSelected="1" topLeftCell="A4" workbookViewId="0">
      <selection activeCell="F20" sqref="F20"/>
    </sheetView>
  </sheetViews>
  <sheetFormatPr defaultColWidth="14.42578125" defaultRowHeight="15.75" customHeight="1" x14ac:dyDescent="0.2"/>
  <cols>
    <col min="1" max="1" width="14.42578125" style="13"/>
    <col min="2" max="4" width="8.85546875" style="13" customWidth="1"/>
    <col min="5" max="8" width="14.42578125" style="13"/>
    <col min="9" max="9" width="7" style="13" customWidth="1"/>
    <col min="10" max="12" width="14.42578125" style="13"/>
    <col min="13" max="13" width="7" style="13" customWidth="1"/>
    <col min="14" max="16384" width="14.42578125" style="13"/>
  </cols>
  <sheetData>
    <row r="2" spans="1:17" ht="12.75" x14ac:dyDescent="0.2">
      <c r="A2" s="1" t="s">
        <v>0</v>
      </c>
    </row>
    <row r="3" spans="1:17" ht="12.75" x14ac:dyDescent="0.2">
      <c r="A3" s="2" t="s">
        <v>1</v>
      </c>
    </row>
    <row r="5" spans="1:17" ht="12.75" x14ac:dyDescent="0.2">
      <c r="A5" s="4" t="s">
        <v>2</v>
      </c>
    </row>
    <row r="6" spans="1:17" ht="12.75" x14ac:dyDescent="0.2">
      <c r="N6" s="17" t="s">
        <v>3</v>
      </c>
      <c r="O6" s="18"/>
      <c r="P6" s="18"/>
      <c r="Q6" s="18"/>
    </row>
    <row r="7" spans="1:17" ht="12.75" x14ac:dyDescent="0.2">
      <c r="F7" s="17" t="s">
        <v>4</v>
      </c>
      <c r="G7" s="18"/>
      <c r="H7" s="18"/>
      <c r="I7" s="4"/>
      <c r="J7" s="17" t="s">
        <v>5</v>
      </c>
      <c r="K7" s="18"/>
      <c r="L7" s="18"/>
      <c r="M7" s="4"/>
      <c r="N7" s="8" t="s">
        <v>6</v>
      </c>
      <c r="O7" s="8" t="s">
        <v>7</v>
      </c>
      <c r="P7" s="8"/>
      <c r="Q7" s="8"/>
    </row>
    <row r="8" spans="1:17" ht="12.75" x14ac:dyDescent="0.2">
      <c r="B8" s="8" t="s">
        <v>11</v>
      </c>
      <c r="C8" s="8"/>
      <c r="D8" s="8"/>
      <c r="F8" s="8" t="s">
        <v>12</v>
      </c>
      <c r="G8" s="8"/>
      <c r="H8" s="8"/>
      <c r="I8" s="4"/>
      <c r="J8" s="8" t="s">
        <v>12</v>
      </c>
      <c r="K8" s="8"/>
      <c r="L8" s="8"/>
      <c r="M8" s="4"/>
      <c r="N8" s="9">
        <v>0</v>
      </c>
      <c r="O8" s="10">
        <f>_xlfn.MAXIFS(F$9:F$18,J$9:J$18,"&gt;="&amp;$N8)</f>
        <v>1</v>
      </c>
      <c r="P8" s="10"/>
      <c r="Q8" s="10"/>
    </row>
    <row r="9" spans="1:17" ht="12.75" x14ac:dyDescent="0.2">
      <c r="A9" s="4">
        <v>1</v>
      </c>
      <c r="B9" s="14">
        <v>1</v>
      </c>
      <c r="C9" s="15"/>
      <c r="D9" s="15"/>
      <c r="F9" s="10">
        <f t="shared" ref="F9:F18" si="0">SUM(B$9:B9)/$A9</f>
        <v>1</v>
      </c>
      <c r="G9" s="10"/>
      <c r="H9" s="10"/>
      <c r="J9" s="10">
        <f t="shared" ref="J9:J18" si="1">SUM(B$9:B9)/SUM(B$9:B$18)</f>
        <v>0.14285714285714285</v>
      </c>
      <c r="K9" s="10"/>
      <c r="L9" s="10"/>
      <c r="N9" s="9">
        <v>0.1</v>
      </c>
      <c r="O9" s="10">
        <f t="shared" ref="O9:O18" si="2">_xlfn.MAXIFS(F$9:F$18,J$9:J$18,"&gt;="&amp;$N9)</f>
        <v>1</v>
      </c>
      <c r="P9" s="10"/>
      <c r="Q9" s="10"/>
    </row>
    <row r="10" spans="1:17" ht="12.75" x14ac:dyDescent="0.2">
      <c r="A10" s="4">
        <v>2</v>
      </c>
      <c r="B10" s="14">
        <v>1</v>
      </c>
      <c r="C10" s="15"/>
      <c r="D10" s="15"/>
      <c r="F10" s="10">
        <f t="shared" si="0"/>
        <v>1</v>
      </c>
      <c r="G10" s="10"/>
      <c r="H10" s="10"/>
      <c r="J10" s="10">
        <f t="shared" si="1"/>
        <v>0.2857142857142857</v>
      </c>
      <c r="K10" s="10"/>
      <c r="L10" s="10"/>
      <c r="N10" s="9">
        <v>0.2</v>
      </c>
      <c r="O10" s="10">
        <f t="shared" si="2"/>
        <v>1</v>
      </c>
      <c r="P10" s="10"/>
      <c r="Q10" s="10"/>
    </row>
    <row r="11" spans="1:17" ht="12.75" x14ac:dyDescent="0.2">
      <c r="A11" s="4">
        <v>3</v>
      </c>
      <c r="B11" s="14">
        <v>1</v>
      </c>
      <c r="C11" s="15"/>
      <c r="D11" s="15"/>
      <c r="F11" s="10">
        <f t="shared" si="0"/>
        <v>1</v>
      </c>
      <c r="G11" s="10"/>
      <c r="H11" s="10"/>
      <c r="J11" s="10">
        <f t="shared" si="1"/>
        <v>0.42857142857142855</v>
      </c>
      <c r="K11" s="10"/>
      <c r="L11" s="10"/>
      <c r="N11" s="9">
        <v>0.3</v>
      </c>
      <c r="O11" s="10">
        <f t="shared" si="2"/>
        <v>1</v>
      </c>
      <c r="P11" s="10"/>
      <c r="Q11" s="10"/>
    </row>
    <row r="12" spans="1:17" ht="12.75" x14ac:dyDescent="0.2">
      <c r="A12" s="4">
        <v>4</v>
      </c>
      <c r="B12" s="16">
        <v>1</v>
      </c>
      <c r="C12" s="15"/>
      <c r="D12" s="15"/>
      <c r="F12" s="10">
        <f t="shared" si="0"/>
        <v>1</v>
      </c>
      <c r="G12" s="10"/>
      <c r="H12" s="10"/>
      <c r="J12" s="10">
        <f t="shared" si="1"/>
        <v>0.5714285714285714</v>
      </c>
      <c r="K12" s="10"/>
      <c r="L12" s="10"/>
      <c r="N12" s="9">
        <v>0.4</v>
      </c>
      <c r="O12" s="10">
        <f t="shared" si="2"/>
        <v>1</v>
      </c>
      <c r="P12" s="10"/>
      <c r="Q12" s="10"/>
    </row>
    <row r="13" spans="1:17" ht="12.75" x14ac:dyDescent="0.2">
      <c r="A13" s="4">
        <v>5</v>
      </c>
      <c r="B13" s="16">
        <v>0</v>
      </c>
      <c r="C13" s="15"/>
      <c r="D13" s="15"/>
      <c r="F13" s="10">
        <f t="shared" si="0"/>
        <v>0.8</v>
      </c>
      <c r="G13" s="10"/>
      <c r="H13" s="10"/>
      <c r="J13" s="10">
        <f t="shared" si="1"/>
        <v>0.5714285714285714</v>
      </c>
      <c r="K13" s="10"/>
      <c r="L13" s="10"/>
      <c r="N13" s="9">
        <v>0.5</v>
      </c>
      <c r="O13" s="10">
        <f t="shared" si="2"/>
        <v>1</v>
      </c>
      <c r="P13" s="10"/>
      <c r="Q13" s="10"/>
    </row>
    <row r="14" spans="1:17" ht="12.75" x14ac:dyDescent="0.2">
      <c r="A14" s="4">
        <v>6</v>
      </c>
      <c r="B14" s="14">
        <v>1</v>
      </c>
      <c r="C14" s="15"/>
      <c r="D14" s="15"/>
      <c r="F14" s="10">
        <f t="shared" si="0"/>
        <v>0.83333333333333337</v>
      </c>
      <c r="G14" s="10"/>
      <c r="H14" s="10"/>
      <c r="J14" s="10">
        <f t="shared" si="1"/>
        <v>0.7142857142857143</v>
      </c>
      <c r="K14" s="10"/>
      <c r="L14" s="10"/>
      <c r="N14" s="9">
        <v>0.6</v>
      </c>
      <c r="O14" s="10">
        <f t="shared" si="2"/>
        <v>0.875</v>
      </c>
      <c r="P14" s="10"/>
      <c r="Q14" s="10"/>
    </row>
    <row r="15" spans="1:17" ht="12.75" x14ac:dyDescent="0.2">
      <c r="A15" s="4">
        <v>7</v>
      </c>
      <c r="B15" s="16">
        <v>1</v>
      </c>
      <c r="C15" s="15"/>
      <c r="D15" s="15"/>
      <c r="F15" s="10">
        <f t="shared" si="0"/>
        <v>0.8571428571428571</v>
      </c>
      <c r="G15" s="10"/>
      <c r="H15" s="10"/>
      <c r="J15" s="10">
        <f t="shared" si="1"/>
        <v>0.8571428571428571</v>
      </c>
      <c r="K15" s="10"/>
      <c r="L15" s="10"/>
      <c r="N15" s="9">
        <v>0.7</v>
      </c>
      <c r="O15" s="10">
        <f t="shared" si="2"/>
        <v>0.875</v>
      </c>
      <c r="P15" s="10"/>
      <c r="Q15" s="10"/>
    </row>
    <row r="16" spans="1:17" ht="12.75" x14ac:dyDescent="0.2">
      <c r="A16" s="4">
        <v>8</v>
      </c>
      <c r="B16" s="16">
        <v>1</v>
      </c>
      <c r="C16" s="15"/>
      <c r="D16" s="15"/>
      <c r="F16" s="10">
        <f t="shared" si="0"/>
        <v>0.875</v>
      </c>
      <c r="G16" s="10"/>
      <c r="H16" s="10"/>
      <c r="J16" s="10">
        <f t="shared" si="1"/>
        <v>1</v>
      </c>
      <c r="K16" s="10"/>
      <c r="L16" s="10"/>
      <c r="N16" s="9">
        <v>0.8</v>
      </c>
      <c r="O16" s="10">
        <f t="shared" si="2"/>
        <v>0.875</v>
      </c>
      <c r="P16" s="10"/>
      <c r="Q16" s="10"/>
    </row>
    <row r="17" spans="1:17" ht="12.75" x14ac:dyDescent="0.2">
      <c r="A17" s="4">
        <v>9</v>
      </c>
      <c r="B17" s="16">
        <v>0</v>
      </c>
      <c r="C17" s="15"/>
      <c r="D17" s="15"/>
      <c r="F17" s="10">
        <f t="shared" si="0"/>
        <v>0.77777777777777779</v>
      </c>
      <c r="G17" s="10"/>
      <c r="H17" s="10"/>
      <c r="J17" s="10">
        <f t="shared" si="1"/>
        <v>1</v>
      </c>
      <c r="K17" s="10"/>
      <c r="L17" s="10"/>
      <c r="N17" s="9">
        <v>0.9</v>
      </c>
      <c r="O17" s="10">
        <f t="shared" si="2"/>
        <v>0.875</v>
      </c>
      <c r="P17" s="10"/>
      <c r="Q17" s="10"/>
    </row>
    <row r="18" spans="1:17" ht="12.75" x14ac:dyDescent="0.2">
      <c r="A18" s="4">
        <v>10</v>
      </c>
      <c r="B18" s="16">
        <v>0</v>
      </c>
      <c r="C18" s="15"/>
      <c r="D18" s="15"/>
      <c r="F18" s="10">
        <f t="shared" si="0"/>
        <v>0.7</v>
      </c>
      <c r="G18" s="10"/>
      <c r="H18" s="10"/>
      <c r="J18" s="10">
        <f t="shared" si="1"/>
        <v>1</v>
      </c>
      <c r="K18" s="10"/>
      <c r="L18" s="10"/>
      <c r="N18" s="9">
        <v>1</v>
      </c>
      <c r="O18" s="10">
        <f t="shared" si="2"/>
        <v>0.875</v>
      </c>
      <c r="P18" s="10"/>
      <c r="Q18" s="10"/>
    </row>
    <row r="20" spans="1:17" ht="12.75" x14ac:dyDescent="0.2">
      <c r="E20" s="11" t="s">
        <v>8</v>
      </c>
      <c r="F20" s="10">
        <f t="shared" ref="F20" si="3">AVERAGEIF(B9:B18,"=1",F9:F18)</f>
        <v>0.93792517006802711</v>
      </c>
      <c r="G20" s="10"/>
      <c r="H20" s="10"/>
      <c r="J20" s="19" t="s">
        <v>9</v>
      </c>
      <c r="K20" s="18"/>
      <c r="L20" s="18"/>
    </row>
    <row r="21" spans="1:17" ht="12.75" x14ac:dyDescent="0.2">
      <c r="G21" s="12"/>
      <c r="H21" s="12"/>
      <c r="J21" s="18"/>
      <c r="K21" s="18"/>
      <c r="L21" s="18"/>
    </row>
    <row r="22" spans="1:17" ht="12.75" x14ac:dyDescent="0.2">
      <c r="E22" s="20" t="s">
        <v>10</v>
      </c>
      <c r="F22" s="18"/>
      <c r="G22" s="18"/>
      <c r="H22" s="10"/>
      <c r="J22" s="18"/>
      <c r="K22" s="18"/>
      <c r="L22" s="18"/>
    </row>
    <row r="23" spans="1:17" ht="15.75" customHeight="1" x14ac:dyDescent="0.2">
      <c r="E23" s="18"/>
      <c r="F23" s="18"/>
      <c r="G23" s="18"/>
      <c r="J23" s="18"/>
      <c r="K23" s="18"/>
      <c r="L23" s="18"/>
    </row>
    <row r="24" spans="1:17" ht="15.75" customHeight="1" x14ac:dyDescent="0.2">
      <c r="E24" s="18"/>
      <c r="F24" s="18"/>
      <c r="G24" s="18"/>
      <c r="J24" s="18"/>
      <c r="K24" s="18"/>
      <c r="L24" s="18"/>
    </row>
  </sheetData>
  <mergeCells count="5">
    <mergeCell ref="N6:Q6"/>
    <mergeCell ref="F7:H7"/>
    <mergeCell ref="J7:L7"/>
    <mergeCell ref="J20:L24"/>
    <mergeCell ref="E22:G24"/>
  </mergeCells>
  <conditionalFormatting sqref="B9:D18">
    <cfRule type="cellIs" dxfId="5" priority="1" operator="equal">
      <formula>1</formula>
    </cfRule>
  </conditionalFormatting>
  <conditionalFormatting sqref="B9:D18">
    <cfRule type="cellIs" dxfId="4" priority="2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E45B-E8F6-47D8-AC51-67FE2565B4E5}">
  <sheetPr>
    <outlinePr summaryBelow="0" summaryRight="0"/>
  </sheetPr>
  <dimension ref="A2:Q24"/>
  <sheetViews>
    <sheetView topLeftCell="A4" workbookViewId="0">
      <selection activeCell="C18" sqref="C18"/>
    </sheetView>
  </sheetViews>
  <sheetFormatPr defaultColWidth="14.42578125" defaultRowHeight="15.75" customHeight="1" x14ac:dyDescent="0.2"/>
  <cols>
    <col min="1" max="1" width="14.42578125" style="13"/>
    <col min="2" max="4" width="8.85546875" style="13" customWidth="1"/>
    <col min="5" max="8" width="14.42578125" style="13"/>
    <col min="9" max="9" width="7" style="13" customWidth="1"/>
    <col min="10" max="12" width="14.42578125" style="13"/>
    <col min="13" max="13" width="7" style="13" customWidth="1"/>
    <col min="14" max="16384" width="14.42578125" style="13"/>
  </cols>
  <sheetData>
    <row r="2" spans="1:17" ht="12.75" x14ac:dyDescent="0.2">
      <c r="A2" s="1" t="s">
        <v>0</v>
      </c>
    </row>
    <row r="3" spans="1:17" ht="12.75" x14ac:dyDescent="0.2">
      <c r="A3" s="2" t="s">
        <v>1</v>
      </c>
    </row>
    <row r="5" spans="1:17" ht="12.75" x14ac:dyDescent="0.2">
      <c r="A5" s="4" t="s">
        <v>2</v>
      </c>
    </row>
    <row r="6" spans="1:17" ht="12.75" x14ac:dyDescent="0.2">
      <c r="N6" s="17" t="s">
        <v>3</v>
      </c>
      <c r="O6" s="18"/>
      <c r="P6" s="18"/>
      <c r="Q6" s="18"/>
    </row>
    <row r="7" spans="1:17" ht="12.75" x14ac:dyDescent="0.2">
      <c r="F7" s="17" t="s">
        <v>4</v>
      </c>
      <c r="G7" s="18"/>
      <c r="H7" s="18"/>
      <c r="I7" s="4"/>
      <c r="J7" s="17" t="s">
        <v>5</v>
      </c>
      <c r="K7" s="18"/>
      <c r="L7" s="18"/>
      <c r="M7" s="4"/>
      <c r="N7" s="8" t="s">
        <v>6</v>
      </c>
      <c r="O7" s="8" t="s">
        <v>7</v>
      </c>
      <c r="P7" s="8"/>
      <c r="Q7" s="8"/>
    </row>
    <row r="8" spans="1:17" ht="12.75" x14ac:dyDescent="0.2">
      <c r="B8" s="8" t="s">
        <v>11</v>
      </c>
      <c r="C8" s="8"/>
      <c r="D8" s="8"/>
      <c r="F8" s="8" t="s">
        <v>12</v>
      </c>
      <c r="G8" s="8"/>
      <c r="H8" s="8"/>
      <c r="I8" s="4"/>
      <c r="J8" s="8" t="s">
        <v>12</v>
      </c>
      <c r="K8" s="8"/>
      <c r="L8" s="8"/>
      <c r="M8" s="4"/>
      <c r="N8" s="9">
        <v>0</v>
      </c>
      <c r="O8" s="10">
        <f>_xlfn.MAXIFS(F$9:F$18,J$9:J$18,"&gt;="&amp;$N8)</f>
        <v>1</v>
      </c>
      <c r="P8" s="10"/>
      <c r="Q8" s="10"/>
    </row>
    <row r="9" spans="1:17" ht="12.75" x14ac:dyDescent="0.2">
      <c r="A9" s="4">
        <v>1</v>
      </c>
      <c r="B9" s="14">
        <v>1</v>
      </c>
      <c r="C9" s="15"/>
      <c r="D9" s="15"/>
      <c r="F9" s="10">
        <f t="shared" ref="F9:F18" si="0">SUM(B$9:B9)/$A9</f>
        <v>1</v>
      </c>
      <c r="G9" s="10"/>
      <c r="H9" s="10"/>
      <c r="J9" s="10">
        <f t="shared" ref="J9:J18" si="1">SUM(B$9:B9)/SUM(B$9:B$18)</f>
        <v>0.1</v>
      </c>
      <c r="K9" s="10"/>
      <c r="L9" s="10"/>
      <c r="N9" s="9">
        <v>0.1</v>
      </c>
      <c r="O9" s="10">
        <f t="shared" ref="O9:O18" si="2">_xlfn.MAXIFS(F$9:F$18,J$9:J$18,"&gt;="&amp;$N9)</f>
        <v>1</v>
      </c>
      <c r="P9" s="10"/>
      <c r="Q9" s="10"/>
    </row>
    <row r="10" spans="1:17" ht="12.75" x14ac:dyDescent="0.2">
      <c r="A10" s="4">
        <v>2</v>
      </c>
      <c r="B10" s="14">
        <v>1</v>
      </c>
      <c r="C10" s="15"/>
      <c r="D10" s="15"/>
      <c r="F10" s="10">
        <f t="shared" si="0"/>
        <v>1</v>
      </c>
      <c r="G10" s="10"/>
      <c r="H10" s="10"/>
      <c r="J10" s="10">
        <f t="shared" si="1"/>
        <v>0.2</v>
      </c>
      <c r="K10" s="10"/>
      <c r="L10" s="10"/>
      <c r="N10" s="9">
        <v>0.2</v>
      </c>
      <c r="O10" s="10">
        <f t="shared" si="2"/>
        <v>1</v>
      </c>
      <c r="P10" s="10"/>
      <c r="Q10" s="10"/>
    </row>
    <row r="11" spans="1:17" ht="12.75" x14ac:dyDescent="0.2">
      <c r="A11" s="4">
        <v>3</v>
      </c>
      <c r="B11" s="14">
        <v>1</v>
      </c>
      <c r="C11" s="15"/>
      <c r="D11" s="15"/>
      <c r="F11" s="10">
        <f t="shared" si="0"/>
        <v>1</v>
      </c>
      <c r="G11" s="10"/>
      <c r="H11" s="10"/>
      <c r="J11" s="10">
        <f t="shared" si="1"/>
        <v>0.3</v>
      </c>
      <c r="K11" s="10"/>
      <c r="L11" s="10"/>
      <c r="N11" s="9">
        <v>0.3</v>
      </c>
      <c r="O11" s="10">
        <f t="shared" si="2"/>
        <v>1</v>
      </c>
      <c r="P11" s="10"/>
      <c r="Q11" s="10"/>
    </row>
    <row r="12" spans="1:17" ht="12.75" x14ac:dyDescent="0.2">
      <c r="A12" s="4">
        <v>4</v>
      </c>
      <c r="B12" s="16">
        <v>1</v>
      </c>
      <c r="C12" s="15"/>
      <c r="D12" s="15"/>
      <c r="F12" s="10">
        <f t="shared" si="0"/>
        <v>1</v>
      </c>
      <c r="G12" s="10"/>
      <c r="H12" s="10"/>
      <c r="J12" s="10">
        <f t="shared" si="1"/>
        <v>0.4</v>
      </c>
      <c r="K12" s="10"/>
      <c r="L12" s="10"/>
      <c r="N12" s="9">
        <v>0.4</v>
      </c>
      <c r="O12" s="10">
        <f t="shared" si="2"/>
        <v>1</v>
      </c>
      <c r="P12" s="10"/>
      <c r="Q12" s="10"/>
    </row>
    <row r="13" spans="1:17" ht="12.75" x14ac:dyDescent="0.2">
      <c r="A13" s="4">
        <v>5</v>
      </c>
      <c r="B13" s="16">
        <v>1</v>
      </c>
      <c r="C13" s="15"/>
      <c r="D13" s="15"/>
      <c r="F13" s="10">
        <f t="shared" si="0"/>
        <v>1</v>
      </c>
      <c r="G13" s="10"/>
      <c r="H13" s="10"/>
      <c r="J13" s="10">
        <f t="shared" si="1"/>
        <v>0.5</v>
      </c>
      <c r="K13" s="10"/>
      <c r="L13" s="10"/>
      <c r="N13" s="9">
        <v>0.5</v>
      </c>
      <c r="O13" s="10">
        <f t="shared" si="2"/>
        <v>1</v>
      </c>
      <c r="P13" s="10"/>
      <c r="Q13" s="10"/>
    </row>
    <row r="14" spans="1:17" ht="12.75" x14ac:dyDescent="0.2">
      <c r="A14" s="4">
        <v>6</v>
      </c>
      <c r="B14" s="14">
        <v>1</v>
      </c>
      <c r="C14" s="15"/>
      <c r="D14" s="15"/>
      <c r="F14" s="10">
        <f t="shared" si="0"/>
        <v>1</v>
      </c>
      <c r="G14" s="10"/>
      <c r="H14" s="10"/>
      <c r="J14" s="10">
        <f t="shared" si="1"/>
        <v>0.6</v>
      </c>
      <c r="K14" s="10"/>
      <c r="L14" s="10"/>
      <c r="N14" s="9">
        <v>0.6</v>
      </c>
      <c r="O14" s="10">
        <f t="shared" si="2"/>
        <v>1</v>
      </c>
      <c r="P14" s="10"/>
      <c r="Q14" s="10"/>
    </row>
    <row r="15" spans="1:17" ht="12.75" x14ac:dyDescent="0.2">
      <c r="A15" s="4">
        <v>7</v>
      </c>
      <c r="B15" s="16">
        <v>1</v>
      </c>
      <c r="C15" s="15"/>
      <c r="D15" s="15"/>
      <c r="F15" s="10">
        <f t="shared" si="0"/>
        <v>1</v>
      </c>
      <c r="G15" s="10"/>
      <c r="H15" s="10"/>
      <c r="J15" s="10">
        <f t="shared" si="1"/>
        <v>0.7</v>
      </c>
      <c r="K15" s="10"/>
      <c r="L15" s="10"/>
      <c r="N15" s="9">
        <v>0.7</v>
      </c>
      <c r="O15" s="10">
        <f t="shared" si="2"/>
        <v>1</v>
      </c>
      <c r="P15" s="10"/>
      <c r="Q15" s="10"/>
    </row>
    <row r="16" spans="1:17" ht="12.75" x14ac:dyDescent="0.2">
      <c r="A16" s="4">
        <v>8</v>
      </c>
      <c r="B16" s="16">
        <v>1</v>
      </c>
      <c r="C16" s="15"/>
      <c r="D16" s="15"/>
      <c r="F16" s="10">
        <f t="shared" si="0"/>
        <v>1</v>
      </c>
      <c r="G16" s="10"/>
      <c r="H16" s="10"/>
      <c r="J16" s="10">
        <f t="shared" si="1"/>
        <v>0.8</v>
      </c>
      <c r="K16" s="10"/>
      <c r="L16" s="10"/>
      <c r="N16" s="9">
        <v>0.8</v>
      </c>
      <c r="O16" s="10">
        <f t="shared" si="2"/>
        <v>1</v>
      </c>
      <c r="P16" s="10"/>
      <c r="Q16" s="10"/>
    </row>
    <row r="17" spans="1:17" ht="12.75" x14ac:dyDescent="0.2">
      <c r="A17" s="4">
        <v>9</v>
      </c>
      <c r="B17" s="16">
        <v>1</v>
      </c>
      <c r="C17" s="15"/>
      <c r="D17" s="15"/>
      <c r="F17" s="10">
        <f t="shared" si="0"/>
        <v>1</v>
      </c>
      <c r="G17" s="10"/>
      <c r="H17" s="10"/>
      <c r="J17" s="10">
        <f t="shared" si="1"/>
        <v>0.9</v>
      </c>
      <c r="K17" s="10"/>
      <c r="L17" s="10"/>
      <c r="N17" s="9">
        <v>0.9</v>
      </c>
      <c r="O17" s="10">
        <f t="shared" si="2"/>
        <v>1</v>
      </c>
      <c r="P17" s="10"/>
      <c r="Q17" s="10"/>
    </row>
    <row r="18" spans="1:17" ht="12.75" x14ac:dyDescent="0.2">
      <c r="A18" s="4">
        <v>10</v>
      </c>
      <c r="B18" s="16">
        <v>1</v>
      </c>
      <c r="C18" s="15"/>
      <c r="D18" s="15"/>
      <c r="F18" s="10">
        <f t="shared" si="0"/>
        <v>1</v>
      </c>
      <c r="G18" s="10"/>
      <c r="H18" s="10"/>
      <c r="J18" s="10">
        <f t="shared" si="1"/>
        <v>1</v>
      </c>
      <c r="K18" s="10"/>
      <c r="L18" s="10"/>
      <c r="N18" s="9">
        <v>1</v>
      </c>
      <c r="O18" s="10">
        <f t="shared" si="2"/>
        <v>1</v>
      </c>
      <c r="P18" s="10"/>
      <c r="Q18" s="10"/>
    </row>
    <row r="20" spans="1:17" ht="12.75" x14ac:dyDescent="0.2">
      <c r="E20" s="11" t="s">
        <v>8</v>
      </c>
      <c r="F20" s="10">
        <f t="shared" ref="F20" si="3">AVERAGEIF(B9:B18,"=1",F9:F18)</f>
        <v>1</v>
      </c>
      <c r="G20" s="10"/>
      <c r="H20" s="10"/>
      <c r="J20" s="19" t="s">
        <v>9</v>
      </c>
      <c r="K20" s="18"/>
      <c r="L20" s="18"/>
    </row>
    <row r="21" spans="1:17" ht="12.75" x14ac:dyDescent="0.2">
      <c r="G21" s="12"/>
      <c r="H21" s="12"/>
      <c r="J21" s="18"/>
      <c r="K21" s="18"/>
      <c r="L21" s="18"/>
    </row>
    <row r="22" spans="1:17" ht="12.75" x14ac:dyDescent="0.2">
      <c r="E22" s="20" t="s">
        <v>10</v>
      </c>
      <c r="F22" s="18"/>
      <c r="G22" s="18"/>
      <c r="H22" s="10"/>
      <c r="J22" s="18"/>
      <c r="K22" s="18"/>
      <c r="L22" s="18"/>
    </row>
    <row r="23" spans="1:17" ht="15.75" customHeight="1" x14ac:dyDescent="0.2">
      <c r="E23" s="18"/>
      <c r="F23" s="18"/>
      <c r="G23" s="18"/>
      <c r="J23" s="18"/>
      <c r="K23" s="18"/>
      <c r="L23" s="18"/>
    </row>
    <row r="24" spans="1:17" ht="15.75" customHeight="1" x14ac:dyDescent="0.2">
      <c r="E24" s="18"/>
      <c r="F24" s="18"/>
      <c r="G24" s="18"/>
      <c r="J24" s="18"/>
      <c r="K24" s="18"/>
      <c r="L24" s="18"/>
    </row>
  </sheetData>
  <mergeCells count="5">
    <mergeCell ref="N6:Q6"/>
    <mergeCell ref="F7:H7"/>
    <mergeCell ref="J7:L7"/>
    <mergeCell ref="J20:L24"/>
    <mergeCell ref="E22:G24"/>
  </mergeCells>
  <conditionalFormatting sqref="B9:D18">
    <cfRule type="cellIs" dxfId="3" priority="1" operator="equal">
      <formula>1</formula>
    </cfRule>
  </conditionalFormatting>
  <conditionalFormatting sqref="B9:D18">
    <cfRule type="cellIs" dxfId="2" priority="2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D84B-50C5-4BC2-9E88-494EA754404E}">
  <sheetPr>
    <outlinePr summaryBelow="0" summaryRight="0"/>
  </sheetPr>
  <dimension ref="A2:Q28"/>
  <sheetViews>
    <sheetView topLeftCell="A4" workbookViewId="0">
      <selection activeCell="C16" sqref="C16"/>
    </sheetView>
  </sheetViews>
  <sheetFormatPr defaultColWidth="14.42578125" defaultRowHeight="15.75" customHeight="1" x14ac:dyDescent="0.2"/>
  <cols>
    <col min="1" max="1" width="14.42578125" style="13"/>
    <col min="2" max="4" width="8.85546875" style="13" customWidth="1"/>
    <col min="5" max="8" width="14.42578125" style="13"/>
    <col min="9" max="9" width="7" style="13" customWidth="1"/>
    <col min="10" max="12" width="14.42578125" style="13"/>
    <col min="13" max="13" width="7" style="13" customWidth="1"/>
    <col min="14" max="16384" width="14.42578125" style="13"/>
  </cols>
  <sheetData>
    <row r="2" spans="1:17" ht="12.75" x14ac:dyDescent="0.2">
      <c r="A2" s="1" t="s">
        <v>0</v>
      </c>
    </row>
    <row r="3" spans="1:17" ht="12.75" x14ac:dyDescent="0.2">
      <c r="A3" s="2" t="s">
        <v>1</v>
      </c>
    </row>
    <row r="5" spans="1:17" ht="12.75" x14ac:dyDescent="0.2">
      <c r="A5" s="4" t="s">
        <v>2</v>
      </c>
    </row>
    <row r="6" spans="1:17" ht="12.75" x14ac:dyDescent="0.2">
      <c r="N6" s="17" t="s">
        <v>3</v>
      </c>
      <c r="O6" s="18"/>
      <c r="P6" s="18"/>
      <c r="Q6" s="18"/>
    </row>
    <row r="7" spans="1:17" ht="12.75" x14ac:dyDescent="0.2">
      <c r="F7" s="17" t="s">
        <v>4</v>
      </c>
      <c r="G7" s="18"/>
      <c r="H7" s="18"/>
      <c r="I7" s="4"/>
      <c r="J7" s="17" t="s">
        <v>5</v>
      </c>
      <c r="K7" s="18"/>
      <c r="L7" s="18"/>
      <c r="M7" s="4"/>
      <c r="N7" s="8" t="s">
        <v>6</v>
      </c>
      <c r="O7" s="8" t="s">
        <v>7</v>
      </c>
      <c r="P7" s="8"/>
      <c r="Q7" s="8"/>
    </row>
    <row r="8" spans="1:17" ht="12.75" x14ac:dyDescent="0.2">
      <c r="B8" s="8" t="s">
        <v>11</v>
      </c>
      <c r="C8" s="8"/>
      <c r="D8" s="8"/>
      <c r="F8" s="8" t="s">
        <v>12</v>
      </c>
      <c r="G8" s="8"/>
      <c r="H8" s="8"/>
      <c r="I8" s="4"/>
      <c r="J8" s="8" t="s">
        <v>12</v>
      </c>
      <c r="K8" s="8"/>
      <c r="L8" s="8"/>
      <c r="M8" s="4"/>
      <c r="N8" s="9">
        <v>0</v>
      </c>
      <c r="O8" s="10">
        <f>_xlfn.MAXIFS(F$9:F$18,J$9:J$18,"&gt;="&amp;$N8)</f>
        <v>1</v>
      </c>
      <c r="P8" s="10"/>
      <c r="Q8" s="10"/>
    </row>
    <row r="9" spans="1:17" ht="12.75" x14ac:dyDescent="0.2">
      <c r="A9" s="4">
        <v>1</v>
      </c>
      <c r="B9" s="14">
        <v>1</v>
      </c>
      <c r="C9" s="15"/>
      <c r="D9" s="15"/>
      <c r="F9" s="10">
        <f t="shared" ref="F9:F18" si="0">SUM(B$9:B9)/$A9</f>
        <v>1</v>
      </c>
      <c r="G9" s="10"/>
      <c r="H9" s="10"/>
      <c r="J9" s="10">
        <f t="shared" ref="J9:J18" si="1">SUM(B$9:B9)/SUM(B$9:B$18)</f>
        <v>0.125</v>
      </c>
      <c r="K9" s="10"/>
      <c r="L9" s="10"/>
      <c r="N9" s="9">
        <v>0.1</v>
      </c>
      <c r="O9" s="10">
        <f t="shared" ref="O9:O18" si="2">_xlfn.MAXIFS(F$9:F$18,J$9:J$18,"&gt;="&amp;$N9)</f>
        <v>1</v>
      </c>
      <c r="P9" s="10"/>
      <c r="Q9" s="10"/>
    </row>
    <row r="10" spans="1:17" ht="12.75" x14ac:dyDescent="0.2">
      <c r="A10" s="4">
        <v>2</v>
      </c>
      <c r="B10" s="14">
        <v>1</v>
      </c>
      <c r="C10" s="15"/>
      <c r="D10" s="15"/>
      <c r="F10" s="10">
        <f t="shared" si="0"/>
        <v>1</v>
      </c>
      <c r="G10" s="10"/>
      <c r="H10" s="10"/>
      <c r="J10" s="10">
        <f t="shared" si="1"/>
        <v>0.25</v>
      </c>
      <c r="K10" s="10"/>
      <c r="L10" s="10"/>
      <c r="N10" s="9">
        <v>0.2</v>
      </c>
      <c r="O10" s="10">
        <f t="shared" si="2"/>
        <v>1</v>
      </c>
      <c r="P10" s="10"/>
      <c r="Q10" s="10"/>
    </row>
    <row r="11" spans="1:17" ht="12.75" x14ac:dyDescent="0.2">
      <c r="A11" s="4">
        <v>3</v>
      </c>
      <c r="B11" s="14">
        <v>1</v>
      </c>
      <c r="C11" s="15"/>
      <c r="D11" s="15"/>
      <c r="F11" s="10">
        <f t="shared" si="0"/>
        <v>1</v>
      </c>
      <c r="G11" s="10"/>
      <c r="H11" s="10"/>
      <c r="J11" s="10">
        <f t="shared" si="1"/>
        <v>0.375</v>
      </c>
      <c r="K11" s="10"/>
      <c r="L11" s="10"/>
      <c r="N11" s="9">
        <v>0.3</v>
      </c>
      <c r="O11" s="10">
        <f t="shared" si="2"/>
        <v>1</v>
      </c>
      <c r="P11" s="10"/>
      <c r="Q11" s="10"/>
    </row>
    <row r="12" spans="1:17" ht="12.75" x14ac:dyDescent="0.2">
      <c r="A12" s="4">
        <v>4</v>
      </c>
      <c r="B12" s="16">
        <v>1</v>
      </c>
      <c r="C12" s="15"/>
      <c r="D12" s="15"/>
      <c r="F12" s="10">
        <f t="shared" si="0"/>
        <v>1</v>
      </c>
      <c r="G12" s="10"/>
      <c r="H12" s="10"/>
      <c r="J12" s="10">
        <f t="shared" si="1"/>
        <v>0.5</v>
      </c>
      <c r="K12" s="10"/>
      <c r="L12" s="10"/>
      <c r="N12" s="9">
        <v>0.4</v>
      </c>
      <c r="O12" s="10">
        <f t="shared" si="2"/>
        <v>1</v>
      </c>
      <c r="P12" s="10"/>
      <c r="Q12" s="10"/>
    </row>
    <row r="13" spans="1:17" ht="12.75" x14ac:dyDescent="0.2">
      <c r="A13" s="4">
        <v>5</v>
      </c>
      <c r="B13" s="16">
        <v>1</v>
      </c>
      <c r="C13" s="15"/>
      <c r="D13" s="15"/>
      <c r="F13" s="10">
        <f t="shared" si="0"/>
        <v>1</v>
      </c>
      <c r="G13" s="10"/>
      <c r="H13" s="10"/>
      <c r="J13" s="10">
        <f t="shared" si="1"/>
        <v>0.625</v>
      </c>
      <c r="K13" s="10"/>
      <c r="L13" s="10"/>
      <c r="N13" s="9">
        <v>0.5</v>
      </c>
      <c r="O13" s="10">
        <f t="shared" si="2"/>
        <v>1</v>
      </c>
      <c r="P13" s="10"/>
      <c r="Q13" s="10"/>
    </row>
    <row r="14" spans="1:17" ht="12.75" x14ac:dyDescent="0.2">
      <c r="A14" s="4">
        <v>6</v>
      </c>
      <c r="B14" s="14">
        <v>1</v>
      </c>
      <c r="C14" s="15"/>
      <c r="D14" s="15"/>
      <c r="F14" s="10">
        <f t="shared" si="0"/>
        <v>1</v>
      </c>
      <c r="G14" s="10"/>
      <c r="H14" s="10"/>
      <c r="J14" s="10">
        <f t="shared" si="1"/>
        <v>0.75</v>
      </c>
      <c r="K14" s="10"/>
      <c r="L14" s="10"/>
      <c r="N14" s="9">
        <v>0.6</v>
      </c>
      <c r="O14" s="10">
        <f t="shared" si="2"/>
        <v>1</v>
      </c>
      <c r="P14" s="10"/>
      <c r="Q14" s="10"/>
    </row>
    <row r="15" spans="1:17" ht="12.75" x14ac:dyDescent="0.2">
      <c r="A15" s="4">
        <v>7</v>
      </c>
      <c r="B15" s="16">
        <v>1</v>
      </c>
      <c r="C15" s="15"/>
      <c r="D15" s="15"/>
      <c r="F15" s="10">
        <f t="shared" si="0"/>
        <v>1</v>
      </c>
      <c r="G15" s="10"/>
      <c r="H15" s="10"/>
      <c r="J15" s="10">
        <f t="shared" si="1"/>
        <v>0.875</v>
      </c>
      <c r="K15" s="10"/>
      <c r="L15" s="10"/>
      <c r="N15" s="9">
        <v>0.7</v>
      </c>
      <c r="O15" s="10">
        <f t="shared" si="2"/>
        <v>1</v>
      </c>
      <c r="P15" s="10"/>
      <c r="Q15" s="10"/>
    </row>
    <row r="16" spans="1:17" ht="12.75" x14ac:dyDescent="0.2">
      <c r="A16" s="4">
        <v>8</v>
      </c>
      <c r="B16" s="16">
        <v>0</v>
      </c>
      <c r="C16" s="15"/>
      <c r="D16" s="15"/>
      <c r="F16" s="10">
        <f t="shared" si="0"/>
        <v>0.875</v>
      </c>
      <c r="G16" s="10"/>
      <c r="H16" s="10"/>
      <c r="J16" s="10">
        <f t="shared" si="1"/>
        <v>0.875</v>
      </c>
      <c r="K16" s="10"/>
      <c r="L16" s="10"/>
      <c r="N16" s="9">
        <v>0.8</v>
      </c>
      <c r="O16" s="10">
        <f t="shared" si="2"/>
        <v>1</v>
      </c>
      <c r="P16" s="10"/>
      <c r="Q16" s="10"/>
    </row>
    <row r="17" spans="1:17" ht="12.75" x14ac:dyDescent="0.2">
      <c r="A17" s="4">
        <v>9</v>
      </c>
      <c r="B17" s="16">
        <v>0</v>
      </c>
      <c r="C17" s="15"/>
      <c r="D17" s="15"/>
      <c r="F17" s="10">
        <f t="shared" si="0"/>
        <v>0.77777777777777779</v>
      </c>
      <c r="G17" s="10"/>
      <c r="H17" s="10"/>
      <c r="J17" s="10">
        <f t="shared" si="1"/>
        <v>0.875</v>
      </c>
      <c r="K17" s="10"/>
      <c r="L17" s="10"/>
      <c r="N17" s="9">
        <v>0.9</v>
      </c>
      <c r="O17" s="10">
        <f t="shared" si="2"/>
        <v>0.8</v>
      </c>
      <c r="P17" s="10"/>
      <c r="Q17" s="10"/>
    </row>
    <row r="18" spans="1:17" ht="12.75" x14ac:dyDescent="0.2">
      <c r="A18" s="4">
        <v>10</v>
      </c>
      <c r="B18" s="16">
        <v>1</v>
      </c>
      <c r="C18" s="15"/>
      <c r="D18" s="15"/>
      <c r="F18" s="10">
        <f t="shared" si="0"/>
        <v>0.8</v>
      </c>
      <c r="G18" s="10"/>
      <c r="H18" s="10"/>
      <c r="J18" s="10">
        <f t="shared" si="1"/>
        <v>1</v>
      </c>
      <c r="K18" s="10"/>
      <c r="L18" s="10"/>
      <c r="N18" s="9">
        <v>1</v>
      </c>
      <c r="O18" s="10">
        <f t="shared" si="2"/>
        <v>0.8</v>
      </c>
      <c r="P18" s="10"/>
      <c r="Q18" s="10"/>
    </row>
    <row r="20" spans="1:17" ht="12.75" x14ac:dyDescent="0.2">
      <c r="E20" s="11" t="s">
        <v>8</v>
      </c>
      <c r="F20" s="10">
        <f t="shared" ref="F20" si="3">AVERAGEIF(B9:B18,"=1",F9:F18)</f>
        <v>0.97499999999999998</v>
      </c>
      <c r="G20" s="10"/>
      <c r="H20" s="10"/>
      <c r="J20" s="19" t="s">
        <v>9</v>
      </c>
      <c r="K20" s="18"/>
      <c r="L20" s="18"/>
    </row>
    <row r="21" spans="1:17" ht="12.75" x14ac:dyDescent="0.2">
      <c r="G21" s="12"/>
      <c r="H21" s="12"/>
      <c r="J21" s="18"/>
      <c r="K21" s="18"/>
      <c r="L21" s="18"/>
    </row>
    <row r="22" spans="1:17" ht="12.75" x14ac:dyDescent="0.2">
      <c r="E22" s="20" t="s">
        <v>10</v>
      </c>
      <c r="F22" s="18"/>
      <c r="G22" s="18"/>
      <c r="H22" s="10"/>
      <c r="J22" s="18"/>
      <c r="K22" s="18"/>
      <c r="L22" s="18"/>
    </row>
    <row r="23" spans="1:17" ht="15.75" customHeight="1" x14ac:dyDescent="0.2">
      <c r="E23" s="18"/>
      <c r="F23" s="18"/>
      <c r="G23" s="18"/>
      <c r="J23" s="18"/>
      <c r="K23" s="18"/>
      <c r="L23" s="18"/>
    </row>
    <row r="24" spans="1:17" ht="15.75" customHeight="1" x14ac:dyDescent="0.2">
      <c r="E24" s="18"/>
      <c r="F24" s="18"/>
      <c r="G24" s="18"/>
      <c r="J24" s="18"/>
      <c r="K24" s="18"/>
      <c r="L24" s="18"/>
    </row>
    <row r="28" spans="1:17" ht="15.75" customHeight="1" x14ac:dyDescent="0.2">
      <c r="J28" s="13" t="s">
        <v>13</v>
      </c>
    </row>
  </sheetData>
  <mergeCells count="5">
    <mergeCell ref="N6:Q6"/>
    <mergeCell ref="F7:H7"/>
    <mergeCell ref="J7:L7"/>
    <mergeCell ref="J20:L24"/>
    <mergeCell ref="E22:G24"/>
  </mergeCells>
  <conditionalFormatting sqref="B9:D18">
    <cfRule type="cellIs" dxfId="1" priority="1" operator="equal">
      <formula>1</formula>
    </cfRule>
  </conditionalFormatting>
  <conditionalFormatting sqref="B9:D18">
    <cfRule type="cellIs" dxfId="0" priority="2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query1</vt:lpstr>
      <vt:lpstr>query3</vt:lpstr>
      <vt:lpstr>query4</vt:lpstr>
      <vt:lpstr>query5</vt:lpstr>
      <vt:lpstr>query6</vt:lpstr>
      <vt:lpstr>query7</vt:lpstr>
      <vt:lpstr>query8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Coelho</cp:lastModifiedBy>
  <dcterms:modified xsi:type="dcterms:W3CDTF">2022-01-20T17:48:01Z</dcterms:modified>
</cp:coreProperties>
</file>