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E\UnityProject\HeroScrollPj\策划文档\"/>
    </mc:Choice>
  </mc:AlternateContent>
  <xr:revisionPtr revIDLastSave="0" documentId="13_ncr:1_{12ED00D7-E023-43AD-B69E-D54879B4C19D}" xr6:coauthVersionLast="47" xr6:coauthVersionMax="47" xr10:uidLastSave="{00000000-0000-0000-0000-000000000000}"/>
  <bookViews>
    <workbookView xWindow="-98" yWindow="-98" windowWidth="19396" windowHeight="11475" tabRatio="899" activeTab="1" xr2:uid="{00000000-000D-0000-FFFF-FFFF00000000}"/>
  </bookViews>
  <sheets>
    <sheet name="价值" sheetId="10" r:id="rId1"/>
    <sheet name="投放" sheetId="20" r:id="rId2"/>
    <sheet name="活动" sheetId="30" r:id="rId3"/>
    <sheet name="大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6" l="1"/>
  <c r="I2" i="26"/>
  <c r="G2" i="26"/>
  <c r="E2" i="26"/>
  <c r="L2" i="26" s="1"/>
  <c r="A851" i="7"/>
  <c r="A850" i="7"/>
  <c r="A849" i="7"/>
  <c r="A848" i="7"/>
  <c r="A847" i="7"/>
  <c r="A846" i="7"/>
  <c r="T17" i="6" s="1"/>
  <c r="A845" i="7"/>
  <c r="A844" i="7"/>
  <c r="A843" i="7"/>
  <c r="A840" i="7"/>
  <c r="A839" i="7"/>
  <c r="A838" i="7"/>
  <c r="A837" i="7"/>
  <c r="A836" i="7"/>
  <c r="A835" i="7"/>
  <c r="A834" i="7"/>
  <c r="A833" i="7"/>
  <c r="A832" i="7"/>
  <c r="A831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0" i="7"/>
  <c r="A809" i="7"/>
  <c r="A808" i="7"/>
  <c r="A807" i="7"/>
  <c r="A806" i="7"/>
  <c r="A805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7" i="7"/>
  <c r="A756" i="7"/>
  <c r="A755" i="7"/>
  <c r="A753" i="7"/>
  <c r="A752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8" i="7"/>
  <c r="A17" i="7"/>
  <c r="A16" i="7"/>
  <c r="A15" i="7"/>
  <c r="A14" i="7"/>
  <c r="A13" i="7"/>
  <c r="A12" i="7"/>
  <c r="A11" i="7"/>
  <c r="N27" i="6" s="1"/>
  <c r="A10" i="7"/>
  <c r="A9" i="7"/>
  <c r="A8" i="7"/>
  <c r="A5" i="7"/>
  <c r="A4" i="7"/>
  <c r="A3" i="7"/>
  <c r="A2" i="7"/>
  <c r="A1" i="7"/>
  <c r="Q32" i="6" s="1"/>
  <c r="N33" i="6"/>
  <c r="Q30" i="6"/>
  <c r="Q28" i="6"/>
  <c r="Q26" i="6"/>
  <c r="L25" i="6"/>
  <c r="N20" i="6"/>
  <c r="Q14" i="6"/>
  <c r="N14" i="6"/>
  <c r="N8" i="6"/>
  <c r="C2" i="23"/>
  <c r="B41" i="30"/>
  <c r="B40" i="30"/>
  <c r="B39" i="30"/>
  <c r="B38" i="30"/>
  <c r="B37" i="30"/>
  <c r="B36" i="30"/>
  <c r="D59" i="10"/>
  <c r="C4" i="10"/>
  <c r="C3" i="10"/>
  <c r="E4" i="6" l="1"/>
  <c r="Q6" i="6"/>
  <c r="E10" i="6"/>
  <c r="Q12" i="6"/>
  <c r="E16" i="6"/>
  <c r="Q18" i="6"/>
  <c r="E22" i="6"/>
  <c r="Q25" i="6"/>
  <c r="P27" i="6"/>
  <c r="P29" i="6"/>
  <c r="P31" i="6"/>
  <c r="O34" i="6"/>
  <c r="H4" i="6"/>
  <c r="T6" i="6"/>
  <c r="H10" i="6"/>
  <c r="T12" i="6"/>
  <c r="H16" i="6"/>
  <c r="T18" i="6"/>
  <c r="H22" i="6"/>
  <c r="K26" i="6"/>
  <c r="Q27" i="6"/>
  <c r="Q29" i="6"/>
  <c r="Q31" i="6"/>
  <c r="P34" i="6"/>
  <c r="L27" i="6"/>
  <c r="L29" i="6"/>
  <c r="T8" i="6"/>
  <c r="H18" i="6"/>
  <c r="T20" i="6"/>
  <c r="M29" i="6"/>
  <c r="Q9" i="6"/>
  <c r="K18" i="6"/>
  <c r="O25" i="6"/>
  <c r="N29" i="6"/>
  <c r="N12" i="6"/>
  <c r="N18" i="6"/>
  <c r="O27" i="6"/>
  <c r="O29" i="6"/>
  <c r="Q7" i="6"/>
  <c r="Q13" i="6"/>
  <c r="Q19" i="6"/>
  <c r="L26" i="6"/>
  <c r="L35" i="6" s="1"/>
  <c r="L28" i="6"/>
  <c r="M32" i="6"/>
  <c r="N4" i="6"/>
  <c r="T7" i="6"/>
  <c r="N10" i="6"/>
  <c r="T13" i="6"/>
  <c r="N16" i="6"/>
  <c r="T19" i="6"/>
  <c r="N22" i="6"/>
  <c r="M26" i="6"/>
  <c r="M28" i="6"/>
  <c r="M30" i="6"/>
  <c r="N32" i="6"/>
  <c r="T5" i="6"/>
  <c r="T11" i="6"/>
  <c r="E3" i="6"/>
  <c r="Q8" i="6"/>
  <c r="E18" i="6"/>
  <c r="Q20" i="6"/>
  <c r="O33" i="6"/>
  <c r="H3" i="6"/>
  <c r="T14" i="6"/>
  <c r="M27" i="6"/>
  <c r="Q15" i="6"/>
  <c r="Q21" i="6"/>
  <c r="Q33" i="6"/>
  <c r="N6" i="6"/>
  <c r="T15" i="6"/>
  <c r="P25" i="6"/>
  <c r="N34" i="6"/>
  <c r="K4" i="6"/>
  <c r="K10" i="6"/>
  <c r="K16" i="6"/>
  <c r="K22" i="6"/>
  <c r="L30" i="6"/>
  <c r="Q34" i="6"/>
  <c r="Q4" i="6"/>
  <c r="E8" i="6"/>
  <c r="Q10" i="6"/>
  <c r="E14" i="6"/>
  <c r="Q16" i="6"/>
  <c r="E20" i="6"/>
  <c r="Q22" i="6"/>
  <c r="N26" i="6"/>
  <c r="N28" i="6"/>
  <c r="N30" i="6"/>
  <c r="O32" i="6"/>
  <c r="H6" i="6"/>
  <c r="M31" i="6"/>
  <c r="K6" i="6"/>
  <c r="N31" i="6"/>
  <c r="T3" i="6"/>
  <c r="T9" i="6"/>
  <c r="T21" i="6"/>
  <c r="O31" i="6"/>
  <c r="T4" i="6"/>
  <c r="H8" i="6"/>
  <c r="T10" i="6"/>
  <c r="H14" i="6"/>
  <c r="T16" i="6"/>
  <c r="H20" i="6"/>
  <c r="T22" i="6"/>
  <c r="O26" i="6"/>
  <c r="O28" i="6"/>
  <c r="O30" i="6"/>
  <c r="P32" i="6"/>
  <c r="E6" i="6"/>
  <c r="E12" i="6"/>
  <c r="M25" i="6"/>
  <c r="M35" i="6" s="1"/>
  <c r="L31" i="6"/>
  <c r="H12" i="6"/>
  <c r="N25" i="6"/>
  <c r="P33" i="6"/>
  <c r="Q3" i="6"/>
  <c r="K12" i="6"/>
  <c r="Q5" i="6"/>
  <c r="K8" i="6"/>
  <c r="Q11" i="6"/>
  <c r="K14" i="6"/>
  <c r="Q17" i="6"/>
  <c r="K20" i="6"/>
  <c r="K25" i="6"/>
  <c r="K35" i="6" s="1"/>
  <c r="P26" i="6"/>
  <c r="P28" i="6"/>
  <c r="P30" i="6"/>
  <c r="Q35" i="6" l="1"/>
  <c r="P35" i="6"/>
  <c r="O35" i="6"/>
  <c r="N35" i="6"/>
  <c r="K38" i="6"/>
</calcChain>
</file>

<file path=xl/sharedStrings.xml><?xml version="1.0" encoding="utf-8"?>
<sst xmlns="http://schemas.openxmlformats.org/spreadsheetml/2006/main" count="3292" uniqueCount="2489">
  <si>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</si>
  <si>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</si>
  <si>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</si>
  <si>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</si>
  <si>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</si>
  <si>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</si>
  <si>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</si>
  <si>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</si>
  <si>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</si>
  <si>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</si>
  <si>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</si>
  <si>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</si>
  <si>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</si>
  <si>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</si>
  <si>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</si>
  <si>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</si>
  <si>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</si>
  <si>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</si>
  <si>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</si>
  <si>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</si>
  <si>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</si>
  <si>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</si>
  <si>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</si>
  <si>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</si>
  <si>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</si>
  <si>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</si>
  <si>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</si>
  <si>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</si>
  <si>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</si>
  <si>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</si>
  <si>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</si>
  <si>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</si>
  <si>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</si>
  <si>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</si>
  <si>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</si>
  <si>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</si>
  <si>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</si>
  <si>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</si>
  <si>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</si>
  <si>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</si>
  <si>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</si>
  <si>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</si>
  <si>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</si>
  <si>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</si>
  <si>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</si>
  <si>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</si>
  <si>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</si>
  <si>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</si>
  <si>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</si>
  <si>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</si>
  <si>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</si>
  <si>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</si>
  <si>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</si>
  <si>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</si>
  <si>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</si>
  <si>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</si>
  <si>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</si>
  <si>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</si>
  <si>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</si>
  <si>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</si>
  <si>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</si>
  <si>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</si>
  <si>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</si>
  <si>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</si>
  <si>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</si>
  <si>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</si>
  <si>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</si>
  <si>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</si>
  <si>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</si>
  <si>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</si>
  <si>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</si>
  <si>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</si>
  <si>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</si>
  <si>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</si>
  <si>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</si>
  <si>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</si>
  <si>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</si>
  <si>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</si>
  <si>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</si>
  <si>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</si>
  <si>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</si>
  <si>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</si>
  <si>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</si>
  <si>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</si>
  <si>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</si>
  <si>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</si>
  <si>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</si>
  <si>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</si>
  <si>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</si>
  <si>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</si>
  <si>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</si>
  <si>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</si>
  <si>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</si>
  <si>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</si>
  <si>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</si>
  <si>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</si>
  <si>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</si>
  <si>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</si>
  <si>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</si>
  <si>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</si>
  <si>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</si>
  <si>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</si>
  <si>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</si>
  <si>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</si>
  <si>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</si>
  <si>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</si>
  <si>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</si>
  <si>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</si>
  <si>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</si>
  <si>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</si>
  <si>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</si>
  <si>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</si>
  <si>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</si>
  <si>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</si>
  <si>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</si>
  <si>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</si>
  <si>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</si>
  <si>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</si>
  <si>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</si>
  <si>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</si>
  <si>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</si>
  <si>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</si>
  <si>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</si>
  <si>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</si>
  <si>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</si>
  <si>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</si>
  <si>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</si>
  <si>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</si>
  <si>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</si>
  <si>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</si>
  <si>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</si>
  <si>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</si>
  <si>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</si>
  <si>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</si>
  <si>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</si>
  <si>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</si>
  <si>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</si>
  <si>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</si>
  <si>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</si>
  <si>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</si>
  <si>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</si>
  <si>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</si>
  <si>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</si>
  <si>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</si>
  <si>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</si>
  <si>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</si>
  <si>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</si>
  <si>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</si>
  <si>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</si>
  <si>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</si>
  <si>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</si>
  <si>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</si>
  <si>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</si>
  <si>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</si>
  <si>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</si>
  <si>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</si>
  <si>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</si>
  <si>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</si>
  <si>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</si>
  <si>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</si>
  <si>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</si>
  <si>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</si>
  <si>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</si>
  <si>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</si>
  <si>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</si>
  <si>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</si>
  <si>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</si>
  <si>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</si>
  <si>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</si>
  <si>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</si>
  <si>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</si>
  <si>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</si>
  <si>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</si>
  <si>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</si>
  <si>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</si>
  <si>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</si>
  <si>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</si>
  <si>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蜀汉英烈</t>
  </si>
  <si>
    <t>张飞</t>
  </si>
  <si>
    <t>飞弩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</si>
  <si>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</si>
  <si>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</si>
  <si>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</si>
  <si>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</si>
  <si>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</si>
  <si>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</si>
  <si>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</si>
  <si>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</si>
  <si>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</si>
  <si>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</si>
  <si>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</si>
  <si>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</si>
  <si>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</si>
  <si>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</si>
  <si>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长枪</t>
  </si>
  <si>
    <t>【觉】1 张飞（17）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</si>
  <si>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</si>
  <si>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</si>
  <si>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</si>
  <si>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</si>
  <si>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</si>
  <si>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</si>
  <si>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</si>
  <si>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</si>
  <si>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</si>
  <si>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</si>
  <si>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</si>
  <si>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</si>
  <si>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</si>
  <si>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</si>
  <si>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</si>
  <si>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</si>
  <si>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</si>
  <si>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</si>
  <si>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</si>
  <si>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</si>
  <si>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</si>
  <si>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</si>
  <si>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</si>
  <si>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</si>
  <si>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</si>
  <si>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</si>
  <si>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</si>
  <si>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</si>
  <si>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</si>
  <si>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</si>
  <si>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</si>
  <si>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</si>
  <si>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</si>
  <si>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</si>
  <si>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</si>
  <si>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</si>
  <si>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</si>
  <si>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</si>
  <si>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</si>
  <si>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</si>
  <si>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</si>
  <si>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</si>
  <si>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</si>
  <si>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</si>
  <si>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</si>
  <si>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</si>
  <si>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</si>
  <si>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</si>
  <si>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</si>
  <si>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</si>
  <si>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</si>
  <si>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</si>
  <si>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</si>
  <si>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</si>
  <si>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</si>
  <si>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</si>
  <si>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</si>
  <si>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</si>
  <si>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</si>
  <si>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</si>
  <si>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</si>
  <si>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</si>
  <si>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</si>
  <si>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</si>
  <si>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</si>
  <si>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</si>
  <si>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</si>
  <si>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</si>
  <si>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</si>
  <si>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</si>
  <si>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</si>
  <si>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</si>
  <si>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飞骑</t>
  </si>
  <si>
    <t>【觉】20 张郃（50）</t>
  </si>
  <si>
    <t>【觉】4 乐进（54）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</si>
  <si>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</si>
  <si>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</si>
  <si>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</si>
  <si>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</si>
  <si>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</si>
  <si>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</si>
  <si>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</si>
  <si>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</si>
  <si>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</si>
  <si>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</si>
  <si>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</si>
  <si>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</si>
  <si>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</si>
  <si>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</si>
  <si>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</si>
  <si>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</si>
  <si>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</si>
  <si>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</si>
  <si>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</si>
  <si>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</si>
  <si>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</si>
  <si>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</si>
  <si>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</si>
  <si>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</si>
  <si>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</si>
  <si>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</si>
  <si>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</si>
  <si>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family val="2"/>
        <charset val="134"/>
      </rPr>
      <t>16 陈登（40）</t>
    </r>
    <r>
      <rPr>
        <sz val="11"/>
        <rFont val="微软雅黑"/>
        <family val="2"/>
        <charset val="134"/>
      </rPr>
      <t>、</t>
    </r>
    <r>
      <rPr>
        <sz val="11"/>
        <color theme="0" tint="-0.499984740745262"/>
        <rFont val="微软雅黑"/>
        <family val="2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</si>
  <si>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</si>
  <si>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</si>
  <si>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</si>
  <si>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</si>
  <si>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</si>
  <si>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</si>
  <si>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</si>
  <si>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</si>
  <si>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</si>
  <si>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</si>
  <si>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</si>
  <si>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</si>
  <si>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</si>
  <si>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</si>
  <si>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</si>
  <si>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</si>
  <si>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</si>
  <si>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</si>
  <si>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</si>
  <si>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</si>
  <si>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</si>
  <si>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</si>
  <si>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</si>
  <si>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</si>
  <si>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</si>
  <si>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</si>
  <si>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</si>
  <si>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</si>
  <si>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</si>
  <si>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</si>
  <si>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</si>
  <si>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</si>
  <si>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</si>
  <si>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</si>
  <si>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</si>
  <si>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</si>
  <si>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</si>
  <si>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</si>
  <si>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</si>
  <si>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</si>
  <si>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</si>
  <si>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</si>
  <si>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</si>
  <si>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</si>
  <si>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</si>
  <si>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</si>
  <si>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</si>
  <si>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</si>
  <si>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</si>
  <si>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</si>
  <si>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</si>
  <si>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</si>
  <si>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</si>
  <si>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</si>
  <si>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</si>
  <si>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</si>
  <si>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</si>
  <si>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</si>
  <si>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</si>
  <si>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</si>
  <si>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</si>
  <si>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</si>
  <si>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</si>
  <si>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</si>
  <si>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</si>
  <si>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</si>
  <si>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</si>
  <si>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</si>
  <si>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</si>
  <si>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</si>
  <si>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</si>
  <si>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</si>
  <si>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</si>
  <si>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</si>
  <si>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</si>
  <si>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</si>
  <si>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</si>
  <si>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</si>
  <si>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</si>
  <si>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</si>
  <si>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</si>
  <si>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</si>
  <si>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</si>
  <si>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</si>
  <si>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</si>
  <si>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</si>
  <si>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</si>
  <si>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</si>
  <si>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</si>
  <si>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</si>
  <si>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</si>
  <si>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</si>
  <si>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</si>
  <si>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</si>
  <si>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</si>
  <si>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</si>
  <si>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</si>
  <si>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</si>
  <si>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</si>
  <si>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</si>
  <si>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</si>
  <si>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</si>
  <si>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</si>
  <si>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</si>
  <si>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</si>
  <si>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</si>
  <si>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</si>
  <si>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</si>
  <si>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</si>
  <si>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</si>
  <si>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</si>
  <si>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</si>
  <si>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</si>
  <si>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</si>
  <si>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</si>
  <si>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</si>
  <si>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</si>
  <si>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</si>
  <si>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</si>
  <si>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</si>
  <si>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family val="2"/>
        <charset val="134"/>
      </rPr>
      <t>12 风神台</t>
    </r>
    <r>
      <rPr>
        <sz val="11"/>
        <color theme="1"/>
        <rFont val="微软雅黑"/>
        <family val="2"/>
        <charset val="134"/>
      </rPr>
      <t>、</t>
    </r>
    <r>
      <rPr>
        <b/>
        <sz val="11"/>
        <color theme="1"/>
        <rFont val="微软雅黑"/>
        <family val="2"/>
        <charset val="134"/>
      </rPr>
      <t>7 长持营</t>
    </r>
    <r>
      <rPr>
        <sz val="11"/>
        <color theme="1"/>
        <rFont val="微软雅黑"/>
        <family val="2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</si>
  <si>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</si>
  <si>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</si>
  <si>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</si>
  <si>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</si>
  <si>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</si>
  <si>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</si>
  <si>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</si>
  <si>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</si>
  <si>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</si>
  <si>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</si>
  <si>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</si>
  <si>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</si>
  <si>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</si>
  <si>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</si>
  <si>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</si>
  <si>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</si>
  <si>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</si>
  <si>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</si>
  <si>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</si>
  <si>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</si>
  <si>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</si>
  <si>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【副-武】8 胡郎、【副-武】8 王猎</t>
  </si>
  <si>
    <t>西凉忠魂</t>
  </si>
  <si>
    <r>
      <rPr>
        <sz val="11"/>
        <color rgb="FFFF0000"/>
        <rFont val="微软雅黑"/>
        <family val="2"/>
        <charset val="134"/>
      </rPr>
      <t>15 曹性（380）、</t>
    </r>
    <r>
      <rPr>
        <sz val="11"/>
        <rFont val="微软雅黑"/>
        <family val="2"/>
        <charset val="134"/>
      </rPr>
      <t>10 丁原（422）</t>
    </r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</si>
  <si>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</si>
  <si>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</si>
  <si>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</si>
  <si>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</si>
  <si>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</si>
  <si>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</si>
  <si>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</si>
  <si>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</si>
  <si>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</si>
  <si>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</si>
  <si>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</si>
  <si>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</si>
  <si>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</si>
  <si>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</si>
  <si>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</si>
  <si>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</si>
  <si>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</si>
  <si>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</si>
  <si>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</si>
  <si>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</si>
  <si>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</si>
  <si>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</si>
  <si>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</si>
  <si>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</si>
  <si>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</si>
  <si>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</si>
  <si>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</si>
  <si>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</si>
  <si>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</si>
  <si>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</si>
  <si>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</si>
  <si>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</si>
  <si>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</si>
  <si>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</si>
  <si>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</si>
  <si>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</si>
  <si>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</si>
  <si>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</si>
  <si>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</si>
  <si>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family val="2"/>
        <charset val="134"/>
      </rPr>
      <t>15 文钦（300）、</t>
    </r>
    <r>
      <rPr>
        <sz val="11"/>
        <color rgb="FFFF0000"/>
        <rFont val="微软雅黑"/>
        <family val="2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</si>
  <si>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</si>
  <si>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</si>
  <si>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</si>
  <si>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</si>
  <si>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</si>
  <si>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</si>
  <si>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</si>
  <si>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</si>
  <si>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</si>
  <si>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</si>
  <si>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</si>
  <si>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</si>
  <si>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</si>
  <si>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</si>
  <si>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</si>
  <si>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</si>
  <si>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</si>
  <si>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</si>
  <si>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</si>
  <si>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</si>
  <si>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</si>
  <si>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</si>
  <si>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</si>
  <si>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</si>
  <si>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</si>
  <si>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</si>
  <si>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</si>
  <si>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</si>
  <si>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</si>
  <si>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</si>
  <si>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</si>
  <si>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</si>
  <si>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</si>
  <si>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</si>
  <si>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</si>
  <si>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</si>
  <si>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</si>
  <si>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</si>
  <si>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</si>
  <si>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</si>
  <si>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</si>
  <si>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</si>
  <si>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</si>
  <si>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</si>
  <si>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</si>
  <si>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</si>
  <si>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</si>
  <si>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</si>
  <si>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</si>
  <si>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</si>
  <si>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</si>
  <si>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</si>
  <si>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</si>
  <si>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</si>
  <si>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</si>
  <si>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</si>
  <si>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</si>
  <si>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</si>
  <si>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</si>
  <si>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</si>
  <si>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</si>
  <si>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</si>
  <si>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</si>
  <si>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</si>
  <si>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</si>
  <si>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</si>
  <si>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</si>
  <si>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</si>
  <si>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</si>
  <si>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</si>
  <si>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</si>
  <si>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</si>
  <si>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</si>
  <si>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</si>
  <si>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</si>
  <si>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</si>
  <si>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</si>
  <si>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</si>
  <si>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</si>
  <si>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</si>
  <si>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</si>
  <si>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</si>
  <si>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</si>
  <si>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</si>
  <si>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</si>
  <si>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</si>
  <si>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</si>
  <si>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</si>
  <si>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</si>
  <si>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</si>
  <si>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</si>
  <si>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</si>
  <si>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</si>
  <si>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</si>
  <si>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</si>
  <si>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</si>
  <si>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</si>
  <si>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</si>
  <si>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</si>
  <si>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</si>
  <si>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</si>
  <si>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</si>
  <si>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</si>
  <si>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</si>
  <si>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</si>
  <si>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</si>
  <si>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</si>
  <si>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</si>
  <si>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</si>
  <si>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</si>
  <si>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</si>
  <si>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</si>
  <si>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</si>
  <si>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</si>
  <si>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</si>
  <si>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</si>
  <si>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</si>
  <si>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</si>
  <si>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</si>
  <si>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</si>
  <si>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</si>
  <si>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</si>
  <si>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</si>
  <si>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</si>
  <si>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</si>
  <si>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</si>
  <si>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</si>
  <si>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</si>
  <si>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</si>
  <si>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</si>
  <si>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</si>
  <si>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</si>
  <si>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</si>
  <si>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</si>
  <si>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</si>
  <si>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</si>
  <si>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</si>
  <si>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</si>
  <si>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</si>
  <si>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</si>
  <si>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</si>
  <si>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</si>
  <si>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</si>
  <si>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</si>
  <si>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</si>
  <si>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</si>
  <si>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</si>
  <si>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</si>
  <si>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</si>
  <si>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</si>
  <si>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</si>
  <si>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</si>
  <si>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</si>
  <si>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</si>
  <si>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</si>
  <si>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</si>
  <si>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</si>
  <si>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</si>
  <si>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</si>
  <si>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</si>
  <si>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</si>
  <si>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</si>
  <si>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</si>
  <si>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</si>
  <si>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</si>
  <si>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</si>
  <si>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</si>
  <si>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</si>
  <si>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</si>
  <si>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</si>
  <si>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</si>
  <si>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</si>
  <si>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</si>
  <si>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</si>
  <si>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</si>
  <si>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</si>
  <si>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</si>
  <si>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</si>
  <si>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</si>
  <si>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</si>
  <si>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</si>
  <si>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</si>
  <si>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</si>
  <si>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</si>
  <si>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</si>
  <si>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</si>
  <si>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</si>
  <si>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</si>
  <si>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</si>
  <si>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</si>
  <si>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</si>
  <si>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</si>
  <si>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</si>
  <si>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</si>
  <si>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</si>
  <si>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</si>
  <si>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</si>
  <si>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</si>
  <si>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</si>
  <si>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</si>
  <si>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</si>
  <si>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</si>
  <si>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</si>
  <si>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</si>
  <si>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</si>
  <si>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</si>
  <si>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</si>
  <si>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</si>
  <si>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</si>
  <si>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</si>
  <si>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</si>
  <si>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</si>
  <si>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</si>
  <si>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</si>
  <si>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</si>
  <si>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</si>
  <si>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</si>
  <si>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</si>
  <si>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</si>
  <si>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</si>
  <si>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</si>
  <si>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</si>
  <si>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</si>
  <si>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</si>
  <si>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</si>
  <si>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</si>
  <si>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</si>
  <si>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</si>
  <si>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</si>
  <si>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</si>
  <si>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</si>
  <si>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</si>
  <si>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</si>
  <si>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</si>
  <si>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</si>
  <si>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</si>
  <si>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</si>
  <si>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</si>
  <si>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</si>
  <si>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</si>
  <si>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</si>
  <si>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</si>
  <si>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</si>
  <si>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</si>
  <si>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</si>
  <si>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</si>
  <si>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</si>
  <si>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</si>
  <si>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</si>
  <si>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</si>
  <si>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</si>
  <si>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</si>
  <si>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</si>
  <si>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</si>
  <si>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</si>
  <si>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</si>
  <si>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</si>
  <si>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</si>
  <si>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</si>
  <si>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</si>
  <si>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</si>
  <si>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</si>
  <si>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</si>
  <si>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</si>
  <si>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</si>
  <si>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</si>
  <si>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</si>
  <si>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</si>
  <si>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</si>
  <si>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</si>
  <si>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</si>
  <si>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</si>
  <si>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</si>
  <si>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</si>
  <si>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</si>
  <si>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</si>
  <si>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</si>
  <si>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</si>
  <si>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</si>
  <si>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</si>
  <si>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</si>
  <si>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</si>
  <si>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</si>
  <si>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</si>
  <si>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</si>
  <si>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</si>
  <si>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</si>
  <si>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</si>
  <si>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</si>
  <si>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</si>
  <si>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</si>
  <si>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</si>
  <si>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</si>
  <si>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</si>
  <si>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</si>
  <si>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</si>
  <si>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</si>
  <si>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</si>
  <si>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</si>
  <si>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</si>
  <si>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</si>
  <si>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</si>
  <si>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</si>
  <si>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</si>
  <si>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</si>
  <si>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</si>
  <si>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</si>
  <si>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</si>
  <si>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</si>
  <si>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</si>
  <si>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</si>
  <si>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</si>
  <si>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</si>
  <si>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</si>
  <si>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</si>
  <si>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</si>
  <si>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</si>
  <si>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</si>
  <si>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</si>
  <si>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</si>
  <si>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</si>
  <si>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</si>
  <si>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</si>
  <si>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</si>
  <si>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</si>
  <si>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</si>
  <si>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</si>
  <si>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</si>
  <si>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</si>
  <si>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</si>
  <si>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</si>
  <si>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</si>
  <si>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</si>
  <si>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</si>
  <si>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</si>
  <si>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</si>
  <si>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</si>
  <si>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</si>
  <si>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</si>
  <si>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</si>
  <si>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</si>
  <si>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</si>
  <si>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</si>
  <si>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</si>
  <si>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</si>
  <si>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</si>
  <si>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</si>
  <si>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</si>
  <si>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</si>
  <si>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</si>
  <si>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</si>
  <si>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</si>
  <si>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</si>
  <si>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</si>
  <si>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</si>
  <si>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</si>
  <si>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</si>
  <si>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</si>
  <si>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</si>
  <si>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</si>
  <si>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</si>
  <si>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</si>
  <si>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</si>
  <si>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</si>
  <si>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</si>
  <si>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</si>
  <si>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</si>
  <si>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</si>
  <si>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</si>
  <si>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</si>
  <si>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</si>
  <si>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</si>
  <si>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</si>
  <si>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</si>
  <si>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</si>
  <si>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</si>
  <si>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</si>
  <si>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</si>
  <si>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</si>
  <si>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</si>
  <si>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</si>
  <si>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</si>
  <si>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</si>
  <si>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</si>
  <si>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</si>
  <si>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</si>
  <si>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</si>
  <si>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</si>
  <si>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</si>
  <si>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</si>
  <si>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</si>
  <si>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</si>
  <si>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</si>
  <si>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</si>
  <si>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</si>
  <si>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</si>
  <si>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</si>
  <si>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</si>
  <si>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</si>
  <si>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</si>
  <si>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</si>
  <si>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</si>
  <si>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</si>
  <si>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</si>
  <si>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</si>
  <si>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</si>
  <si>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</si>
  <si>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</si>
  <si>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</si>
  <si>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</si>
  <si>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</si>
  <si>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</si>
  <si>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</si>
  <si>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</si>
  <si>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</si>
  <si>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</si>
  <si>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</si>
  <si>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</si>
  <si>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</si>
  <si>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</si>
  <si>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</si>
  <si>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</si>
  <si>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</si>
  <si>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</si>
  <si>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</si>
  <si>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</si>
  <si>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</si>
  <si>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</si>
  <si>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</si>
  <si>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</si>
  <si>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</si>
  <si>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</si>
  <si>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</si>
  <si>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</si>
  <si>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</si>
  <si>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</si>
  <si>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</si>
  <si>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</si>
  <si>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</si>
  <si>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</si>
  <si>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</si>
  <si>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</si>
  <si>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</si>
  <si>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</si>
  <si>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</si>
  <si>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</si>
  <si>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</si>
  <si>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</si>
  <si>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</si>
  <si>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</si>
  <si>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</si>
  <si>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</si>
  <si>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</si>
  <si>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</si>
  <si>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</si>
  <si>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</si>
  <si>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</si>
  <si>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</si>
  <si>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</si>
  <si>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</si>
  <si>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</si>
  <si>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</si>
  <si>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</si>
  <si>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</si>
  <si>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</si>
  <si>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</si>
  <si>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</si>
  <si>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</si>
  <si>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</si>
  <si>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</si>
  <si>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</si>
  <si>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</si>
  <si>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</si>
  <si>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</si>
  <si>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</si>
  <si>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</si>
  <si>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</si>
  <si>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</si>
  <si>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</si>
  <si>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</si>
  <si>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</si>
  <si>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</si>
  <si>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</si>
  <si>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</si>
  <si>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</si>
  <si>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</si>
  <si>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</si>
  <si>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</si>
  <si>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</si>
  <si>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</si>
  <si>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</si>
  <si>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</si>
  <si>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</si>
  <si>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</si>
  <si>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</si>
  <si>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</si>
  <si>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</si>
  <si>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</si>
  <si>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</si>
  <si>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</si>
  <si>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</si>
  <si>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</si>
  <si>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</si>
  <si>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</si>
  <si>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</si>
  <si>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</si>
  <si>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</si>
  <si>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</si>
  <si>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</si>
  <si>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</si>
  <si>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</si>
  <si>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</si>
  <si>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</si>
  <si>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</si>
  <si>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</si>
  <si>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</si>
  <si>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</si>
  <si>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</si>
  <si>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</si>
  <si>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</si>
  <si>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</si>
  <si>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</si>
  <si>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</si>
  <si>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</si>
  <si>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</si>
  <si>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</si>
  <si>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</si>
  <si>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</si>
  <si>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</si>
  <si>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</si>
  <si>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</si>
  <si>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</si>
  <si>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</si>
  <si>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</si>
  <si>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</si>
  <si>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</si>
  <si>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</si>
  <si>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</si>
  <si>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</si>
  <si>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</si>
  <si>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</si>
  <si>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</si>
  <si>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</si>
  <si>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</si>
  <si>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</si>
  <si>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</si>
  <si>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</si>
  <si>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</si>
  <si>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</si>
  <si>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</si>
  <si>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</si>
  <si>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</si>
  <si>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</si>
  <si>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</si>
  <si>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</si>
  <si>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</si>
  <si>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</si>
  <si>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</si>
  <si>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</si>
  <si>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</si>
  <si>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</si>
  <si>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</si>
  <si>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</si>
  <si>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</si>
  <si>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</si>
  <si>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</si>
  <si>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</si>
  <si>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</si>
  <si>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</si>
  <si>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</si>
  <si>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</si>
  <si>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</si>
  <si>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</si>
  <si>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</si>
  <si>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</si>
  <si>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</si>
  <si>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</si>
  <si>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</si>
  <si>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</si>
  <si>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</si>
  <si>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</si>
  <si>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</si>
  <si>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</si>
  <si>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</si>
  <si>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</si>
  <si>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</si>
  <si>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</si>
  <si>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</si>
  <si>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</si>
  <si>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</si>
  <si>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</si>
  <si>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</si>
  <si>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</si>
  <si>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</si>
  <si>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</si>
  <si>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</si>
  <si>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</si>
  <si>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</si>
  <si>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</si>
  <si>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</si>
  <si>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</si>
  <si>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</si>
  <si>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</si>
  <si>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</si>
  <si>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</si>
  <si>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</si>
  <si>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</si>
  <si>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</si>
  <si>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</si>
  <si>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</si>
  <si>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</si>
  <si>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</si>
  <si>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</si>
  <si>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</si>
  <si>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</si>
  <si>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</si>
  <si>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</si>
  <si>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</si>
  <si>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</si>
  <si>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</si>
  <si>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</si>
  <si>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</si>
  <si>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</si>
  <si>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</si>
  <si>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</si>
  <si>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</si>
  <si>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</si>
  <si>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</si>
  <si>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</si>
  <si>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</si>
  <si>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</si>
  <si>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</si>
  <si>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</si>
  <si>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</si>
  <si>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</si>
  <si>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</si>
  <si>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</si>
  <si>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</si>
  <si>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</si>
  <si>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</si>
  <si>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</si>
  <si>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</si>
  <si>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</si>
  <si>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</si>
  <si>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</si>
  <si>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</si>
  <si>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</si>
  <si>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</si>
  <si>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</si>
  <si>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</si>
  <si>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</si>
  <si>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</si>
  <si>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</si>
  <si>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</si>
  <si>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</si>
  <si>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</si>
  <si>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</si>
  <si>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</si>
  <si>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</si>
  <si>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</si>
  <si>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</si>
  <si>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</si>
  <si>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</si>
  <si>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</si>
  <si>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</si>
  <si>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</si>
  <si>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</si>
  <si>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</si>
  <si>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</si>
  <si>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</si>
  <si>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</si>
  <si>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</si>
  <si>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</si>
  <si>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</si>
  <si>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</si>
  <si>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</si>
  <si>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</si>
  <si>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</si>
  <si>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</si>
  <si>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</si>
  <si>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</si>
  <si>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</si>
  <si>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</si>
  <si>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</si>
  <si>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</si>
  <si>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</si>
  <si>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</si>
  <si>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</si>
  <si>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</si>
  <si>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</si>
  <si>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</si>
  <si>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</si>
  <si>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</si>
  <si>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</si>
  <si>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</si>
  <si>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</si>
  <si>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</si>
  <si>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</si>
  <si>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</si>
  <si>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</si>
  <si>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</si>
  <si>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</si>
  <si>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</si>
  <si>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</si>
  <si>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</si>
  <si>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</si>
  <si>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</si>
  <si>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</si>
  <si>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</si>
  <si>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</si>
  <si>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</si>
  <si>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</si>
  <si>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</si>
  <si>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</si>
  <si>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</si>
  <si>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</si>
  <si>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</si>
  <si>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</si>
  <si>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</si>
  <si>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</si>
  <si>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</si>
  <si>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</si>
  <si>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</si>
  <si>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</si>
  <si>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</si>
  <si>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</si>
  <si>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</si>
  <si>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</si>
  <si>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</si>
  <si>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</si>
  <si>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</si>
  <si>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</si>
  <si>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</si>
  <si>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</si>
  <si>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</si>
  <si>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</si>
  <si>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</si>
  <si>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</si>
  <si>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</si>
  <si>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</si>
  <si>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</si>
  <si>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</si>
  <si>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</si>
  <si>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</si>
  <si>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</si>
  <si>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</si>
  <si>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</si>
  <si>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</si>
  <si>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</si>
  <si>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</si>
  <si>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</si>
  <si>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</si>
  <si>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</si>
  <si>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</si>
  <si>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</si>
  <si>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</si>
  <si>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</si>
  <si>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</si>
  <si>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</si>
  <si>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</si>
  <si>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</si>
  <si>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</si>
  <si>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</si>
  <si>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</si>
  <si>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</si>
  <si>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</si>
  <si>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</si>
  <si>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</si>
  <si>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</si>
  <si>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</si>
  <si>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</si>
  <si>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</si>
  <si>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</si>
  <si>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</si>
  <si>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</si>
  <si>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</si>
  <si>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</si>
  <si>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</si>
  <si>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</si>
  <si>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</si>
  <si>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</si>
  <si>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</si>
  <si>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</si>
  <si>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</si>
  <si>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</si>
  <si>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</si>
  <si>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</si>
  <si>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</si>
  <si>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</si>
  <si>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</si>
  <si>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</si>
  <si>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</si>
  <si>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</si>
  <si>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</si>
  <si>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</si>
  <si>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</si>
  <si>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</si>
  <si>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</si>
  <si>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</si>
  <si>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</si>
  <si>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</si>
  <si>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</si>
  <si>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</si>
  <si>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</si>
  <si>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</si>
  <si>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</si>
  <si>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</si>
  <si>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</si>
  <si>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</si>
  <si>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</si>
  <si>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</si>
  <si>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</si>
  <si>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</si>
  <si>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</si>
  <si>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</si>
  <si>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</si>
  <si>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</si>
  <si>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</si>
  <si>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</si>
  <si>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</si>
  <si>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</si>
  <si>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</si>
  <si>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</si>
  <si>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</si>
  <si>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</si>
  <si>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</si>
  <si>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</si>
  <si>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</si>
  <si>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</si>
  <si>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</si>
  <si>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</si>
  <si>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</si>
  <si>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</si>
  <si>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</si>
  <si>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</si>
  <si>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</si>
  <si>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</si>
  <si>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</si>
  <si>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</si>
  <si>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</si>
  <si>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</si>
  <si>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</si>
  <si>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</si>
  <si>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</si>
  <si>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</si>
  <si>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</si>
  <si>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</si>
  <si>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</si>
  <si>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</si>
  <si>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</si>
  <si>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</si>
  <si>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</si>
  <si>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</si>
  <si>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</si>
  <si>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</si>
  <si>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</si>
  <si>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</si>
  <si>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</si>
  <si>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</si>
  <si>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</si>
  <si>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</si>
  <si>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</si>
  <si>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</si>
  <si>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</si>
  <si>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</si>
  <si>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</si>
  <si>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</si>
  <si>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</si>
  <si>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</si>
  <si>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</si>
  <si>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</si>
  <si>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</si>
  <si>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</si>
  <si>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</si>
  <si>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</si>
  <si>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</si>
  <si>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</si>
  <si>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</si>
  <si>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</si>
  <si>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</si>
  <si>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</si>
  <si>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</si>
  <si>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</si>
  <si>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</si>
  <si>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</si>
  <si>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</si>
  <si>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</si>
  <si>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</si>
  <si>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</si>
  <si>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</si>
  <si>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</si>
  <si>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</si>
  <si>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</si>
  <si>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</si>
  <si>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</si>
  <si>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</si>
  <si>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</si>
  <si>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</si>
  <si>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</si>
  <si>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</si>
  <si>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</si>
  <si>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</si>
  <si>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</si>
  <si>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</si>
  <si>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</si>
  <si>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</si>
  <si>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</si>
  <si>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</si>
  <si>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</si>
  <si>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</si>
  <si>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</si>
  <si>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</si>
  <si>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</si>
  <si>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</si>
  <si>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</si>
  <si>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</si>
  <si>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</si>
  <si>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</si>
  <si>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</si>
  <si>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</si>
  <si>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</si>
  <si>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</si>
  <si>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</si>
  <si>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</si>
  <si>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</si>
  <si>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</si>
  <si>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</si>
  <si>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</si>
  <si>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</si>
  <si>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</si>
  <si>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</si>
  <si>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</si>
  <si>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</si>
  <si>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</si>
  <si>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</si>
  <si>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</si>
  <si>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</si>
  <si>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</si>
  <si>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</si>
  <si>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</si>
  <si>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</si>
  <si>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</si>
  <si>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</si>
  <si>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</si>
  <si>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</si>
  <si>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</si>
  <si>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</si>
  <si>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</si>
  <si>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</si>
  <si>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</si>
  <si>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</si>
  <si>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</si>
  <si>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</si>
  <si>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</si>
  <si>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</si>
  <si>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</si>
  <si>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</si>
  <si>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</si>
  <si>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</si>
  <si>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</si>
  <si>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</si>
  <si>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</si>
  <si>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</si>
  <si>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</si>
  <si>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</si>
  <si>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</si>
  <si>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</si>
  <si>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</si>
  <si>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</si>
  <si>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</si>
  <si>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</si>
  <si>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</si>
  <si>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</si>
  <si>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</si>
  <si>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</si>
  <si>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</si>
  <si>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</si>
  <si>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</si>
  <si>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</si>
  <si>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</si>
  <si>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</si>
  <si>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</si>
  <si>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</si>
  <si>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</si>
  <si>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</si>
  <si>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</si>
  <si>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</si>
  <si>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</si>
  <si>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</si>
  <si>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</si>
  <si>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</si>
  <si>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</si>
  <si>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</si>
  <si>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</si>
  <si>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</si>
  <si>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</si>
  <si>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</si>
  <si>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</si>
  <si>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</si>
  <si>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</si>
  <si>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</si>
  <si>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</si>
  <si>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</si>
  <si>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</si>
  <si>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</si>
  <si>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</si>
  <si>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</si>
  <si>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</si>
  <si>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</si>
  <si>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</si>
  <si>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</si>
  <si>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</si>
  <si>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</si>
  <si>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</si>
  <si>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</si>
  <si>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</si>
  <si>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</si>
  <si>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</si>
  <si>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</si>
  <si>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</si>
  <si>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</si>
  <si>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</si>
  <si>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</si>
  <si>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</si>
  <si>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</si>
  <si>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</si>
  <si>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</si>
  <si>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</si>
  <si>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</si>
  <si>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</si>
  <si>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</si>
  <si>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</si>
  <si>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</si>
  <si>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</si>
  <si>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</si>
  <si>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</si>
  <si>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</si>
  <si>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</si>
  <si>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</si>
  <si>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</si>
  <si>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</si>
  <si>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</si>
  <si>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</si>
  <si>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</si>
  <si>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</si>
  <si>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</si>
  <si>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</si>
  <si>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</si>
  <si>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</si>
  <si>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</si>
  <si>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</si>
  <si>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</si>
  <si>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</si>
  <si>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</si>
  <si>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</si>
  <si>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</si>
  <si>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</si>
  <si>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</si>
  <si>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</si>
  <si>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</si>
  <si>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</si>
  <si>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</si>
  <si>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</si>
  <si>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</si>
  <si>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</si>
  <si>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</si>
  <si>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</si>
  <si>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</si>
  <si>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</si>
  <si>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</si>
  <si>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</si>
  <si>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</si>
  <si>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</si>
  <si>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</si>
  <si>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</si>
  <si>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</si>
  <si>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</si>
  <si>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</si>
  <si>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</si>
  <si>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</si>
  <si>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</si>
  <si>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</si>
  <si>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</si>
  <si>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</si>
  <si>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</si>
  <si>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</si>
  <si>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</si>
  <si>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</si>
  <si>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</si>
  <si>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</si>
  <si>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</si>
  <si>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</si>
  <si>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</si>
  <si>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</si>
  <si>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</si>
  <si>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</si>
  <si>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</si>
  <si>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</si>
  <si>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</si>
  <si>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</si>
  <si>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</si>
  <si>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</si>
  <si>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</si>
  <si>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</si>
  <si>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</si>
  <si>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</si>
  <si>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</si>
  <si>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</si>
  <si>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</si>
  <si>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</si>
  <si>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</si>
  <si>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</si>
  <si>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</si>
  <si>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</si>
  <si>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</si>
  <si>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</si>
  <si>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</si>
  <si>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</si>
  <si>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</si>
  <si>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</si>
  <si>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</si>
  <si>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</si>
  <si>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</si>
  <si>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</si>
  <si>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</si>
  <si>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</si>
  <si>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</si>
  <si>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</si>
  <si>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</si>
  <si>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</si>
  <si>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</si>
  <si>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</si>
  <si>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</si>
  <si>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</si>
  <si>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</si>
  <si>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</si>
  <si>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</si>
  <si>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</si>
  <si>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</si>
  <si>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</si>
  <si>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</si>
  <si>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</si>
  <si>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</si>
  <si>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</si>
  <si>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</si>
  <si>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</si>
  <si>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</si>
  <si>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</si>
  <si>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</si>
  <si>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</si>
  <si>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</si>
  <si>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</si>
  <si>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</si>
  <si>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</si>
  <si>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</si>
  <si>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</si>
  <si>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</si>
  <si>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</si>
  <si>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</si>
  <si>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</si>
  <si>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</si>
  <si>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</si>
  <si>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</si>
  <si>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</si>
  <si>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</si>
  <si>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</si>
  <si>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</si>
  <si>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</si>
  <si>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</si>
  <si>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</si>
  <si>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</si>
  <si>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</si>
  <si>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</si>
  <si>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</si>
  <si>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</si>
  <si>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</si>
  <si>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</si>
  <si>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</si>
  <si>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</si>
  <si>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</si>
  <si>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</si>
  <si>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</si>
  <si>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</si>
  <si>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</si>
  <si>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</si>
  <si>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</si>
  <si>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</si>
  <si>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</si>
  <si>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</si>
  <si>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</si>
  <si>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</si>
  <si>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</si>
  <si>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</si>
  <si>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</si>
  <si>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</si>
  <si>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</si>
  <si>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</si>
  <si>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</si>
  <si>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</si>
  <si>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</si>
  <si>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</si>
  <si>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</si>
  <si>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</si>
  <si>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</si>
  <si>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</si>
  <si>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</si>
  <si>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</si>
  <si>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</si>
  <si>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</si>
  <si>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</si>
  <si>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</si>
  <si>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</si>
  <si>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</si>
  <si>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</si>
  <si>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</si>
  <si>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</si>
  <si>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</si>
  <si>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</si>
  <si>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</si>
  <si>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</si>
  <si>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</si>
  <si>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</si>
  <si>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</si>
  <si>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</si>
  <si>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</si>
  <si>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</si>
  <si>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</si>
  <si>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</si>
  <si>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</si>
  <si>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</si>
  <si>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</si>
  <si>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</si>
  <si>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</si>
  <si>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</si>
  <si>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</si>
  <si>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</si>
  <si>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</si>
  <si>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</si>
  <si>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</si>
  <si>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</si>
  <si>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</si>
  <si>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</si>
  <si>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</si>
  <si>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</si>
  <si>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</si>
  <si>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</si>
  <si>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</si>
  <si>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</si>
  <si>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</si>
  <si>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</si>
  <si>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</si>
  <si>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</si>
  <si>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</si>
  <si>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</si>
  <si>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</si>
  <si>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</si>
  <si>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</si>
  <si>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</si>
  <si>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</si>
  <si>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</si>
  <si>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</si>
  <si>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</si>
  <si>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</si>
  <si>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</si>
  <si>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</si>
  <si>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</si>
  <si>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</si>
  <si>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</si>
  <si>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</si>
  <si>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</si>
  <si>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</si>
  <si>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</si>
  <si>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</si>
  <si>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</si>
  <si>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</si>
  <si>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</si>
  <si>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</si>
  <si>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</si>
  <si>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</si>
  <si>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</si>
  <si>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</si>
  <si>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</si>
  <si>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</si>
  <si>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</si>
  <si>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</si>
  <si>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</si>
  <si>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</si>
  <si>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</si>
  <si>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</si>
  <si>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</si>
  <si>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</si>
  <si>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</si>
  <si>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</si>
  <si>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</si>
  <si>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</si>
  <si>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</si>
  <si>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</si>
  <si>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</si>
  <si>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</si>
  <si>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</si>
  <si>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</si>
  <si>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</si>
  <si>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</si>
  <si>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</si>
  <si>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</si>
  <si>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</si>
  <si>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</si>
  <si>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</si>
  <si>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</si>
  <si>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</si>
  <si>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</si>
  <si>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</si>
  <si>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</si>
  <si>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</si>
  <si>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</si>
  <si>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</si>
  <si>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</si>
  <si>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</si>
  <si>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</si>
  <si>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</si>
  <si>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</si>
  <si>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</si>
  <si>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</si>
  <si>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</si>
  <si>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</si>
  <si>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</si>
  <si>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</si>
  <si>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</si>
  <si>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</si>
  <si>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</si>
  <si>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</si>
  <si>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</si>
  <si>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</si>
  <si>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</si>
  <si>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</si>
  <si>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</si>
  <si>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</si>
  <si>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</si>
  <si>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</si>
  <si>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</si>
  <si>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</si>
  <si>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</si>
  <si>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</si>
  <si>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张辽3、减霸3、郝萌3··....</t>
  </si>
  <si>
    <t>名门之后</t>
  </si>
  <si>
    <t>袁绍3、袁术3</t>
  </si>
  <si>
    <t>建安七子</t>
  </si>
  <si>
    <t>十二虎臣</t>
  </si>
  <si>
    <t>汝南袁氏</t>
  </si>
  <si>
    <t>司马懿3、司马师3、司马昭3、司马炎3</t>
  </si>
  <si>
    <t>太平道人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</si>
  <si>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</si>
  <si>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</si>
  <si>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</si>
  <si>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</si>
  <si>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</si>
  <si>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</si>
  <si>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</si>
  <si>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</si>
  <si>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</si>
  <si>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</si>
  <si>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</si>
  <si>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</si>
  <si>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</si>
  <si>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</si>
  <si>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</si>
  <si>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</si>
  <si>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</si>
  <si>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</si>
  <si>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</si>
  <si>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</si>
  <si>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</si>
  <si>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</si>
  <si>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</si>
  <si>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</si>
  <si>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</si>
  <si>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</si>
  <si>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</si>
  <si>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</si>
  <si>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</si>
  <si>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</si>
  <si>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</si>
  <si>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</si>
  <si>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</si>
  <si>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</si>
  <si>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</si>
  <si>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</si>
  <si>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</si>
  <si>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</si>
  <si>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</si>
  <si>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</si>
  <si>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</si>
  <si>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</si>
  <si>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</si>
  <si>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</si>
  <si>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</si>
  <si>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</si>
  <si>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</si>
  <si>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</si>
  <si>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</si>
  <si>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</si>
  <si>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</si>
  <si>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</si>
  <si>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</si>
  <si>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</si>
  <si>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</si>
  <si>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</si>
  <si>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</si>
  <si>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</si>
  <si>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</si>
  <si>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</si>
  <si>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</si>
  <si>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</si>
  <si>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</si>
  <si>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</si>
  <si>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</si>
  <si>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</si>
  <si>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</si>
  <si>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</si>
  <si>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</si>
  <si>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</si>
  <si>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</si>
  <si>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</si>
  <si>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</si>
  <si>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</si>
  <si>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</si>
  <si>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</si>
  <si>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</si>
  <si>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</si>
  <si>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</si>
  <si>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</si>
  <si>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</si>
  <si>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</si>
  <si>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</si>
  <si>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</si>
  <si>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</si>
  <si>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</si>
  <si>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</si>
  <si>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</si>
  <si>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</si>
  <si>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</si>
  <si>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</si>
  <si>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</si>
  <si>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</si>
  <si>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</si>
  <si>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</si>
  <si>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</si>
  <si>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</si>
  <si>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</si>
  <si>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</si>
  <si>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</si>
  <si>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</si>
  <si>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</si>
  <si>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</si>
  <si>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</si>
  <si>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</si>
  <si>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</si>
  <si>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</si>
  <si>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</si>
  <si>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</si>
  <si>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</si>
  <si>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</si>
  <si>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</si>
  <si>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</si>
  <si>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</si>
  <si>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</si>
  <si>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</si>
  <si>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</si>
  <si>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</si>
  <si>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</si>
  <si>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</si>
  <si>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</si>
  <si>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</si>
  <si>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</si>
  <si>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</si>
  <si>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</si>
  <si>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</si>
  <si>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</si>
  <si>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</si>
  <si>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</si>
  <si>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</si>
  <si>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</si>
  <si>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</si>
  <si>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</si>
  <si>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</si>
  <si>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</si>
  <si>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</si>
  <si>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</si>
  <si>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</si>
  <si>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</si>
  <si>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</si>
  <si>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</si>
  <si>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</si>
  <si>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</si>
  <si>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</si>
  <si>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</si>
  <si>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</si>
  <si>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</si>
  <si>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</si>
  <si>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</si>
  <si>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</si>
  <si>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</si>
  <si>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</si>
  <si>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</si>
  <si>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</si>
  <si>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</si>
  <si>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</si>
  <si>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</si>
  <si>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</si>
  <si>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</si>
  <si>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</si>
  <si>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</si>
  <si>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</si>
  <si>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</si>
  <si>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</si>
  <si>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</si>
  <si>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</si>
  <si>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</si>
  <si>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</si>
  <si>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</si>
  <si>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</si>
  <si>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</si>
  <si>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</si>
  <si>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</si>
  <si>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</si>
  <si>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</si>
  <si>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</si>
  <si>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</si>
  <si>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</si>
  <si>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</si>
  <si>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</si>
  <si>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</si>
  <si>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</si>
  <si>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</si>
  <si>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</si>
  <si>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</si>
  <si>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</si>
  <si>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</si>
  <si>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</si>
  <si>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</si>
  <si>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</si>
  <si>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</si>
  <si>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</si>
  <si>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</si>
  <si>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</si>
  <si>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</si>
  <si>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</si>
  <si>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</si>
  <si>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</si>
  <si>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</si>
  <si>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</si>
  <si>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</si>
  <si>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</si>
  <si>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</si>
  <si>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</si>
  <si>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</si>
  <si>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</si>
  <si>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</si>
  <si>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</si>
  <si>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</si>
  <si>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</si>
  <si>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</si>
  <si>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</si>
  <si>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</si>
  <si>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</si>
  <si>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</si>
  <si>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</si>
  <si>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</si>
  <si>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</si>
  <si>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</si>
  <si>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</si>
  <si>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</si>
  <si>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</si>
  <si>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</si>
  <si>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</si>
  <si>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</si>
  <si>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</si>
  <si>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</si>
  <si>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</si>
  <si>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</si>
  <si>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</si>
  <si>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</si>
  <si>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</si>
  <si>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</si>
  <si>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</si>
  <si>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</si>
  <si>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</si>
  <si>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</si>
  <si>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</si>
  <si>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</si>
  <si>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</si>
  <si>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</si>
  <si>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</si>
  <si>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</si>
  <si>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</si>
  <si>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</si>
  <si>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</si>
  <si>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</si>
  <si>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</si>
  <si>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</si>
  <si>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</si>
  <si>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</si>
  <si>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</si>
  <si>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</si>
  <si>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</si>
  <si>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</si>
  <si>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</si>
  <si>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</si>
  <si>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</si>
  <si>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</si>
  <si>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</si>
  <si>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</si>
  <si>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</si>
  <si>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</si>
  <si>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</si>
  <si>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</si>
  <si>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</si>
  <si>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</si>
  <si>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</si>
  <si>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</si>
  <si>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</si>
  <si>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</si>
  <si>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</si>
  <si>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</si>
  <si>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</si>
  <si>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</si>
  <si>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</si>
  <si>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</si>
  <si>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</si>
  <si>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</si>
  <si>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</si>
  <si>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</si>
  <si>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</si>
  <si>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</si>
  <si>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</si>
  <si>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</si>
  <si>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</si>
  <si>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</si>
  <si>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</si>
  <si>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</si>
  <si>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</si>
  <si>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</si>
  <si>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</si>
  <si>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</si>
  <si>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</si>
  <si>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</si>
  <si>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</si>
  <si>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</si>
  <si>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</si>
  <si>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</si>
  <si>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</si>
  <si>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</si>
  <si>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</si>
  <si>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</si>
  <si>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</si>
  <si>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</si>
  <si>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</si>
  <si>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</si>
  <si>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</si>
  <si>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</si>
  <si>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</si>
  <si>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</si>
  <si>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</si>
  <si>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</si>
  <si>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</si>
  <si>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</si>
  <si>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</si>
  <si>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</si>
  <si>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</si>
  <si>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</si>
  <si>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</si>
  <si>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</si>
  <si>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</si>
  <si>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</si>
  <si>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</si>
  <si>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</si>
  <si>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</si>
  <si>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</si>
  <si>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</si>
  <si>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</si>
  <si>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</si>
  <si>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</si>
  <si>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</si>
  <si>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</si>
  <si>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</si>
  <si>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</si>
  <si>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</si>
  <si>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</si>
  <si>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</si>
  <si>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</si>
  <si>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</si>
  <si>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</si>
  <si>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</si>
  <si>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</si>
  <si>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</si>
  <si>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</si>
  <si>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</si>
  <si>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</si>
  <si>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</si>
  <si>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</si>
  <si>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</si>
  <si>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</si>
  <si>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</si>
  <si>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</si>
  <si>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</si>
  <si>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</si>
  <si>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</si>
  <si>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</si>
  <si>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</si>
  <si>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</si>
  <si>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</si>
  <si>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</si>
  <si>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</si>
  <si>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</si>
  <si>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</si>
  <si>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</si>
  <si>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</si>
  <si>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</si>
  <si>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</si>
  <si>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</si>
  <si>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</si>
  <si>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</si>
  <si>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</si>
  <si>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</si>
  <si>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</si>
  <si>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</si>
  <si>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</si>
  <si>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</si>
  <si>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</si>
  <si>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</si>
  <si>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</si>
  <si>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</si>
  <si>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</si>
  <si>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</si>
  <si>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</si>
  <si>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</si>
  <si>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</si>
  <si>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</si>
  <si>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</si>
  <si>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</si>
  <si>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</si>
  <si>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</si>
  <si>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</si>
  <si>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</si>
  <si>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</si>
  <si>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</si>
  <si>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</si>
  <si>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</si>
  <si>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</si>
  <si>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</si>
  <si>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</si>
  <si>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</si>
  <si>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</si>
  <si>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</si>
  <si>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</si>
  <si>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</si>
  <si>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</si>
  <si>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</si>
  <si>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</si>
  <si>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</si>
  <si>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</si>
  <si>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</si>
  <si>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</si>
  <si>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</si>
  <si>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</si>
  <si>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</si>
  <si>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</si>
  <si>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</si>
  <si>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</si>
  <si>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</si>
  <si>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</si>
  <si>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</si>
  <si>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</si>
  <si>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</si>
  <si>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</si>
  <si>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</si>
  <si>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</si>
  <si>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</si>
  <si>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</si>
  <si>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</si>
  <si>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</si>
  <si>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</si>
  <si>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</si>
  <si>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</si>
  <si>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</si>
  <si>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</si>
  <si>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</si>
  <si>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</si>
  <si>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</si>
  <si>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</si>
  <si>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</si>
  <si>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</si>
  <si>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</si>
  <si>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</si>
  <si>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</si>
  <si>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</si>
  <si>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</si>
  <si>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</si>
  <si>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</si>
  <si>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</si>
  <si>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</si>
  <si>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</si>
  <si>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</si>
  <si>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</si>
  <si>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</si>
  <si>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</si>
  <si>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</si>
  <si>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</si>
  <si>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</si>
  <si>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</si>
  <si>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</si>
  <si>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</si>
  <si>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</si>
  <si>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</si>
  <si>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</si>
  <si>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</si>
  <si>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</si>
  <si>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</si>
  <si>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</si>
  <si>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</si>
  <si>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</si>
  <si>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</si>
  <si>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</si>
  <si>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</si>
  <si>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</si>
  <si>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</si>
  <si>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</si>
  <si>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</si>
  <si>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</si>
  <si>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</si>
  <si>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</si>
  <si>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</si>
  <si>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</si>
  <si>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</si>
  <si>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</si>
  <si>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</si>
  <si>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</si>
  <si>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</si>
  <si>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</si>
  <si>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</si>
  <si>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</si>
  <si>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</si>
  <si>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</si>
  <si>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</si>
  <si>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</si>
  <si>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</si>
  <si>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</si>
  <si>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</si>
  <si>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</si>
  <si>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</si>
  <si>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</si>
  <si>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</si>
  <si>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</si>
  <si>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</si>
  <si>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</si>
  <si>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</si>
  <si>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</si>
  <si>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</si>
  <si>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</si>
  <si>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</si>
  <si>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</si>
  <si>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</si>
  <si>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</si>
  <si>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</si>
  <si>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</si>
  <si>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</si>
  <si>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</si>
  <si>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</si>
  <si>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</si>
  <si>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</si>
  <si>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</si>
  <si>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</si>
  <si>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</si>
  <si>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</si>
  <si>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</si>
  <si>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</si>
  <si>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</si>
  <si>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</si>
  <si>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</si>
  <si>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</si>
  <si>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</si>
  <si>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</si>
  <si>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</si>
  <si>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</si>
  <si>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</si>
  <si>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</si>
  <si>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</si>
  <si>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</si>
  <si>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</si>
  <si>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</si>
  <si>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</si>
  <si>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</si>
  <si>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</si>
  <si>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</si>
  <si>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</si>
  <si>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</si>
  <si>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</si>
  <si>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</si>
  <si>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</si>
  <si>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</si>
  <si>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</si>
  <si>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</si>
  <si>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</si>
  <si>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</si>
  <si>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</si>
  <si>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</si>
  <si>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</si>
  <si>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</si>
  <si>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</si>
  <si>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</si>
  <si>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</si>
  <si>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</si>
  <si>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</si>
  <si>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</si>
  <si>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</si>
  <si>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</si>
  <si>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</si>
  <si>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</si>
  <si>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</si>
  <si>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</si>
  <si>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</si>
  <si>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</si>
  <si>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</si>
  <si>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</si>
  <si>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</si>
  <si>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</si>
  <si>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</si>
  <si>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</si>
  <si>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</si>
  <si>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</si>
  <si>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</si>
  <si>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</si>
  <si>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</si>
  <si>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</si>
  <si>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</si>
  <si>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</si>
  <si>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</si>
  <si>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</si>
  <si>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</si>
  <si>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</si>
  <si>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</si>
  <si>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</si>
  <si>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</si>
  <si>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</si>
  <si>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</si>
  <si>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</si>
  <si>
    <t>华圣手</t>
  </si>
  <si>
    <t>【副-武、物】21 关兴（１４１）、【副-武、速、血】1关平（）</t>
    <phoneticPr fontId="57" type="noConversion"/>
  </si>
  <si>
    <t>【副-武、血】22 张苞（１４７）</t>
    <phoneticPr fontId="57" type="noConversion"/>
  </si>
  <si>
    <t>【觉】9 黄月英（61）</t>
    <phoneticPr fontId="57" type="noConversion"/>
  </si>
  <si>
    <t>【觉】姜维（15）</t>
    <phoneticPr fontId="57" type="noConversion"/>
  </si>
  <si>
    <t>黄月英</t>
    <phoneticPr fontId="57" type="noConversion"/>
  </si>
  <si>
    <t>姜维</t>
    <phoneticPr fontId="57" type="noConversion"/>
  </si>
  <si>
    <t>后蜀栋梁</t>
    <phoneticPr fontId="57" type="noConversion"/>
  </si>
  <si>
    <t>姜维3、魏延3</t>
    <phoneticPr fontId="57" type="noConversion"/>
  </si>
  <si>
    <t>蜀中奇女</t>
    <phoneticPr fontId="57" type="noConversion"/>
  </si>
  <si>
    <t>黄月英3、祝融3、关银屏3、马云禄3、鲍三娘3</t>
    <phoneticPr fontId="57" type="noConversion"/>
  </si>
  <si>
    <t>【副-智】5董允</t>
    <phoneticPr fontId="57" type="noConversion"/>
  </si>
  <si>
    <t>觉醒材料包</t>
    <phoneticPr fontId="57" type="noConversion"/>
  </si>
  <si>
    <t>霸业双倍</t>
    <phoneticPr fontId="57" type="noConversion"/>
  </si>
  <si>
    <t>发码</t>
    <phoneticPr fontId="57" type="noConversion"/>
  </si>
  <si>
    <t>开宝箱</t>
    <phoneticPr fontId="57" type="noConversion"/>
  </si>
  <si>
    <t>通用觉醒材料</t>
    <phoneticPr fontId="57" type="noConversion"/>
  </si>
  <si>
    <t>红色橙色</t>
    <phoneticPr fontId="57" type="noConversion"/>
  </si>
  <si>
    <t>张角3、张宝3、张梁3</t>
    <phoneticPr fontId="57" type="noConversion"/>
  </si>
  <si>
    <t>关羽3、张飞3、马超3、赵云3、黄忠3</t>
    <phoneticPr fontId="57" type="noConversion"/>
  </si>
  <si>
    <t>张辽3、张郃3、徐晃3、乐进3、于禁3</t>
    <phoneticPr fontId="57" type="noConversion"/>
  </si>
  <si>
    <t>郭嘉3、荀或3、荀攸3、贾诩3、程昱3</t>
    <phoneticPr fontId="57" type="noConversion"/>
  </si>
  <si>
    <t>周瑜3、陆逊3、吕蒙3、鲁肃3</t>
    <phoneticPr fontId="57" type="noConversion"/>
  </si>
  <si>
    <t>颜良3、文丑3、张郃3、高览3</t>
    <phoneticPr fontId="57" type="noConversion"/>
  </si>
  <si>
    <t>程普3、黄盖3</t>
    <phoneticPr fontId="57" type="noConversion"/>
  </si>
  <si>
    <t>贪狼血脉</t>
    <phoneticPr fontId="57" type="noConversion"/>
  </si>
  <si>
    <t>张嶷（329）</t>
    <phoneticPr fontId="57" type="noConversion"/>
  </si>
  <si>
    <t>于禁2</t>
    <phoneticPr fontId="57" type="noConversion"/>
  </si>
  <si>
    <t>徐晃2</t>
    <phoneticPr fontId="57" type="noConversion"/>
  </si>
  <si>
    <t>张辽2</t>
    <phoneticPr fontId="57" type="noConversion"/>
  </si>
  <si>
    <t>黄忠2</t>
    <phoneticPr fontId="57" type="noConversion"/>
  </si>
  <si>
    <t>赵云2</t>
    <phoneticPr fontId="57" type="noConversion"/>
  </si>
  <si>
    <t>马超2</t>
    <phoneticPr fontId="57" type="noConversion"/>
  </si>
  <si>
    <t>关羽2</t>
    <phoneticPr fontId="57" type="noConversion"/>
  </si>
  <si>
    <t>张飞2</t>
    <phoneticPr fontId="57" type="noConversion"/>
  </si>
  <si>
    <t>7 蒋义渠、26韩猛、</t>
    <phoneticPr fontId="57" type="noConversion"/>
  </si>
  <si>
    <t>魏越、边章</t>
    <phoneticPr fontId="57" type="noConversion"/>
  </si>
  <si>
    <t>【副-武】2 孟达、【副-武】李丰</t>
    <phoneticPr fontId="57" type="noConversion"/>
  </si>
  <si>
    <t>【副-血】1 吴兰、【副-血】雷铜</t>
    <phoneticPr fontId="57" type="noConversion"/>
  </si>
  <si>
    <t>【副-物】刘璇、【副-物】王伉</t>
    <phoneticPr fontId="57" type="noConversion"/>
  </si>
  <si>
    <t>【副-血】忙牙长</t>
    <phoneticPr fontId="57" type="noConversion"/>
  </si>
  <si>
    <t>【副-血】孟优</t>
    <phoneticPr fontId="57" type="noConversion"/>
  </si>
  <si>
    <t>【副-武】3 卞喜、【副-物】曹彪</t>
    <phoneticPr fontId="57" type="noConversion"/>
  </si>
  <si>
    <t>【副-武】3 车冑、【副-物】徐质</t>
    <phoneticPr fontId="57" type="noConversion"/>
  </si>
  <si>
    <t>10 凌统（901）</t>
    <phoneticPr fontId="57" type="noConversion"/>
  </si>
  <si>
    <t>孙桓（84）</t>
    <phoneticPr fontId="57" type="noConversion"/>
  </si>
  <si>
    <t>、阎忠</t>
    <phoneticPr fontId="57" type="noConversion"/>
  </si>
  <si>
    <t>杨秋、成公英</t>
    <phoneticPr fontId="57" type="noConversion"/>
  </si>
  <si>
    <t>10 郝萌（379）、9 侯成</t>
    <phoneticPr fontId="57" type="noConversion"/>
  </si>
  <si>
    <t>18 张济、19 段煨</t>
    <phoneticPr fontId="57" type="noConversion"/>
  </si>
  <si>
    <t>8 魏续(702)、8 宋宪(703)</t>
    <phoneticPr fontId="57" type="noConversion"/>
  </si>
  <si>
    <t>甄姬（红颜）*10+666玉阙+6666元宝+60体力+30免广告券</t>
    <phoneticPr fontId="57" type="noConversion"/>
  </si>
  <si>
    <t>荀彧（辅佐）</t>
    <phoneticPr fontId="57" type="noConversion"/>
  </si>
  <si>
    <t>文聘（枪骑）</t>
    <phoneticPr fontId="57" type="noConversion"/>
  </si>
  <si>
    <t>刘</t>
    <phoneticPr fontId="57" type="noConversion"/>
  </si>
  <si>
    <t>曹</t>
    <phoneticPr fontId="57" type="noConversion"/>
  </si>
  <si>
    <t>孙</t>
    <phoneticPr fontId="57" type="noConversion"/>
  </si>
  <si>
    <t>吕</t>
    <phoneticPr fontId="57" type="noConversion"/>
  </si>
  <si>
    <t>张</t>
    <phoneticPr fontId="5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</si>
</sst>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BF0000"/>
      <name val="宋体"/>
      <family val="3"/>
      <charset val="134"/>
    </font>
    <font>
      <b/>
      <sz val="12"/>
      <color rgb="FFFF9900"/>
      <name val="宋体"/>
      <family val="3"/>
      <charset val="134"/>
    </font>
    <font>
      <b/>
      <sz val="12"/>
      <color rgb="FF7030A0"/>
      <name val="宋体"/>
      <family val="3"/>
      <charset val="134"/>
    </font>
    <font>
      <b/>
      <sz val="12"/>
      <color rgb="FF3399FF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BF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70C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206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9" fillId="13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15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15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8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2" fillId="1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5" fillId="21" borderId="5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38" fillId="0" borderId="0" xfId="0" applyFont="1">
      <alignment vertical="center"/>
    </xf>
    <xf numFmtId="0" fontId="10" fillId="0" borderId="0" xfId="0" applyFont="1">
      <alignment vertical="center"/>
    </xf>
    <xf numFmtId="0" fontId="39" fillId="0" borderId="0" xfId="0" applyFont="1">
      <alignment vertical="center"/>
    </xf>
    <xf numFmtId="0" fontId="0" fillId="0" borderId="10" xfId="0" applyBorder="1">
      <alignment vertical="center"/>
    </xf>
    <xf numFmtId="0" fontId="38" fillId="0" borderId="10" xfId="0" applyFont="1" applyBorder="1">
      <alignment vertical="center"/>
    </xf>
    <xf numFmtId="0" fontId="0" fillId="0" borderId="11" xfId="0" applyBorder="1">
      <alignment vertical="center"/>
    </xf>
    <xf numFmtId="0" fontId="38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0" borderId="14" xfId="0" applyFont="1" applyBorder="1" applyAlignment="1">
      <alignment horizontal="center" vertical="center"/>
    </xf>
    <xf numFmtId="0" fontId="41" fillId="22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2" fillId="4" borderId="0" xfId="0" applyFont="1" applyFill="1">
      <alignment vertical="center"/>
    </xf>
    <xf numFmtId="0" fontId="39" fillId="0" borderId="15" xfId="0" applyFont="1" applyBorder="1" applyAlignment="1">
      <alignment horizontal="center" vertical="center"/>
    </xf>
    <xf numFmtId="0" fontId="40" fillId="3" borderId="16" xfId="0" applyFont="1" applyFill="1" applyBorder="1">
      <alignment vertical="center"/>
    </xf>
    <xf numFmtId="0" fontId="10" fillId="0" borderId="16" xfId="0" applyFont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1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13" xfId="0" applyFont="1" applyBorder="1">
      <alignment vertical="center"/>
    </xf>
    <xf numFmtId="0" fontId="39" fillId="0" borderId="17" xfId="0" applyFont="1" applyBorder="1">
      <alignment vertical="center"/>
    </xf>
    <xf numFmtId="0" fontId="41" fillId="0" borderId="18" xfId="0" applyFont="1" applyBorder="1">
      <alignment vertical="center"/>
    </xf>
    <xf numFmtId="0" fontId="41" fillId="0" borderId="19" xfId="0" applyFont="1" applyBorder="1">
      <alignment vertical="center"/>
    </xf>
    <xf numFmtId="0" fontId="10" fillId="25" borderId="0" xfId="0" applyFont="1" applyFill="1">
      <alignment vertical="center"/>
    </xf>
    <xf numFmtId="0" fontId="41" fillId="6" borderId="0" xfId="0" applyFont="1" applyFill="1">
      <alignment vertical="center"/>
    </xf>
    <xf numFmtId="0" fontId="40" fillId="0" borderId="18" xfId="0" applyFont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3" fillId="26" borderId="5" xfId="0" applyFont="1" applyFill="1" applyBorder="1">
      <alignment vertical="center"/>
    </xf>
    <xf numFmtId="0" fontId="44" fillId="26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10" fillId="0" borderId="5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2" fillId="0" borderId="5" xfId="0" applyFont="1" applyBorder="1">
      <alignment vertical="center"/>
    </xf>
    <xf numFmtId="0" fontId="43" fillId="0" borderId="0" xfId="0" applyFont="1">
      <alignment vertical="center"/>
    </xf>
    <xf numFmtId="0" fontId="4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2" fillId="2" borderId="5" xfId="0" applyFont="1" applyFill="1" applyBorder="1">
      <alignment vertical="center"/>
    </xf>
    <xf numFmtId="0" fontId="39" fillId="2" borderId="5" xfId="0" applyFont="1" applyFill="1" applyBorder="1">
      <alignment vertical="center"/>
    </xf>
    <xf numFmtId="0" fontId="47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41" fillId="0" borderId="20" xfId="0" applyFont="1" applyBorder="1">
      <alignment vertical="center"/>
    </xf>
    <xf numFmtId="0" fontId="43" fillId="8" borderId="5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6" fillId="0" borderId="0" xfId="0" applyFont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10" fillId="28" borderId="0" xfId="0" applyFont="1" applyFill="1">
      <alignment vertical="center"/>
    </xf>
    <xf numFmtId="0" fontId="39" fillId="28" borderId="0" xfId="0" applyFont="1" applyFill="1">
      <alignment vertical="center"/>
    </xf>
    <xf numFmtId="0" fontId="3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1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3" fillId="28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10" fillId="3" borderId="0" xfId="0" applyFont="1" applyFill="1">
      <alignment vertical="center"/>
    </xf>
    <xf numFmtId="0" fontId="53" fillId="28" borderId="0" xfId="0" applyFont="1" applyFill="1">
      <alignment vertical="center"/>
    </xf>
    <xf numFmtId="0" fontId="58" fillId="0" borderId="0" xfId="0" applyFont="1">
      <alignment vertical="center"/>
    </xf>
    <xf numFmtId="0" fontId="59" fillId="0" borderId="5" xfId="0" applyFont="1" applyBorder="1">
      <alignment vertical="center"/>
    </xf>
    <xf numFmtId="57" fontId="0" fillId="2" borderId="0" xfId="0" applyNumberFormat="1" applyFill="1" applyAlignment="1">
      <alignment horizontal="center" vertical="center"/>
    </xf>
    <xf numFmtId="0" fontId="27" fillId="17" borderId="5" xfId="0" applyFont="1" applyFill="1" applyBorder="1" applyAlignment="1">
      <alignment horizontal="center" vertical="center" wrapText="1"/>
    </xf>
    <xf numFmtId="0" fontId="31" fillId="19" borderId="5" xfId="0" applyFont="1" applyFill="1" applyBorder="1" applyAlignment="1">
      <alignment horizontal="center" vertical="center" wrapText="1"/>
    </xf>
    <xf numFmtId="0" fontId="34" fillId="20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1" fillId="14" borderId="5" xfId="0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E73"/>
      <color rgb="FFFFFF00"/>
      <color rgb="FF92D050"/>
      <color rgb="FFFA26DF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9100" y="292379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R70"/>
  <sheetViews>
    <sheetView topLeftCell="E43" workbookViewId="0">
      <selection activeCell="H49" sqref="H49"/>
    </sheetView>
  </sheetViews>
  <sheetFormatPr defaultColWidth="9" defaultRowHeight="15"/>
  <cols>
    <col min="1" max="9" width="9" style="145"/>
    <col min="10" max="10" width="13.796875" style="145" customWidth="1"/>
    <col min="11" max="16" width="13.1328125" style="145" customWidth="1"/>
    <col min="17" max="19" width="10.19921875" style="145" customWidth="1"/>
    <col min="20" max="16384" width="9" style="145"/>
  </cols>
  <sheetData>
    <row r="1" spans="2:17">
      <c r="J1" s="145" t="s">
        <v>0</v>
      </c>
      <c r="K1" s="145" t="s">
        <v>1</v>
      </c>
      <c r="L1" s="145" t="s">
        <v>2</v>
      </c>
      <c r="M1" s="145" t="s">
        <v>3</v>
      </c>
    </row>
    <row r="2" spans="2:17">
      <c r="C2" s="145" t="s">
        <v>1</v>
      </c>
      <c r="D2" s="145" t="s">
        <v>4</v>
      </c>
      <c r="J2" s="145">
        <v>100</v>
      </c>
      <c r="K2" s="145">
        <v>3000</v>
      </c>
      <c r="L2" s="145">
        <v>10</v>
      </c>
      <c r="M2" s="145">
        <v>50</v>
      </c>
    </row>
    <row r="3" spans="2:17">
      <c r="B3" s="145" t="s">
        <v>5</v>
      </c>
      <c r="C3" s="145">
        <f>300/10</f>
        <v>30</v>
      </c>
      <c r="D3" s="145">
        <v>0.5</v>
      </c>
    </row>
    <row r="4" spans="2:17" ht="15.75">
      <c r="B4" s="145" t="s">
        <v>6</v>
      </c>
      <c r="C4" s="145">
        <f>200/10</f>
        <v>20</v>
      </c>
      <c r="D4" s="145">
        <v>1</v>
      </c>
      <c r="I4" s="147" t="s">
        <v>7</v>
      </c>
      <c r="J4" s="148"/>
      <c r="K4" s="148"/>
      <c r="L4" s="148"/>
      <c r="M4" s="148"/>
      <c r="N4" s="148"/>
      <c r="O4" s="148"/>
      <c r="P4" s="148"/>
    </row>
    <row r="5" spans="2:17">
      <c r="B5" s="145" t="s">
        <v>8</v>
      </c>
      <c r="I5" s="148"/>
      <c r="J5" s="148" t="s">
        <v>9</v>
      </c>
      <c r="K5" s="148" t="s">
        <v>10</v>
      </c>
      <c r="L5" s="148"/>
      <c r="M5" s="148"/>
      <c r="N5" s="148"/>
      <c r="O5" s="148"/>
      <c r="P5" s="148"/>
    </row>
    <row r="6" spans="2:17">
      <c r="I6" s="148"/>
      <c r="J6" s="148" t="s">
        <v>11</v>
      </c>
      <c r="K6" s="148" t="s">
        <v>12</v>
      </c>
      <c r="L6" s="148"/>
      <c r="M6" s="148"/>
      <c r="N6" s="148"/>
      <c r="O6" s="148"/>
      <c r="P6" s="148"/>
    </row>
    <row r="7" spans="2:17">
      <c r="I7" s="148"/>
      <c r="J7" s="148" t="s">
        <v>13</v>
      </c>
      <c r="K7" s="148" t="s">
        <v>14</v>
      </c>
      <c r="L7" s="148"/>
      <c r="M7" s="148"/>
      <c r="N7" s="148"/>
      <c r="O7" s="148"/>
      <c r="P7" s="148"/>
    </row>
    <row r="8" spans="2:17">
      <c r="I8" s="148"/>
      <c r="J8" s="148" t="s">
        <v>15</v>
      </c>
      <c r="K8" s="148" t="s">
        <v>16</v>
      </c>
      <c r="L8" s="148"/>
      <c r="M8" s="148"/>
      <c r="N8" s="148"/>
      <c r="O8" s="148"/>
      <c r="P8" s="148"/>
    </row>
    <row r="9" spans="2:17">
      <c r="I9" s="148"/>
      <c r="J9" s="148" t="s">
        <v>17</v>
      </c>
      <c r="K9" s="148" t="s">
        <v>18</v>
      </c>
      <c r="L9" s="148"/>
      <c r="M9" s="148"/>
      <c r="N9" s="148"/>
      <c r="O9" s="148"/>
      <c r="P9" s="148"/>
    </row>
    <row r="10" spans="2:17" ht="15.75">
      <c r="B10" s="146" t="s">
        <v>19</v>
      </c>
      <c r="C10" s="145" t="s">
        <v>20</v>
      </c>
      <c r="G10" s="145" t="s">
        <v>21</v>
      </c>
      <c r="I10" s="148"/>
      <c r="J10" s="148"/>
      <c r="K10" s="148"/>
      <c r="L10" s="148"/>
      <c r="M10" s="148"/>
      <c r="N10" s="148"/>
      <c r="O10" s="148"/>
      <c r="P10" s="148"/>
    </row>
    <row r="11" spans="2:17">
      <c r="C11" s="145" t="s">
        <v>22</v>
      </c>
      <c r="I11" s="148"/>
      <c r="J11" s="148" t="s">
        <v>23</v>
      </c>
      <c r="K11" s="148" t="s">
        <v>24</v>
      </c>
      <c r="L11" s="148"/>
      <c r="M11" s="148"/>
      <c r="N11" s="148"/>
      <c r="O11" s="148"/>
      <c r="P11" s="148"/>
      <c r="Q11" s="145" t="s">
        <v>25</v>
      </c>
    </row>
    <row r="12" spans="2:17">
      <c r="C12" s="145" t="s">
        <v>26</v>
      </c>
      <c r="I12" s="148"/>
      <c r="J12" s="148" t="s">
        <v>27</v>
      </c>
      <c r="K12" s="148" t="s">
        <v>28</v>
      </c>
      <c r="L12" s="148"/>
      <c r="M12" s="148"/>
      <c r="N12" s="148"/>
      <c r="O12" s="148"/>
      <c r="P12" s="148"/>
    </row>
    <row r="13" spans="2:17">
      <c r="I13" s="148"/>
      <c r="J13" s="148" t="s">
        <v>29</v>
      </c>
      <c r="K13" s="148" t="s">
        <v>30</v>
      </c>
      <c r="L13" s="148"/>
      <c r="M13" s="148"/>
      <c r="N13" s="148"/>
      <c r="O13" s="148"/>
      <c r="P13" s="148"/>
    </row>
    <row r="14" spans="2:17">
      <c r="C14" s="145" t="s">
        <v>31</v>
      </c>
      <c r="G14" s="145" t="s">
        <v>32</v>
      </c>
      <c r="J14" s="149" t="s">
        <v>33</v>
      </c>
      <c r="K14" s="149" t="s">
        <v>34</v>
      </c>
    </row>
    <row r="15" spans="2:17">
      <c r="C15" s="145" t="s">
        <v>35</v>
      </c>
      <c r="J15" s="149" t="s">
        <v>36</v>
      </c>
      <c r="K15" s="149" t="s">
        <v>37</v>
      </c>
    </row>
    <row r="16" spans="2:17">
      <c r="I16" s="150"/>
      <c r="J16" s="145" t="s">
        <v>38</v>
      </c>
      <c r="K16" s="145" t="s">
        <v>39</v>
      </c>
    </row>
    <row r="17" spans="9:11">
      <c r="J17" s="145" t="s">
        <v>40</v>
      </c>
      <c r="K17" s="149" t="s">
        <v>41</v>
      </c>
    </row>
    <row r="18" spans="9:11">
      <c r="K18" s="149"/>
    </row>
    <row r="19" spans="9:11">
      <c r="J19" s="145" t="s">
        <v>42</v>
      </c>
      <c r="K19" s="145" t="s">
        <v>43</v>
      </c>
    </row>
    <row r="20" spans="9:11">
      <c r="J20" s="145" t="s">
        <v>44</v>
      </c>
      <c r="K20" s="145" t="s">
        <v>45</v>
      </c>
    </row>
    <row r="21" spans="9:11">
      <c r="I21" s="151"/>
      <c r="J21" s="145" t="s">
        <v>46</v>
      </c>
      <c r="K21" s="145" t="s">
        <v>47</v>
      </c>
    </row>
    <row r="22" spans="9:11">
      <c r="I22" s="151"/>
      <c r="J22" s="145" t="s">
        <v>48</v>
      </c>
      <c r="K22" s="145" t="s">
        <v>49</v>
      </c>
    </row>
    <row r="23" spans="9:11" ht="15.75">
      <c r="I23" s="146" t="s">
        <v>50</v>
      </c>
    </row>
    <row r="24" spans="9:11">
      <c r="I24" s="149" t="s">
        <v>2484</v>
      </c>
      <c r="J24" s="145" t="s">
        <v>51</v>
      </c>
      <c r="K24" s="145" t="s">
        <v>52</v>
      </c>
    </row>
    <row r="25" spans="9:11">
      <c r="I25" s="149" t="s">
        <v>2484</v>
      </c>
      <c r="J25" s="145" t="s">
        <v>53</v>
      </c>
      <c r="K25" s="145" t="s">
        <v>54</v>
      </c>
    </row>
    <row r="26" spans="9:11">
      <c r="I26" s="149" t="s">
        <v>2485</v>
      </c>
      <c r="J26" s="145" t="s">
        <v>51</v>
      </c>
      <c r="K26" s="145" t="s">
        <v>55</v>
      </c>
    </row>
    <row r="27" spans="9:11">
      <c r="I27" s="149" t="s">
        <v>2485</v>
      </c>
      <c r="J27" s="145" t="s">
        <v>51</v>
      </c>
      <c r="K27" s="145" t="s">
        <v>2481</v>
      </c>
    </row>
    <row r="28" spans="9:11">
      <c r="I28" s="149" t="s">
        <v>2485</v>
      </c>
      <c r="J28" s="145" t="s">
        <v>53</v>
      </c>
      <c r="K28" s="145" t="s">
        <v>56</v>
      </c>
    </row>
    <row r="29" spans="9:11">
      <c r="I29" s="149" t="s">
        <v>2485</v>
      </c>
      <c r="J29" s="145" t="s">
        <v>53</v>
      </c>
      <c r="K29" s="145" t="s">
        <v>57</v>
      </c>
    </row>
    <row r="30" spans="9:11">
      <c r="I30" s="149" t="s">
        <v>2485</v>
      </c>
      <c r="J30" s="145" t="s">
        <v>53</v>
      </c>
      <c r="K30" s="145" t="s">
        <v>58</v>
      </c>
    </row>
    <row r="31" spans="9:11">
      <c r="I31" s="149" t="s">
        <v>2486</v>
      </c>
      <c r="J31" s="145" t="s">
        <v>51</v>
      </c>
      <c r="K31" s="145" t="s">
        <v>59</v>
      </c>
    </row>
    <row r="32" spans="9:11">
      <c r="I32" s="149" t="s">
        <v>2486</v>
      </c>
      <c r="J32" s="145" t="s">
        <v>53</v>
      </c>
      <c r="K32" s="145" t="s">
        <v>60</v>
      </c>
    </row>
    <row r="33" spans="2:18">
      <c r="I33" s="149" t="s">
        <v>2487</v>
      </c>
      <c r="J33" s="145" t="s">
        <v>53</v>
      </c>
      <c r="K33" s="145" t="s">
        <v>61</v>
      </c>
    </row>
    <row r="34" spans="2:18">
      <c r="I34" s="149" t="s">
        <v>2487</v>
      </c>
      <c r="J34" s="145" t="s">
        <v>51</v>
      </c>
      <c r="K34" s="145" t="s">
        <v>62</v>
      </c>
    </row>
    <row r="35" spans="2:18">
      <c r="I35" s="149" t="s">
        <v>2488</v>
      </c>
      <c r="J35" s="145" t="s">
        <v>51</v>
      </c>
      <c r="K35" s="145" t="s">
        <v>63</v>
      </c>
    </row>
    <row r="36" spans="2:18">
      <c r="J36" s="145" t="s">
        <v>64</v>
      </c>
      <c r="K36" s="145" t="s">
        <v>65</v>
      </c>
    </row>
    <row r="37" spans="2:18">
      <c r="J37" s="145" t="s">
        <v>66</v>
      </c>
      <c r="K37" s="145" t="s">
        <v>67</v>
      </c>
    </row>
    <row r="38" spans="2:18">
      <c r="J38" s="145" t="s">
        <v>44</v>
      </c>
      <c r="K38" s="145" t="s">
        <v>68</v>
      </c>
    </row>
    <row r="39" spans="2:18">
      <c r="J39" s="145" t="s">
        <v>46</v>
      </c>
      <c r="K39" s="145" t="s">
        <v>69</v>
      </c>
    </row>
    <row r="40" spans="2:18">
      <c r="I40" s="151"/>
      <c r="J40" s="145" t="s">
        <v>70</v>
      </c>
      <c r="K40" s="145" t="s">
        <v>71</v>
      </c>
    </row>
    <row r="41" spans="2:18">
      <c r="J41" s="145" t="s">
        <v>72</v>
      </c>
    </row>
    <row r="43" spans="2:18" ht="15.75">
      <c r="I43" s="146" t="s">
        <v>73</v>
      </c>
    </row>
    <row r="44" spans="2:18">
      <c r="J44" s="145" t="s">
        <v>74</v>
      </c>
      <c r="K44" s="152" t="s">
        <v>75</v>
      </c>
      <c r="L44" s="152" t="s">
        <v>76</v>
      </c>
      <c r="M44" s="152" t="s">
        <v>77</v>
      </c>
      <c r="N44" s="153" t="s">
        <v>78</v>
      </c>
      <c r="O44" s="153" t="s">
        <v>79</v>
      </c>
      <c r="P44" s="75"/>
      <c r="Q44" s="155"/>
      <c r="R44" s="155"/>
    </row>
    <row r="45" spans="2:18">
      <c r="K45" s="152" t="s">
        <v>80</v>
      </c>
      <c r="L45" s="152" t="s">
        <v>81</v>
      </c>
      <c r="M45" s="152"/>
      <c r="N45" s="153" t="s">
        <v>82</v>
      </c>
      <c r="O45" s="153" t="s">
        <v>83</v>
      </c>
      <c r="P45" s="153" t="s">
        <v>84</v>
      </c>
    </row>
    <row r="46" spans="2:18">
      <c r="C46" s="145" t="s">
        <v>85</v>
      </c>
      <c r="D46" s="145" t="s">
        <v>86</v>
      </c>
      <c r="K46" s="152"/>
      <c r="L46" s="152"/>
      <c r="M46" s="152"/>
      <c r="N46" s="153" t="s">
        <v>87</v>
      </c>
      <c r="O46" s="153" t="s">
        <v>88</v>
      </c>
      <c r="P46" s="75"/>
    </row>
    <row r="47" spans="2:18">
      <c r="B47" s="145">
        <v>1</v>
      </c>
      <c r="C47" s="145">
        <v>100</v>
      </c>
      <c r="D47" s="145">
        <v>5</v>
      </c>
      <c r="J47" s="145" t="s">
        <v>89</v>
      </c>
      <c r="K47" s="152" t="s">
        <v>90</v>
      </c>
      <c r="L47" s="152" t="s">
        <v>91</v>
      </c>
      <c r="M47" s="152" t="s">
        <v>92</v>
      </c>
      <c r="N47" s="153" t="s">
        <v>93</v>
      </c>
      <c r="O47" s="153" t="s">
        <v>100</v>
      </c>
      <c r="P47" s="153" t="s">
        <v>95</v>
      </c>
    </row>
    <row r="48" spans="2:18">
      <c r="B48" s="145">
        <v>2</v>
      </c>
      <c r="C48" s="145">
        <v>500</v>
      </c>
      <c r="D48" s="145">
        <v>5</v>
      </c>
      <c r="F48" s="145" t="s">
        <v>96</v>
      </c>
      <c r="K48" s="152" t="s">
        <v>98</v>
      </c>
      <c r="L48" s="152" t="s">
        <v>94</v>
      </c>
      <c r="M48" s="154"/>
      <c r="N48" s="153" t="s">
        <v>99</v>
      </c>
      <c r="O48" s="153"/>
      <c r="P48" s="153" t="s">
        <v>2483</v>
      </c>
    </row>
    <row r="49" spans="2:16">
      <c r="B49" s="145">
        <v>3</v>
      </c>
      <c r="C49" s="145">
        <v>1000</v>
      </c>
      <c r="D49" s="145">
        <v>10</v>
      </c>
      <c r="E49" s="145" t="s">
        <v>101</v>
      </c>
      <c r="K49" s="152" t="s">
        <v>97</v>
      </c>
      <c r="L49" s="152" t="s">
        <v>2482</v>
      </c>
      <c r="M49" s="154"/>
      <c r="N49" s="75"/>
      <c r="O49" s="75"/>
      <c r="P49" s="75"/>
    </row>
    <row r="50" spans="2:16">
      <c r="B50" s="145">
        <v>4</v>
      </c>
      <c r="C50" s="145">
        <v>2000</v>
      </c>
      <c r="D50" s="145">
        <v>20</v>
      </c>
      <c r="F50" s="145">
        <v>30</v>
      </c>
      <c r="J50" s="145" t="s">
        <v>102</v>
      </c>
      <c r="K50" s="152" t="s">
        <v>103</v>
      </c>
      <c r="L50" s="152" t="s">
        <v>104</v>
      </c>
      <c r="M50" s="152" t="s">
        <v>105</v>
      </c>
      <c r="N50" s="153" t="s">
        <v>106</v>
      </c>
      <c r="O50" s="153" t="s">
        <v>107</v>
      </c>
      <c r="P50" s="153" t="s">
        <v>108</v>
      </c>
    </row>
    <row r="51" spans="2:16">
      <c r="B51" s="145">
        <v>5</v>
      </c>
      <c r="C51" s="145">
        <v>4000</v>
      </c>
      <c r="D51" s="145">
        <v>40</v>
      </c>
      <c r="E51" s="145">
        <v>60</v>
      </c>
      <c r="K51" s="152" t="s">
        <v>109</v>
      </c>
      <c r="L51" s="152" t="s">
        <v>110</v>
      </c>
      <c r="M51" s="152"/>
      <c r="N51" s="153" t="s">
        <v>111</v>
      </c>
      <c r="O51" s="153" t="s">
        <v>112</v>
      </c>
      <c r="P51" s="153"/>
    </row>
    <row r="52" spans="2:16">
      <c r="B52" s="145">
        <v>6</v>
      </c>
      <c r="C52" s="145">
        <v>8000</v>
      </c>
      <c r="D52" s="145">
        <v>80</v>
      </c>
      <c r="J52" s="145" t="s">
        <v>113</v>
      </c>
      <c r="K52" s="152" t="s">
        <v>114</v>
      </c>
      <c r="L52" s="152" t="s">
        <v>115</v>
      </c>
      <c r="M52" s="152" t="s">
        <v>116</v>
      </c>
      <c r="N52" s="153" t="s">
        <v>117</v>
      </c>
      <c r="O52" s="153" t="s">
        <v>118</v>
      </c>
      <c r="P52" s="153" t="s">
        <v>119</v>
      </c>
    </row>
    <row r="53" spans="2:16">
      <c r="B53" s="145">
        <v>7</v>
      </c>
      <c r="C53" s="145">
        <v>15000</v>
      </c>
      <c r="D53" s="145">
        <v>100</v>
      </c>
      <c r="K53" s="152"/>
      <c r="L53" s="152"/>
      <c r="M53" s="152"/>
      <c r="N53" s="153" t="s">
        <v>120</v>
      </c>
      <c r="O53" s="153" t="s">
        <v>121</v>
      </c>
      <c r="P53" s="153" t="s">
        <v>122</v>
      </c>
    </row>
    <row r="54" spans="2:16">
      <c r="B54" s="145">
        <v>8</v>
      </c>
      <c r="C54" s="145">
        <v>30000</v>
      </c>
      <c r="D54" s="145">
        <v>150</v>
      </c>
      <c r="J54" s="145" t="s">
        <v>123</v>
      </c>
      <c r="K54" s="152" t="s">
        <v>124</v>
      </c>
      <c r="L54" s="152" t="s">
        <v>125</v>
      </c>
      <c r="M54" s="152" t="s">
        <v>126</v>
      </c>
      <c r="N54" s="153" t="s">
        <v>127</v>
      </c>
      <c r="O54" s="153" t="s">
        <v>132</v>
      </c>
      <c r="P54" s="153" t="s">
        <v>129</v>
      </c>
    </row>
    <row r="55" spans="2:16">
      <c r="B55" s="145">
        <v>9</v>
      </c>
      <c r="C55" s="145">
        <v>45000</v>
      </c>
      <c r="D55" s="145">
        <v>200</v>
      </c>
      <c r="K55" s="152" t="s">
        <v>130</v>
      </c>
      <c r="L55" s="152" t="s">
        <v>131</v>
      </c>
      <c r="M55" s="154"/>
      <c r="N55" s="153"/>
      <c r="O55" s="153"/>
      <c r="P55" s="153"/>
    </row>
    <row r="56" spans="2:16">
      <c r="B56" s="145">
        <v>10</v>
      </c>
      <c r="C56" s="145">
        <v>60000</v>
      </c>
      <c r="D56" s="145">
        <v>300</v>
      </c>
      <c r="J56" s="145" t="s">
        <v>133</v>
      </c>
      <c r="K56" s="152" t="s">
        <v>134</v>
      </c>
      <c r="L56" s="152" t="s">
        <v>135</v>
      </c>
      <c r="M56" s="152" t="s">
        <v>136</v>
      </c>
      <c r="N56" s="153" t="s">
        <v>137</v>
      </c>
      <c r="O56" s="153" t="s">
        <v>138</v>
      </c>
      <c r="P56" s="153" t="s">
        <v>139</v>
      </c>
    </row>
    <row r="57" spans="2:16">
      <c r="B57" s="145">
        <v>11</v>
      </c>
      <c r="C57" s="145">
        <v>80000</v>
      </c>
      <c r="D57" s="145">
        <v>500</v>
      </c>
      <c r="K57" s="154"/>
      <c r="L57" s="154"/>
      <c r="M57" s="154"/>
      <c r="N57" s="75" t="s">
        <v>140</v>
      </c>
      <c r="O57" s="75"/>
      <c r="P57" s="75"/>
    </row>
    <row r="58" spans="2:16" ht="15.75">
      <c r="I58" s="146"/>
      <c r="J58" s="145" t="s">
        <v>141</v>
      </c>
      <c r="K58" s="152" t="s">
        <v>142</v>
      </c>
      <c r="L58" s="152" t="s">
        <v>143</v>
      </c>
      <c r="M58" s="152" t="s">
        <v>144</v>
      </c>
      <c r="N58" s="153" t="s">
        <v>145</v>
      </c>
      <c r="O58" s="153" t="s">
        <v>146</v>
      </c>
      <c r="P58" s="153"/>
    </row>
    <row r="59" spans="2:16">
      <c r="D59" s="145">
        <f>SUM(D47:D57)</f>
        <v>1410</v>
      </c>
    </row>
    <row r="62" spans="2:16">
      <c r="B62" s="145" t="s">
        <v>147</v>
      </c>
    </row>
    <row r="63" spans="2:16">
      <c r="C63" s="145" t="s">
        <v>148</v>
      </c>
      <c r="D63" s="145" t="s">
        <v>149</v>
      </c>
    </row>
    <row r="66" spans="10:10">
      <c r="J66" s="145" t="s">
        <v>150</v>
      </c>
    </row>
    <row r="67" spans="10:10">
      <c r="J67" s="145" t="s">
        <v>151</v>
      </c>
    </row>
    <row r="70" spans="10:10">
      <c r="J70" s="145" t="s">
        <v>152</v>
      </c>
    </row>
  </sheetData>
  <phoneticPr fontId="57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0"/>
  <sheetViews>
    <sheetView topLeftCell="A52" workbookViewId="0">
      <selection activeCell="E62" sqref="E62"/>
    </sheetView>
  </sheetViews>
  <sheetFormatPr defaultColWidth="8.86328125" defaultRowHeight="13.5"/>
  <sheetData>
    <row r="1" spans="1:19">
      <c r="A1">
        <v>3001</v>
      </c>
      <c r="B1" t="s">
        <v>154</v>
      </c>
    </row>
    <row r="2" spans="1:19">
      <c r="A2">
        <v>3002</v>
      </c>
      <c r="B2" t="s">
        <v>162</v>
      </c>
      <c r="D2" t="s">
        <v>163</v>
      </c>
      <c r="E2" t="s">
        <v>164</v>
      </c>
      <c r="F2" s="156" t="s">
        <v>2435</v>
      </c>
      <c r="S2" t="s">
        <v>1488</v>
      </c>
    </row>
    <row r="3" spans="1:19">
      <c r="A3">
        <v>3003</v>
      </c>
      <c r="B3" t="s">
        <v>170</v>
      </c>
      <c r="D3" t="s">
        <v>171</v>
      </c>
      <c r="E3" t="s">
        <v>172</v>
      </c>
      <c r="S3" t="s">
        <v>1489</v>
      </c>
    </row>
    <row r="4" spans="1:19">
      <c r="A4">
        <v>3004</v>
      </c>
      <c r="B4" t="s">
        <v>177</v>
      </c>
      <c r="D4" t="s">
        <v>178</v>
      </c>
      <c r="E4" t="s">
        <v>153</v>
      </c>
      <c r="F4" s="156" t="s">
        <v>2436</v>
      </c>
    </row>
    <row r="5" spans="1:19">
      <c r="A5">
        <v>3005</v>
      </c>
      <c r="B5" t="s">
        <v>182</v>
      </c>
      <c r="D5" t="s">
        <v>183</v>
      </c>
      <c r="E5" t="s">
        <v>184</v>
      </c>
      <c r="F5" t="s">
        <v>800</v>
      </c>
    </row>
    <row r="6" spans="1:19">
      <c r="A6">
        <v>3006</v>
      </c>
      <c r="B6" t="s">
        <v>241</v>
      </c>
    </row>
    <row r="7" spans="1:19">
      <c r="A7">
        <v>3007</v>
      </c>
      <c r="B7" t="s">
        <v>244</v>
      </c>
      <c r="D7" t="s">
        <v>763</v>
      </c>
      <c r="E7" t="s">
        <v>668</v>
      </c>
    </row>
    <row r="8" spans="1:19">
      <c r="A8">
        <v>3008</v>
      </c>
      <c r="B8" t="s">
        <v>250</v>
      </c>
      <c r="D8" t="s">
        <v>251</v>
      </c>
      <c r="E8" t="s">
        <v>796</v>
      </c>
    </row>
    <row r="9" spans="1:19">
      <c r="A9">
        <v>3009</v>
      </c>
      <c r="B9" t="s">
        <v>256</v>
      </c>
      <c r="D9" t="s">
        <v>257</v>
      </c>
      <c r="E9" t="s">
        <v>790</v>
      </c>
    </row>
    <row r="10" spans="1:19">
      <c r="A10">
        <v>3010</v>
      </c>
      <c r="B10" t="s">
        <v>263</v>
      </c>
      <c r="D10" t="s">
        <v>762</v>
      </c>
      <c r="E10" t="s">
        <v>791</v>
      </c>
      <c r="F10" t="s">
        <v>662</v>
      </c>
    </row>
    <row r="11" spans="1:19">
      <c r="A11">
        <v>3011</v>
      </c>
      <c r="B11" t="s">
        <v>313</v>
      </c>
    </row>
    <row r="12" spans="1:19">
      <c r="A12">
        <v>3012</v>
      </c>
      <c r="B12" t="s">
        <v>319</v>
      </c>
      <c r="D12" t="s">
        <v>312</v>
      </c>
      <c r="E12" t="s">
        <v>759</v>
      </c>
      <c r="F12" t="s">
        <v>551</v>
      </c>
    </row>
    <row r="13" spans="1:19">
      <c r="A13">
        <v>3013</v>
      </c>
      <c r="B13" t="s">
        <v>325</v>
      </c>
      <c r="D13" t="s">
        <v>775</v>
      </c>
      <c r="E13" t="s">
        <v>673</v>
      </c>
    </row>
    <row r="14" spans="1:19">
      <c r="A14">
        <v>3014</v>
      </c>
      <c r="B14" t="s">
        <v>331</v>
      </c>
      <c r="D14" t="s">
        <v>774</v>
      </c>
      <c r="E14" t="s">
        <v>549</v>
      </c>
    </row>
    <row r="15" spans="1:19">
      <c r="A15">
        <v>3015</v>
      </c>
      <c r="B15" t="s">
        <v>339</v>
      </c>
      <c r="D15" t="s">
        <v>669</v>
      </c>
      <c r="E15" t="s">
        <v>782</v>
      </c>
    </row>
    <row r="16" spans="1:19">
      <c r="A16">
        <v>3016</v>
      </c>
      <c r="B16" t="s">
        <v>372</v>
      </c>
    </row>
    <row r="17" spans="1:6">
      <c r="A17">
        <v>3017</v>
      </c>
      <c r="B17" t="s">
        <v>378</v>
      </c>
      <c r="D17" t="s">
        <v>842</v>
      </c>
    </row>
    <row r="18" spans="1:6">
      <c r="A18">
        <v>3018</v>
      </c>
      <c r="B18" t="s">
        <v>384</v>
      </c>
      <c r="D18" t="s">
        <v>686</v>
      </c>
      <c r="E18" t="s">
        <v>790</v>
      </c>
    </row>
    <row r="19" spans="1:6">
      <c r="A19">
        <v>3019</v>
      </c>
      <c r="B19" t="s">
        <v>389</v>
      </c>
      <c r="D19" t="s">
        <v>682</v>
      </c>
      <c r="E19" t="s">
        <v>371</v>
      </c>
    </row>
    <row r="20" spans="1:6">
      <c r="A20">
        <v>3020</v>
      </c>
      <c r="B20" t="s">
        <v>393</v>
      </c>
      <c r="D20" t="s">
        <v>770</v>
      </c>
    </row>
    <row r="21" spans="1:6">
      <c r="A21">
        <v>3021</v>
      </c>
      <c r="B21" t="s">
        <v>424</v>
      </c>
    </row>
    <row r="22" spans="1:6">
      <c r="A22">
        <v>3022</v>
      </c>
      <c r="B22" t="s">
        <v>428</v>
      </c>
      <c r="D22" t="s">
        <v>558</v>
      </c>
    </row>
    <row r="23" spans="1:6">
      <c r="A23">
        <v>3023</v>
      </c>
      <c r="B23" t="s">
        <v>432</v>
      </c>
      <c r="D23" t="s">
        <v>423</v>
      </c>
      <c r="E23" t="s">
        <v>557</v>
      </c>
    </row>
    <row r="24" spans="1:6">
      <c r="A24">
        <v>3024</v>
      </c>
      <c r="B24" t="s">
        <v>437</v>
      </c>
      <c r="D24" t="s">
        <v>1129</v>
      </c>
    </row>
    <row r="25" spans="1:6">
      <c r="A25">
        <v>3025</v>
      </c>
      <c r="B25" t="s">
        <v>442</v>
      </c>
      <c r="D25" t="s">
        <v>762</v>
      </c>
    </row>
    <row r="26" spans="1:6">
      <c r="A26">
        <v>3026</v>
      </c>
      <c r="B26" t="s">
        <v>463</v>
      </c>
    </row>
    <row r="27" spans="1:6">
      <c r="A27">
        <v>3027</v>
      </c>
      <c r="B27" t="s">
        <v>470</v>
      </c>
      <c r="D27" t="s">
        <v>886</v>
      </c>
      <c r="E27" t="s">
        <v>462</v>
      </c>
      <c r="F27" t="s">
        <v>887</v>
      </c>
    </row>
    <row r="28" spans="1:6">
      <c r="A28">
        <v>3028</v>
      </c>
      <c r="B28" t="s">
        <v>474</v>
      </c>
      <c r="D28" t="s">
        <v>807</v>
      </c>
    </row>
    <row r="29" spans="1:6">
      <c r="A29">
        <v>3029</v>
      </c>
      <c r="B29" t="s">
        <v>480</v>
      </c>
      <c r="D29" t="s">
        <v>679</v>
      </c>
      <c r="E29" t="s">
        <v>764</v>
      </c>
    </row>
    <row r="30" spans="1:6">
      <c r="A30">
        <v>3030</v>
      </c>
      <c r="B30" t="s">
        <v>487</v>
      </c>
      <c r="D30" t="s">
        <v>883</v>
      </c>
    </row>
    <row r="31" spans="1:6">
      <c r="A31">
        <v>3031</v>
      </c>
      <c r="B31" t="s">
        <v>503</v>
      </c>
    </row>
    <row r="32" spans="1:6">
      <c r="A32">
        <v>3032</v>
      </c>
      <c r="B32" t="s">
        <v>510</v>
      </c>
      <c r="D32" t="s">
        <v>767</v>
      </c>
    </row>
    <row r="33" spans="1:4">
      <c r="A33">
        <v>3033</v>
      </c>
      <c r="B33" t="s">
        <v>513</v>
      </c>
    </row>
    <row r="34" spans="1:4">
      <c r="A34">
        <v>3034</v>
      </c>
      <c r="B34" t="s">
        <v>519</v>
      </c>
      <c r="D34" t="s">
        <v>680</v>
      </c>
    </row>
    <row r="35" spans="1:4">
      <c r="A35">
        <v>3035</v>
      </c>
      <c r="B35" t="s">
        <v>522</v>
      </c>
      <c r="D35" t="s">
        <v>684</v>
      </c>
    </row>
    <row r="36" spans="1:4">
      <c r="A36">
        <v>3036</v>
      </c>
    </row>
    <row r="37" spans="1:4">
      <c r="A37">
        <v>3037</v>
      </c>
    </row>
    <row r="38" spans="1:4">
      <c r="A38">
        <v>3038</v>
      </c>
    </row>
    <row r="39" spans="1:4">
      <c r="A39">
        <v>3039</v>
      </c>
    </row>
    <row r="40" spans="1:4">
      <c r="A40">
        <v>3040</v>
      </c>
    </row>
    <row r="41" spans="1:4">
      <c r="A41">
        <v>3041</v>
      </c>
    </row>
    <row r="42" spans="1:4">
      <c r="A42">
        <v>3042</v>
      </c>
    </row>
    <row r="43" spans="1:4">
      <c r="A43">
        <v>3043</v>
      </c>
    </row>
    <row r="44" spans="1:4">
      <c r="A44">
        <v>3044</v>
      </c>
    </row>
    <row r="45" spans="1:4">
      <c r="A45">
        <v>3045</v>
      </c>
    </row>
    <row r="46" spans="1:4">
      <c r="A46">
        <v>3046</v>
      </c>
    </row>
    <row r="47" spans="1:4">
      <c r="A47">
        <v>3047</v>
      </c>
    </row>
    <row r="48" spans="1:4">
      <c r="A48">
        <v>3048</v>
      </c>
    </row>
    <row r="49" spans="1:3">
      <c r="A49">
        <v>3049</v>
      </c>
    </row>
    <row r="50" spans="1:3">
      <c r="A50">
        <v>3050</v>
      </c>
    </row>
    <row r="51" spans="1:3">
      <c r="A51">
        <v>3051</v>
      </c>
      <c r="B51" t="s">
        <v>1490</v>
      </c>
      <c r="C51" s="156" t="s">
        <v>2463</v>
      </c>
    </row>
    <row r="52" spans="1:3">
      <c r="A52">
        <v>3052</v>
      </c>
    </row>
    <row r="53" spans="1:3">
      <c r="A53">
        <v>3053</v>
      </c>
      <c r="B53" t="s">
        <v>1492</v>
      </c>
    </row>
    <row r="54" spans="1:3">
      <c r="A54">
        <v>3054</v>
      </c>
      <c r="B54" t="s">
        <v>1493</v>
      </c>
    </row>
    <row r="55" spans="1:3">
      <c r="A55">
        <v>3055</v>
      </c>
      <c r="B55" t="s">
        <v>2430</v>
      </c>
    </row>
    <row r="56" spans="1:3">
      <c r="A56">
        <v>3056</v>
      </c>
      <c r="B56" t="s">
        <v>1495</v>
      </c>
    </row>
    <row r="57" spans="1:3">
      <c r="A57">
        <v>3057</v>
      </c>
      <c r="B57" t="s">
        <v>1496</v>
      </c>
      <c r="C57" s="156" t="s">
        <v>2462</v>
      </c>
    </row>
    <row r="58" spans="1:3">
      <c r="A58">
        <v>3058</v>
      </c>
    </row>
    <row r="59" spans="1:3">
      <c r="A59">
        <v>3059</v>
      </c>
      <c r="B59" t="s">
        <v>1497</v>
      </c>
    </row>
    <row r="60" spans="1:3">
      <c r="A60">
        <v>3060</v>
      </c>
      <c r="B60" t="s">
        <v>1498</v>
      </c>
    </row>
    <row r="61" spans="1:3">
      <c r="A61">
        <v>3061</v>
      </c>
    </row>
    <row r="62" spans="1:3">
      <c r="A62">
        <v>3062</v>
      </c>
      <c r="B62" t="s">
        <v>1499</v>
      </c>
    </row>
    <row r="63" spans="1:3">
      <c r="A63">
        <v>3063</v>
      </c>
      <c r="B63" t="s">
        <v>1500</v>
      </c>
      <c r="C63" s="156" t="s">
        <v>2464</v>
      </c>
    </row>
    <row r="64" spans="1:3">
      <c r="A64">
        <v>3064</v>
      </c>
    </row>
    <row r="65" spans="1:3">
      <c r="A65">
        <v>3065</v>
      </c>
      <c r="B65" t="s">
        <v>1502</v>
      </c>
    </row>
    <row r="66" spans="1:3">
      <c r="A66">
        <v>3066</v>
      </c>
      <c r="B66" t="s">
        <v>1503</v>
      </c>
      <c r="C66" s="156" t="s">
        <v>2460</v>
      </c>
    </row>
    <row r="67" spans="1:3">
      <c r="A67">
        <v>3067</v>
      </c>
    </row>
    <row r="68" spans="1:3">
      <c r="A68">
        <v>3068</v>
      </c>
      <c r="B68" t="s">
        <v>1504</v>
      </c>
    </row>
    <row r="69" spans="1:3">
      <c r="A69">
        <v>3069</v>
      </c>
      <c r="B69" t="s">
        <v>1505</v>
      </c>
    </row>
    <row r="70" spans="1:3">
      <c r="A70">
        <v>3070</v>
      </c>
      <c r="B70" t="s">
        <v>1506</v>
      </c>
    </row>
    <row r="71" spans="1:3">
      <c r="A71">
        <v>3071</v>
      </c>
      <c r="B71" t="s">
        <v>1507</v>
      </c>
    </row>
    <row r="72" spans="1:3">
      <c r="A72">
        <v>3072</v>
      </c>
      <c r="B72" t="s">
        <v>1508</v>
      </c>
      <c r="C72" s="156" t="s">
        <v>2461</v>
      </c>
    </row>
    <row r="73" spans="1:3">
      <c r="A73">
        <v>3073</v>
      </c>
    </row>
    <row r="74" spans="1:3">
      <c r="A74">
        <v>3074</v>
      </c>
      <c r="B74" t="s">
        <v>1509</v>
      </c>
    </row>
    <row r="75" spans="1:3">
      <c r="A75">
        <v>3075</v>
      </c>
      <c r="B75" t="s">
        <v>1510</v>
      </c>
    </row>
    <row r="76" spans="1:3">
      <c r="A76">
        <v>3076</v>
      </c>
      <c r="B76" t="s">
        <v>1511</v>
      </c>
    </row>
    <row r="77" spans="1:3">
      <c r="A77">
        <v>3077</v>
      </c>
      <c r="B77" t="s">
        <v>1512</v>
      </c>
    </row>
    <row r="78" spans="1:3">
      <c r="A78">
        <v>3078</v>
      </c>
      <c r="B78" t="s">
        <v>1513</v>
      </c>
    </row>
    <row r="79" spans="1:3">
      <c r="A79">
        <v>3079</v>
      </c>
      <c r="B79" t="s">
        <v>1514</v>
      </c>
    </row>
    <row r="80" spans="1:3">
      <c r="A80">
        <v>3080</v>
      </c>
      <c r="B80" t="s">
        <v>1515</v>
      </c>
    </row>
    <row r="81" spans="1:2">
      <c r="A81">
        <v>3081</v>
      </c>
      <c r="B81" t="s">
        <v>1516</v>
      </c>
    </row>
    <row r="82" spans="1:2">
      <c r="A82">
        <v>3082</v>
      </c>
      <c r="B82" t="s">
        <v>1517</v>
      </c>
    </row>
    <row r="83" spans="1:2">
      <c r="A83">
        <v>3083</v>
      </c>
      <c r="B83" t="s">
        <v>1518</v>
      </c>
    </row>
    <row r="84" spans="1:2">
      <c r="A84">
        <v>3084</v>
      </c>
      <c r="B84" t="s">
        <v>1519</v>
      </c>
    </row>
    <row r="85" spans="1:2">
      <c r="A85">
        <v>3085</v>
      </c>
      <c r="B85" t="s">
        <v>1520</v>
      </c>
    </row>
    <row r="86" spans="1:2">
      <c r="A86">
        <v>3086</v>
      </c>
      <c r="B86" t="s">
        <v>1521</v>
      </c>
    </row>
    <row r="87" spans="1:2">
      <c r="A87">
        <v>3087</v>
      </c>
      <c r="B87" t="s">
        <v>1522</v>
      </c>
    </row>
    <row r="88" spans="1:2">
      <c r="A88">
        <v>3088</v>
      </c>
      <c r="B88" t="s">
        <v>1523</v>
      </c>
    </row>
    <row r="89" spans="1:2">
      <c r="A89">
        <v>3089</v>
      </c>
      <c r="B89" t="s">
        <v>1524</v>
      </c>
    </row>
    <row r="90" spans="1:2">
      <c r="A90">
        <v>3090</v>
      </c>
      <c r="B90" t="s">
        <v>1525</v>
      </c>
    </row>
    <row r="91" spans="1:2">
      <c r="A91">
        <v>3091</v>
      </c>
      <c r="B91" t="s">
        <v>1526</v>
      </c>
    </row>
    <row r="92" spans="1:2">
      <c r="A92">
        <v>3092</v>
      </c>
      <c r="B92" t="s">
        <v>1527</v>
      </c>
    </row>
    <row r="93" spans="1:2">
      <c r="A93">
        <v>3093</v>
      </c>
      <c r="B93" t="s">
        <v>1528</v>
      </c>
    </row>
    <row r="94" spans="1:2">
      <c r="A94">
        <v>3094</v>
      </c>
      <c r="B94" t="s">
        <v>1529</v>
      </c>
    </row>
    <row r="95" spans="1:2">
      <c r="A95">
        <v>3095</v>
      </c>
      <c r="B95" t="s">
        <v>1530</v>
      </c>
    </row>
    <row r="96" spans="1:2">
      <c r="A96">
        <v>3096</v>
      </c>
      <c r="B96" t="s">
        <v>1531</v>
      </c>
    </row>
    <row r="97" spans="1:3">
      <c r="A97">
        <v>3097</v>
      </c>
      <c r="B97" t="s">
        <v>1532</v>
      </c>
    </row>
    <row r="98" spans="1:3">
      <c r="A98">
        <v>3098</v>
      </c>
      <c r="B98" t="s">
        <v>1533</v>
      </c>
    </row>
    <row r="99" spans="1:3">
      <c r="A99">
        <v>3099</v>
      </c>
      <c r="B99" t="s">
        <v>1534</v>
      </c>
    </row>
    <row r="100" spans="1:3">
      <c r="A100">
        <v>3100</v>
      </c>
      <c r="B100" t="s">
        <v>1535</v>
      </c>
    </row>
    <row r="101" spans="1:3">
      <c r="A101">
        <v>3101</v>
      </c>
      <c r="B101" t="s">
        <v>1536</v>
      </c>
    </row>
    <row r="102" spans="1:3">
      <c r="A102">
        <v>3102</v>
      </c>
      <c r="B102" t="s">
        <v>1537</v>
      </c>
    </row>
    <row r="103" spans="1:3">
      <c r="A103">
        <v>3103</v>
      </c>
    </row>
    <row r="104" spans="1:3">
      <c r="A104">
        <v>3104</v>
      </c>
      <c r="B104" t="s">
        <v>1538</v>
      </c>
    </row>
    <row r="105" spans="1:3">
      <c r="A105">
        <v>3105</v>
      </c>
      <c r="B105" t="s">
        <v>1539</v>
      </c>
    </row>
    <row r="106" spans="1:3">
      <c r="A106">
        <v>3106</v>
      </c>
    </row>
    <row r="107" spans="1:3">
      <c r="A107">
        <v>3107</v>
      </c>
      <c r="B107" t="s">
        <v>1540</v>
      </c>
    </row>
    <row r="108" spans="1:3">
      <c r="A108">
        <v>3108</v>
      </c>
      <c r="B108" t="s">
        <v>1541</v>
      </c>
    </row>
    <row r="109" spans="1:3">
      <c r="A109">
        <v>3109</v>
      </c>
    </row>
    <row r="110" spans="1:3">
      <c r="A110">
        <v>3110</v>
      </c>
      <c r="B110" t="s">
        <v>1542</v>
      </c>
    </row>
    <row r="111" spans="1:3">
      <c r="A111">
        <v>3111</v>
      </c>
      <c r="B111" t="s">
        <v>1543</v>
      </c>
      <c r="C111" t="s">
        <v>668</v>
      </c>
    </row>
    <row r="112" spans="1:3">
      <c r="A112">
        <v>3112</v>
      </c>
    </row>
    <row r="113" spans="1:3">
      <c r="A113">
        <v>3113</v>
      </c>
      <c r="B113" t="s">
        <v>1544</v>
      </c>
    </row>
    <row r="114" spans="1:3">
      <c r="A114">
        <v>3114</v>
      </c>
      <c r="B114" t="s">
        <v>1545</v>
      </c>
    </row>
    <row r="115" spans="1:3">
      <c r="A115">
        <v>3115</v>
      </c>
    </row>
    <row r="116" spans="1:3">
      <c r="A116">
        <v>3116</v>
      </c>
      <c r="B116" t="s">
        <v>1546</v>
      </c>
    </row>
    <row r="117" spans="1:3">
      <c r="A117">
        <v>3117</v>
      </c>
      <c r="B117" t="s">
        <v>1547</v>
      </c>
    </row>
    <row r="118" spans="1:3">
      <c r="A118">
        <v>3118</v>
      </c>
      <c r="B118" t="s">
        <v>1548</v>
      </c>
    </row>
    <row r="119" spans="1:3">
      <c r="A119">
        <v>3119</v>
      </c>
      <c r="B119" t="s">
        <v>1549</v>
      </c>
    </row>
    <row r="120" spans="1:3">
      <c r="A120">
        <v>3120</v>
      </c>
      <c r="B120" t="s">
        <v>1550</v>
      </c>
    </row>
    <row r="121" spans="1:3">
      <c r="A121">
        <v>3121</v>
      </c>
      <c r="B121" t="s">
        <v>1551</v>
      </c>
    </row>
    <row r="122" spans="1:3">
      <c r="A122">
        <v>3122</v>
      </c>
      <c r="B122" t="s">
        <v>1552</v>
      </c>
    </row>
    <row r="123" spans="1:3">
      <c r="A123">
        <v>3123</v>
      </c>
      <c r="B123" t="s">
        <v>1553</v>
      </c>
    </row>
    <row r="124" spans="1:3">
      <c r="A124">
        <v>3124</v>
      </c>
      <c r="B124" t="s">
        <v>1554</v>
      </c>
    </row>
    <row r="125" spans="1:3">
      <c r="A125">
        <v>3125</v>
      </c>
      <c r="B125" t="s">
        <v>1555</v>
      </c>
    </row>
    <row r="126" spans="1:3">
      <c r="A126">
        <v>3126</v>
      </c>
      <c r="B126" t="s">
        <v>1556</v>
      </c>
      <c r="C126" s="156" t="s">
        <v>2459</v>
      </c>
    </row>
    <row r="127" spans="1:3">
      <c r="A127">
        <v>3127</v>
      </c>
    </row>
    <row r="128" spans="1:3">
      <c r="A128">
        <v>3128</v>
      </c>
      <c r="B128" t="s">
        <v>1557</v>
      </c>
    </row>
    <row r="129" spans="1:2">
      <c r="A129">
        <v>3129</v>
      </c>
      <c r="B129" t="s">
        <v>1558</v>
      </c>
    </row>
    <row r="130" spans="1:2">
      <c r="A130">
        <v>3130</v>
      </c>
      <c r="B130" t="s">
        <v>1559</v>
      </c>
    </row>
    <row r="131" spans="1:2">
      <c r="A131">
        <v>3131</v>
      </c>
      <c r="B131" t="s">
        <v>1560</v>
      </c>
    </row>
    <row r="132" spans="1:2">
      <c r="A132">
        <v>3132</v>
      </c>
    </row>
    <row r="133" spans="1:2">
      <c r="A133">
        <v>3133</v>
      </c>
    </row>
    <row r="134" spans="1:2">
      <c r="A134">
        <v>3134</v>
      </c>
    </row>
    <row r="135" spans="1:2">
      <c r="A135">
        <v>3135</v>
      </c>
      <c r="B135" t="s">
        <v>1561</v>
      </c>
    </row>
    <row r="136" spans="1:2">
      <c r="A136">
        <v>3136</v>
      </c>
    </row>
    <row r="137" spans="1:2">
      <c r="A137">
        <v>3137</v>
      </c>
      <c r="B137" t="s">
        <v>1562</v>
      </c>
    </row>
    <row r="138" spans="1:2">
      <c r="A138">
        <v>3138</v>
      </c>
      <c r="B138" t="s">
        <v>1563</v>
      </c>
    </row>
    <row r="139" spans="1:2">
      <c r="A139">
        <v>3139</v>
      </c>
      <c r="B139" t="s">
        <v>1564</v>
      </c>
    </row>
    <row r="140" spans="1:2">
      <c r="A140">
        <v>3140</v>
      </c>
      <c r="B140" t="s">
        <v>1565</v>
      </c>
    </row>
    <row r="141" spans="1:2">
      <c r="A141">
        <v>3141</v>
      </c>
      <c r="B141" t="s">
        <v>1566</v>
      </c>
    </row>
    <row r="142" spans="1:2">
      <c r="A142">
        <v>3142</v>
      </c>
      <c r="B142" t="s">
        <v>1567</v>
      </c>
    </row>
    <row r="143" spans="1:2">
      <c r="A143">
        <v>3143</v>
      </c>
      <c r="B143" t="s">
        <v>1568</v>
      </c>
    </row>
    <row r="144" spans="1:2">
      <c r="A144">
        <v>3144</v>
      </c>
      <c r="B144" t="s">
        <v>1569</v>
      </c>
    </row>
    <row r="145" spans="1:3">
      <c r="A145">
        <v>3145</v>
      </c>
      <c r="B145" t="s">
        <v>1570</v>
      </c>
    </row>
    <row r="146" spans="1:3">
      <c r="A146">
        <v>3146</v>
      </c>
      <c r="B146" t="s">
        <v>1571</v>
      </c>
    </row>
    <row r="147" spans="1:3">
      <c r="A147">
        <v>3147</v>
      </c>
      <c r="B147" t="s">
        <v>1572</v>
      </c>
    </row>
    <row r="148" spans="1:3">
      <c r="A148">
        <v>3148</v>
      </c>
      <c r="B148" t="s">
        <v>1573</v>
      </c>
    </row>
    <row r="149" spans="1:3">
      <c r="A149">
        <v>3149</v>
      </c>
      <c r="B149" t="s">
        <v>1574</v>
      </c>
    </row>
    <row r="150" spans="1:3">
      <c r="A150">
        <v>3150</v>
      </c>
      <c r="B150" t="s">
        <v>1575</v>
      </c>
    </row>
    <row r="151" spans="1:3">
      <c r="A151">
        <v>3151</v>
      </c>
      <c r="B151" t="s">
        <v>1576</v>
      </c>
    </row>
    <row r="152" spans="1:3">
      <c r="A152">
        <v>3152</v>
      </c>
      <c r="B152" t="s">
        <v>1577</v>
      </c>
    </row>
    <row r="153" spans="1:3">
      <c r="A153">
        <v>3153</v>
      </c>
      <c r="B153" t="s">
        <v>1578</v>
      </c>
      <c r="C153" s="156" t="s">
        <v>2457</v>
      </c>
    </row>
    <row r="154" spans="1:3">
      <c r="A154">
        <v>3154</v>
      </c>
    </row>
    <row r="155" spans="1:3">
      <c r="A155">
        <v>3155</v>
      </c>
      <c r="B155" t="s">
        <v>1579</v>
      </c>
    </row>
    <row r="156" spans="1:3">
      <c r="A156">
        <v>3156</v>
      </c>
      <c r="B156" t="s">
        <v>1580</v>
      </c>
      <c r="C156" s="156" t="s">
        <v>2458</v>
      </c>
    </row>
    <row r="157" spans="1:3">
      <c r="A157">
        <v>3157</v>
      </c>
    </row>
    <row r="158" spans="1:3">
      <c r="A158">
        <v>3158</v>
      </c>
      <c r="B158" t="s">
        <v>1581</v>
      </c>
    </row>
    <row r="159" spans="1:3">
      <c r="A159">
        <v>3159</v>
      </c>
      <c r="B159" t="s">
        <v>1582</v>
      </c>
    </row>
    <row r="160" spans="1:3">
      <c r="A160">
        <v>3160</v>
      </c>
      <c r="B160" t="s">
        <v>1583</v>
      </c>
    </row>
    <row r="161" spans="1:2">
      <c r="A161">
        <v>3161</v>
      </c>
      <c r="B161" t="s">
        <v>1584</v>
      </c>
    </row>
    <row r="162" spans="1:2">
      <c r="A162">
        <v>3162</v>
      </c>
      <c r="B162" t="s">
        <v>1585</v>
      </c>
    </row>
    <row r="163" spans="1:2">
      <c r="A163">
        <v>3163</v>
      </c>
      <c r="B163" t="s">
        <v>1586</v>
      </c>
    </row>
    <row r="164" spans="1:2">
      <c r="A164">
        <v>3164</v>
      </c>
      <c r="B164" t="s">
        <v>1587</v>
      </c>
    </row>
    <row r="165" spans="1:2">
      <c r="A165">
        <v>3165</v>
      </c>
      <c r="B165" t="s">
        <v>1588</v>
      </c>
    </row>
    <row r="166" spans="1:2">
      <c r="A166">
        <v>3166</v>
      </c>
      <c r="B166" t="s">
        <v>1589</v>
      </c>
    </row>
    <row r="167" spans="1:2">
      <c r="A167">
        <v>3167</v>
      </c>
      <c r="B167" t="s">
        <v>1590</v>
      </c>
    </row>
    <row r="168" spans="1:2">
      <c r="A168">
        <v>3168</v>
      </c>
      <c r="B168" t="s">
        <v>1591</v>
      </c>
    </row>
    <row r="169" spans="1:2">
      <c r="A169">
        <v>3169</v>
      </c>
      <c r="B169" t="s">
        <v>1592</v>
      </c>
    </row>
    <row r="170" spans="1:2">
      <c r="A170">
        <v>3170</v>
      </c>
      <c r="B170" t="s">
        <v>1593</v>
      </c>
    </row>
    <row r="171" spans="1:2">
      <c r="A171">
        <v>3171</v>
      </c>
      <c r="B171" t="s">
        <v>1594</v>
      </c>
    </row>
    <row r="172" spans="1:2">
      <c r="A172">
        <v>3172</v>
      </c>
      <c r="B172" t="s">
        <v>1595</v>
      </c>
    </row>
    <row r="173" spans="1:2">
      <c r="A173">
        <v>3173</v>
      </c>
      <c r="B173" t="s">
        <v>1596</v>
      </c>
    </row>
    <row r="174" spans="1:2">
      <c r="A174">
        <v>3174</v>
      </c>
      <c r="B174" t="s">
        <v>1597</v>
      </c>
    </row>
    <row r="175" spans="1:2">
      <c r="A175">
        <v>3175</v>
      </c>
    </row>
    <row r="176" spans="1:2">
      <c r="A176">
        <v>3176</v>
      </c>
      <c r="B176" t="s">
        <v>1598</v>
      </c>
    </row>
    <row r="177" spans="1:2">
      <c r="A177">
        <v>3177</v>
      </c>
      <c r="B177" t="s">
        <v>1599</v>
      </c>
    </row>
    <row r="178" spans="1:2">
      <c r="A178">
        <v>3178</v>
      </c>
      <c r="B178" t="s">
        <v>1600</v>
      </c>
    </row>
    <row r="179" spans="1:2">
      <c r="A179">
        <v>3179</v>
      </c>
      <c r="B179" t="s">
        <v>1601</v>
      </c>
    </row>
    <row r="180" spans="1:2">
      <c r="A180">
        <v>3180</v>
      </c>
      <c r="B180" t="s">
        <v>1602</v>
      </c>
    </row>
    <row r="181" spans="1:2">
      <c r="A181">
        <v>3181</v>
      </c>
      <c r="B181" t="s">
        <v>1603</v>
      </c>
    </row>
    <row r="182" spans="1:2">
      <c r="A182">
        <v>3182</v>
      </c>
      <c r="B182" t="s">
        <v>1604</v>
      </c>
    </row>
    <row r="183" spans="1:2">
      <c r="A183">
        <v>3183</v>
      </c>
      <c r="B183" t="s">
        <v>1605</v>
      </c>
    </row>
    <row r="184" spans="1:2">
      <c r="A184">
        <v>3184</v>
      </c>
      <c r="B184" t="s">
        <v>1606</v>
      </c>
    </row>
    <row r="185" spans="1:2">
      <c r="A185">
        <v>3185</v>
      </c>
      <c r="B185" t="s">
        <v>1607</v>
      </c>
    </row>
    <row r="186" spans="1:2">
      <c r="A186">
        <v>3186</v>
      </c>
      <c r="B186" t="s">
        <v>1608</v>
      </c>
    </row>
    <row r="187" spans="1:2">
      <c r="A187">
        <v>3187</v>
      </c>
      <c r="B187" t="s">
        <v>1609</v>
      </c>
    </row>
    <row r="188" spans="1:2">
      <c r="A188">
        <v>3188</v>
      </c>
      <c r="B188" t="s">
        <v>1610</v>
      </c>
    </row>
    <row r="189" spans="1:2">
      <c r="A189">
        <v>3189</v>
      </c>
      <c r="B189" t="s">
        <v>1611</v>
      </c>
    </row>
    <row r="190" spans="1:2">
      <c r="A190">
        <v>3190</v>
      </c>
      <c r="B190" t="s">
        <v>1612</v>
      </c>
    </row>
    <row r="191" spans="1:2">
      <c r="A191">
        <v>3191</v>
      </c>
      <c r="B191" t="s">
        <v>1613</v>
      </c>
    </row>
    <row r="192" spans="1:2">
      <c r="A192">
        <v>3192</v>
      </c>
      <c r="B192" t="s">
        <v>1614</v>
      </c>
    </row>
    <row r="193" spans="1:2">
      <c r="A193">
        <v>3193</v>
      </c>
      <c r="B193" t="s">
        <v>1615</v>
      </c>
    </row>
    <row r="194" spans="1:2">
      <c r="A194">
        <v>3194</v>
      </c>
      <c r="B194" t="s">
        <v>1616</v>
      </c>
    </row>
    <row r="195" spans="1:2">
      <c r="A195">
        <v>3195</v>
      </c>
      <c r="B195" t="s">
        <v>1617</v>
      </c>
    </row>
    <row r="196" spans="1:2">
      <c r="A196">
        <v>3196</v>
      </c>
      <c r="B196" t="s">
        <v>1618</v>
      </c>
    </row>
    <row r="197" spans="1:2">
      <c r="A197">
        <v>3197</v>
      </c>
      <c r="B197" t="s">
        <v>1619</v>
      </c>
    </row>
    <row r="198" spans="1:2">
      <c r="A198">
        <v>3198</v>
      </c>
      <c r="B198" t="s">
        <v>1620</v>
      </c>
    </row>
    <row r="199" spans="1:2">
      <c r="A199">
        <v>3199</v>
      </c>
      <c r="B199" t="s">
        <v>1621</v>
      </c>
    </row>
    <row r="200" spans="1:2">
      <c r="A200">
        <v>3200</v>
      </c>
      <c r="B200" t="s">
        <v>1622</v>
      </c>
    </row>
    <row r="201" spans="1:2">
      <c r="A201">
        <v>3201</v>
      </c>
      <c r="B201" t="s">
        <v>1623</v>
      </c>
    </row>
    <row r="202" spans="1:2">
      <c r="A202">
        <v>3202</v>
      </c>
      <c r="B202" t="s">
        <v>1624</v>
      </c>
    </row>
    <row r="203" spans="1:2">
      <c r="A203">
        <v>3203</v>
      </c>
      <c r="B203" t="s">
        <v>1625</v>
      </c>
    </row>
    <row r="204" spans="1:2">
      <c r="A204">
        <v>3204</v>
      </c>
      <c r="B204" t="s">
        <v>1626</v>
      </c>
    </row>
    <row r="205" spans="1:2">
      <c r="A205">
        <v>3205</v>
      </c>
      <c r="B205" t="s">
        <v>1627</v>
      </c>
    </row>
    <row r="206" spans="1:2">
      <c r="A206">
        <v>3206</v>
      </c>
      <c r="B206" t="s">
        <v>1628</v>
      </c>
    </row>
    <row r="207" spans="1:2">
      <c r="A207">
        <v>3207</v>
      </c>
      <c r="B207" t="s">
        <v>1629</v>
      </c>
    </row>
    <row r="208" spans="1:2">
      <c r="A208">
        <v>3208</v>
      </c>
      <c r="B208" t="s">
        <v>1630</v>
      </c>
    </row>
    <row r="209" spans="1:3">
      <c r="A209">
        <v>3209</v>
      </c>
      <c r="B209" t="s">
        <v>1631</v>
      </c>
    </row>
    <row r="210" spans="1:3">
      <c r="A210">
        <v>3210</v>
      </c>
      <c r="B210" t="s">
        <v>1632</v>
      </c>
    </row>
    <row r="211" spans="1:3">
      <c r="A211">
        <v>3211</v>
      </c>
      <c r="B211" t="s">
        <v>1633</v>
      </c>
    </row>
    <row r="212" spans="1:3">
      <c r="A212">
        <v>3212</v>
      </c>
      <c r="B212" t="s">
        <v>1634</v>
      </c>
    </row>
    <row r="213" spans="1:3">
      <c r="A213">
        <v>3213</v>
      </c>
      <c r="B213" t="s">
        <v>1635</v>
      </c>
    </row>
    <row r="214" spans="1:3">
      <c r="A214">
        <v>3214</v>
      </c>
      <c r="B214" t="s">
        <v>1636</v>
      </c>
    </row>
    <row r="215" spans="1:3">
      <c r="A215">
        <v>3215</v>
      </c>
      <c r="B215" t="s">
        <v>1637</v>
      </c>
    </row>
    <row r="216" spans="1:3">
      <c r="A216">
        <v>3216</v>
      </c>
      <c r="B216" t="s">
        <v>1638</v>
      </c>
    </row>
    <row r="217" spans="1:3">
      <c r="A217">
        <v>3217</v>
      </c>
      <c r="B217" t="s">
        <v>1639</v>
      </c>
    </row>
    <row r="218" spans="1:3">
      <c r="A218">
        <v>3218</v>
      </c>
      <c r="B218" t="s">
        <v>1640</v>
      </c>
    </row>
    <row r="219" spans="1:3">
      <c r="A219">
        <v>3219</v>
      </c>
      <c r="B219" s="59" t="s">
        <v>1641</v>
      </c>
      <c r="C219" t="s">
        <v>759</v>
      </c>
    </row>
    <row r="220" spans="1:3">
      <c r="A220">
        <v>3220</v>
      </c>
    </row>
    <row r="221" spans="1:3">
      <c r="A221">
        <v>3221</v>
      </c>
      <c r="B221" t="s">
        <v>575</v>
      </c>
    </row>
    <row r="222" spans="1:3">
      <c r="A222">
        <v>3222</v>
      </c>
      <c r="B222" t="s">
        <v>1642</v>
      </c>
    </row>
    <row r="223" spans="1:3">
      <c r="A223">
        <v>3223</v>
      </c>
    </row>
    <row r="224" spans="1:3">
      <c r="A224">
        <v>3224</v>
      </c>
      <c r="B224" t="s">
        <v>1643</v>
      </c>
    </row>
    <row r="225" spans="1:3">
      <c r="A225">
        <v>3225</v>
      </c>
      <c r="B225" t="s">
        <v>1644</v>
      </c>
      <c r="C225" t="s">
        <v>673</v>
      </c>
    </row>
    <row r="226" spans="1:3">
      <c r="A226">
        <v>3226</v>
      </c>
      <c r="B226" t="s">
        <v>1645</v>
      </c>
    </row>
    <row r="227" spans="1:3">
      <c r="A227">
        <v>3227</v>
      </c>
      <c r="B227" t="s">
        <v>1646</v>
      </c>
    </row>
    <row r="228" spans="1:3">
      <c r="A228">
        <v>3228</v>
      </c>
      <c r="B228" t="s">
        <v>1647</v>
      </c>
    </row>
    <row r="229" spans="1:3">
      <c r="A229">
        <v>3229</v>
      </c>
      <c r="B229" t="s">
        <v>1648</v>
      </c>
    </row>
    <row r="230" spans="1:3">
      <c r="A230">
        <v>3230</v>
      </c>
      <c r="B230" t="s">
        <v>1649</v>
      </c>
    </row>
    <row r="231" spans="1:3">
      <c r="A231">
        <v>3231</v>
      </c>
      <c r="B231" t="s">
        <v>1650</v>
      </c>
    </row>
    <row r="232" spans="1:3">
      <c r="A232">
        <v>3232</v>
      </c>
      <c r="B232" t="s">
        <v>1651</v>
      </c>
    </row>
    <row r="233" spans="1:3">
      <c r="A233">
        <v>3233</v>
      </c>
      <c r="B233" t="s">
        <v>1652</v>
      </c>
    </row>
    <row r="234" spans="1:3">
      <c r="A234">
        <v>3234</v>
      </c>
    </row>
    <row r="235" spans="1:3">
      <c r="A235">
        <v>3235</v>
      </c>
    </row>
    <row r="236" spans="1:3">
      <c r="A236">
        <v>3236</v>
      </c>
    </row>
    <row r="237" spans="1:3">
      <c r="A237">
        <v>3237</v>
      </c>
      <c r="B237" t="s">
        <v>1653</v>
      </c>
      <c r="C237" t="s">
        <v>775</v>
      </c>
    </row>
    <row r="238" spans="1:3">
      <c r="A238">
        <v>3238</v>
      </c>
      <c r="B238" t="s">
        <v>1654</v>
      </c>
    </row>
    <row r="239" spans="1:3">
      <c r="A239">
        <v>3239</v>
      </c>
      <c r="B239" t="s">
        <v>571</v>
      </c>
    </row>
    <row r="240" spans="1:3">
      <c r="A240">
        <v>3240</v>
      </c>
      <c r="B240" t="s">
        <v>1655</v>
      </c>
    </row>
    <row r="241" spans="1:3">
      <c r="A241">
        <v>3241</v>
      </c>
      <c r="B241" t="s">
        <v>1656</v>
      </c>
    </row>
    <row r="242" spans="1:3">
      <c r="A242">
        <v>3242</v>
      </c>
      <c r="B242" t="s">
        <v>1657</v>
      </c>
    </row>
    <row r="243" spans="1:3">
      <c r="A243">
        <v>3243</v>
      </c>
      <c r="B243" t="s">
        <v>1658</v>
      </c>
    </row>
    <row r="244" spans="1:3">
      <c r="A244">
        <v>3244</v>
      </c>
      <c r="B244" t="s">
        <v>1659</v>
      </c>
    </row>
    <row r="245" spans="1:3">
      <c r="A245">
        <v>3245</v>
      </c>
      <c r="B245" t="s">
        <v>570</v>
      </c>
    </row>
    <row r="246" spans="1:3">
      <c r="A246">
        <v>3246</v>
      </c>
      <c r="B246" t="s">
        <v>1660</v>
      </c>
    </row>
    <row r="247" spans="1:3">
      <c r="A247">
        <v>3247</v>
      </c>
      <c r="B247" t="s">
        <v>1661</v>
      </c>
    </row>
    <row r="248" spans="1:3">
      <c r="A248">
        <v>3248</v>
      </c>
      <c r="B248" t="s">
        <v>1662</v>
      </c>
    </row>
    <row r="249" spans="1:3">
      <c r="A249">
        <v>3249</v>
      </c>
      <c r="B249" t="s">
        <v>1663</v>
      </c>
    </row>
    <row r="250" spans="1:3">
      <c r="A250">
        <v>3250</v>
      </c>
      <c r="B250" t="s">
        <v>1664</v>
      </c>
    </row>
    <row r="251" spans="1:3">
      <c r="A251">
        <v>3251</v>
      </c>
      <c r="B251" t="s">
        <v>1665</v>
      </c>
    </row>
    <row r="252" spans="1:3">
      <c r="A252">
        <v>3252</v>
      </c>
      <c r="B252" t="s">
        <v>1666</v>
      </c>
    </row>
    <row r="253" spans="1:3">
      <c r="A253">
        <v>3253</v>
      </c>
      <c r="B253" t="s">
        <v>1667</v>
      </c>
    </row>
    <row r="254" spans="1:3">
      <c r="A254">
        <v>3254</v>
      </c>
      <c r="B254" t="s">
        <v>1668</v>
      </c>
    </row>
    <row r="255" spans="1:3">
      <c r="A255">
        <v>3255</v>
      </c>
      <c r="B255" t="s">
        <v>1669</v>
      </c>
      <c r="C255" t="s">
        <v>312</v>
      </c>
    </row>
    <row r="256" spans="1:3">
      <c r="A256">
        <v>3256</v>
      </c>
      <c r="B256" t="s">
        <v>1670</v>
      </c>
    </row>
    <row r="257" spans="1:3">
      <c r="A257">
        <v>3257</v>
      </c>
      <c r="B257" t="s">
        <v>1671</v>
      </c>
    </row>
    <row r="258" spans="1:3">
      <c r="A258">
        <v>3258</v>
      </c>
      <c r="B258" t="s">
        <v>1672</v>
      </c>
    </row>
    <row r="259" spans="1:3">
      <c r="A259">
        <v>3259</v>
      </c>
      <c r="B259" t="s">
        <v>1673</v>
      </c>
    </row>
    <row r="260" spans="1:3">
      <c r="A260">
        <v>3260</v>
      </c>
      <c r="B260" t="s">
        <v>1674</v>
      </c>
    </row>
    <row r="261" spans="1:3">
      <c r="A261">
        <v>3261</v>
      </c>
    </row>
    <row r="262" spans="1:3">
      <c r="A262">
        <v>3262</v>
      </c>
    </row>
    <row r="263" spans="1:3">
      <c r="A263">
        <v>3263</v>
      </c>
      <c r="B263" t="s">
        <v>1675</v>
      </c>
    </row>
    <row r="264" spans="1:3">
      <c r="A264">
        <v>3264</v>
      </c>
      <c r="B264" t="s">
        <v>1676</v>
      </c>
    </row>
    <row r="265" spans="1:3">
      <c r="A265">
        <v>3265</v>
      </c>
      <c r="B265" t="s">
        <v>1677</v>
      </c>
    </row>
    <row r="266" spans="1:3">
      <c r="A266">
        <v>3266</v>
      </c>
      <c r="B266" t="s">
        <v>1678</v>
      </c>
    </row>
    <row r="267" spans="1:3">
      <c r="A267">
        <v>3267</v>
      </c>
      <c r="B267" s="59" t="s">
        <v>1679</v>
      </c>
      <c r="C267" t="s">
        <v>1680</v>
      </c>
    </row>
    <row r="268" spans="1:3">
      <c r="A268">
        <v>3268</v>
      </c>
      <c r="B268" t="s">
        <v>1681</v>
      </c>
    </row>
    <row r="269" spans="1:3">
      <c r="A269">
        <v>3269</v>
      </c>
      <c r="B269" t="s">
        <v>574</v>
      </c>
    </row>
    <row r="270" spans="1:3">
      <c r="A270">
        <v>3270</v>
      </c>
      <c r="B270" s="59" t="s">
        <v>1682</v>
      </c>
      <c r="C270" t="s">
        <v>573</v>
      </c>
    </row>
    <row r="271" spans="1:3">
      <c r="A271">
        <v>3271</v>
      </c>
      <c r="B271" t="s">
        <v>1683</v>
      </c>
    </row>
    <row r="272" spans="1:3">
      <c r="A272">
        <v>3272</v>
      </c>
      <c r="B272" t="s">
        <v>573</v>
      </c>
    </row>
    <row r="273" spans="1:3">
      <c r="A273">
        <v>3273</v>
      </c>
      <c r="B273" t="s">
        <v>1684</v>
      </c>
    </row>
    <row r="274" spans="1:3">
      <c r="A274">
        <v>3274</v>
      </c>
      <c r="B274" t="s">
        <v>1685</v>
      </c>
    </row>
    <row r="275" spans="1:3">
      <c r="A275">
        <v>3275</v>
      </c>
      <c r="B275" t="s">
        <v>1686</v>
      </c>
    </row>
    <row r="276" spans="1:3">
      <c r="A276">
        <v>3276</v>
      </c>
      <c r="B276" t="s">
        <v>1687</v>
      </c>
    </row>
    <row r="277" spans="1:3">
      <c r="A277">
        <v>3277</v>
      </c>
      <c r="B277" t="s">
        <v>1688</v>
      </c>
    </row>
    <row r="278" spans="1:3">
      <c r="A278">
        <v>3278</v>
      </c>
      <c r="B278" t="s">
        <v>1689</v>
      </c>
    </row>
    <row r="279" spans="1:3">
      <c r="A279">
        <v>3279</v>
      </c>
      <c r="B279" t="s">
        <v>1690</v>
      </c>
    </row>
    <row r="280" spans="1:3">
      <c r="A280">
        <v>3280</v>
      </c>
      <c r="B280" t="s">
        <v>1691</v>
      </c>
    </row>
    <row r="281" spans="1:3">
      <c r="A281">
        <v>3281</v>
      </c>
      <c r="B281" t="s">
        <v>1692</v>
      </c>
    </row>
    <row r="282" spans="1:3">
      <c r="A282">
        <v>3282</v>
      </c>
      <c r="B282" t="s">
        <v>1693</v>
      </c>
      <c r="C282" t="s">
        <v>576</v>
      </c>
    </row>
    <row r="283" spans="1:3">
      <c r="A283">
        <v>3283</v>
      </c>
    </row>
    <row r="284" spans="1:3">
      <c r="A284">
        <v>3284</v>
      </c>
      <c r="B284" t="s">
        <v>576</v>
      </c>
    </row>
    <row r="285" spans="1:3">
      <c r="A285">
        <v>3285</v>
      </c>
      <c r="B285" t="s">
        <v>1694</v>
      </c>
      <c r="C285" t="s">
        <v>579</v>
      </c>
    </row>
    <row r="286" spans="1:3">
      <c r="A286">
        <v>3286</v>
      </c>
    </row>
    <row r="287" spans="1:3">
      <c r="A287">
        <v>3287</v>
      </c>
      <c r="B287" t="s">
        <v>579</v>
      </c>
    </row>
    <row r="288" spans="1:3">
      <c r="A288">
        <v>3288</v>
      </c>
    </row>
    <row r="289" spans="1:3">
      <c r="A289">
        <v>3289</v>
      </c>
    </row>
    <row r="290" spans="1:3">
      <c r="A290">
        <v>3290</v>
      </c>
      <c r="B290" t="s">
        <v>1695</v>
      </c>
    </row>
    <row r="291" spans="1:3">
      <c r="A291">
        <v>3291</v>
      </c>
      <c r="B291" t="s">
        <v>1696</v>
      </c>
    </row>
    <row r="292" spans="1:3">
      <c r="A292">
        <v>3292</v>
      </c>
      <c r="B292" t="s">
        <v>1697</v>
      </c>
    </row>
    <row r="293" spans="1:3">
      <c r="A293">
        <v>3293</v>
      </c>
      <c r="B293" t="s">
        <v>1698</v>
      </c>
    </row>
    <row r="294" spans="1:3">
      <c r="A294">
        <v>3294</v>
      </c>
      <c r="B294" t="s">
        <v>1699</v>
      </c>
    </row>
    <row r="295" spans="1:3">
      <c r="A295">
        <v>3295</v>
      </c>
      <c r="B295" t="s">
        <v>1700</v>
      </c>
    </row>
    <row r="296" spans="1:3">
      <c r="A296">
        <v>3296</v>
      </c>
      <c r="B296" t="s">
        <v>1701</v>
      </c>
    </row>
    <row r="297" spans="1:3">
      <c r="A297">
        <v>3297</v>
      </c>
      <c r="B297" t="s">
        <v>1702</v>
      </c>
      <c r="C297" t="s">
        <v>577</v>
      </c>
    </row>
    <row r="298" spans="1:3">
      <c r="A298">
        <v>3298</v>
      </c>
    </row>
    <row r="299" spans="1:3">
      <c r="A299">
        <v>3299</v>
      </c>
      <c r="B299" t="s">
        <v>577</v>
      </c>
    </row>
    <row r="300" spans="1:3">
      <c r="A300">
        <v>3300</v>
      </c>
      <c r="B300" t="s">
        <v>1703</v>
      </c>
      <c r="C300" t="s">
        <v>578</v>
      </c>
    </row>
    <row r="301" spans="1:3">
      <c r="A301">
        <v>3301</v>
      </c>
    </row>
    <row r="302" spans="1:3">
      <c r="A302">
        <v>3302</v>
      </c>
      <c r="B302" t="s">
        <v>578</v>
      </c>
    </row>
    <row r="303" spans="1:3">
      <c r="A303">
        <v>3303</v>
      </c>
      <c r="B303" t="s">
        <v>1704</v>
      </c>
    </row>
    <row r="304" spans="1:3">
      <c r="A304">
        <v>3304</v>
      </c>
      <c r="B304" t="s">
        <v>1705</v>
      </c>
    </row>
    <row r="305" spans="1:2">
      <c r="A305">
        <v>3305</v>
      </c>
      <c r="B305" t="s">
        <v>1706</v>
      </c>
    </row>
    <row r="306" spans="1:2">
      <c r="A306">
        <v>3306</v>
      </c>
    </row>
    <row r="307" spans="1:2">
      <c r="A307">
        <v>3307</v>
      </c>
      <c r="B307" t="s">
        <v>1707</v>
      </c>
    </row>
    <row r="308" spans="1:2">
      <c r="A308">
        <v>3308</v>
      </c>
      <c r="B308" t="s">
        <v>1708</v>
      </c>
    </row>
    <row r="309" spans="1:2">
      <c r="A309">
        <v>3309</v>
      </c>
      <c r="B309" t="s">
        <v>1563</v>
      </c>
    </row>
    <row r="310" spans="1:2">
      <c r="A310">
        <v>3310</v>
      </c>
      <c r="B310" t="s">
        <v>1564</v>
      </c>
    </row>
    <row r="311" spans="1:2">
      <c r="A311">
        <v>3311</v>
      </c>
      <c r="B311" t="s">
        <v>1565</v>
      </c>
    </row>
    <row r="312" spans="1:2">
      <c r="A312">
        <v>3312</v>
      </c>
      <c r="B312" t="s">
        <v>1709</v>
      </c>
    </row>
    <row r="313" spans="1:2">
      <c r="A313">
        <v>3313</v>
      </c>
      <c r="B313" t="s">
        <v>1710</v>
      </c>
    </row>
    <row r="314" spans="1:2">
      <c r="A314">
        <v>3314</v>
      </c>
      <c r="B314" t="s">
        <v>1711</v>
      </c>
    </row>
    <row r="315" spans="1:2">
      <c r="A315">
        <v>3315</v>
      </c>
      <c r="B315" t="s">
        <v>1712</v>
      </c>
    </row>
    <row r="316" spans="1:2">
      <c r="A316">
        <v>3316</v>
      </c>
      <c r="B316" t="s">
        <v>1713</v>
      </c>
    </row>
    <row r="317" spans="1:2">
      <c r="A317">
        <v>3317</v>
      </c>
      <c r="B317" t="s">
        <v>1714</v>
      </c>
    </row>
    <row r="318" spans="1:2">
      <c r="A318">
        <v>3318</v>
      </c>
      <c r="B318" t="s">
        <v>1715</v>
      </c>
    </row>
    <row r="319" spans="1:2">
      <c r="A319">
        <v>3319</v>
      </c>
      <c r="B319" t="s">
        <v>1716</v>
      </c>
    </row>
    <row r="320" spans="1:2">
      <c r="A320">
        <v>3320</v>
      </c>
      <c r="B320" t="s">
        <v>1717</v>
      </c>
    </row>
    <row r="321" spans="1:2">
      <c r="A321">
        <v>3321</v>
      </c>
      <c r="B321" t="s">
        <v>1718</v>
      </c>
    </row>
    <row r="322" spans="1:2">
      <c r="A322">
        <v>3322</v>
      </c>
      <c r="B322" t="s">
        <v>1719</v>
      </c>
    </row>
    <row r="323" spans="1:2">
      <c r="A323">
        <v>3323</v>
      </c>
      <c r="B323" t="s">
        <v>1720</v>
      </c>
    </row>
    <row r="324" spans="1:2">
      <c r="A324">
        <v>3324</v>
      </c>
      <c r="B324" t="s">
        <v>1721</v>
      </c>
    </row>
    <row r="325" spans="1:2">
      <c r="A325">
        <v>3325</v>
      </c>
      <c r="B325" t="s">
        <v>1722</v>
      </c>
    </row>
    <row r="326" spans="1:2">
      <c r="A326">
        <v>3326</v>
      </c>
      <c r="B326" t="s">
        <v>1723</v>
      </c>
    </row>
    <row r="327" spans="1:2">
      <c r="A327">
        <v>3327</v>
      </c>
      <c r="B327" t="s">
        <v>1724</v>
      </c>
    </row>
    <row r="328" spans="1:2">
      <c r="A328">
        <v>3328</v>
      </c>
      <c r="B328" t="s">
        <v>1725</v>
      </c>
    </row>
    <row r="329" spans="1:2">
      <c r="A329">
        <v>3329</v>
      </c>
      <c r="B329" t="s">
        <v>1726</v>
      </c>
    </row>
    <row r="330" spans="1:2">
      <c r="A330">
        <v>3330</v>
      </c>
      <c r="B330" t="s">
        <v>1727</v>
      </c>
    </row>
    <row r="331" spans="1:2">
      <c r="A331">
        <v>3331</v>
      </c>
      <c r="B331" t="s">
        <v>1728</v>
      </c>
    </row>
    <row r="332" spans="1:2">
      <c r="A332">
        <v>3332</v>
      </c>
      <c r="B332" t="s">
        <v>1729</v>
      </c>
    </row>
    <row r="333" spans="1:2">
      <c r="A333">
        <v>3333</v>
      </c>
      <c r="B333" t="s">
        <v>1730</v>
      </c>
    </row>
    <row r="334" spans="1:2">
      <c r="A334">
        <v>3334</v>
      </c>
      <c r="B334" t="s">
        <v>1731</v>
      </c>
    </row>
    <row r="335" spans="1:2">
      <c r="A335">
        <v>3335</v>
      </c>
      <c r="B335" t="s">
        <v>587</v>
      </c>
    </row>
    <row r="336" spans="1:2">
      <c r="A336">
        <v>3336</v>
      </c>
    </row>
    <row r="337" spans="1:3">
      <c r="A337">
        <v>3337</v>
      </c>
      <c r="B337" t="s">
        <v>1732</v>
      </c>
    </row>
    <row r="338" spans="1:3">
      <c r="A338">
        <v>3338</v>
      </c>
      <c r="B338" t="s">
        <v>1733</v>
      </c>
    </row>
    <row r="339" spans="1:3">
      <c r="A339">
        <v>3339</v>
      </c>
      <c r="B339" t="s">
        <v>1734</v>
      </c>
      <c r="C339" t="s">
        <v>1735</v>
      </c>
    </row>
    <row r="340" spans="1:3">
      <c r="A340">
        <v>3340</v>
      </c>
      <c r="B340" t="s">
        <v>1736</v>
      </c>
    </row>
    <row r="341" spans="1:3">
      <c r="A341">
        <v>3341</v>
      </c>
      <c r="B341" t="s">
        <v>1737</v>
      </c>
    </row>
    <row r="342" spans="1:3">
      <c r="A342">
        <v>3342</v>
      </c>
      <c r="B342" t="s">
        <v>1738</v>
      </c>
    </row>
    <row r="343" spans="1:3">
      <c r="A343">
        <v>3343</v>
      </c>
      <c r="B343" t="s">
        <v>1739</v>
      </c>
    </row>
    <row r="344" spans="1:3">
      <c r="A344">
        <v>3344</v>
      </c>
      <c r="B344" t="s">
        <v>1740</v>
      </c>
    </row>
    <row r="345" spans="1:3">
      <c r="A345">
        <v>3345</v>
      </c>
      <c r="B345" t="s">
        <v>1741</v>
      </c>
    </row>
    <row r="346" spans="1:3">
      <c r="A346">
        <v>3346</v>
      </c>
      <c r="B346" t="s">
        <v>1742</v>
      </c>
    </row>
    <row r="347" spans="1:3">
      <c r="A347">
        <v>3347</v>
      </c>
      <c r="B347" t="s">
        <v>1743</v>
      </c>
    </row>
    <row r="348" spans="1:3">
      <c r="A348">
        <v>3348</v>
      </c>
      <c r="B348" t="s">
        <v>1744</v>
      </c>
    </row>
    <row r="349" spans="1:3">
      <c r="A349">
        <v>3349</v>
      </c>
      <c r="B349" t="s">
        <v>1745</v>
      </c>
    </row>
    <row r="350" spans="1:3">
      <c r="A350">
        <v>3350</v>
      </c>
      <c r="B350" t="s">
        <v>1746</v>
      </c>
    </row>
    <row r="351" spans="1:3">
      <c r="A351">
        <v>3351</v>
      </c>
      <c r="B351" t="s">
        <v>1747</v>
      </c>
    </row>
    <row r="352" spans="1:3">
      <c r="A352">
        <v>3352</v>
      </c>
      <c r="B352" t="s">
        <v>1748</v>
      </c>
    </row>
    <row r="353" spans="1:2">
      <c r="A353">
        <v>3353</v>
      </c>
      <c r="B353" t="s">
        <v>1749</v>
      </c>
    </row>
    <row r="354" spans="1:2">
      <c r="A354">
        <v>3354</v>
      </c>
      <c r="B354" t="s">
        <v>1750</v>
      </c>
    </row>
    <row r="355" spans="1:2">
      <c r="A355">
        <v>3355</v>
      </c>
      <c r="B355" t="s">
        <v>1751</v>
      </c>
    </row>
    <row r="356" spans="1:2">
      <c r="A356">
        <v>3356</v>
      </c>
      <c r="B356" t="s">
        <v>1752</v>
      </c>
    </row>
    <row r="357" spans="1:2">
      <c r="A357">
        <v>3357</v>
      </c>
      <c r="B357" t="s">
        <v>584</v>
      </c>
    </row>
    <row r="358" spans="1:2">
      <c r="A358">
        <v>3358</v>
      </c>
      <c r="B358" t="s">
        <v>1753</v>
      </c>
    </row>
    <row r="359" spans="1:2">
      <c r="A359">
        <v>3359</v>
      </c>
      <c r="B359" t="s">
        <v>585</v>
      </c>
    </row>
    <row r="360" spans="1:2">
      <c r="A360">
        <v>3360</v>
      </c>
    </row>
    <row r="361" spans="1:2">
      <c r="A361">
        <v>3361</v>
      </c>
      <c r="B361" t="s">
        <v>1754</v>
      </c>
    </row>
    <row r="362" spans="1:2">
      <c r="A362">
        <v>3362</v>
      </c>
      <c r="B362" t="s">
        <v>1755</v>
      </c>
    </row>
    <row r="363" spans="1:2">
      <c r="A363">
        <v>3363</v>
      </c>
    </row>
    <row r="364" spans="1:2">
      <c r="A364">
        <v>3364</v>
      </c>
      <c r="B364" t="s">
        <v>1756</v>
      </c>
    </row>
    <row r="365" spans="1:2">
      <c r="A365">
        <v>3365</v>
      </c>
      <c r="B365" t="s">
        <v>1757</v>
      </c>
    </row>
    <row r="366" spans="1:2">
      <c r="A366">
        <v>3366</v>
      </c>
      <c r="B366" t="s">
        <v>1758</v>
      </c>
    </row>
    <row r="367" spans="1:2">
      <c r="A367">
        <v>3367</v>
      </c>
      <c r="B367" t="s">
        <v>1759</v>
      </c>
    </row>
    <row r="368" spans="1:2">
      <c r="A368">
        <v>3368</v>
      </c>
      <c r="B368" t="s">
        <v>1760</v>
      </c>
    </row>
    <row r="369" spans="1:2">
      <c r="A369">
        <v>3369</v>
      </c>
      <c r="B369" t="s">
        <v>1761</v>
      </c>
    </row>
    <row r="370" spans="1:2">
      <c r="A370">
        <v>3370</v>
      </c>
      <c r="B370" t="s">
        <v>1762</v>
      </c>
    </row>
    <row r="371" spans="1:2">
      <c r="A371">
        <v>3371</v>
      </c>
      <c r="B371" t="s">
        <v>1763</v>
      </c>
    </row>
    <row r="372" spans="1:2">
      <c r="A372">
        <v>3372</v>
      </c>
      <c r="B372" t="s">
        <v>1764</v>
      </c>
    </row>
    <row r="373" spans="1:2">
      <c r="A373">
        <v>3373</v>
      </c>
      <c r="B373" t="s">
        <v>1765</v>
      </c>
    </row>
    <row r="374" spans="1:2">
      <c r="A374">
        <v>3374</v>
      </c>
      <c r="B374" t="s">
        <v>1766</v>
      </c>
    </row>
    <row r="375" spans="1:2">
      <c r="A375">
        <v>3375</v>
      </c>
    </row>
    <row r="376" spans="1:2">
      <c r="A376">
        <v>3376</v>
      </c>
      <c r="B376" t="s">
        <v>1767</v>
      </c>
    </row>
    <row r="377" spans="1:2">
      <c r="A377">
        <v>3377</v>
      </c>
      <c r="B377" t="s">
        <v>1768</v>
      </c>
    </row>
    <row r="378" spans="1:2">
      <c r="A378">
        <v>3378</v>
      </c>
      <c r="B378" t="s">
        <v>1769</v>
      </c>
    </row>
    <row r="379" spans="1:2">
      <c r="A379">
        <v>3379</v>
      </c>
      <c r="B379" t="s">
        <v>1770</v>
      </c>
    </row>
    <row r="380" spans="1:2">
      <c r="A380">
        <v>3380</v>
      </c>
      <c r="B380" t="s">
        <v>1771</v>
      </c>
    </row>
    <row r="381" spans="1:2">
      <c r="A381">
        <v>3381</v>
      </c>
      <c r="B381" t="s">
        <v>1772</v>
      </c>
    </row>
    <row r="382" spans="1:2">
      <c r="A382">
        <v>3382</v>
      </c>
      <c r="B382" t="s">
        <v>1773</v>
      </c>
    </row>
    <row r="383" spans="1:2">
      <c r="A383">
        <v>3383</v>
      </c>
      <c r="B383" t="s">
        <v>1774</v>
      </c>
    </row>
    <row r="384" spans="1:2">
      <c r="A384">
        <v>3384</v>
      </c>
    </row>
    <row r="385" spans="1:2">
      <c r="A385">
        <v>3385</v>
      </c>
      <c r="B385" t="s">
        <v>1567</v>
      </c>
    </row>
    <row r="386" spans="1:2">
      <c r="A386">
        <v>3386</v>
      </c>
      <c r="B386" t="s">
        <v>1568</v>
      </c>
    </row>
    <row r="387" spans="1:2">
      <c r="A387">
        <v>3387</v>
      </c>
    </row>
    <row r="388" spans="1:2">
      <c r="A388">
        <v>3388</v>
      </c>
      <c r="B388" t="s">
        <v>1775</v>
      </c>
    </row>
    <row r="389" spans="1:2">
      <c r="A389">
        <v>3389</v>
      </c>
      <c r="B389" t="s">
        <v>1776</v>
      </c>
    </row>
    <row r="390" spans="1:2">
      <c r="A390">
        <v>3390</v>
      </c>
    </row>
    <row r="391" spans="1:2">
      <c r="A391">
        <v>3391</v>
      </c>
      <c r="B391" t="s">
        <v>1777</v>
      </c>
    </row>
    <row r="392" spans="1:2">
      <c r="A392">
        <v>3392</v>
      </c>
      <c r="B392" t="s">
        <v>1778</v>
      </c>
    </row>
    <row r="393" spans="1:2">
      <c r="A393">
        <v>3393</v>
      </c>
      <c r="B393" t="s">
        <v>1779</v>
      </c>
    </row>
    <row r="394" spans="1:2">
      <c r="A394">
        <v>3394</v>
      </c>
      <c r="B394" t="s">
        <v>1780</v>
      </c>
    </row>
    <row r="395" spans="1:2">
      <c r="A395">
        <v>3395</v>
      </c>
      <c r="B395" t="s">
        <v>1781</v>
      </c>
    </row>
    <row r="396" spans="1:2">
      <c r="A396">
        <v>3396</v>
      </c>
      <c r="B396" t="s">
        <v>1782</v>
      </c>
    </row>
    <row r="397" spans="1:2">
      <c r="A397">
        <v>3397</v>
      </c>
      <c r="B397" t="s">
        <v>1783</v>
      </c>
    </row>
    <row r="398" spans="1:2">
      <c r="A398">
        <v>3398</v>
      </c>
      <c r="B398" t="s">
        <v>1784</v>
      </c>
    </row>
    <row r="399" spans="1:2">
      <c r="A399">
        <v>3399</v>
      </c>
      <c r="B399" t="s">
        <v>1785</v>
      </c>
    </row>
    <row r="400" spans="1:2">
      <c r="A400">
        <v>3400</v>
      </c>
      <c r="B400" t="s">
        <v>1786</v>
      </c>
    </row>
    <row r="401" spans="1:2">
      <c r="A401">
        <v>3401</v>
      </c>
      <c r="B401" t="s">
        <v>1787</v>
      </c>
    </row>
    <row r="402" spans="1:2">
      <c r="A402">
        <v>3402</v>
      </c>
      <c r="B402" t="s">
        <v>1788</v>
      </c>
    </row>
    <row r="403" spans="1:2">
      <c r="A403">
        <v>3403</v>
      </c>
      <c r="B403" t="s">
        <v>1789</v>
      </c>
    </row>
    <row r="404" spans="1:2">
      <c r="A404">
        <v>3404</v>
      </c>
      <c r="B404" t="s">
        <v>1790</v>
      </c>
    </row>
    <row r="405" spans="1:2">
      <c r="A405">
        <v>3405</v>
      </c>
      <c r="B405" t="s">
        <v>1791</v>
      </c>
    </row>
    <row r="406" spans="1:2">
      <c r="A406">
        <v>3406</v>
      </c>
      <c r="B406" t="s">
        <v>1792</v>
      </c>
    </row>
    <row r="407" spans="1:2">
      <c r="A407">
        <v>3407</v>
      </c>
      <c r="B407" t="s">
        <v>1793</v>
      </c>
    </row>
    <row r="408" spans="1:2">
      <c r="A408">
        <v>3408</v>
      </c>
      <c r="B408" t="s">
        <v>1794</v>
      </c>
    </row>
    <row r="409" spans="1:2">
      <c r="A409">
        <v>3409</v>
      </c>
      <c r="B409" t="s">
        <v>1795</v>
      </c>
    </row>
    <row r="410" spans="1:2">
      <c r="A410">
        <v>3410</v>
      </c>
      <c r="B410" t="s">
        <v>1796</v>
      </c>
    </row>
    <row r="411" spans="1:2">
      <c r="A411">
        <v>3411</v>
      </c>
      <c r="B411" t="s">
        <v>1797</v>
      </c>
    </row>
    <row r="412" spans="1:2">
      <c r="A412">
        <v>3412</v>
      </c>
      <c r="B412" t="s">
        <v>1798</v>
      </c>
    </row>
    <row r="413" spans="1:2">
      <c r="A413">
        <v>3413</v>
      </c>
      <c r="B413" t="s">
        <v>1799</v>
      </c>
    </row>
    <row r="414" spans="1:2">
      <c r="A414">
        <v>3414</v>
      </c>
    </row>
    <row r="415" spans="1:2">
      <c r="A415">
        <v>3415</v>
      </c>
      <c r="B415" t="s">
        <v>1800</v>
      </c>
    </row>
    <row r="416" spans="1:2">
      <c r="A416">
        <v>3416</v>
      </c>
      <c r="B416" t="s">
        <v>1801</v>
      </c>
    </row>
    <row r="417" spans="1:2">
      <c r="A417">
        <v>3417</v>
      </c>
      <c r="B417" t="s">
        <v>1802</v>
      </c>
    </row>
    <row r="418" spans="1:2">
      <c r="A418">
        <v>3418</v>
      </c>
      <c r="B418" t="s">
        <v>1803</v>
      </c>
    </row>
    <row r="419" spans="1:2">
      <c r="A419">
        <v>3419</v>
      </c>
      <c r="B419" t="s">
        <v>1804</v>
      </c>
    </row>
    <row r="420" spans="1:2">
      <c r="A420">
        <v>3420</v>
      </c>
      <c r="B420" t="s">
        <v>1805</v>
      </c>
    </row>
    <row r="421" spans="1:2">
      <c r="A421">
        <v>3421</v>
      </c>
      <c r="B421" t="s">
        <v>1806</v>
      </c>
    </row>
    <row r="422" spans="1:2">
      <c r="A422">
        <v>3422</v>
      </c>
      <c r="B422" t="s">
        <v>1807</v>
      </c>
    </row>
    <row r="423" spans="1:2">
      <c r="A423">
        <v>3423</v>
      </c>
      <c r="B423" t="s">
        <v>1808</v>
      </c>
    </row>
    <row r="424" spans="1:2">
      <c r="A424">
        <v>3424</v>
      </c>
      <c r="B424" t="s">
        <v>1809</v>
      </c>
    </row>
    <row r="425" spans="1:2">
      <c r="A425">
        <v>3425</v>
      </c>
      <c r="B425" t="s">
        <v>1810</v>
      </c>
    </row>
    <row r="426" spans="1:2">
      <c r="A426">
        <v>3426</v>
      </c>
      <c r="B426" t="s">
        <v>1811</v>
      </c>
    </row>
    <row r="427" spans="1:2">
      <c r="A427">
        <v>3427</v>
      </c>
      <c r="B427" t="s">
        <v>1812</v>
      </c>
    </row>
    <row r="428" spans="1:2">
      <c r="A428">
        <v>3428</v>
      </c>
      <c r="B428" t="s">
        <v>1813</v>
      </c>
    </row>
    <row r="429" spans="1:2">
      <c r="A429">
        <v>3429</v>
      </c>
      <c r="B429" t="s">
        <v>1814</v>
      </c>
    </row>
    <row r="430" spans="1:2">
      <c r="A430">
        <v>3430</v>
      </c>
      <c r="B430" t="s">
        <v>1815</v>
      </c>
    </row>
    <row r="431" spans="1:2">
      <c r="A431">
        <v>3431</v>
      </c>
      <c r="B431" t="s">
        <v>1816</v>
      </c>
    </row>
    <row r="432" spans="1:2">
      <c r="A432">
        <v>3432</v>
      </c>
    </row>
    <row r="433" spans="1:3">
      <c r="A433">
        <v>3433</v>
      </c>
      <c r="B433" t="s">
        <v>1817</v>
      </c>
    </row>
    <row r="434" spans="1:3">
      <c r="A434">
        <v>3434</v>
      </c>
      <c r="B434" t="s">
        <v>1818</v>
      </c>
    </row>
    <row r="435" spans="1:3">
      <c r="A435">
        <v>3435</v>
      </c>
      <c r="B435" t="s">
        <v>1819</v>
      </c>
    </row>
    <row r="436" spans="1:3">
      <c r="A436">
        <v>3436</v>
      </c>
      <c r="B436" t="s">
        <v>1820</v>
      </c>
    </row>
    <row r="437" spans="1:3">
      <c r="A437">
        <v>3437</v>
      </c>
      <c r="B437" t="s">
        <v>1821</v>
      </c>
    </row>
    <row r="438" spans="1:3">
      <c r="A438">
        <v>3438</v>
      </c>
    </row>
    <row r="439" spans="1:3">
      <c r="A439">
        <v>3439</v>
      </c>
      <c r="B439" t="s">
        <v>1822</v>
      </c>
    </row>
    <row r="440" spans="1:3">
      <c r="A440">
        <v>3440</v>
      </c>
      <c r="B440" t="s">
        <v>1823</v>
      </c>
    </row>
    <row r="441" spans="1:3">
      <c r="A441">
        <v>3441</v>
      </c>
      <c r="B441" t="s">
        <v>1824</v>
      </c>
    </row>
    <row r="442" spans="1:3">
      <c r="A442">
        <v>3442</v>
      </c>
      <c r="B442" t="s">
        <v>1825</v>
      </c>
    </row>
    <row r="443" spans="1:3">
      <c r="A443">
        <v>3443</v>
      </c>
      <c r="B443" t="s">
        <v>1826</v>
      </c>
    </row>
    <row r="444" spans="1:3">
      <c r="A444">
        <v>3444</v>
      </c>
      <c r="B444" s="59" t="s">
        <v>590</v>
      </c>
      <c r="C444" s="156" t="s">
        <v>2449</v>
      </c>
    </row>
    <row r="445" spans="1:3">
      <c r="A445">
        <v>3445</v>
      </c>
      <c r="B445" s="59" t="s">
        <v>591</v>
      </c>
      <c r="C445" s="156" t="s">
        <v>2450</v>
      </c>
    </row>
    <row r="446" spans="1:3">
      <c r="A446">
        <v>3446</v>
      </c>
      <c r="B446" t="s">
        <v>592</v>
      </c>
      <c r="C446" s="156" t="s">
        <v>2451</v>
      </c>
    </row>
    <row r="447" spans="1:3">
      <c r="A447">
        <v>3447</v>
      </c>
      <c r="B447" s="59" t="s">
        <v>593</v>
      </c>
      <c r="C447" s="156" t="s">
        <v>2452</v>
      </c>
    </row>
    <row r="448" spans="1:3">
      <c r="A448">
        <v>3448</v>
      </c>
      <c r="B448" s="59" t="s">
        <v>580</v>
      </c>
      <c r="C448" s="156" t="s">
        <v>2453</v>
      </c>
    </row>
    <row r="449" spans="1:3">
      <c r="A449">
        <v>3449</v>
      </c>
      <c r="B449" s="59" t="s">
        <v>582</v>
      </c>
      <c r="C449" t="s">
        <v>1827</v>
      </c>
    </row>
    <row r="450" spans="1:3">
      <c r="A450">
        <v>3450</v>
      </c>
      <c r="B450" t="s">
        <v>1828</v>
      </c>
      <c r="C450" t="s">
        <v>1829</v>
      </c>
    </row>
    <row r="451" spans="1:3">
      <c r="A451">
        <v>3451</v>
      </c>
      <c r="B451" t="s">
        <v>1830</v>
      </c>
      <c r="C451" t="s">
        <v>1708</v>
      </c>
    </row>
    <row r="452" spans="1:3">
      <c r="A452">
        <v>3452</v>
      </c>
      <c r="B452" t="s">
        <v>1831</v>
      </c>
      <c r="C452" s="156" t="s">
        <v>2454</v>
      </c>
    </row>
    <row r="453" spans="1:3">
      <c r="A453">
        <v>3453</v>
      </c>
      <c r="B453" t="s">
        <v>1832</v>
      </c>
    </row>
    <row r="454" spans="1:3">
      <c r="A454">
        <v>3454</v>
      </c>
      <c r="B454" s="59" t="s">
        <v>2455</v>
      </c>
      <c r="C454" t="s">
        <v>1833</v>
      </c>
    </row>
    <row r="455" spans="1:3">
      <c r="A455">
        <v>3455</v>
      </c>
      <c r="B455" s="59" t="s">
        <v>1834</v>
      </c>
      <c r="C455" s="156" t="s">
        <v>2448</v>
      </c>
    </row>
    <row r="456" spans="1:3">
      <c r="A456">
        <v>3456</v>
      </c>
      <c r="B456" s="156" t="s">
        <v>2437</v>
      </c>
      <c r="C456" s="156" t="s">
        <v>2438</v>
      </c>
    </row>
    <row r="457" spans="1:3">
      <c r="A457">
        <v>3457</v>
      </c>
      <c r="B457" s="156" t="s">
        <v>2439</v>
      </c>
      <c r="C457" s="156" t="s">
        <v>2440</v>
      </c>
    </row>
    <row r="458" spans="1:3">
      <c r="A458">
        <v>3458</v>
      </c>
    </row>
    <row r="459" spans="1:3">
      <c r="A459">
        <v>3459</v>
      </c>
    </row>
    <row r="460" spans="1:3">
      <c r="A460">
        <v>3460</v>
      </c>
    </row>
    <row r="461" spans="1:3">
      <c r="A461">
        <v>3461</v>
      </c>
    </row>
    <row r="462" spans="1:3">
      <c r="A462">
        <v>3462</v>
      </c>
    </row>
    <row r="463" spans="1:3">
      <c r="A463">
        <v>3463</v>
      </c>
    </row>
    <row r="464" spans="1:3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honeticPr fontId="5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L2"/>
  <sheetViews>
    <sheetView workbookViewId="0">
      <selection activeCell="I7" sqref="I7"/>
    </sheetView>
  </sheetViews>
  <sheetFormatPr defaultColWidth="8.86328125" defaultRowHeight="13.5"/>
  <cols>
    <col min="3" max="3" width="4.6640625" customWidth="1"/>
    <col min="4" max="4" width="2.6640625" customWidth="1"/>
    <col min="5" max="5" width="4.6640625" customWidth="1"/>
    <col min="6" max="6" width="2.6640625" customWidth="1"/>
    <col min="7" max="7" width="4.6640625" customWidth="1"/>
    <col min="8" max="8" width="2.6640625" customWidth="1"/>
    <col min="9" max="9" width="4.6640625" customWidth="1"/>
    <col min="10" max="10" width="2.6640625" customWidth="1"/>
    <col min="11" max="11" width="4.6640625" customWidth="1"/>
  </cols>
  <sheetData>
    <row r="2" spans="3:12">
      <c r="C2" s="58">
        <v>72</v>
      </c>
      <c r="D2" t="s">
        <v>1835</v>
      </c>
      <c r="E2">
        <f>C2*2</f>
        <v>144</v>
      </c>
      <c r="F2" t="s">
        <v>1835</v>
      </c>
      <c r="G2">
        <f>C2*3</f>
        <v>216</v>
      </c>
      <c r="H2" t="s">
        <v>1835</v>
      </c>
      <c r="I2">
        <f>C2*4</f>
        <v>288</v>
      </c>
      <c r="J2" t="s">
        <v>1835</v>
      </c>
      <c r="K2">
        <f>C2*5</f>
        <v>360</v>
      </c>
      <c r="L2" s="47" t="str">
        <f>CONCATENATE(C2,D2,E2,F2,G2,H2,I2,J2,K2)</f>
        <v>72,144,216,288,360</v>
      </c>
    </row>
  </sheetData>
  <phoneticPr fontId="5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>
      <pane xSplit="1" ySplit="1" topLeftCell="B2" activePane="bottomRight" state="frozen"/>
      <selection pane="topRight"/>
      <selection pane="bottomLeft"/>
      <selection pane="bottomRight" activeCell="D3" sqref="D3"/>
    </sheetView>
  </sheetViews>
  <sheetFormatPr defaultColWidth="8.86328125" defaultRowHeight="13.5"/>
  <cols>
    <col min="2" max="8" width="8.86328125" customWidth="1"/>
  </cols>
  <sheetData>
    <row r="1" spans="1:8">
      <c r="A1" s="52" t="s">
        <v>1836</v>
      </c>
      <c r="B1" s="52" t="s">
        <v>1837</v>
      </c>
      <c r="C1" s="52" t="s">
        <v>1838</v>
      </c>
      <c r="D1" s="52" t="s">
        <v>1839</v>
      </c>
      <c r="E1" s="52" t="s">
        <v>1840</v>
      </c>
      <c r="F1" s="52" t="s">
        <v>1841</v>
      </c>
      <c r="G1" s="52" t="s">
        <v>1842</v>
      </c>
      <c r="H1" s="52" t="s">
        <v>1843</v>
      </c>
    </row>
    <row r="2" spans="1:8">
      <c r="A2" s="52">
        <v>1</v>
      </c>
      <c r="B2" s="52"/>
      <c r="C2" s="52"/>
      <c r="D2" s="52"/>
      <c r="E2" s="52"/>
      <c r="F2" s="52"/>
      <c r="G2" s="52"/>
      <c r="H2" s="52"/>
    </row>
    <row r="3" spans="1:8" s="47" customFormat="1">
      <c r="A3" s="53">
        <v>2</v>
      </c>
      <c r="B3" s="53" t="s">
        <v>1844</v>
      </c>
      <c r="C3" s="53" t="s">
        <v>1845</v>
      </c>
      <c r="D3" s="53" t="s">
        <v>1846</v>
      </c>
      <c r="E3" s="53" t="s">
        <v>1845</v>
      </c>
      <c r="F3" s="53" t="s">
        <v>1845</v>
      </c>
      <c r="G3" s="53" t="s">
        <v>1845</v>
      </c>
      <c r="H3" s="53" t="s">
        <v>1845</v>
      </c>
    </row>
    <row r="4" spans="1:8" s="48" customFormat="1">
      <c r="A4" s="54">
        <v>3</v>
      </c>
      <c r="B4" s="54" t="s">
        <v>1847</v>
      </c>
      <c r="C4" s="54" t="s">
        <v>1848</v>
      </c>
      <c r="D4" s="54" t="s">
        <v>1849</v>
      </c>
      <c r="E4" s="54" t="s">
        <v>1848</v>
      </c>
      <c r="F4" s="54" t="s">
        <v>1848</v>
      </c>
      <c r="G4" s="54" t="s">
        <v>1848</v>
      </c>
      <c r="H4" s="54" t="s">
        <v>1848</v>
      </c>
    </row>
    <row r="5" spans="1:8" s="49" customFormat="1">
      <c r="A5" s="55">
        <v>4</v>
      </c>
      <c r="B5" s="55" t="s">
        <v>1850</v>
      </c>
      <c r="C5" s="55" t="s">
        <v>1844</v>
      </c>
      <c r="D5" s="55" t="s">
        <v>1851</v>
      </c>
      <c r="E5" s="55" t="s">
        <v>1844</v>
      </c>
      <c r="F5" s="55" t="s">
        <v>1844</v>
      </c>
      <c r="G5" s="55" t="s">
        <v>1844</v>
      </c>
      <c r="H5" s="55" t="s">
        <v>1844</v>
      </c>
    </row>
    <row r="6" spans="1:8" s="50" customFormat="1">
      <c r="A6" s="56">
        <v>5</v>
      </c>
      <c r="B6" s="56" t="s">
        <v>1852</v>
      </c>
      <c r="C6" s="56" t="s">
        <v>1853</v>
      </c>
      <c r="D6" s="56" t="s">
        <v>1854</v>
      </c>
      <c r="E6" s="56" t="s">
        <v>1853</v>
      </c>
      <c r="F6" s="56" t="s">
        <v>1853</v>
      </c>
      <c r="G6" s="56" t="s">
        <v>1853</v>
      </c>
      <c r="H6" s="56" t="s">
        <v>1853</v>
      </c>
    </row>
    <row r="7" spans="1:8" s="51" customFormat="1">
      <c r="A7" s="57">
        <v>6</v>
      </c>
      <c r="B7" s="57" t="s">
        <v>1855</v>
      </c>
      <c r="C7" s="57" t="s">
        <v>1856</v>
      </c>
      <c r="D7" s="57" t="s">
        <v>1857</v>
      </c>
      <c r="E7" s="57" t="s">
        <v>1856</v>
      </c>
      <c r="F7" s="57" t="s">
        <v>1856</v>
      </c>
      <c r="G7" s="57" t="s">
        <v>1856</v>
      </c>
      <c r="H7" s="57" t="s">
        <v>1856</v>
      </c>
    </row>
    <row r="8" spans="1:8">
      <c r="A8" s="52">
        <v>7</v>
      </c>
      <c r="B8" s="52"/>
      <c r="C8" s="52"/>
      <c r="D8" s="52"/>
      <c r="E8" s="52"/>
      <c r="F8" s="52"/>
      <c r="G8" s="52"/>
      <c r="H8" s="52"/>
    </row>
    <row r="11" spans="1:8">
      <c r="A11" s="53">
        <v>2</v>
      </c>
      <c r="B11" t="s">
        <v>1858</v>
      </c>
    </row>
    <row r="12" spans="1:8">
      <c r="A12" s="54">
        <v>3</v>
      </c>
      <c r="B12" t="s">
        <v>1859</v>
      </c>
      <c r="C12" t="s">
        <v>1860</v>
      </c>
    </row>
    <row r="13" spans="1:8">
      <c r="A13" s="55">
        <v>4</v>
      </c>
      <c r="B13" t="s">
        <v>1861</v>
      </c>
      <c r="C13" t="s">
        <v>1862</v>
      </c>
      <c r="D13" t="s">
        <v>1863</v>
      </c>
    </row>
    <row r="14" spans="1:8">
      <c r="A14" s="56">
        <v>5</v>
      </c>
      <c r="B14" t="s">
        <v>1864</v>
      </c>
      <c r="C14" t="s">
        <v>1865</v>
      </c>
      <c r="D14" t="s">
        <v>1866</v>
      </c>
      <c r="E14" t="s">
        <v>1867</v>
      </c>
      <c r="F14" t="s">
        <v>1868</v>
      </c>
    </row>
    <row r="15" spans="1:8">
      <c r="A15" s="57">
        <v>6</v>
      </c>
      <c r="B15" t="s">
        <v>1869</v>
      </c>
      <c r="C15" t="s">
        <v>1870</v>
      </c>
      <c r="D15" t="s">
        <v>1871</v>
      </c>
      <c r="E15" t="s">
        <v>1872</v>
      </c>
      <c r="F15" t="s">
        <v>1873</v>
      </c>
      <c r="G15" t="s">
        <v>1874</v>
      </c>
    </row>
  </sheetData>
  <phoneticPr fontId="5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0"/>
  <sheetViews>
    <sheetView topLeftCell="A80" workbookViewId="0">
      <selection activeCell="A84" sqref="A84:XFD84"/>
    </sheetView>
  </sheetViews>
  <sheetFormatPr defaultColWidth="10" defaultRowHeight="20.25"/>
  <cols>
    <col min="1" max="1" width="15.46484375" style="27" customWidth="1"/>
    <col min="2" max="4" width="23.53125" style="27" customWidth="1"/>
    <col min="5" max="5" width="34.06640625" style="27" customWidth="1"/>
    <col min="6" max="256" width="11" style="27" customWidth="1"/>
    <col min="257" max="16384" width="10" style="27"/>
  </cols>
  <sheetData>
    <row r="1" spans="1:5" ht="58.45" customHeight="1">
      <c r="A1" s="163" t="s">
        <v>1875</v>
      </c>
      <c r="B1" s="163"/>
      <c r="C1" s="163"/>
      <c r="D1" s="163"/>
      <c r="E1" s="163"/>
    </row>
    <row r="2" spans="1:5" ht="58.45" customHeight="1">
      <c r="A2" s="28" t="s">
        <v>155</v>
      </c>
      <c r="B2" s="28" t="s">
        <v>1876</v>
      </c>
      <c r="C2" s="28" t="s">
        <v>1877</v>
      </c>
      <c r="D2" s="28" t="s">
        <v>1878</v>
      </c>
      <c r="E2" s="29" t="s">
        <v>1879</v>
      </c>
    </row>
    <row r="3" spans="1:5" ht="86" customHeight="1">
      <c r="A3" s="164" t="s">
        <v>1880</v>
      </c>
      <c r="B3" s="164"/>
      <c r="C3" s="164"/>
      <c r="D3" s="164"/>
      <c r="E3" s="164"/>
    </row>
    <row r="4" spans="1:5" ht="58.45" customHeight="1">
      <c r="A4" s="30" t="s">
        <v>183</v>
      </c>
      <c r="B4" s="31" t="s">
        <v>1490</v>
      </c>
      <c r="C4" s="31" t="s">
        <v>1491</v>
      </c>
      <c r="D4" s="31" t="s">
        <v>1492</v>
      </c>
      <c r="E4" s="31"/>
    </row>
    <row r="5" spans="1:5" ht="58.45" customHeight="1">
      <c r="A5" s="30" t="s">
        <v>178</v>
      </c>
      <c r="B5" s="31" t="s">
        <v>1881</v>
      </c>
      <c r="C5" s="31" t="s">
        <v>1501</v>
      </c>
      <c r="D5" s="31" t="s">
        <v>1502</v>
      </c>
      <c r="E5" s="31"/>
    </row>
    <row r="6" spans="1:5" ht="58.45" customHeight="1">
      <c r="A6" s="30" t="s">
        <v>164</v>
      </c>
      <c r="B6" s="31" t="s">
        <v>1493</v>
      </c>
      <c r="C6" s="31" t="s">
        <v>1494</v>
      </c>
      <c r="D6" s="31" t="s">
        <v>1495</v>
      </c>
      <c r="E6" s="31"/>
    </row>
    <row r="7" spans="1:5" ht="58.45" customHeight="1">
      <c r="A7" s="30" t="s">
        <v>171</v>
      </c>
      <c r="B7" s="31" t="s">
        <v>1496</v>
      </c>
      <c r="C7" s="31" t="s">
        <v>1882</v>
      </c>
      <c r="D7" s="31" t="s">
        <v>1497</v>
      </c>
      <c r="E7" s="31"/>
    </row>
    <row r="8" spans="1:5" ht="58.45" customHeight="1">
      <c r="A8" s="30" t="s">
        <v>184</v>
      </c>
      <c r="B8" s="31" t="s">
        <v>1883</v>
      </c>
      <c r="C8" s="31" t="s">
        <v>1509</v>
      </c>
      <c r="D8" s="31" t="s">
        <v>1884</v>
      </c>
      <c r="E8" s="31" t="s">
        <v>1885</v>
      </c>
    </row>
    <row r="9" spans="1:5" ht="58.45" customHeight="1">
      <c r="A9" s="30" t="s">
        <v>153</v>
      </c>
      <c r="B9" s="31" t="s">
        <v>1523</v>
      </c>
      <c r="C9" s="31" t="s">
        <v>1886</v>
      </c>
      <c r="D9" s="31" t="s">
        <v>1887</v>
      </c>
      <c r="E9" s="31" t="s">
        <v>1888</v>
      </c>
    </row>
    <row r="10" spans="1:5" ht="58.45" customHeight="1">
      <c r="A10" s="30" t="s">
        <v>163</v>
      </c>
      <c r="B10" s="31" t="s">
        <v>1889</v>
      </c>
      <c r="C10" s="31" t="s">
        <v>1510</v>
      </c>
      <c r="D10" s="31" t="s">
        <v>1890</v>
      </c>
      <c r="E10" s="31" t="s">
        <v>1891</v>
      </c>
    </row>
    <row r="11" spans="1:5" ht="58.45" customHeight="1">
      <c r="A11" s="30" t="s">
        <v>96</v>
      </c>
      <c r="B11" s="31" t="s">
        <v>1892</v>
      </c>
      <c r="C11" s="31" t="s">
        <v>1514</v>
      </c>
      <c r="D11" s="31" t="s">
        <v>1513</v>
      </c>
      <c r="E11" s="31"/>
    </row>
    <row r="12" spans="1:5" ht="58.45" customHeight="1">
      <c r="A12" s="30" t="s">
        <v>172</v>
      </c>
      <c r="B12" s="31" t="s">
        <v>1893</v>
      </c>
      <c r="C12" s="31" t="s">
        <v>1894</v>
      </c>
      <c r="D12" s="31" t="s">
        <v>1895</v>
      </c>
      <c r="E12" s="31" t="s">
        <v>1896</v>
      </c>
    </row>
    <row r="13" spans="1:5" ht="58.45" customHeight="1">
      <c r="A13" s="30" t="s">
        <v>736</v>
      </c>
      <c r="B13" s="31" t="s">
        <v>1897</v>
      </c>
      <c r="C13" s="31" t="s">
        <v>1898</v>
      </c>
      <c r="D13" s="31" t="s">
        <v>1899</v>
      </c>
      <c r="E13" s="31" t="s">
        <v>1900</v>
      </c>
    </row>
    <row r="14" spans="1:5" ht="58.45" customHeight="1">
      <c r="A14" s="30" t="s">
        <v>799</v>
      </c>
      <c r="B14" s="31" t="s">
        <v>1901</v>
      </c>
      <c r="C14" s="31" t="s">
        <v>1902</v>
      </c>
      <c r="D14" s="31" t="s">
        <v>1903</v>
      </c>
      <c r="E14" s="31"/>
    </row>
    <row r="15" spans="1:5" ht="58.45" customHeight="1">
      <c r="A15" s="30" t="s">
        <v>800</v>
      </c>
      <c r="B15" s="31" t="s">
        <v>1904</v>
      </c>
      <c r="C15" s="31" t="s">
        <v>1905</v>
      </c>
      <c r="D15" s="31" t="s">
        <v>1906</v>
      </c>
      <c r="E15" s="31" t="s">
        <v>1907</v>
      </c>
    </row>
    <row r="16" spans="1:5" ht="58.45" customHeight="1">
      <c r="A16" s="30" t="s">
        <v>674</v>
      </c>
      <c r="B16" s="31" t="s">
        <v>1908</v>
      </c>
      <c r="C16" s="31" t="s">
        <v>1909</v>
      </c>
      <c r="D16" s="31" t="s">
        <v>1910</v>
      </c>
      <c r="E16" s="31" t="s">
        <v>1911</v>
      </c>
    </row>
    <row r="17" spans="1:5" ht="58.45" customHeight="1">
      <c r="A17" s="30" t="s">
        <v>766</v>
      </c>
      <c r="B17" s="31" t="s">
        <v>1912</v>
      </c>
      <c r="C17" s="31" t="s">
        <v>1913</v>
      </c>
      <c r="D17" s="31" t="s">
        <v>1914</v>
      </c>
      <c r="E17" s="31" t="s">
        <v>1915</v>
      </c>
    </row>
    <row r="18" spans="1:5" ht="58.45" customHeight="1">
      <c r="A18" s="30" t="s">
        <v>654</v>
      </c>
      <c r="B18" s="31" t="s">
        <v>1916</v>
      </c>
      <c r="C18" s="31" t="s">
        <v>1917</v>
      </c>
      <c r="D18" s="31" t="s">
        <v>1918</v>
      </c>
      <c r="E18" s="31"/>
    </row>
    <row r="19" spans="1:5" ht="101" customHeight="1">
      <c r="A19" s="165" t="s">
        <v>1919</v>
      </c>
      <c r="B19" s="165"/>
      <c r="C19" s="165"/>
      <c r="D19" s="165"/>
      <c r="E19" s="165"/>
    </row>
    <row r="20" spans="1:5" ht="58.45" customHeight="1">
      <c r="A20" s="32" t="s">
        <v>240</v>
      </c>
      <c r="B20" s="33" t="s">
        <v>1920</v>
      </c>
      <c r="C20" s="33" t="s">
        <v>1921</v>
      </c>
      <c r="D20" s="33" t="s">
        <v>1922</v>
      </c>
      <c r="E20" s="33" t="s">
        <v>1923</v>
      </c>
    </row>
    <row r="21" spans="1:5" ht="58.45" customHeight="1">
      <c r="A21" s="32" t="s">
        <v>662</v>
      </c>
      <c r="B21" s="33" t="s">
        <v>1924</v>
      </c>
      <c r="C21" s="33" t="s">
        <v>1925</v>
      </c>
      <c r="D21" s="33" t="s">
        <v>1926</v>
      </c>
      <c r="E21" s="33" t="s">
        <v>1927</v>
      </c>
    </row>
    <row r="22" spans="1:5" ht="58.45" customHeight="1">
      <c r="A22" s="32" t="s">
        <v>663</v>
      </c>
      <c r="B22" s="33" t="s">
        <v>1928</v>
      </c>
      <c r="C22" s="33" t="s">
        <v>1929</v>
      </c>
      <c r="D22" s="33" t="s">
        <v>1930</v>
      </c>
      <c r="E22" s="33"/>
    </row>
    <row r="23" spans="1:5" ht="58.45" customHeight="1">
      <c r="A23" s="32" t="s">
        <v>787</v>
      </c>
      <c r="B23" s="33" t="s">
        <v>1931</v>
      </c>
      <c r="C23" s="33" t="s">
        <v>1932</v>
      </c>
      <c r="D23" s="33" t="s">
        <v>1933</v>
      </c>
      <c r="E23" s="33"/>
    </row>
    <row r="24" spans="1:5" ht="58.45" customHeight="1">
      <c r="A24" s="32" t="s">
        <v>257</v>
      </c>
      <c r="B24" s="33" t="s">
        <v>1934</v>
      </c>
      <c r="C24" s="33" t="s">
        <v>1935</v>
      </c>
      <c r="D24" s="33" t="s">
        <v>1536</v>
      </c>
      <c r="E24" s="33"/>
    </row>
    <row r="25" spans="1:5" ht="58.45" customHeight="1">
      <c r="A25" s="32" t="s">
        <v>765</v>
      </c>
      <c r="B25" s="33" t="s">
        <v>1936</v>
      </c>
      <c r="C25" s="33" t="s">
        <v>1937</v>
      </c>
      <c r="D25" s="33" t="s">
        <v>1938</v>
      </c>
      <c r="E25" s="33" t="s">
        <v>1939</v>
      </c>
    </row>
    <row r="26" spans="1:5" ht="58.45" customHeight="1">
      <c r="A26" s="32" t="s">
        <v>834</v>
      </c>
      <c r="B26" s="33" t="s">
        <v>1940</v>
      </c>
      <c r="C26" s="33" t="s">
        <v>1941</v>
      </c>
      <c r="D26" s="33" t="s">
        <v>1942</v>
      </c>
      <c r="E26" s="33"/>
    </row>
    <row r="27" spans="1:5" ht="58.45" customHeight="1">
      <c r="A27" s="32" t="s">
        <v>762</v>
      </c>
      <c r="B27" s="33" t="s">
        <v>1943</v>
      </c>
      <c r="C27" s="33" t="s">
        <v>1944</v>
      </c>
      <c r="D27" s="33" t="s">
        <v>1945</v>
      </c>
      <c r="E27" s="33" t="s">
        <v>1946</v>
      </c>
    </row>
    <row r="28" spans="1:5" ht="58.45" customHeight="1">
      <c r="A28" s="32" t="s">
        <v>790</v>
      </c>
      <c r="B28" s="33" t="s">
        <v>1947</v>
      </c>
      <c r="C28" s="33" t="s">
        <v>1948</v>
      </c>
      <c r="D28" s="33" t="s">
        <v>1949</v>
      </c>
      <c r="E28" s="33" t="s">
        <v>1950</v>
      </c>
    </row>
    <row r="29" spans="1:5" ht="58.45" customHeight="1">
      <c r="A29" s="32" t="s">
        <v>796</v>
      </c>
      <c r="B29" s="33" t="s">
        <v>1951</v>
      </c>
      <c r="C29" s="33" t="s">
        <v>1952</v>
      </c>
      <c r="D29" s="33" t="s">
        <v>1953</v>
      </c>
      <c r="E29" s="33" t="s">
        <v>1954</v>
      </c>
    </row>
    <row r="30" spans="1:5" ht="58.45" customHeight="1">
      <c r="A30" s="32" t="s">
        <v>791</v>
      </c>
      <c r="B30" s="33" t="s">
        <v>1955</v>
      </c>
      <c r="C30" s="33" t="s">
        <v>1956</v>
      </c>
      <c r="D30" s="33" t="s">
        <v>1957</v>
      </c>
      <c r="E30" s="33" t="s">
        <v>1958</v>
      </c>
    </row>
    <row r="31" spans="1:5" ht="58.45" customHeight="1">
      <c r="A31" s="32" t="s">
        <v>251</v>
      </c>
      <c r="B31" s="33" t="s">
        <v>1959</v>
      </c>
      <c r="C31" s="33" t="s">
        <v>1960</v>
      </c>
      <c r="D31" s="33" t="s">
        <v>1961</v>
      </c>
      <c r="E31" s="33"/>
    </row>
    <row r="32" spans="1:5" ht="58.45" customHeight="1">
      <c r="A32" s="32" t="s">
        <v>763</v>
      </c>
      <c r="B32" s="33" t="s">
        <v>1962</v>
      </c>
      <c r="C32" s="33" t="s">
        <v>1963</v>
      </c>
      <c r="D32" s="33" t="s">
        <v>1964</v>
      </c>
      <c r="E32" s="33" t="s">
        <v>1965</v>
      </c>
    </row>
    <row r="33" spans="1:5" ht="58.45" customHeight="1">
      <c r="A33" s="32" t="s">
        <v>667</v>
      </c>
      <c r="B33" s="33" t="s">
        <v>1545</v>
      </c>
      <c r="C33" s="33" t="s">
        <v>1966</v>
      </c>
      <c r="D33" s="33" t="s">
        <v>1967</v>
      </c>
      <c r="E33" s="33" t="s">
        <v>1968</v>
      </c>
    </row>
    <row r="34" spans="1:5" ht="58.45" customHeight="1">
      <c r="A34" s="32" t="s">
        <v>786</v>
      </c>
      <c r="B34" s="33" t="s">
        <v>1969</v>
      </c>
      <c r="C34" s="33" t="s">
        <v>1970</v>
      </c>
      <c r="D34" s="33" t="s">
        <v>1971</v>
      </c>
      <c r="E34" s="33" t="s">
        <v>1972</v>
      </c>
    </row>
    <row r="35" spans="1:5" ht="58.45" customHeight="1">
      <c r="A35" s="32" t="s">
        <v>668</v>
      </c>
      <c r="B35" s="33" t="s">
        <v>1973</v>
      </c>
      <c r="C35" s="33" t="s">
        <v>1974</v>
      </c>
      <c r="D35" s="33" t="s">
        <v>1975</v>
      </c>
      <c r="E35" s="33"/>
    </row>
    <row r="36" spans="1:5" ht="58.45" customHeight="1">
      <c r="A36" s="32" t="s">
        <v>795</v>
      </c>
      <c r="B36" s="33" t="s">
        <v>1976</v>
      </c>
      <c r="C36" s="33" t="s">
        <v>1977</v>
      </c>
      <c r="D36" s="33" t="s">
        <v>1978</v>
      </c>
      <c r="E36" s="33" t="s">
        <v>1979</v>
      </c>
    </row>
    <row r="37" spans="1:5" ht="58.45" customHeight="1">
      <c r="A37" s="32" t="s">
        <v>792</v>
      </c>
      <c r="B37" s="33" t="s">
        <v>1980</v>
      </c>
      <c r="C37" s="33" t="s">
        <v>1981</v>
      </c>
      <c r="D37" s="33" t="s">
        <v>1982</v>
      </c>
      <c r="E37" s="33" t="s">
        <v>1983</v>
      </c>
    </row>
    <row r="38" spans="1:5" ht="58.45" customHeight="1">
      <c r="A38" s="32" t="s">
        <v>783</v>
      </c>
      <c r="B38" s="33" t="s">
        <v>1984</v>
      </c>
      <c r="C38" s="33" t="s">
        <v>1985</v>
      </c>
      <c r="D38" s="33" t="s">
        <v>1986</v>
      </c>
      <c r="E38" s="33"/>
    </row>
    <row r="39" spans="1:5" ht="101.65" customHeight="1">
      <c r="A39" s="166" t="s">
        <v>1987</v>
      </c>
      <c r="B39" s="166"/>
      <c r="C39" s="166"/>
      <c r="D39" s="166"/>
      <c r="E39" s="166"/>
    </row>
    <row r="40" spans="1:5" ht="58.45" customHeight="1">
      <c r="A40" s="34" t="s">
        <v>673</v>
      </c>
      <c r="B40" s="35" t="s">
        <v>1644</v>
      </c>
      <c r="C40" s="35" t="s">
        <v>1988</v>
      </c>
      <c r="D40" s="35" t="s">
        <v>1989</v>
      </c>
      <c r="E40" s="35" t="s">
        <v>1646</v>
      </c>
    </row>
    <row r="41" spans="1:5" ht="58.45" customHeight="1">
      <c r="A41" s="34" t="s">
        <v>671</v>
      </c>
      <c r="B41" s="35" t="s">
        <v>1990</v>
      </c>
      <c r="C41" s="35" t="s">
        <v>1991</v>
      </c>
      <c r="D41" s="35" t="s">
        <v>1992</v>
      </c>
      <c r="E41" s="35" t="s">
        <v>1993</v>
      </c>
    </row>
    <row r="42" spans="1:5" ht="58.45" customHeight="1">
      <c r="A42" s="34" t="s">
        <v>312</v>
      </c>
      <c r="B42" s="35" t="s">
        <v>1994</v>
      </c>
      <c r="C42" s="35" t="s">
        <v>1995</v>
      </c>
      <c r="D42" s="35" t="s">
        <v>1671</v>
      </c>
      <c r="E42" s="35" t="s">
        <v>1996</v>
      </c>
    </row>
    <row r="43" spans="1:5" ht="58.45" customHeight="1">
      <c r="A43" s="34" t="s">
        <v>549</v>
      </c>
      <c r="B43" s="35" t="s">
        <v>1498</v>
      </c>
      <c r="C43" s="35" t="s">
        <v>1997</v>
      </c>
      <c r="D43" s="35" t="s">
        <v>1998</v>
      </c>
      <c r="E43" s="35"/>
    </row>
    <row r="44" spans="1:5" ht="58.45" customHeight="1">
      <c r="A44" s="34" t="s">
        <v>773</v>
      </c>
      <c r="B44" s="35" t="s">
        <v>1999</v>
      </c>
      <c r="C44" s="35" t="s">
        <v>2000</v>
      </c>
      <c r="D44" s="35" t="s">
        <v>2001</v>
      </c>
      <c r="E44" s="35" t="s">
        <v>2002</v>
      </c>
    </row>
    <row r="45" spans="1:5" ht="58.45" customHeight="1">
      <c r="A45" s="34" t="s">
        <v>759</v>
      </c>
      <c r="B45" s="35" t="s">
        <v>1641</v>
      </c>
      <c r="C45" s="35" t="s">
        <v>2003</v>
      </c>
      <c r="D45" s="35" t="s">
        <v>2004</v>
      </c>
      <c r="E45" s="35" t="s">
        <v>2005</v>
      </c>
    </row>
    <row r="46" spans="1:5" ht="58.45" customHeight="1">
      <c r="A46" s="34" t="s">
        <v>779</v>
      </c>
      <c r="B46" s="35" t="s">
        <v>2006</v>
      </c>
      <c r="C46" s="35" t="s">
        <v>2007</v>
      </c>
      <c r="D46" s="35" t="s">
        <v>2008</v>
      </c>
      <c r="E46" s="35" t="s">
        <v>2009</v>
      </c>
    </row>
    <row r="47" spans="1:5" ht="58.45" customHeight="1">
      <c r="A47" s="34" t="s">
        <v>551</v>
      </c>
      <c r="B47" s="35" t="s">
        <v>2010</v>
      </c>
      <c r="C47" s="35" t="s">
        <v>2011</v>
      </c>
      <c r="D47" s="35" t="s">
        <v>2012</v>
      </c>
      <c r="E47" s="35" t="s">
        <v>2013</v>
      </c>
    </row>
    <row r="48" spans="1:5" ht="58.45" customHeight="1">
      <c r="A48" s="34" t="s">
        <v>776</v>
      </c>
      <c r="B48" s="35" t="s">
        <v>2014</v>
      </c>
      <c r="C48" s="35" t="s">
        <v>2015</v>
      </c>
      <c r="D48" s="35" t="s">
        <v>2016</v>
      </c>
      <c r="E48" s="35"/>
    </row>
    <row r="49" spans="1:5" ht="58.45" customHeight="1">
      <c r="A49" s="34" t="s">
        <v>812</v>
      </c>
      <c r="B49" s="35" t="s">
        <v>2017</v>
      </c>
      <c r="C49" s="35" t="s">
        <v>2018</v>
      </c>
      <c r="D49" s="35" t="s">
        <v>2019</v>
      </c>
      <c r="E49" s="35" t="s">
        <v>2020</v>
      </c>
    </row>
    <row r="50" spans="1:5" ht="58.45" customHeight="1">
      <c r="A50" s="34" t="s">
        <v>2021</v>
      </c>
      <c r="B50" s="35" t="s">
        <v>2022</v>
      </c>
      <c r="C50" s="35" t="s">
        <v>2023</v>
      </c>
      <c r="D50" s="35" t="s">
        <v>2024</v>
      </c>
      <c r="E50" s="35"/>
    </row>
    <row r="51" spans="1:5" ht="58.45" customHeight="1">
      <c r="A51" s="34" t="s">
        <v>781</v>
      </c>
      <c r="B51" s="35" t="s">
        <v>2025</v>
      </c>
      <c r="C51" s="35" t="s">
        <v>2026</v>
      </c>
      <c r="D51" s="35" t="s">
        <v>2027</v>
      </c>
      <c r="E51" s="35"/>
    </row>
    <row r="52" spans="1:5" ht="58.45" customHeight="1">
      <c r="A52" s="34" t="s">
        <v>778</v>
      </c>
      <c r="B52" s="35" t="s">
        <v>2028</v>
      </c>
      <c r="C52" s="35" t="s">
        <v>2029</v>
      </c>
      <c r="D52" s="35" t="s">
        <v>2030</v>
      </c>
      <c r="E52" s="35" t="s">
        <v>2031</v>
      </c>
    </row>
    <row r="53" spans="1:5" ht="58.45" customHeight="1">
      <c r="A53" s="34" t="s">
        <v>811</v>
      </c>
      <c r="B53" s="35" t="s">
        <v>2032</v>
      </c>
      <c r="C53" s="35" t="s">
        <v>2033</v>
      </c>
      <c r="D53" s="35" t="s">
        <v>2034</v>
      </c>
      <c r="E53" s="35"/>
    </row>
    <row r="54" spans="1:5" ht="58.45" customHeight="1">
      <c r="A54" s="34" t="s">
        <v>772</v>
      </c>
      <c r="B54" s="35" t="s">
        <v>2035</v>
      </c>
      <c r="C54" s="35" t="s">
        <v>2036</v>
      </c>
      <c r="D54" s="35" t="s">
        <v>2037</v>
      </c>
      <c r="E54" s="35"/>
    </row>
    <row r="55" spans="1:5" ht="58.45" customHeight="1">
      <c r="A55" s="34" t="s">
        <v>760</v>
      </c>
      <c r="B55" s="35" t="s">
        <v>2038</v>
      </c>
      <c r="C55" s="35" t="s">
        <v>2039</v>
      </c>
      <c r="D55" s="35" t="s">
        <v>2040</v>
      </c>
      <c r="E55" s="35"/>
    </row>
    <row r="56" spans="1:5" ht="58.45" customHeight="1">
      <c r="A56" s="34" t="s">
        <v>777</v>
      </c>
      <c r="B56" s="35" t="s">
        <v>2041</v>
      </c>
      <c r="C56" s="35" t="s">
        <v>2042</v>
      </c>
      <c r="D56" s="35" t="s">
        <v>2043</v>
      </c>
      <c r="E56" s="35"/>
    </row>
    <row r="57" spans="1:5" ht="58.45" customHeight="1">
      <c r="A57" s="34" t="s">
        <v>775</v>
      </c>
      <c r="B57" s="35" t="s">
        <v>2044</v>
      </c>
      <c r="C57" s="35" t="s">
        <v>2045</v>
      </c>
      <c r="D57" s="35" t="s">
        <v>2046</v>
      </c>
      <c r="E57" s="35"/>
    </row>
    <row r="58" spans="1:5" ht="58.45" customHeight="1">
      <c r="A58" s="34" t="s">
        <v>782</v>
      </c>
      <c r="B58" s="35" t="s">
        <v>2047</v>
      </c>
      <c r="C58" s="35" t="s">
        <v>2048</v>
      </c>
      <c r="D58" s="35" t="s">
        <v>2049</v>
      </c>
      <c r="E58" s="35" t="s">
        <v>2050</v>
      </c>
    </row>
    <row r="59" spans="1:5" ht="58.45" customHeight="1">
      <c r="A59" s="34" t="s">
        <v>774</v>
      </c>
      <c r="B59" s="35" t="s">
        <v>2051</v>
      </c>
      <c r="C59" s="35" t="s">
        <v>2052</v>
      </c>
      <c r="D59" s="35" t="s">
        <v>2053</v>
      </c>
      <c r="E59" s="35" t="s">
        <v>2054</v>
      </c>
    </row>
    <row r="60" spans="1:5" ht="113.1" customHeight="1">
      <c r="A60" s="167" t="s">
        <v>2055</v>
      </c>
      <c r="B60" s="167"/>
      <c r="C60" s="167"/>
      <c r="D60" s="167"/>
      <c r="E60" s="167"/>
    </row>
    <row r="61" spans="1:5" ht="78.95" customHeight="1">
      <c r="A61" s="36" t="s">
        <v>371</v>
      </c>
      <c r="B61" s="37" t="s">
        <v>2056</v>
      </c>
      <c r="C61" s="37" t="s">
        <v>2057</v>
      </c>
      <c r="D61" s="37" t="s">
        <v>2058</v>
      </c>
      <c r="E61" s="37" t="s">
        <v>2059</v>
      </c>
    </row>
    <row r="62" spans="1:5" ht="78.95" customHeight="1">
      <c r="A62" s="36" t="s">
        <v>682</v>
      </c>
      <c r="B62" s="37" t="s">
        <v>2060</v>
      </c>
      <c r="C62" s="37" t="s">
        <v>1694</v>
      </c>
      <c r="D62" s="37" t="s">
        <v>2061</v>
      </c>
      <c r="E62" s="37"/>
    </row>
    <row r="63" spans="1:5" ht="78.95" customHeight="1">
      <c r="A63" s="36" t="s">
        <v>770</v>
      </c>
      <c r="B63" s="37" t="s">
        <v>2062</v>
      </c>
      <c r="C63" s="37" t="s">
        <v>2063</v>
      </c>
      <c r="D63" s="37" t="s">
        <v>2064</v>
      </c>
      <c r="E63" s="37"/>
    </row>
    <row r="64" spans="1:5" ht="78.95" customHeight="1">
      <c r="A64" s="36" t="s">
        <v>686</v>
      </c>
      <c r="B64" s="37" t="s">
        <v>2065</v>
      </c>
      <c r="C64" s="37" t="s">
        <v>2066</v>
      </c>
      <c r="D64" s="37" t="s">
        <v>2067</v>
      </c>
      <c r="E64" s="37"/>
    </row>
    <row r="65" spans="1:5" ht="78.95" customHeight="1">
      <c r="A65" s="36" t="s">
        <v>790</v>
      </c>
      <c r="B65" s="37" t="s">
        <v>2068</v>
      </c>
      <c r="C65" s="37" t="s">
        <v>2069</v>
      </c>
      <c r="D65" s="37" t="s">
        <v>2070</v>
      </c>
      <c r="E65" s="37"/>
    </row>
    <row r="66" spans="1:5" ht="78.95" customHeight="1">
      <c r="A66" s="36" t="s">
        <v>2071</v>
      </c>
      <c r="B66" s="37" t="s">
        <v>2072</v>
      </c>
      <c r="C66" s="37" t="s">
        <v>2073</v>
      </c>
      <c r="D66" s="37" t="s">
        <v>2074</v>
      </c>
      <c r="E66" s="37"/>
    </row>
    <row r="67" spans="1:5" ht="78.95" customHeight="1">
      <c r="A67" s="36" t="s">
        <v>810</v>
      </c>
      <c r="B67" s="37" t="s">
        <v>2075</v>
      </c>
      <c r="C67" s="37" t="s">
        <v>2076</v>
      </c>
      <c r="D67" s="37" t="s">
        <v>2077</v>
      </c>
      <c r="E67" s="37"/>
    </row>
    <row r="68" spans="1:5" ht="78.95" customHeight="1">
      <c r="A68" s="36" t="s">
        <v>809</v>
      </c>
      <c r="B68" s="37" t="s">
        <v>2078</v>
      </c>
      <c r="C68" s="37" t="s">
        <v>2079</v>
      </c>
      <c r="D68" s="37" t="s">
        <v>2080</v>
      </c>
      <c r="E68" s="37"/>
    </row>
    <row r="69" spans="1:5" ht="78.95" customHeight="1">
      <c r="A69" s="36" t="s">
        <v>842</v>
      </c>
      <c r="B69" s="37" t="s">
        <v>2081</v>
      </c>
      <c r="C69" s="37" t="s">
        <v>2082</v>
      </c>
      <c r="D69" s="37" t="s">
        <v>2083</v>
      </c>
      <c r="E69" s="37"/>
    </row>
    <row r="70" spans="1:5" ht="78.95" customHeight="1">
      <c r="A70" s="36" t="s">
        <v>891</v>
      </c>
      <c r="B70" s="37" t="s">
        <v>2084</v>
      </c>
      <c r="C70" s="37" t="s">
        <v>2085</v>
      </c>
      <c r="D70" s="37" t="s">
        <v>2086</v>
      </c>
      <c r="E70" s="37" t="s">
        <v>2087</v>
      </c>
    </row>
    <row r="71" spans="1:5" ht="78.95" customHeight="1">
      <c r="A71" s="36" t="s">
        <v>888</v>
      </c>
      <c r="B71" s="37" t="s">
        <v>2088</v>
      </c>
      <c r="C71" s="37" t="s">
        <v>2089</v>
      </c>
      <c r="D71" s="37" t="s">
        <v>2090</v>
      </c>
      <c r="E71" s="37" t="s">
        <v>2091</v>
      </c>
    </row>
    <row r="72" spans="1:5" ht="78.95" customHeight="1">
      <c r="A72" s="36" t="s">
        <v>890</v>
      </c>
      <c r="B72" s="37" t="s">
        <v>2092</v>
      </c>
      <c r="C72" s="37" t="s">
        <v>2093</v>
      </c>
      <c r="D72" s="37" t="s">
        <v>2094</v>
      </c>
      <c r="E72" s="37" t="s">
        <v>2095</v>
      </c>
    </row>
    <row r="73" spans="1:5" s="38" customFormat="1" ht="113.1" customHeight="1">
      <c r="A73" s="159" t="s">
        <v>2096</v>
      </c>
      <c r="B73" s="159"/>
      <c r="C73" s="159"/>
      <c r="D73" s="159"/>
      <c r="E73" s="159"/>
    </row>
    <row r="74" spans="1:5" ht="78.95" customHeight="1">
      <c r="A74" s="39" t="s">
        <v>769</v>
      </c>
      <c r="B74" s="40" t="s">
        <v>2097</v>
      </c>
      <c r="C74" s="40" t="s">
        <v>2098</v>
      </c>
      <c r="D74" s="40" t="s">
        <v>2099</v>
      </c>
      <c r="E74" s="40" t="s">
        <v>2100</v>
      </c>
    </row>
    <row r="75" spans="1:5" ht="78.95" customHeight="1">
      <c r="A75" s="39" t="s">
        <v>423</v>
      </c>
      <c r="B75" s="40" t="s">
        <v>1731</v>
      </c>
      <c r="C75" s="40" t="s">
        <v>2101</v>
      </c>
      <c r="D75" s="40" t="s">
        <v>2102</v>
      </c>
      <c r="E75" s="40" t="s">
        <v>2103</v>
      </c>
    </row>
    <row r="76" spans="1:5" ht="78.95" customHeight="1">
      <c r="A76" s="39" t="s">
        <v>904</v>
      </c>
      <c r="B76" s="40" t="s">
        <v>2104</v>
      </c>
      <c r="C76" s="40" t="s">
        <v>2105</v>
      </c>
      <c r="D76" s="40" t="s">
        <v>2106</v>
      </c>
      <c r="E76" s="40"/>
    </row>
    <row r="77" spans="1:5" ht="78.95" customHeight="1">
      <c r="A77" s="39" t="s">
        <v>762</v>
      </c>
      <c r="B77" s="40" t="s">
        <v>2107</v>
      </c>
      <c r="C77" s="40" t="s">
        <v>2108</v>
      </c>
      <c r="D77" s="40" t="s">
        <v>2109</v>
      </c>
      <c r="E77" s="40"/>
    </row>
    <row r="78" spans="1:5" ht="78.95" customHeight="1">
      <c r="A78" s="39" t="s">
        <v>804</v>
      </c>
      <c r="B78" s="40" t="s">
        <v>2110</v>
      </c>
      <c r="C78" s="40" t="s">
        <v>2111</v>
      </c>
      <c r="D78" s="40" t="s">
        <v>2112</v>
      </c>
      <c r="E78" s="40" t="s">
        <v>2113</v>
      </c>
    </row>
    <row r="79" spans="1:5" ht="78.95" customHeight="1">
      <c r="A79" s="39" t="s">
        <v>894</v>
      </c>
      <c r="B79" s="40" t="s">
        <v>2114</v>
      </c>
      <c r="C79" s="40" t="s">
        <v>2115</v>
      </c>
      <c r="D79" s="40" t="s">
        <v>2116</v>
      </c>
      <c r="E79" s="40"/>
    </row>
    <row r="80" spans="1:5" ht="78.95" customHeight="1">
      <c r="A80" s="39" t="s">
        <v>1129</v>
      </c>
      <c r="B80" s="40" t="s">
        <v>2117</v>
      </c>
      <c r="C80" s="40" t="s">
        <v>2118</v>
      </c>
      <c r="D80" s="40" t="s">
        <v>2119</v>
      </c>
      <c r="E80" s="40"/>
    </row>
    <row r="81" spans="1:5" ht="78.95" customHeight="1">
      <c r="A81" s="39" t="s">
        <v>559</v>
      </c>
      <c r="B81" s="40" t="s">
        <v>2120</v>
      </c>
      <c r="C81" s="40" t="s">
        <v>2121</v>
      </c>
      <c r="D81" s="40" t="s">
        <v>2122</v>
      </c>
      <c r="E81" s="40"/>
    </row>
    <row r="82" spans="1:5" ht="78.95" customHeight="1">
      <c r="A82" s="39" t="s">
        <v>2123</v>
      </c>
      <c r="B82" s="40" t="s">
        <v>2124</v>
      </c>
      <c r="C82" s="40" t="s">
        <v>2125</v>
      </c>
      <c r="D82" s="40" t="s">
        <v>2126</v>
      </c>
      <c r="E82" s="40"/>
    </row>
    <row r="83" spans="1:5" ht="78.95" customHeight="1">
      <c r="A83" s="39" t="s">
        <v>768</v>
      </c>
      <c r="B83" s="40" t="s">
        <v>2127</v>
      </c>
      <c r="C83" s="40" t="s">
        <v>2128</v>
      </c>
      <c r="D83" s="40" t="s">
        <v>2129</v>
      </c>
      <c r="E83" s="40" t="s">
        <v>2130</v>
      </c>
    </row>
    <row r="84" spans="1:5" ht="78.95" customHeight="1">
      <c r="A84" s="39" t="s">
        <v>558</v>
      </c>
      <c r="B84" s="40" t="s">
        <v>2131</v>
      </c>
      <c r="C84" s="40" t="s">
        <v>2132</v>
      </c>
      <c r="D84" s="40" t="s">
        <v>2133</v>
      </c>
      <c r="E84" s="40" t="s">
        <v>2134</v>
      </c>
    </row>
    <row r="85" spans="1:5" ht="78.95" customHeight="1">
      <c r="A85" s="39" t="s">
        <v>557</v>
      </c>
      <c r="B85" s="40" t="s">
        <v>2135</v>
      </c>
      <c r="C85" s="40" t="s">
        <v>2136</v>
      </c>
      <c r="D85" s="40" t="s">
        <v>2137</v>
      </c>
      <c r="E85" s="40"/>
    </row>
    <row r="86" spans="1:5" ht="122.85" customHeight="1">
      <c r="A86" s="160" t="s">
        <v>2138</v>
      </c>
      <c r="B86" s="160"/>
      <c r="C86" s="160"/>
      <c r="D86" s="160"/>
      <c r="E86" s="160"/>
    </row>
    <row r="87" spans="1:5" ht="78.95" customHeight="1">
      <c r="A87" s="41" t="s">
        <v>462</v>
      </c>
      <c r="B87" s="42" t="s">
        <v>2139</v>
      </c>
      <c r="C87" s="42" t="s">
        <v>2140</v>
      </c>
      <c r="D87" s="42" t="s">
        <v>2141</v>
      </c>
      <c r="E87" s="42" t="s">
        <v>2142</v>
      </c>
    </row>
    <row r="88" spans="1:5" ht="78.95" customHeight="1">
      <c r="A88" s="41" t="s">
        <v>883</v>
      </c>
      <c r="B88" s="42" t="s">
        <v>2143</v>
      </c>
      <c r="C88" s="42" t="s">
        <v>2144</v>
      </c>
      <c r="D88" s="42" t="s">
        <v>2145</v>
      </c>
      <c r="E88" s="42"/>
    </row>
    <row r="89" spans="1:5" ht="78.95" customHeight="1">
      <c r="A89" s="41" t="s">
        <v>886</v>
      </c>
      <c r="B89" s="42" t="s">
        <v>2146</v>
      </c>
      <c r="C89" s="42" t="s">
        <v>1767</v>
      </c>
      <c r="D89" s="42" t="s">
        <v>1768</v>
      </c>
      <c r="E89" s="42"/>
    </row>
    <row r="90" spans="1:5" ht="78.95" customHeight="1">
      <c r="A90" s="41" t="s">
        <v>679</v>
      </c>
      <c r="B90" s="42" t="s">
        <v>2147</v>
      </c>
      <c r="C90" s="42" t="s">
        <v>2148</v>
      </c>
      <c r="D90" s="42" t="s">
        <v>2149</v>
      </c>
      <c r="E90" s="42"/>
    </row>
    <row r="91" spans="1:5" ht="78.95" customHeight="1">
      <c r="A91" s="41" t="s">
        <v>764</v>
      </c>
      <c r="B91" s="42" t="s">
        <v>2150</v>
      </c>
      <c r="C91" s="42" t="s">
        <v>1764</v>
      </c>
      <c r="D91" s="42" t="s">
        <v>2151</v>
      </c>
      <c r="E91" s="42" t="s">
        <v>2152</v>
      </c>
    </row>
    <row r="92" spans="1:5" ht="78.95" customHeight="1">
      <c r="A92" s="41" t="s">
        <v>887</v>
      </c>
      <c r="B92" s="42" t="s">
        <v>2153</v>
      </c>
      <c r="C92" s="42" t="s">
        <v>2154</v>
      </c>
      <c r="D92" s="42" t="s">
        <v>1781</v>
      </c>
      <c r="E92" s="42"/>
    </row>
    <row r="93" spans="1:5" ht="78.95" customHeight="1">
      <c r="A93" s="41" t="s">
        <v>806</v>
      </c>
      <c r="B93" s="42" t="s">
        <v>2155</v>
      </c>
      <c r="C93" s="42" t="s">
        <v>2156</v>
      </c>
      <c r="D93" s="42" t="s">
        <v>2157</v>
      </c>
      <c r="E93" s="42"/>
    </row>
    <row r="94" spans="1:5" ht="97.45" customHeight="1">
      <c r="A94" s="41" t="s">
        <v>882</v>
      </c>
      <c r="B94" s="42" t="s">
        <v>2158</v>
      </c>
      <c r="C94" s="42" t="s">
        <v>2159</v>
      </c>
      <c r="D94" s="42" t="s">
        <v>2160</v>
      </c>
      <c r="E94" s="42" t="s">
        <v>2161</v>
      </c>
    </row>
    <row r="95" spans="1:5" ht="78.95" customHeight="1">
      <c r="A95" s="41" t="s">
        <v>2162</v>
      </c>
      <c r="B95" s="42" t="s">
        <v>2163</v>
      </c>
      <c r="C95" s="42" t="s">
        <v>2164</v>
      </c>
      <c r="D95" s="42" t="s">
        <v>2165</v>
      </c>
      <c r="E95" s="42"/>
    </row>
    <row r="96" spans="1:5" ht="78.95" customHeight="1">
      <c r="A96" s="41" t="s">
        <v>797</v>
      </c>
      <c r="B96" s="42" t="s">
        <v>2166</v>
      </c>
      <c r="C96" s="42" t="s">
        <v>2167</v>
      </c>
      <c r="D96" s="42" t="s">
        <v>2168</v>
      </c>
      <c r="E96" s="42"/>
    </row>
    <row r="97" spans="1:5" ht="78.95" customHeight="1">
      <c r="A97" s="41" t="s">
        <v>880</v>
      </c>
      <c r="B97" s="42" t="s">
        <v>2169</v>
      </c>
      <c r="C97" s="42" t="s">
        <v>2170</v>
      </c>
      <c r="D97" s="42" t="s">
        <v>2171</v>
      </c>
      <c r="E97" s="42"/>
    </row>
    <row r="98" spans="1:5" ht="78.95" customHeight="1">
      <c r="A98" s="41" t="s">
        <v>2172</v>
      </c>
      <c r="B98" s="42" t="s">
        <v>2173</v>
      </c>
      <c r="C98" s="42" t="s">
        <v>2174</v>
      </c>
      <c r="D98" s="42" t="s">
        <v>2175</v>
      </c>
      <c r="E98" s="42"/>
    </row>
    <row r="99" spans="1:5" ht="108.2" customHeight="1">
      <c r="A99" s="161" t="s">
        <v>2176</v>
      </c>
      <c r="B99" s="161"/>
      <c r="C99" s="161"/>
      <c r="D99" s="161"/>
      <c r="E99" s="161"/>
    </row>
    <row r="100" spans="1:5" ht="108.2" customHeight="1">
      <c r="A100" s="43" t="s">
        <v>502</v>
      </c>
      <c r="B100" s="44" t="s">
        <v>1800</v>
      </c>
      <c r="C100" s="44" t="s">
        <v>2177</v>
      </c>
      <c r="D100" s="44" t="s">
        <v>2178</v>
      </c>
      <c r="E100" s="44"/>
    </row>
    <row r="101" spans="1:5" ht="108.2" customHeight="1">
      <c r="A101" s="43" t="s">
        <v>680</v>
      </c>
      <c r="B101" s="44" t="s">
        <v>2179</v>
      </c>
      <c r="C101" s="44" t="s">
        <v>2180</v>
      </c>
      <c r="D101" s="44" t="s">
        <v>1822</v>
      </c>
      <c r="E101" s="44"/>
    </row>
    <row r="102" spans="1:5" ht="108.2" customHeight="1">
      <c r="A102" s="43" t="s">
        <v>1419</v>
      </c>
      <c r="B102" s="44" t="s">
        <v>2181</v>
      </c>
      <c r="C102" s="44" t="s">
        <v>2182</v>
      </c>
      <c r="D102" s="44" t="s">
        <v>1817</v>
      </c>
      <c r="E102" s="44"/>
    </row>
    <row r="103" spans="1:5" ht="108.2" customHeight="1">
      <c r="A103" s="43" t="s">
        <v>767</v>
      </c>
      <c r="B103" s="44" t="s">
        <v>2183</v>
      </c>
      <c r="C103" s="44" t="s">
        <v>1805</v>
      </c>
      <c r="D103" s="44" t="s">
        <v>2184</v>
      </c>
      <c r="E103" s="44"/>
    </row>
    <row r="104" spans="1:5" ht="108.2" customHeight="1">
      <c r="A104" s="43" t="s">
        <v>1466</v>
      </c>
      <c r="B104" s="44" t="s">
        <v>2185</v>
      </c>
      <c r="C104" s="44" t="s">
        <v>2186</v>
      </c>
      <c r="D104" s="44" t="s">
        <v>2187</v>
      </c>
      <c r="E104" s="44"/>
    </row>
    <row r="105" spans="1:5" ht="108.2" customHeight="1">
      <c r="A105" s="43" t="s">
        <v>956</v>
      </c>
      <c r="B105" s="44" t="s">
        <v>2188</v>
      </c>
      <c r="C105" s="44" t="s">
        <v>2189</v>
      </c>
      <c r="D105" s="44" t="s">
        <v>2190</v>
      </c>
      <c r="E105" s="44" t="s">
        <v>2191</v>
      </c>
    </row>
    <row r="106" spans="1:5" ht="108.2" customHeight="1">
      <c r="A106" s="43" t="s">
        <v>1424</v>
      </c>
      <c r="B106" s="44" t="s">
        <v>2192</v>
      </c>
      <c r="C106" s="44" t="s">
        <v>2193</v>
      </c>
      <c r="D106" s="44" t="s">
        <v>2194</v>
      </c>
      <c r="E106" s="44"/>
    </row>
    <row r="107" spans="1:5" ht="108.2" customHeight="1">
      <c r="A107" s="43" t="s">
        <v>1047</v>
      </c>
      <c r="B107" s="44" t="s">
        <v>2195</v>
      </c>
      <c r="C107" s="44" t="s">
        <v>1959</v>
      </c>
      <c r="D107" s="44" t="s">
        <v>2196</v>
      </c>
      <c r="E107" s="44"/>
    </row>
    <row r="108" spans="1:5" ht="108.2" customHeight="1">
      <c r="A108" s="43" t="s">
        <v>1480</v>
      </c>
      <c r="B108" s="44" t="s">
        <v>2197</v>
      </c>
      <c r="C108" s="44" t="s">
        <v>2198</v>
      </c>
      <c r="D108" s="44" t="s">
        <v>2199</v>
      </c>
      <c r="E108" s="44"/>
    </row>
    <row r="109" spans="1:5" ht="108.2" customHeight="1">
      <c r="A109" s="43" t="s">
        <v>684</v>
      </c>
      <c r="B109" s="44" t="s">
        <v>2200</v>
      </c>
      <c r="C109" s="44" t="s">
        <v>2201</v>
      </c>
      <c r="D109" s="44" t="s">
        <v>1799</v>
      </c>
      <c r="E109" s="44"/>
    </row>
    <row r="110" spans="1:5" ht="108.2" customHeight="1">
      <c r="A110" s="43" t="s">
        <v>535</v>
      </c>
      <c r="B110" s="44" t="s">
        <v>2202</v>
      </c>
      <c r="C110" s="44" t="s">
        <v>2203</v>
      </c>
      <c r="D110" s="44" t="s">
        <v>2204</v>
      </c>
      <c r="E110" s="44"/>
    </row>
    <row r="111" spans="1:5" ht="108.2" customHeight="1">
      <c r="A111" s="43" t="s">
        <v>2205</v>
      </c>
      <c r="B111" s="44" t="s">
        <v>2206</v>
      </c>
      <c r="C111" s="44" t="s">
        <v>2207</v>
      </c>
      <c r="D111" s="44" t="s">
        <v>2208</v>
      </c>
      <c r="E111" s="45"/>
    </row>
    <row r="112" spans="1:5" ht="108.2" customHeight="1">
      <c r="A112" s="43" t="s">
        <v>801</v>
      </c>
      <c r="B112" s="44" t="s">
        <v>2209</v>
      </c>
      <c r="C112" s="44" t="s">
        <v>2210</v>
      </c>
      <c r="D112" s="44" t="s">
        <v>2211</v>
      </c>
      <c r="E112" s="44"/>
    </row>
    <row r="113" spans="1:5" ht="108.2" customHeight="1">
      <c r="A113" s="43" t="s">
        <v>370</v>
      </c>
      <c r="B113" s="44" t="s">
        <v>2212</v>
      </c>
      <c r="C113" s="44"/>
      <c r="D113" s="44" t="s">
        <v>1834</v>
      </c>
      <c r="E113" s="44"/>
    </row>
    <row r="114" spans="1:5" ht="240.75" customHeight="1">
      <c r="A114" s="162" t="s">
        <v>2213</v>
      </c>
      <c r="B114" s="162"/>
      <c r="C114" s="162"/>
      <c r="D114" s="162"/>
      <c r="E114" s="162"/>
    </row>
    <row r="115" spans="1:5" ht="108.2" customHeight="1">
      <c r="A115" s="46"/>
    </row>
    <row r="116" spans="1:5" ht="36.4">
      <c r="A116" s="46"/>
    </row>
    <row r="117" spans="1:5" ht="36.4">
      <c r="A117" s="46"/>
    </row>
    <row r="118" spans="1:5" ht="36.4">
      <c r="A118" s="46"/>
    </row>
    <row r="119" spans="1:5" ht="36.4">
      <c r="A119" s="46"/>
    </row>
    <row r="120" spans="1:5" ht="36.4">
      <c r="A120" s="46"/>
    </row>
  </sheetData>
  <mergeCells count="9">
    <mergeCell ref="A73:E73"/>
    <mergeCell ref="A86:E86"/>
    <mergeCell ref="A99:E99"/>
    <mergeCell ref="A114:E114"/>
    <mergeCell ref="A1:E1"/>
    <mergeCell ref="A3:E3"/>
    <mergeCell ref="A19:E19"/>
    <mergeCell ref="A39:E39"/>
    <mergeCell ref="A60:E60"/>
  </mergeCells>
  <phoneticPr fontId="57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3:H8"/>
  <sheetViews>
    <sheetView workbookViewId="0">
      <selection activeCell="E10" sqref="E10"/>
    </sheetView>
  </sheetViews>
  <sheetFormatPr defaultColWidth="8.86328125" defaultRowHeight="15"/>
  <cols>
    <col min="1" max="2" width="8.86328125" style="16"/>
    <col min="3" max="3" width="9.6640625" style="17" customWidth="1"/>
    <col min="4" max="4" width="15.1328125" style="17" customWidth="1"/>
    <col min="5" max="5" width="35.86328125" style="17" customWidth="1"/>
    <col min="6" max="6" width="15.53125" style="16" customWidth="1"/>
    <col min="7" max="16384" width="8.86328125" style="16"/>
  </cols>
  <sheetData>
    <row r="3" spans="3:8" ht="21" customHeight="1">
      <c r="C3" s="18" t="s">
        <v>2214</v>
      </c>
      <c r="D3" s="19" t="s">
        <v>2215</v>
      </c>
      <c r="E3" s="19" t="s">
        <v>2216</v>
      </c>
      <c r="F3" s="20" t="s">
        <v>2217</v>
      </c>
      <c r="H3" s="20" t="s">
        <v>2218</v>
      </c>
    </row>
    <row r="4" spans="3:8" ht="21" customHeight="1">
      <c r="C4" s="21">
        <v>1</v>
      </c>
      <c r="D4" s="22">
        <v>3</v>
      </c>
      <c r="E4" s="22" t="s">
        <v>154</v>
      </c>
      <c r="F4" s="23" t="s">
        <v>2219</v>
      </c>
      <c r="H4" s="23">
        <v>0</v>
      </c>
    </row>
    <row r="5" spans="3:8" ht="21" customHeight="1">
      <c r="C5" s="21">
        <v>2</v>
      </c>
      <c r="D5" s="22">
        <v>5</v>
      </c>
      <c r="E5" s="22" t="s">
        <v>2220</v>
      </c>
      <c r="F5" s="23" t="s">
        <v>2219</v>
      </c>
      <c r="H5" s="23">
        <v>1</v>
      </c>
    </row>
    <row r="6" spans="3:8" ht="21" customHeight="1">
      <c r="C6" s="21">
        <v>3</v>
      </c>
      <c r="D6" s="22">
        <v>7</v>
      </c>
      <c r="E6" s="22" t="s">
        <v>2221</v>
      </c>
      <c r="F6" s="23" t="s">
        <v>2222</v>
      </c>
      <c r="H6" s="23">
        <v>2</v>
      </c>
    </row>
    <row r="7" spans="3:8" ht="21" customHeight="1">
      <c r="C7" s="21">
        <v>4</v>
      </c>
      <c r="D7" s="22">
        <v>9</v>
      </c>
      <c r="E7" s="22" t="s">
        <v>2223</v>
      </c>
      <c r="F7" s="23" t="s">
        <v>2222</v>
      </c>
      <c r="H7" s="23">
        <v>3</v>
      </c>
    </row>
    <row r="8" spans="3:8" ht="21" customHeight="1">
      <c r="C8" s="24">
        <v>5</v>
      </c>
      <c r="D8" s="25">
        <v>11</v>
      </c>
      <c r="E8" s="25" t="s">
        <v>2223</v>
      </c>
      <c r="F8" s="26" t="s">
        <v>2222</v>
      </c>
      <c r="H8" s="26">
        <v>4</v>
      </c>
    </row>
  </sheetData>
  <phoneticPr fontId="57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0"/>
  <sheetViews>
    <sheetView zoomScale="70" zoomScaleNormal="70" workbookViewId="0">
      <selection activeCell="D17" sqref="D17"/>
    </sheetView>
  </sheetViews>
  <sheetFormatPr defaultColWidth="10" defaultRowHeight="15.75"/>
  <cols>
    <col min="1" max="1" width="38.86328125" style="9" customWidth="1"/>
    <col min="2" max="2" width="16.73046875" style="8" customWidth="1"/>
    <col min="3" max="16384" width="10" style="8"/>
  </cols>
  <sheetData>
    <row r="1" spans="1:2">
      <c r="A1" s="9" t="s">
        <v>2224</v>
      </c>
    </row>
    <row r="2" spans="1:2">
      <c r="A2" s="10" t="s">
        <v>2225</v>
      </c>
      <c r="B2" s="168" t="s">
        <v>2226</v>
      </c>
    </row>
    <row r="3" spans="1:2">
      <c r="A3" s="10" t="s">
        <v>2227</v>
      </c>
      <c r="B3" s="169"/>
    </row>
    <row r="4" spans="1:2">
      <c r="A4" s="10" t="s">
        <v>2228</v>
      </c>
      <c r="B4" s="169"/>
    </row>
    <row r="5" spans="1:2">
      <c r="A5" s="10" t="s">
        <v>2229</v>
      </c>
      <c r="B5" s="169"/>
    </row>
    <row r="6" spans="1:2">
      <c r="A6" s="10" t="s">
        <v>2230</v>
      </c>
      <c r="B6" s="169"/>
    </row>
    <row r="7" spans="1:2">
      <c r="A7" s="11" t="s">
        <v>2231</v>
      </c>
      <c r="B7" s="168" t="s">
        <v>2232</v>
      </c>
    </row>
    <row r="8" spans="1:2">
      <c r="A8" s="11" t="s">
        <v>2233</v>
      </c>
      <c r="B8" s="169"/>
    </row>
    <row r="9" spans="1:2">
      <c r="A9" s="11" t="s">
        <v>2234</v>
      </c>
      <c r="B9" s="169"/>
    </row>
    <row r="10" spans="1:2">
      <c r="A10" s="11" t="s">
        <v>2235</v>
      </c>
      <c r="B10" s="169"/>
    </row>
    <row r="11" spans="1:2">
      <c r="A11" s="11" t="s">
        <v>2236</v>
      </c>
      <c r="B11" s="169"/>
    </row>
    <row r="12" spans="1:2">
      <c r="A12" s="11" t="s">
        <v>2237</v>
      </c>
      <c r="B12" s="169"/>
    </row>
    <row r="13" spans="1:2">
      <c r="A13" s="12" t="s">
        <v>2238</v>
      </c>
      <c r="B13" s="168" t="s">
        <v>2239</v>
      </c>
    </row>
    <row r="14" spans="1:2">
      <c r="A14" s="12" t="s">
        <v>2240</v>
      </c>
      <c r="B14" s="168"/>
    </row>
    <row r="15" spans="1:2">
      <c r="A15" s="12" t="s">
        <v>2241</v>
      </c>
      <c r="B15" s="168"/>
    </row>
    <row r="16" spans="1:2">
      <c r="A16" s="12" t="s">
        <v>2242</v>
      </c>
      <c r="B16" s="168"/>
    </row>
    <row r="17" spans="1:2">
      <c r="A17" s="12" t="s">
        <v>2243</v>
      </c>
      <c r="B17" s="168"/>
    </row>
    <row r="18" spans="1:2">
      <c r="A18" s="12" t="s">
        <v>2244</v>
      </c>
      <c r="B18" s="168"/>
    </row>
    <row r="19" spans="1:2">
      <c r="A19" s="12" t="s">
        <v>2245</v>
      </c>
      <c r="B19" s="168"/>
    </row>
    <row r="20" spans="1:2">
      <c r="A20" s="12" t="s">
        <v>2246</v>
      </c>
      <c r="B20" s="168"/>
    </row>
    <row r="21" spans="1:2">
      <c r="A21" s="12" t="s">
        <v>2247</v>
      </c>
      <c r="B21" s="168"/>
    </row>
    <row r="22" spans="1:2">
      <c r="A22" s="12" t="s">
        <v>2248</v>
      </c>
      <c r="B22" s="168"/>
    </row>
    <row r="23" spans="1:2">
      <c r="A23" s="12" t="s">
        <v>2249</v>
      </c>
      <c r="B23" s="168"/>
    </row>
    <row r="24" spans="1:2">
      <c r="A24" s="12" t="s">
        <v>2250</v>
      </c>
      <c r="B24" s="168"/>
    </row>
    <row r="25" spans="1:2">
      <c r="A25" s="12" t="s">
        <v>2251</v>
      </c>
      <c r="B25" s="168"/>
    </row>
    <row r="26" spans="1:2">
      <c r="A26" s="12" t="s">
        <v>2252</v>
      </c>
      <c r="B26" s="168"/>
    </row>
    <row r="27" spans="1:2">
      <c r="A27" s="13" t="s">
        <v>2253</v>
      </c>
      <c r="B27" s="168" t="s">
        <v>2254</v>
      </c>
    </row>
    <row r="28" spans="1:2">
      <c r="A28" s="13" t="s">
        <v>2255</v>
      </c>
      <c r="B28" s="168"/>
    </row>
    <row r="29" spans="1:2">
      <c r="A29" s="13" t="s">
        <v>2256</v>
      </c>
      <c r="B29" s="168"/>
    </row>
    <row r="30" spans="1:2">
      <c r="A30" s="13" t="s">
        <v>2257</v>
      </c>
      <c r="B30" s="168"/>
    </row>
    <row r="31" spans="1:2">
      <c r="A31" s="13" t="s">
        <v>2258</v>
      </c>
      <c r="B31" s="168"/>
    </row>
    <row r="32" spans="1:2">
      <c r="A32" s="13" t="s">
        <v>2259</v>
      </c>
      <c r="B32" s="168"/>
    </row>
    <row r="33" spans="1:2">
      <c r="A33" s="13" t="s">
        <v>2260</v>
      </c>
      <c r="B33" s="168"/>
    </row>
    <row r="34" spans="1:2">
      <c r="A34" s="13" t="s">
        <v>2261</v>
      </c>
      <c r="B34" s="168"/>
    </row>
    <row r="35" spans="1:2">
      <c r="A35" s="13" t="s">
        <v>2262</v>
      </c>
      <c r="B35" s="168"/>
    </row>
    <row r="36" spans="1:2">
      <c r="A36" s="13" t="s">
        <v>1481</v>
      </c>
      <c r="B36" s="168"/>
    </row>
    <row r="37" spans="1:2">
      <c r="A37" s="13" t="s">
        <v>1482</v>
      </c>
      <c r="B37" s="168"/>
    </row>
    <row r="38" spans="1:2">
      <c r="A38" s="13" t="s">
        <v>1483</v>
      </c>
      <c r="B38" s="168"/>
    </row>
    <row r="39" spans="1:2">
      <c r="A39" s="13" t="s">
        <v>1484</v>
      </c>
      <c r="B39" s="168"/>
    </row>
    <row r="40" spans="1:2">
      <c r="A40" s="13" t="s">
        <v>1485</v>
      </c>
      <c r="B40" s="168"/>
    </row>
    <row r="41" spans="1:2">
      <c r="A41" s="13" t="s">
        <v>2263</v>
      </c>
      <c r="B41" s="168"/>
    </row>
    <row r="42" spans="1:2">
      <c r="A42" s="13" t="s">
        <v>1422</v>
      </c>
      <c r="B42" s="168"/>
    </row>
    <row r="43" spans="1:2">
      <c r="A43" s="13" t="s">
        <v>1423</v>
      </c>
      <c r="B43" s="168"/>
    </row>
    <row r="44" spans="1:2">
      <c r="A44" s="13" t="s">
        <v>1427</v>
      </c>
      <c r="B44" s="168"/>
    </row>
    <row r="45" spans="1:2">
      <c r="A45" s="13" t="s">
        <v>2264</v>
      </c>
      <c r="B45" s="168"/>
    </row>
    <row r="46" spans="1:2">
      <c r="A46" s="13" t="s">
        <v>2265</v>
      </c>
      <c r="B46" s="168"/>
    </row>
    <row r="47" spans="1:2">
      <c r="A47" s="13" t="s">
        <v>2266</v>
      </c>
      <c r="B47" s="168"/>
    </row>
    <row r="48" spans="1:2">
      <c r="A48" s="13" t="s">
        <v>2267</v>
      </c>
      <c r="B48" s="168"/>
    </row>
    <row r="49" spans="1:2">
      <c r="A49" s="13" t="s">
        <v>2268</v>
      </c>
      <c r="B49" s="168"/>
    </row>
    <row r="50" spans="1:2">
      <c r="A50" s="13" t="s">
        <v>710</v>
      </c>
      <c r="B50" s="168"/>
    </row>
    <row r="51" spans="1:2">
      <c r="A51" s="13" t="s">
        <v>719</v>
      </c>
      <c r="B51" s="168"/>
    </row>
    <row r="52" spans="1:2">
      <c r="A52" s="13" t="s">
        <v>2269</v>
      </c>
      <c r="B52" s="168"/>
    </row>
    <row r="53" spans="1:2">
      <c r="A53" s="13" t="s">
        <v>2270</v>
      </c>
      <c r="B53" s="168"/>
    </row>
    <row r="54" spans="1:2">
      <c r="A54" s="13" t="s">
        <v>2271</v>
      </c>
      <c r="B54" s="168"/>
    </row>
    <row r="55" spans="1:2">
      <c r="A55" s="13" t="s">
        <v>2272</v>
      </c>
      <c r="B55" s="168"/>
    </row>
    <row r="56" spans="1:2">
      <c r="A56" s="13" t="s">
        <v>2273</v>
      </c>
      <c r="B56" s="168"/>
    </row>
    <row r="57" spans="1:2">
      <c r="A57" s="13" t="s">
        <v>2274</v>
      </c>
      <c r="B57" s="168"/>
    </row>
    <row r="58" spans="1:2">
      <c r="A58" s="13" t="s">
        <v>2275</v>
      </c>
      <c r="B58" s="168"/>
    </row>
    <row r="59" spans="1:2">
      <c r="A59" s="13" t="s">
        <v>2276</v>
      </c>
      <c r="B59" s="168"/>
    </row>
    <row r="60" spans="1:2">
      <c r="A60" s="13" t="s">
        <v>723</v>
      </c>
      <c r="B60" s="168"/>
    </row>
    <row r="61" spans="1:2">
      <c r="A61" s="13" t="s">
        <v>2277</v>
      </c>
      <c r="B61" s="168"/>
    </row>
    <row r="62" spans="1:2">
      <c r="A62" s="13" t="s">
        <v>2278</v>
      </c>
      <c r="B62" s="168"/>
    </row>
    <row r="63" spans="1:2">
      <c r="A63" s="13" t="s">
        <v>2279</v>
      </c>
      <c r="B63" s="168"/>
    </row>
    <row r="64" spans="1:2">
      <c r="A64" s="13" t="s">
        <v>2280</v>
      </c>
      <c r="B64" s="168"/>
    </row>
    <row r="65" spans="1:2">
      <c r="A65" s="13" t="s">
        <v>2281</v>
      </c>
      <c r="B65" s="168"/>
    </row>
    <row r="66" spans="1:2">
      <c r="A66" s="13" t="s">
        <v>2282</v>
      </c>
      <c r="B66" s="168"/>
    </row>
    <row r="67" spans="1:2">
      <c r="A67" s="14" t="s">
        <v>2283</v>
      </c>
      <c r="B67" s="168" t="s">
        <v>2284</v>
      </c>
    </row>
    <row r="68" spans="1:2">
      <c r="A68" s="15" t="s">
        <v>2285</v>
      </c>
      <c r="B68" s="169"/>
    </row>
    <row r="69" spans="1:2">
      <c r="A69" s="15" t="s">
        <v>2286</v>
      </c>
      <c r="B69" s="169"/>
    </row>
    <row r="70" spans="1:2">
      <c r="A70" s="15" t="s">
        <v>2287</v>
      </c>
      <c r="B70" s="169"/>
    </row>
    <row r="71" spans="1:2">
      <c r="A71" s="15" t="s">
        <v>1081</v>
      </c>
      <c r="B71" s="169"/>
    </row>
    <row r="72" spans="1:2">
      <c r="A72" s="15" t="s">
        <v>2288</v>
      </c>
      <c r="B72" s="169"/>
    </row>
    <row r="73" spans="1:2">
      <c r="A73" s="14" t="s">
        <v>2289</v>
      </c>
      <c r="B73" s="169"/>
    </row>
    <row r="74" spans="1:2">
      <c r="A74" s="14" t="s">
        <v>2290</v>
      </c>
      <c r="B74" s="169"/>
    </row>
    <row r="75" spans="1:2">
      <c r="A75" s="14" t="s">
        <v>2291</v>
      </c>
      <c r="B75" s="169"/>
    </row>
    <row r="76" spans="1:2">
      <c r="A76" s="14" t="s">
        <v>2292</v>
      </c>
      <c r="B76" s="169"/>
    </row>
    <row r="77" spans="1:2">
      <c r="A77" s="14" t="s">
        <v>2293</v>
      </c>
      <c r="B77" s="169"/>
    </row>
    <row r="78" spans="1:2">
      <c r="A78" s="15" t="s">
        <v>1428</v>
      </c>
      <c r="B78" s="169"/>
    </row>
    <row r="79" spans="1:2">
      <c r="A79" s="15" t="s">
        <v>2294</v>
      </c>
      <c r="B79" s="169"/>
    </row>
    <row r="80" spans="1:2">
      <c r="A80" s="15" t="s">
        <v>1281</v>
      </c>
      <c r="B80" s="169"/>
    </row>
  </sheetData>
  <mergeCells count="5">
    <mergeCell ref="B2:B6"/>
    <mergeCell ref="B7:B12"/>
    <mergeCell ref="B13:B26"/>
    <mergeCell ref="B27:B66"/>
    <mergeCell ref="B67:B80"/>
  </mergeCells>
  <phoneticPr fontId="57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66"/>
  <sheetViews>
    <sheetView workbookViewId="0">
      <selection activeCell="D7" sqref="D7"/>
    </sheetView>
  </sheetViews>
  <sheetFormatPr defaultColWidth="11.1328125" defaultRowHeight="15.75"/>
  <cols>
    <col min="1" max="1" width="21.6640625" style="2" customWidth="1"/>
    <col min="2" max="256" width="11" style="1" customWidth="1"/>
    <col min="257" max="16384" width="11.1328125" style="1"/>
  </cols>
  <sheetData>
    <row r="1" spans="1:1">
      <c r="A1" s="3" t="s">
        <v>2295</v>
      </c>
    </row>
    <row r="2" spans="1:1">
      <c r="A2" s="4" t="s">
        <v>183</v>
      </c>
    </row>
    <row r="3" spans="1:1">
      <c r="A3" s="4" t="s">
        <v>178</v>
      </c>
    </row>
    <row r="4" spans="1:1">
      <c r="A4" s="4" t="s">
        <v>172</v>
      </c>
    </row>
    <row r="5" spans="1:1">
      <c r="A5" s="4" t="s">
        <v>171</v>
      </c>
    </row>
    <row r="6" spans="1:1">
      <c r="A6" s="4" t="s">
        <v>184</v>
      </c>
    </row>
    <row r="7" spans="1:1">
      <c r="A7" s="4" t="s">
        <v>799</v>
      </c>
    </row>
    <row r="8" spans="1:1">
      <c r="A8" s="4" t="s">
        <v>163</v>
      </c>
    </row>
    <row r="9" spans="1:1">
      <c r="A9" s="4" t="s">
        <v>96</v>
      </c>
    </row>
    <row r="10" spans="1:1">
      <c r="A10" s="4" t="s">
        <v>766</v>
      </c>
    </row>
    <row r="11" spans="1:1">
      <c r="A11" s="4" t="s">
        <v>164</v>
      </c>
    </row>
    <row r="12" spans="1:1">
      <c r="A12" s="4" t="s">
        <v>800</v>
      </c>
    </row>
    <row r="13" spans="1:1">
      <c r="A13" s="4" t="s">
        <v>868</v>
      </c>
    </row>
    <row r="14" spans="1:1">
      <c r="A14" s="5" t="s">
        <v>153</v>
      </c>
    </row>
    <row r="15" spans="1:1">
      <c r="A15" s="5" t="s">
        <v>674</v>
      </c>
    </row>
    <row r="16" spans="1:1">
      <c r="A16" s="5" t="s">
        <v>654</v>
      </c>
    </row>
    <row r="17" spans="1:1">
      <c r="A17" s="5" t="s">
        <v>736</v>
      </c>
    </row>
    <row r="18" spans="1:1">
      <c r="A18" s="5" t="s">
        <v>866</v>
      </c>
    </row>
    <row r="19" spans="1:1">
      <c r="A19" s="5" t="s">
        <v>871</v>
      </c>
    </row>
    <row r="20" spans="1:1">
      <c r="A20" s="5" t="s">
        <v>2296</v>
      </c>
    </row>
    <row r="21" spans="1:1">
      <c r="A21" s="5" t="s">
        <v>1067</v>
      </c>
    </row>
    <row r="22" spans="1:1">
      <c r="A22" s="5" t="s">
        <v>1031</v>
      </c>
    </row>
    <row r="23" spans="1:1">
      <c r="A23" s="5" t="s">
        <v>798</v>
      </c>
    </row>
    <row r="24" spans="1:1">
      <c r="A24" s="5" t="s">
        <v>875</v>
      </c>
    </row>
    <row r="25" spans="1:1">
      <c r="A25" s="5" t="s">
        <v>2297</v>
      </c>
    </row>
    <row r="26" spans="1:1">
      <c r="A26" s="5" t="s">
        <v>867</v>
      </c>
    </row>
    <row r="27" spans="1:1">
      <c r="A27" s="5" t="s">
        <v>774</v>
      </c>
    </row>
    <row r="28" spans="1:1">
      <c r="A28" s="5" t="s">
        <v>2298</v>
      </c>
    </row>
    <row r="29" spans="1:1">
      <c r="A29" s="5" t="s">
        <v>2299</v>
      </c>
    </row>
    <row r="30" spans="1:1">
      <c r="A30" s="5" t="s">
        <v>2300</v>
      </c>
    </row>
    <row r="31" spans="1:1">
      <c r="A31" s="5" t="s">
        <v>238</v>
      </c>
    </row>
    <row r="32" spans="1:1">
      <c r="A32" s="6" t="s">
        <v>672</v>
      </c>
    </row>
    <row r="33" spans="1:1">
      <c r="A33" s="6" t="s">
        <v>858</v>
      </c>
    </row>
    <row r="34" spans="1:1">
      <c r="A34" s="6" t="s">
        <v>659</v>
      </c>
    </row>
    <row r="35" spans="1:1">
      <c r="A35" s="6" t="s">
        <v>1027</v>
      </c>
    </row>
    <row r="36" spans="1:1">
      <c r="A36" s="6" t="s">
        <v>1029</v>
      </c>
    </row>
    <row r="37" spans="1:1">
      <c r="A37" s="6" t="s">
        <v>863</v>
      </c>
    </row>
    <row r="38" spans="1:1">
      <c r="A38" s="6" t="s">
        <v>869</v>
      </c>
    </row>
    <row r="39" spans="1:1">
      <c r="A39" s="6" t="s">
        <v>864</v>
      </c>
    </row>
    <row r="40" spans="1:1">
      <c r="A40" s="6" t="s">
        <v>861</v>
      </c>
    </row>
    <row r="41" spans="1:1">
      <c r="A41" s="6" t="s">
        <v>865</v>
      </c>
    </row>
    <row r="42" spans="1:1">
      <c r="A42" s="6" t="s">
        <v>870</v>
      </c>
    </row>
    <row r="43" spans="1:1">
      <c r="A43" s="6" t="s">
        <v>1047</v>
      </c>
    </row>
    <row r="44" spans="1:1">
      <c r="A44" s="6" t="s">
        <v>675</v>
      </c>
    </row>
    <row r="45" spans="1:1">
      <c r="A45" s="6" t="s">
        <v>1045</v>
      </c>
    </row>
    <row r="46" spans="1:1">
      <c r="A46" s="6" t="s">
        <v>862</v>
      </c>
    </row>
    <row r="47" spans="1:1">
      <c r="A47" s="6" t="s">
        <v>1042</v>
      </c>
    </row>
    <row r="48" spans="1:1">
      <c r="A48" s="6" t="s">
        <v>1065</v>
      </c>
    </row>
    <row r="49" spans="1:1">
      <c r="A49" s="6" t="s">
        <v>859</v>
      </c>
    </row>
    <row r="50" spans="1:1">
      <c r="A50" s="6" t="s">
        <v>1025</v>
      </c>
    </row>
    <row r="51" spans="1:1">
      <c r="A51" s="6" t="s">
        <v>229</v>
      </c>
    </row>
    <row r="52" spans="1:1">
      <c r="A52" s="6" t="s">
        <v>2301</v>
      </c>
    </row>
    <row r="53" spans="1:1">
      <c r="A53" s="6" t="s">
        <v>1035</v>
      </c>
    </row>
    <row r="54" spans="1:1">
      <c r="A54" s="6" t="s">
        <v>1034</v>
      </c>
    </row>
    <row r="55" spans="1:1">
      <c r="A55" s="6" t="s">
        <v>1030</v>
      </c>
    </row>
    <row r="56" spans="1:1">
      <c r="A56" s="6" t="s">
        <v>1032</v>
      </c>
    </row>
    <row r="57" spans="1:1">
      <c r="A57" s="6" t="s">
        <v>1021</v>
      </c>
    </row>
    <row r="58" spans="1:1">
      <c r="A58" s="6" t="s">
        <v>1055</v>
      </c>
    </row>
    <row r="59" spans="1:1">
      <c r="A59" s="6" t="s">
        <v>2302</v>
      </c>
    </row>
    <row r="60" spans="1:1">
      <c r="A60" s="6" t="s">
        <v>1024</v>
      </c>
    </row>
    <row r="61" spans="1:1">
      <c r="A61" s="6" t="s">
        <v>1300</v>
      </c>
    </row>
    <row r="62" spans="1:1">
      <c r="A62" s="6" t="s">
        <v>1060</v>
      </c>
    </row>
    <row r="63" spans="1:1">
      <c r="A63" s="6" t="s">
        <v>1052</v>
      </c>
    </row>
    <row r="64" spans="1:1">
      <c r="A64" s="6" t="s">
        <v>1040</v>
      </c>
    </row>
    <row r="65" spans="1:1">
      <c r="A65" s="6" t="s">
        <v>1051</v>
      </c>
    </row>
    <row r="66" spans="1:1">
      <c r="A66" s="6" t="s">
        <v>2303</v>
      </c>
    </row>
    <row r="67" spans="1:1">
      <c r="A67" s="6" t="s">
        <v>1305</v>
      </c>
    </row>
    <row r="68" spans="1:1">
      <c r="A68" s="6" t="s">
        <v>2304</v>
      </c>
    </row>
    <row r="69" spans="1:1">
      <c r="A69" s="6" t="s">
        <v>1361</v>
      </c>
    </row>
    <row r="70" spans="1:1">
      <c r="A70" s="6" t="s">
        <v>2305</v>
      </c>
    </row>
    <row r="71" spans="1:1">
      <c r="A71" s="6" t="s">
        <v>2306</v>
      </c>
    </row>
    <row r="72" spans="1:1">
      <c r="A72" s="6" t="s">
        <v>1360</v>
      </c>
    </row>
    <row r="73" spans="1:1">
      <c r="A73" s="6" t="s">
        <v>1294</v>
      </c>
    </row>
    <row r="74" spans="1:1">
      <c r="A74" s="7" t="s">
        <v>1324</v>
      </c>
    </row>
    <row r="75" spans="1:1">
      <c r="A75" s="7" t="s">
        <v>664</v>
      </c>
    </row>
    <row r="76" spans="1:1">
      <c r="A76" s="7" t="s">
        <v>1026</v>
      </c>
    </row>
    <row r="77" spans="1:1">
      <c r="A77" s="7" t="s">
        <v>1049</v>
      </c>
    </row>
    <row r="78" spans="1:1">
      <c r="A78" s="7" t="s">
        <v>670</v>
      </c>
    </row>
    <row r="79" spans="1:1">
      <c r="A79" s="7" t="s">
        <v>1302</v>
      </c>
    </row>
    <row r="80" spans="1:1">
      <c r="A80" s="7" t="s">
        <v>1301</v>
      </c>
    </row>
    <row r="81" spans="1:1">
      <c r="A81" s="7" t="s">
        <v>2307</v>
      </c>
    </row>
    <row r="82" spans="1:1">
      <c r="A82" s="7" t="s">
        <v>1329</v>
      </c>
    </row>
    <row r="83" spans="1:1">
      <c r="A83" s="7" t="s">
        <v>1041</v>
      </c>
    </row>
    <row r="84" spans="1:1">
      <c r="A84" s="7" t="s">
        <v>2308</v>
      </c>
    </row>
    <row r="85" spans="1:1">
      <c r="A85" s="7" t="s">
        <v>1039</v>
      </c>
    </row>
    <row r="86" spans="1:1">
      <c r="A86" s="7" t="s">
        <v>2309</v>
      </c>
    </row>
    <row r="87" spans="1:1">
      <c r="A87" s="7" t="s">
        <v>2310</v>
      </c>
    </row>
    <row r="88" spans="1:1">
      <c r="A88" s="7" t="s">
        <v>1061</v>
      </c>
    </row>
    <row r="89" spans="1:1">
      <c r="A89" s="7" t="s">
        <v>1323</v>
      </c>
    </row>
    <row r="90" spans="1:1">
      <c r="A90" s="7" t="s">
        <v>1059</v>
      </c>
    </row>
    <row r="91" spans="1:1">
      <c r="A91" s="7" t="s">
        <v>2311</v>
      </c>
    </row>
    <row r="92" spans="1:1">
      <c r="A92" s="7" t="s">
        <v>1046</v>
      </c>
    </row>
    <row r="93" spans="1:1">
      <c r="A93" s="7" t="s">
        <v>1033</v>
      </c>
    </row>
    <row r="94" spans="1:1">
      <c r="A94" s="2" t="s">
        <v>655</v>
      </c>
    </row>
    <row r="95" spans="1:1">
      <c r="A95" s="2" t="s">
        <v>1036</v>
      </c>
    </row>
    <row r="96" spans="1:1">
      <c r="A96" s="2" t="s">
        <v>1043</v>
      </c>
    </row>
    <row r="97" spans="1:1">
      <c r="A97" s="2" t="s">
        <v>2312</v>
      </c>
    </row>
    <row r="98" spans="1:1">
      <c r="A98" s="2" t="s">
        <v>2313</v>
      </c>
    </row>
    <row r="99" spans="1:1">
      <c r="A99" s="2" t="s">
        <v>2314</v>
      </c>
    </row>
    <row r="100" spans="1:1">
      <c r="A100" s="2" t="s">
        <v>1296</v>
      </c>
    </row>
    <row r="101" spans="1:1">
      <c r="A101" s="2" t="s">
        <v>1058</v>
      </c>
    </row>
    <row r="102" spans="1:1">
      <c r="A102" s="2" t="s">
        <v>1309</v>
      </c>
    </row>
    <row r="103" spans="1:1">
      <c r="A103" s="2" t="s">
        <v>1315</v>
      </c>
    </row>
    <row r="104" spans="1:1">
      <c r="A104" s="2" t="s">
        <v>2315</v>
      </c>
    </row>
    <row r="105" spans="1:1">
      <c r="A105" s="2" t="s">
        <v>2316</v>
      </c>
    </row>
    <row r="106" spans="1:1">
      <c r="A106" s="2" t="s">
        <v>2317</v>
      </c>
    </row>
    <row r="107" spans="1:1">
      <c r="A107" s="2" t="s">
        <v>2318</v>
      </c>
    </row>
    <row r="108" spans="1:1">
      <c r="A108" s="2" t="s">
        <v>2319</v>
      </c>
    </row>
    <row r="109" spans="1:1">
      <c r="A109" s="2" t="s">
        <v>2320</v>
      </c>
    </row>
    <row r="110" spans="1:1">
      <c r="A110" s="2" t="s">
        <v>2321</v>
      </c>
    </row>
    <row r="111" spans="1:1">
      <c r="A111" s="2" t="s">
        <v>1312</v>
      </c>
    </row>
    <row r="112" spans="1:1">
      <c r="A112" s="2" t="s">
        <v>2322</v>
      </c>
    </row>
    <row r="113" spans="1:1">
      <c r="A113" s="2" t="s">
        <v>1392</v>
      </c>
    </row>
    <row r="114" spans="1:1">
      <c r="A114" s="2" t="s">
        <v>2323</v>
      </c>
    </row>
    <row r="115" spans="1:1">
      <c r="A115" s="2" t="s">
        <v>2324</v>
      </c>
    </row>
    <row r="116" spans="1:1">
      <c r="A116" s="2" t="s">
        <v>2325</v>
      </c>
    </row>
    <row r="117" spans="1:1">
      <c r="A117" s="2" t="s">
        <v>2326</v>
      </c>
    </row>
    <row r="118" spans="1:1">
      <c r="A118" s="2" t="s">
        <v>2327</v>
      </c>
    </row>
    <row r="119" spans="1:1">
      <c r="A119" s="2" t="s">
        <v>2328</v>
      </c>
    </row>
    <row r="120" spans="1:1">
      <c r="A120" s="2" t="s">
        <v>2329</v>
      </c>
    </row>
    <row r="121" spans="1:1">
      <c r="A121" s="2" t="s">
        <v>2330</v>
      </c>
    </row>
    <row r="122" spans="1:1">
      <c r="A122" s="2" t="s">
        <v>2331</v>
      </c>
    </row>
    <row r="123" spans="1:1">
      <c r="A123" s="2" t="s">
        <v>2332</v>
      </c>
    </row>
    <row r="124" spans="1:1">
      <c r="A124" s="2" t="s">
        <v>2333</v>
      </c>
    </row>
    <row r="125" spans="1:1">
      <c r="A125" s="2" t="s">
        <v>2334</v>
      </c>
    </row>
    <row r="126" spans="1:1">
      <c r="A126" s="2" t="s">
        <v>2335</v>
      </c>
    </row>
    <row r="127" spans="1:1">
      <c r="A127" s="2" t="s">
        <v>2336</v>
      </c>
    </row>
    <row r="128" spans="1:1">
      <c r="A128" s="2" t="s">
        <v>2337</v>
      </c>
    </row>
    <row r="129" spans="1:1">
      <c r="A129" s="2" t="s">
        <v>2338</v>
      </c>
    </row>
    <row r="130" spans="1:1">
      <c r="A130" s="2" t="s">
        <v>2339</v>
      </c>
    </row>
    <row r="131" spans="1:1">
      <c r="A131" s="2" t="s">
        <v>2340</v>
      </c>
    </row>
    <row r="132" spans="1:1">
      <c r="A132" s="2" t="s">
        <v>2341</v>
      </c>
    </row>
    <row r="133" spans="1:1">
      <c r="A133" s="2" t="s">
        <v>2342</v>
      </c>
    </row>
    <row r="134" spans="1:1">
      <c r="A134" s="6" t="s">
        <v>1028</v>
      </c>
    </row>
    <row r="135" spans="1:1">
      <c r="A135" s="2" t="s">
        <v>2343</v>
      </c>
    </row>
    <row r="136" spans="1:1">
      <c r="A136" s="2" t="s">
        <v>2344</v>
      </c>
    </row>
    <row r="137" spans="1:1">
      <c r="A137" s="2" t="s">
        <v>2345</v>
      </c>
    </row>
    <row r="138" spans="1:1">
      <c r="A138" s="2" t="s">
        <v>2346</v>
      </c>
    </row>
    <row r="139" spans="1:1">
      <c r="A139" s="2" t="s">
        <v>2347</v>
      </c>
    </row>
    <row r="140" spans="1:1">
      <c r="A140" s="2" t="s">
        <v>2348</v>
      </c>
    </row>
    <row r="141" spans="1:1">
      <c r="A141" s="2" t="s">
        <v>1303</v>
      </c>
    </row>
    <row r="142" spans="1:1">
      <c r="A142" s="2" t="s">
        <v>2349</v>
      </c>
    </row>
    <row r="143" spans="1:1">
      <c r="A143" s="2" t="s">
        <v>2350</v>
      </c>
    </row>
    <row r="144" spans="1:1">
      <c r="A144" s="2" t="s">
        <v>2351</v>
      </c>
    </row>
    <row r="145" spans="1:1">
      <c r="A145" s="2" t="s">
        <v>2352</v>
      </c>
    </row>
    <row r="146" spans="1:1">
      <c r="A146" s="2" t="s">
        <v>2353</v>
      </c>
    </row>
    <row r="147" spans="1:1">
      <c r="A147" s="2" t="s">
        <v>2354</v>
      </c>
    </row>
    <row r="148" spans="1:1">
      <c r="A148" s="2" t="s">
        <v>2355</v>
      </c>
    </row>
    <row r="149" spans="1:1">
      <c r="A149" s="2" t="s">
        <v>2356</v>
      </c>
    </row>
    <row r="150" spans="1:1">
      <c r="A150" s="2" t="s">
        <v>2357</v>
      </c>
    </row>
    <row r="151" spans="1:1">
      <c r="A151" s="2" t="s">
        <v>2358</v>
      </c>
    </row>
    <row r="152" spans="1:1">
      <c r="A152" s="2" t="s">
        <v>2359</v>
      </c>
    </row>
    <row r="153" spans="1:1">
      <c r="A153" s="2" t="s">
        <v>2360</v>
      </c>
    </row>
    <row r="154" spans="1:1">
      <c r="A154" s="2" t="s">
        <v>2361</v>
      </c>
    </row>
    <row r="155" spans="1:1">
      <c r="A155" s="2" t="s">
        <v>2362</v>
      </c>
    </row>
    <row r="156" spans="1:1">
      <c r="A156" s="2" t="s">
        <v>2363</v>
      </c>
    </row>
    <row r="157" spans="1:1">
      <c r="A157" s="2" t="s">
        <v>2364</v>
      </c>
    </row>
    <row r="158" spans="1:1">
      <c r="A158" s="2" t="s">
        <v>2365</v>
      </c>
    </row>
    <row r="159" spans="1:1">
      <c r="A159" s="2" t="s">
        <v>1307</v>
      </c>
    </row>
    <row r="160" spans="1:1">
      <c r="A160" s="2" t="s">
        <v>2366</v>
      </c>
    </row>
    <row r="161" spans="1:1">
      <c r="A161" s="2" t="s">
        <v>2367</v>
      </c>
    </row>
    <row r="162" spans="1:1">
      <c r="A162" s="2" t="s">
        <v>2368</v>
      </c>
    </row>
    <row r="163" spans="1:1">
      <c r="A163" s="2" t="s">
        <v>2369</v>
      </c>
    </row>
    <row r="164" spans="1:1">
      <c r="A164" s="2" t="s">
        <v>2370</v>
      </c>
    </row>
    <row r="165" spans="1:1">
      <c r="A165" s="2" t="s">
        <v>2369</v>
      </c>
    </row>
    <row r="166" spans="1:1">
      <c r="A166" s="2" t="s">
        <v>2371</v>
      </c>
    </row>
    <row r="167" spans="1:1">
      <c r="A167" s="2" t="s">
        <v>1308</v>
      </c>
    </row>
    <row r="168" spans="1:1">
      <c r="A168" s="2" t="s">
        <v>2372</v>
      </c>
    </row>
    <row r="169" spans="1:1">
      <c r="A169" s="2" t="s">
        <v>2373</v>
      </c>
    </row>
    <row r="170" spans="1:1">
      <c r="A170" s="2" t="s">
        <v>2374</v>
      </c>
    </row>
    <row r="171" spans="1:1">
      <c r="A171" s="2" t="s">
        <v>656</v>
      </c>
    </row>
    <row r="172" spans="1:1">
      <c r="A172" s="2" t="s">
        <v>2375</v>
      </c>
    </row>
    <row r="173" spans="1:1">
      <c r="A173" s="2" t="s">
        <v>2376</v>
      </c>
    </row>
    <row r="174" spans="1:1">
      <c r="A174" s="2" t="s">
        <v>2377</v>
      </c>
    </row>
    <row r="175" spans="1:1">
      <c r="A175" s="2" t="s">
        <v>1306</v>
      </c>
    </row>
    <row r="176" spans="1:1">
      <c r="A176" s="2" t="s">
        <v>2378</v>
      </c>
    </row>
    <row r="177" spans="1:1">
      <c r="A177" s="2" t="s">
        <v>2379</v>
      </c>
    </row>
    <row r="178" spans="1:1">
      <c r="A178" s="2" t="s">
        <v>1066</v>
      </c>
    </row>
    <row r="179" spans="1:1">
      <c r="A179" s="2" t="s">
        <v>2380</v>
      </c>
    </row>
    <row r="180" spans="1:1">
      <c r="A180" s="2" t="s">
        <v>2381</v>
      </c>
    </row>
    <row r="181" spans="1:1">
      <c r="A181" s="2" t="s">
        <v>2382</v>
      </c>
    </row>
    <row r="182" spans="1:1">
      <c r="A182" s="2" t="s">
        <v>2383</v>
      </c>
    </row>
    <row r="183" spans="1:1">
      <c r="A183" s="2" t="s">
        <v>2384</v>
      </c>
    </row>
    <row r="184" spans="1:1">
      <c r="A184" s="2" t="s">
        <v>1297</v>
      </c>
    </row>
    <row r="185" spans="1:1">
      <c r="A185" s="2" t="s">
        <v>2385</v>
      </c>
    </row>
    <row r="186" spans="1:1">
      <c r="A186" s="2" t="s">
        <v>2386</v>
      </c>
    </row>
    <row r="187" spans="1:1">
      <c r="A187" s="2" t="s">
        <v>2387</v>
      </c>
    </row>
    <row r="188" spans="1:1">
      <c r="A188" s="2" t="s">
        <v>1050</v>
      </c>
    </row>
    <row r="189" spans="1:1">
      <c r="A189" s="2" t="s">
        <v>2388</v>
      </c>
    </row>
    <row r="190" spans="1:1">
      <c r="A190" s="2" t="s">
        <v>2389</v>
      </c>
    </row>
    <row r="191" spans="1:1">
      <c r="A191" s="2" t="s">
        <v>2390</v>
      </c>
    </row>
    <row r="192" spans="1:1">
      <c r="A192" s="2" t="s">
        <v>2391</v>
      </c>
    </row>
    <row r="193" spans="1:1">
      <c r="A193" s="2" t="s">
        <v>2392</v>
      </c>
    </row>
    <row r="194" spans="1:1">
      <c r="A194" s="2" t="s">
        <v>2393</v>
      </c>
    </row>
    <row r="195" spans="1:1">
      <c r="A195" s="2" t="s">
        <v>2394</v>
      </c>
    </row>
    <row r="196" spans="1:1">
      <c r="A196" s="2" t="s">
        <v>2395</v>
      </c>
    </row>
    <row r="197" spans="1:1">
      <c r="A197" s="2" t="s">
        <v>2396</v>
      </c>
    </row>
    <row r="198" spans="1:1">
      <c r="A198" s="2" t="s">
        <v>2397</v>
      </c>
    </row>
    <row r="199" spans="1:1">
      <c r="A199" s="2" t="s">
        <v>2398</v>
      </c>
    </row>
    <row r="200" spans="1:1">
      <c r="A200" s="7" t="s">
        <v>2399</v>
      </c>
    </row>
    <row r="201" spans="1:1">
      <c r="A201" s="2" t="s">
        <v>2400</v>
      </c>
    </row>
    <row r="202" spans="1:1">
      <c r="A202" s="2" t="s">
        <v>2401</v>
      </c>
    </row>
    <row r="203" spans="1:1">
      <c r="A203" s="2" t="s">
        <v>2402</v>
      </c>
    </row>
    <row r="204" spans="1:1">
      <c r="A204" s="2" t="s">
        <v>2403</v>
      </c>
    </row>
    <row r="205" spans="1:1">
      <c r="A205" s="2" t="s">
        <v>2404</v>
      </c>
    </row>
    <row r="206" spans="1:1">
      <c r="A206" s="2" t="s">
        <v>2405</v>
      </c>
    </row>
    <row r="207" spans="1:1">
      <c r="A207" s="2" t="s">
        <v>2406</v>
      </c>
    </row>
    <row r="208" spans="1:1">
      <c r="A208" s="2" t="s">
        <v>2407</v>
      </c>
    </row>
    <row r="209" spans="1:1">
      <c r="A209" s="2" t="s">
        <v>2408</v>
      </c>
    </row>
    <row r="210" spans="1:1">
      <c r="A210" s="2" t="s">
        <v>2409</v>
      </c>
    </row>
    <row r="211" spans="1:1">
      <c r="A211" s="7" t="s">
        <v>1038</v>
      </c>
    </row>
    <row r="212" spans="1:1">
      <c r="A212" s="2" t="s">
        <v>2410</v>
      </c>
    </row>
    <row r="213" spans="1:1">
      <c r="A213" s="2" t="s">
        <v>2411</v>
      </c>
    </row>
    <row r="214" spans="1:1">
      <c r="A214" s="2" t="s">
        <v>2412</v>
      </c>
    </row>
    <row r="215" spans="1:1">
      <c r="A215" s="2" t="s">
        <v>2413</v>
      </c>
    </row>
    <row r="216" spans="1:1">
      <c r="A216" s="7" t="s">
        <v>1053</v>
      </c>
    </row>
    <row r="217" spans="1:1">
      <c r="A217" s="2" t="s">
        <v>2414</v>
      </c>
    </row>
    <row r="218" spans="1:1">
      <c r="A218" s="2" t="s">
        <v>1057</v>
      </c>
    </row>
    <row r="219" spans="1:1">
      <c r="A219" s="2" t="s">
        <v>2415</v>
      </c>
    </row>
    <row r="220" spans="1:1">
      <c r="A220" s="2" t="s">
        <v>2416</v>
      </c>
    </row>
    <row r="221" spans="1:1">
      <c r="A221" s="2" t="s">
        <v>2417</v>
      </c>
    </row>
    <row r="222" spans="1:1">
      <c r="A222" s="2" t="s">
        <v>2418</v>
      </c>
    </row>
    <row r="223" spans="1:1">
      <c r="A223" s="7" t="s">
        <v>2419</v>
      </c>
    </row>
    <row r="224" spans="1:1">
      <c r="A224" s="6" t="s">
        <v>1084</v>
      </c>
    </row>
    <row r="225" spans="1:1">
      <c r="A225" s="7" t="s">
        <v>1382</v>
      </c>
    </row>
    <row r="226" spans="1:1">
      <c r="A226" s="7" t="s">
        <v>2420</v>
      </c>
    </row>
    <row r="227" spans="1:1">
      <c r="A227" s="7" t="s">
        <v>2421</v>
      </c>
    </row>
    <row r="228" spans="1:1">
      <c r="A228" s="2" t="s">
        <v>2422</v>
      </c>
    </row>
    <row r="229" spans="1:1">
      <c r="A229" s="2" t="s">
        <v>2423</v>
      </c>
    </row>
    <row r="230" spans="1:1">
      <c r="A230" s="7" t="s">
        <v>2424</v>
      </c>
    </row>
    <row r="231" spans="1:1">
      <c r="A231" s="2" t="s">
        <v>2409</v>
      </c>
    </row>
    <row r="232" spans="1:1">
      <c r="A232" s="2" t="s">
        <v>2407</v>
      </c>
    </row>
    <row r="233" spans="1:1">
      <c r="A233" s="2" t="s">
        <v>2410</v>
      </c>
    </row>
    <row r="234" spans="1:1">
      <c r="A234" s="2" t="s">
        <v>2425</v>
      </c>
    </row>
    <row r="235" spans="1:1">
      <c r="A235" s="2" t="s">
        <v>2426</v>
      </c>
    </row>
    <row r="236" spans="1:1">
      <c r="A236" s="2" t="s">
        <v>2427</v>
      </c>
    </row>
    <row r="237" spans="1:1">
      <c r="A237" s="2" t="s">
        <v>2428</v>
      </c>
    </row>
    <row r="238" spans="1:1">
      <c r="A238" s="2" t="s">
        <v>2429</v>
      </c>
    </row>
    <row r="239" spans="1:1" ht="45.7" customHeight="1"/>
    <row r="240" spans="1:1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honeticPr fontId="57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ColWidth="8.86328125" defaultRowHeight="13.5"/>
  <sheetData/>
  <phoneticPr fontId="5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42"/>
  <sheetViews>
    <sheetView tabSelected="1" topLeftCell="A109" zoomScale="80" zoomScaleNormal="80" workbookViewId="0">
      <selection activeCell="E120" sqref="E120"/>
    </sheetView>
  </sheetViews>
  <sheetFormatPr defaultColWidth="9" defaultRowHeight="15"/>
  <cols>
    <col min="1" max="3" width="9" style="60"/>
    <col min="4" max="5" width="31.53125" style="60" customWidth="1"/>
    <col min="6" max="6" width="31.6640625" style="60" customWidth="1"/>
    <col min="7" max="8" width="31.53125" style="60" customWidth="1"/>
    <col min="9" max="16384" width="9" style="60"/>
  </cols>
  <sheetData>
    <row r="1" spans="1:12">
      <c r="A1" s="60">
        <v>0</v>
      </c>
      <c r="B1" s="60" t="s">
        <v>153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60">
        <v>3001</v>
      </c>
      <c r="J1" s="60" t="s">
        <v>154</v>
      </c>
    </row>
    <row r="2" spans="1:12" ht="15.75">
      <c r="A2" s="60" t="s">
        <v>155</v>
      </c>
      <c r="B2" s="60">
        <v>49</v>
      </c>
      <c r="C2" s="120" t="s">
        <v>156</v>
      </c>
      <c r="D2" s="120" t="s">
        <v>157</v>
      </c>
      <c r="E2" s="120" t="s">
        <v>158</v>
      </c>
      <c r="F2" s="121" t="s">
        <v>159</v>
      </c>
      <c r="G2" s="120" t="s">
        <v>160</v>
      </c>
      <c r="H2" s="120" t="s">
        <v>161</v>
      </c>
      <c r="I2" s="60">
        <v>3002</v>
      </c>
      <c r="J2" s="60" t="s">
        <v>162</v>
      </c>
      <c r="K2" s="60" t="s">
        <v>163</v>
      </c>
      <c r="L2" s="60" t="s">
        <v>164</v>
      </c>
    </row>
    <row r="3" spans="1:12" ht="15.75">
      <c r="A3" s="60" t="s">
        <v>165</v>
      </c>
      <c r="B3" s="60">
        <v>4</v>
      </c>
      <c r="C3" s="120" t="s">
        <v>166</v>
      </c>
      <c r="D3" s="122" t="s">
        <v>167</v>
      </c>
      <c r="F3" s="120" t="s">
        <v>168</v>
      </c>
      <c r="G3" s="114" t="s">
        <v>169</v>
      </c>
      <c r="H3" s="114" t="s">
        <v>2467</v>
      </c>
      <c r="I3" s="60">
        <v>3003</v>
      </c>
      <c r="J3" s="60" t="s">
        <v>170</v>
      </c>
      <c r="K3" s="60" t="s">
        <v>171</v>
      </c>
      <c r="L3" s="60" t="s">
        <v>172</v>
      </c>
    </row>
    <row r="4" spans="1:12" ht="15.75">
      <c r="C4" s="120" t="s">
        <v>173</v>
      </c>
      <c r="E4" s="121" t="s">
        <v>174</v>
      </c>
      <c r="F4" s="123" t="s">
        <v>175</v>
      </c>
      <c r="G4" s="114" t="s">
        <v>176</v>
      </c>
      <c r="H4" s="114" t="s">
        <v>2468</v>
      </c>
      <c r="I4" s="60">
        <v>3004</v>
      </c>
      <c r="J4" s="60" t="s">
        <v>177</v>
      </c>
      <c r="K4" s="60" t="s">
        <v>178</v>
      </c>
      <c r="L4" s="60" t="s">
        <v>153</v>
      </c>
    </row>
    <row r="5" spans="1:12" ht="15.75">
      <c r="C5" s="120" t="s">
        <v>179</v>
      </c>
      <c r="D5" s="122" t="s">
        <v>2434</v>
      </c>
      <c r="F5" s="123" t="s">
        <v>180</v>
      </c>
      <c r="G5" s="121" t="s">
        <v>181</v>
      </c>
      <c r="H5" s="114" t="s">
        <v>2469</v>
      </c>
      <c r="I5" s="60">
        <v>3005</v>
      </c>
      <c r="J5" s="60" t="s">
        <v>182</v>
      </c>
      <c r="K5" s="60" t="s">
        <v>183</v>
      </c>
      <c r="L5" s="60" t="s">
        <v>184</v>
      </c>
    </row>
    <row r="6" spans="1:12" ht="15.75">
      <c r="C6" s="120" t="s">
        <v>185</v>
      </c>
      <c r="D6" s="122" t="s">
        <v>186</v>
      </c>
      <c r="E6" s="122" t="s">
        <v>2456</v>
      </c>
      <c r="F6" s="121" t="s">
        <v>187</v>
      </c>
      <c r="G6" s="114"/>
      <c r="H6" s="114"/>
    </row>
    <row r="7" spans="1:12" ht="15.75">
      <c r="C7" s="120" t="s">
        <v>188</v>
      </c>
      <c r="D7" s="114"/>
      <c r="E7" s="122" t="s">
        <v>189</v>
      </c>
      <c r="F7" s="123" t="s">
        <v>190</v>
      </c>
      <c r="G7" s="114"/>
      <c r="H7" s="114"/>
    </row>
    <row r="8" spans="1:12" ht="15.75">
      <c r="C8" s="114" t="s">
        <v>191</v>
      </c>
      <c r="D8" s="120" t="s">
        <v>192</v>
      </c>
      <c r="E8" s="121" t="s">
        <v>193</v>
      </c>
      <c r="F8" s="121" t="s">
        <v>2431</v>
      </c>
      <c r="G8" s="114"/>
      <c r="H8" s="114"/>
    </row>
    <row r="9" spans="1:12" ht="15.75">
      <c r="C9" s="114" t="s">
        <v>194</v>
      </c>
      <c r="D9" s="120" t="s">
        <v>195</v>
      </c>
      <c r="E9" s="114"/>
      <c r="F9" s="121" t="s">
        <v>2432</v>
      </c>
      <c r="G9" s="114"/>
      <c r="H9" s="114"/>
    </row>
    <row r="10" spans="1:12">
      <c r="C10" s="114" t="s">
        <v>196</v>
      </c>
      <c r="D10" s="114"/>
      <c r="E10" s="114"/>
      <c r="F10" s="123" t="s">
        <v>197</v>
      </c>
      <c r="G10" s="114"/>
      <c r="H10" s="114"/>
    </row>
    <row r="11" spans="1:12">
      <c r="C11" s="114" t="s">
        <v>198</v>
      </c>
      <c r="D11" s="114"/>
      <c r="E11" s="122" t="s">
        <v>199</v>
      </c>
      <c r="F11" s="123" t="s">
        <v>200</v>
      </c>
      <c r="G11" s="114"/>
      <c r="H11" s="114"/>
    </row>
    <row r="12" spans="1:12">
      <c r="C12" s="114" t="s">
        <v>201</v>
      </c>
      <c r="D12" s="122" t="s">
        <v>202</v>
      </c>
      <c r="E12" s="114"/>
      <c r="F12" s="114"/>
      <c r="G12" s="114"/>
      <c r="H12" s="114"/>
    </row>
    <row r="13" spans="1:12" ht="15.75">
      <c r="C13" s="114" t="s">
        <v>203</v>
      </c>
      <c r="D13" s="114"/>
      <c r="E13" s="120" t="s">
        <v>204</v>
      </c>
      <c r="F13" s="114"/>
      <c r="G13" s="114"/>
      <c r="H13" s="114"/>
    </row>
    <row r="14" spans="1:12" ht="15.75">
      <c r="C14" s="120" t="s">
        <v>205</v>
      </c>
      <c r="D14" s="124" t="s">
        <v>206</v>
      </c>
      <c r="E14" s="114"/>
      <c r="F14" s="114"/>
      <c r="G14" s="114"/>
      <c r="H14" s="114"/>
    </row>
    <row r="15" spans="1:12">
      <c r="C15" s="114" t="s">
        <v>207</v>
      </c>
      <c r="D15" s="114"/>
      <c r="E15" s="122" t="s">
        <v>208</v>
      </c>
      <c r="F15" s="123" t="s">
        <v>209</v>
      </c>
      <c r="G15" s="114" t="s">
        <v>210</v>
      </c>
      <c r="H15" s="114"/>
    </row>
    <row r="16" spans="1:12" ht="15.75">
      <c r="C16" s="120" t="s">
        <v>211</v>
      </c>
      <c r="D16" s="122" t="s">
        <v>212</v>
      </c>
      <c r="E16" s="125" t="s">
        <v>213</v>
      </c>
      <c r="F16" s="114"/>
      <c r="G16" s="114" t="s">
        <v>214</v>
      </c>
      <c r="H16" s="114"/>
    </row>
    <row r="17" spans="1:10">
      <c r="C17" s="114" t="s">
        <v>215</v>
      </c>
      <c r="D17" s="122" t="s">
        <v>216</v>
      </c>
      <c r="E17" s="126" t="s">
        <v>217</v>
      </c>
      <c r="F17" s="114"/>
      <c r="G17" s="114"/>
      <c r="H17" s="114"/>
    </row>
    <row r="18" spans="1:10" ht="15.75">
      <c r="C18" s="120" t="s">
        <v>218</v>
      </c>
      <c r="D18" s="122" t="s">
        <v>219</v>
      </c>
      <c r="F18" s="114"/>
      <c r="G18" s="114"/>
      <c r="H18" s="114"/>
    </row>
    <row r="19" spans="1:10" ht="15.75">
      <c r="C19" s="114" t="s">
        <v>220</v>
      </c>
      <c r="D19" s="114"/>
      <c r="E19" s="124" t="s">
        <v>2433</v>
      </c>
      <c r="F19" s="114"/>
      <c r="G19" s="60" t="s">
        <v>221</v>
      </c>
      <c r="H19" s="114"/>
    </row>
    <row r="20" spans="1:10">
      <c r="C20" s="114" t="s">
        <v>222</v>
      </c>
      <c r="D20" s="114"/>
      <c r="F20" s="123" t="s">
        <v>223</v>
      </c>
      <c r="G20" s="114"/>
      <c r="H20" s="114"/>
    </row>
    <row r="21" spans="1:10" ht="15.75">
      <c r="C21" s="114" t="s">
        <v>224</v>
      </c>
      <c r="D21" s="114"/>
      <c r="E21" s="127" t="s">
        <v>225</v>
      </c>
      <c r="G21" s="114"/>
      <c r="H21" s="114"/>
    </row>
    <row r="22" spans="1:10" ht="15.75">
      <c r="C22" s="114" t="s">
        <v>226</v>
      </c>
      <c r="D22" s="114"/>
      <c r="E22" s="127" t="s">
        <v>227</v>
      </c>
      <c r="F22" s="123" t="s">
        <v>228</v>
      </c>
      <c r="G22" s="121" t="s">
        <v>2441</v>
      </c>
      <c r="H22" s="114"/>
    </row>
    <row r="23" spans="1:10">
      <c r="C23" s="114" t="s">
        <v>230</v>
      </c>
      <c r="D23" s="114"/>
      <c r="E23" s="122" t="s">
        <v>231</v>
      </c>
      <c r="F23" s="123" t="s">
        <v>232</v>
      </c>
      <c r="G23" s="114"/>
      <c r="H23" s="114" t="s">
        <v>2470</v>
      </c>
    </row>
    <row r="24" spans="1:10">
      <c r="C24" s="114" t="s">
        <v>233</v>
      </c>
      <c r="D24" s="114"/>
      <c r="E24" s="122" t="s">
        <v>234</v>
      </c>
      <c r="F24" s="121"/>
      <c r="G24" s="114"/>
      <c r="H24" s="114" t="s">
        <v>2471</v>
      </c>
    </row>
    <row r="25" spans="1:10" ht="15.75">
      <c r="D25" s="61" t="s">
        <v>235</v>
      </c>
    </row>
    <row r="26" spans="1:10" ht="15.75">
      <c r="D26" s="61" t="s">
        <v>236</v>
      </c>
    </row>
    <row r="27" spans="1:10" ht="15.75">
      <c r="C27" s="114" t="s">
        <v>237</v>
      </c>
      <c r="D27" s="114"/>
      <c r="E27" s="127" t="s">
        <v>238</v>
      </c>
      <c r="F27" s="121"/>
      <c r="G27" s="114"/>
      <c r="H27" s="114"/>
    </row>
    <row r="28" spans="1:10">
      <c r="C28" s="125"/>
    </row>
    <row r="29" spans="1:10">
      <c r="E29" s="60" t="s">
        <v>239</v>
      </c>
    </row>
    <row r="31" spans="1:10">
      <c r="A31" s="60">
        <v>1</v>
      </c>
      <c r="B31" s="60" t="s">
        <v>240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60">
        <v>3006</v>
      </c>
      <c r="J31" s="60" t="s">
        <v>241</v>
      </c>
    </row>
    <row r="32" spans="1:10">
      <c r="A32" s="60" t="s">
        <v>155</v>
      </c>
      <c r="B32" s="60">
        <v>47</v>
      </c>
      <c r="C32" s="114" t="s">
        <v>242</v>
      </c>
      <c r="D32" s="122" t="s">
        <v>243</v>
      </c>
      <c r="E32" s="114"/>
      <c r="F32" s="114"/>
      <c r="G32" s="114"/>
      <c r="H32" s="114"/>
      <c r="I32" s="60">
        <v>3007</v>
      </c>
      <c r="J32" s="60" t="s">
        <v>244</v>
      </c>
    </row>
    <row r="33" spans="1:11" ht="15.75">
      <c r="A33" s="60" t="s">
        <v>165</v>
      </c>
      <c r="B33" s="60">
        <v>4</v>
      </c>
      <c r="C33" s="120" t="s">
        <v>245</v>
      </c>
      <c r="D33" s="124" t="s">
        <v>246</v>
      </c>
      <c r="E33" s="114"/>
      <c r="F33" s="114" t="s">
        <v>247</v>
      </c>
      <c r="G33" s="114" t="s">
        <v>248</v>
      </c>
      <c r="H33" s="114" t="s">
        <v>249</v>
      </c>
      <c r="I33" s="60">
        <v>3008</v>
      </c>
      <c r="J33" s="60" t="s">
        <v>250</v>
      </c>
      <c r="K33" s="60" t="s">
        <v>251</v>
      </c>
    </row>
    <row r="34" spans="1:11" ht="15.75">
      <c r="C34" s="120" t="s">
        <v>252</v>
      </c>
      <c r="D34" s="157" t="s">
        <v>253</v>
      </c>
      <c r="E34" s="114"/>
      <c r="F34" s="114" t="s">
        <v>254</v>
      </c>
      <c r="G34" s="114"/>
      <c r="H34" s="114" t="s">
        <v>255</v>
      </c>
      <c r="I34" s="60">
        <v>3009</v>
      </c>
      <c r="J34" s="60" t="s">
        <v>256</v>
      </c>
      <c r="K34" s="60" t="s">
        <v>257</v>
      </c>
    </row>
    <row r="35" spans="1:11" ht="15.75">
      <c r="C35" s="124" t="s">
        <v>258</v>
      </c>
      <c r="D35" s="122" t="s">
        <v>259</v>
      </c>
      <c r="E35" s="125" t="s">
        <v>260</v>
      </c>
      <c r="F35" s="123" t="s">
        <v>261</v>
      </c>
      <c r="G35" s="114"/>
      <c r="H35" s="114" t="s">
        <v>262</v>
      </c>
      <c r="I35" s="60">
        <v>3010</v>
      </c>
      <c r="J35" s="60" t="s">
        <v>263</v>
      </c>
    </row>
    <row r="36" spans="1:11" ht="15.75">
      <c r="C36" s="129" t="s">
        <v>264</v>
      </c>
      <c r="D36" s="122"/>
      <c r="E36" s="126"/>
      <c r="F36" s="126" t="s">
        <v>265</v>
      </c>
      <c r="G36" s="114"/>
      <c r="H36" s="114"/>
    </row>
    <row r="37" spans="1:11" ht="15.75">
      <c r="C37" s="120" t="s">
        <v>196</v>
      </c>
      <c r="D37" s="122" t="s">
        <v>266</v>
      </c>
      <c r="F37" s="114" t="s">
        <v>267</v>
      </c>
      <c r="H37" s="114" t="s">
        <v>2472</v>
      </c>
    </row>
    <row r="38" spans="1:11" ht="15.75">
      <c r="C38" s="120" t="s">
        <v>268</v>
      </c>
      <c r="D38" s="124" t="s">
        <v>269</v>
      </c>
      <c r="E38" s="120" t="s">
        <v>270</v>
      </c>
      <c r="F38" s="114"/>
      <c r="G38" s="114"/>
      <c r="H38" s="114" t="s">
        <v>2473</v>
      </c>
    </row>
    <row r="39" spans="1:11" ht="15.75">
      <c r="C39" s="124" t="s">
        <v>271</v>
      </c>
      <c r="D39" s="128" t="s">
        <v>272</v>
      </c>
      <c r="E39" s="128" t="s">
        <v>273</v>
      </c>
      <c r="F39" s="124" t="s">
        <v>274</v>
      </c>
      <c r="G39" s="120" t="s">
        <v>275</v>
      </c>
      <c r="H39" s="114" t="s">
        <v>276</v>
      </c>
    </row>
    <row r="40" spans="1:11" ht="15.75">
      <c r="C40" s="130" t="s">
        <v>277</v>
      </c>
      <c r="D40" s="114"/>
      <c r="E40" s="124" t="s">
        <v>278</v>
      </c>
      <c r="F40" s="114"/>
      <c r="G40" s="114"/>
      <c r="H40" s="114"/>
    </row>
    <row r="41" spans="1:11" ht="15.75">
      <c r="C41" s="120" t="s">
        <v>279</v>
      </c>
      <c r="D41" s="114"/>
      <c r="E41" s="124" t="s">
        <v>280</v>
      </c>
      <c r="F41" s="114"/>
      <c r="G41" s="114"/>
      <c r="H41" s="114"/>
    </row>
    <row r="42" spans="1:11" ht="15.75">
      <c r="C42" s="124" t="s">
        <v>281</v>
      </c>
      <c r="D42" s="122"/>
      <c r="E42" s="122" t="s">
        <v>282</v>
      </c>
      <c r="F42" s="114"/>
      <c r="G42" s="114"/>
      <c r="H42" s="114"/>
    </row>
    <row r="43" spans="1:11" ht="15.75">
      <c r="C43" s="120" t="s">
        <v>283</v>
      </c>
      <c r="D43" s="122" t="s">
        <v>284</v>
      </c>
      <c r="E43" s="120" t="s">
        <v>285</v>
      </c>
      <c r="F43" s="114"/>
      <c r="G43" s="114" t="s">
        <v>286</v>
      </c>
      <c r="H43" s="114"/>
    </row>
    <row r="44" spans="1:11" ht="15.75">
      <c r="C44" s="130" t="s">
        <v>287</v>
      </c>
      <c r="E44" s="114"/>
      <c r="F44" s="114"/>
      <c r="G44" s="114"/>
      <c r="H44" s="114"/>
    </row>
    <row r="45" spans="1:11" ht="15.75">
      <c r="C45" s="114" t="s">
        <v>203</v>
      </c>
      <c r="D45" s="114"/>
      <c r="E45" s="120" t="s">
        <v>288</v>
      </c>
      <c r="F45" s="114"/>
      <c r="G45" s="114"/>
      <c r="H45" s="114"/>
    </row>
    <row r="46" spans="1:11" ht="15.75">
      <c r="C46" s="120" t="s">
        <v>289</v>
      </c>
      <c r="D46" s="122" t="s">
        <v>290</v>
      </c>
      <c r="E46" s="114"/>
      <c r="F46" s="121" t="s">
        <v>291</v>
      </c>
      <c r="G46" s="114" t="s">
        <v>292</v>
      </c>
    </row>
    <row r="47" spans="1:11">
      <c r="C47" s="114" t="s">
        <v>224</v>
      </c>
      <c r="D47" s="122"/>
      <c r="E47" s="114"/>
      <c r="F47" s="114" t="s">
        <v>293</v>
      </c>
      <c r="H47" s="114"/>
    </row>
    <row r="48" spans="1:11" ht="15.75">
      <c r="C48" s="124" t="s">
        <v>294</v>
      </c>
      <c r="D48" s="122"/>
      <c r="E48" s="122" t="s">
        <v>295</v>
      </c>
      <c r="F48" s="121"/>
      <c r="H48" s="114" t="s">
        <v>296</v>
      </c>
    </row>
    <row r="49" spans="1:10" ht="15.75">
      <c r="C49" s="124" t="s">
        <v>207</v>
      </c>
      <c r="D49" s="122" t="s">
        <v>297</v>
      </c>
      <c r="E49" s="124" t="s">
        <v>298</v>
      </c>
      <c r="F49" s="121"/>
      <c r="G49" s="120" t="s">
        <v>299</v>
      </c>
      <c r="H49" s="114"/>
    </row>
    <row r="50" spans="1:10">
      <c r="C50" s="121" t="s">
        <v>226</v>
      </c>
      <c r="D50" s="114"/>
      <c r="E50" s="122" t="s">
        <v>300</v>
      </c>
      <c r="F50" s="114" t="s">
        <v>301</v>
      </c>
      <c r="H50" s="114"/>
    </row>
    <row r="51" spans="1:10" ht="15.75">
      <c r="C51" s="124" t="s">
        <v>302</v>
      </c>
      <c r="D51" s="122" t="s">
        <v>303</v>
      </c>
      <c r="E51" s="122" t="s">
        <v>304</v>
      </c>
      <c r="F51" s="114"/>
      <c r="G51" s="114"/>
      <c r="H51" s="114"/>
    </row>
    <row r="52" spans="1:10">
      <c r="C52" s="121" t="s">
        <v>305</v>
      </c>
      <c r="D52" s="122" t="s">
        <v>306</v>
      </c>
      <c r="E52" s="114"/>
      <c r="F52" s="114"/>
      <c r="G52" s="114"/>
      <c r="H52" s="114"/>
    </row>
    <row r="53" spans="1:10">
      <c r="C53" s="121" t="s">
        <v>307</v>
      </c>
      <c r="D53" s="122" t="s">
        <v>308</v>
      </c>
      <c r="E53" s="114"/>
      <c r="F53" s="114"/>
      <c r="G53" s="114"/>
      <c r="H53" s="114"/>
    </row>
    <row r="54" spans="1:10">
      <c r="C54" s="60" t="s">
        <v>309</v>
      </c>
      <c r="E54" s="131"/>
    </row>
    <row r="55" spans="1:10">
      <c r="C55" s="60" t="s">
        <v>310</v>
      </c>
      <c r="E55" s="131"/>
    </row>
    <row r="56" spans="1:10">
      <c r="E56" s="60" t="s">
        <v>311</v>
      </c>
    </row>
    <row r="57" spans="1:10">
      <c r="A57" s="60">
        <v>2</v>
      </c>
      <c r="B57" s="60" t="s">
        <v>312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60">
        <v>3011</v>
      </c>
      <c r="J57" s="60" t="s">
        <v>313</v>
      </c>
    </row>
    <row r="58" spans="1:10" ht="15.75">
      <c r="A58" s="60" t="s">
        <v>155</v>
      </c>
      <c r="B58" s="60">
        <v>52</v>
      </c>
      <c r="C58" s="120" t="s">
        <v>314</v>
      </c>
      <c r="D58" s="126"/>
      <c r="E58" s="60" t="s">
        <v>315</v>
      </c>
      <c r="F58" s="132" t="s">
        <v>316</v>
      </c>
      <c r="G58" s="133" t="s">
        <v>317</v>
      </c>
      <c r="H58" s="133" t="s">
        <v>318</v>
      </c>
      <c r="I58" s="60">
        <v>3012</v>
      </c>
      <c r="J58" s="60" t="s">
        <v>319</v>
      </c>
    </row>
    <row r="59" spans="1:10" ht="15.75">
      <c r="A59" s="60" t="s">
        <v>165</v>
      </c>
      <c r="B59" s="60">
        <v>5</v>
      </c>
      <c r="C59" s="120" t="s">
        <v>320</v>
      </c>
      <c r="E59" s="122" t="s">
        <v>321</v>
      </c>
      <c r="F59" s="134" t="s">
        <v>322</v>
      </c>
      <c r="G59" s="133" t="s">
        <v>323</v>
      </c>
      <c r="H59" s="133" t="s">
        <v>324</v>
      </c>
      <c r="I59" s="60">
        <v>3013</v>
      </c>
      <c r="J59" s="60" t="s">
        <v>325</v>
      </c>
    </row>
    <row r="60" spans="1:10">
      <c r="C60" s="114" t="s">
        <v>326</v>
      </c>
      <c r="D60" s="122" t="s">
        <v>327</v>
      </c>
      <c r="E60" s="121" t="s">
        <v>2474</v>
      </c>
      <c r="F60" s="134" t="s">
        <v>328</v>
      </c>
      <c r="G60" s="133" t="s">
        <v>329</v>
      </c>
      <c r="H60" s="133" t="s">
        <v>330</v>
      </c>
      <c r="I60" s="60">
        <v>3014</v>
      </c>
      <c r="J60" s="60" t="s">
        <v>331</v>
      </c>
    </row>
    <row r="61" spans="1:10" ht="15.75">
      <c r="C61" s="120" t="s">
        <v>332</v>
      </c>
      <c r="D61" s="120" t="s">
        <v>333</v>
      </c>
      <c r="E61" s="121" t="s">
        <v>2475</v>
      </c>
      <c r="F61" s="133" t="s">
        <v>334</v>
      </c>
      <c r="G61" s="133" t="s">
        <v>335</v>
      </c>
      <c r="H61" s="133" t="s">
        <v>336</v>
      </c>
    </row>
    <row r="62" spans="1:10">
      <c r="C62" s="103" t="s">
        <v>337</v>
      </c>
      <c r="D62" s="114"/>
      <c r="E62" s="126"/>
      <c r="F62" s="126" t="s">
        <v>338</v>
      </c>
      <c r="H62" s="114"/>
      <c r="I62" s="60">
        <v>3015</v>
      </c>
      <c r="J62" s="60" t="s">
        <v>339</v>
      </c>
    </row>
    <row r="63" spans="1:10" ht="15.75">
      <c r="C63" s="120" t="s">
        <v>226</v>
      </c>
      <c r="D63" s="121" t="s">
        <v>340</v>
      </c>
      <c r="E63" s="121" t="s">
        <v>341</v>
      </c>
      <c r="F63" s="114"/>
      <c r="G63" s="114"/>
      <c r="H63" s="114"/>
    </row>
    <row r="64" spans="1:10">
      <c r="C64" s="114" t="s">
        <v>203</v>
      </c>
      <c r="D64" s="114"/>
      <c r="E64" s="114" t="s">
        <v>342</v>
      </c>
      <c r="F64" s="114"/>
      <c r="G64" s="114"/>
      <c r="H64" s="114"/>
    </row>
    <row r="65" spans="1:10">
      <c r="C65" s="114" t="s">
        <v>343</v>
      </c>
      <c r="D65" s="121" t="s">
        <v>344</v>
      </c>
      <c r="E65" s="114"/>
      <c r="F65" s="114"/>
      <c r="G65" s="114"/>
      <c r="H65" s="114"/>
    </row>
    <row r="66" spans="1:10">
      <c r="C66" s="114" t="s">
        <v>345</v>
      </c>
      <c r="D66" s="122" t="s">
        <v>346</v>
      </c>
      <c r="E66" s="114"/>
      <c r="F66" s="114"/>
      <c r="G66" s="114"/>
      <c r="H66" s="114"/>
    </row>
    <row r="67" spans="1:10">
      <c r="C67" s="121" t="s">
        <v>347</v>
      </c>
      <c r="D67" s="122" t="s">
        <v>348</v>
      </c>
      <c r="F67" s="114"/>
      <c r="G67" s="114"/>
      <c r="H67" s="114"/>
    </row>
    <row r="68" spans="1:10">
      <c r="C68" s="121" t="s">
        <v>349</v>
      </c>
      <c r="D68" s="122"/>
      <c r="E68" s="121" t="s">
        <v>350</v>
      </c>
      <c r="F68" s="114"/>
      <c r="G68" s="114"/>
      <c r="H68" s="114"/>
    </row>
    <row r="69" spans="1:10" ht="15.75">
      <c r="C69" s="120" t="s">
        <v>351</v>
      </c>
      <c r="D69" s="122" t="s">
        <v>352</v>
      </c>
      <c r="E69" s="122" t="s">
        <v>353</v>
      </c>
      <c r="F69" s="135" t="s">
        <v>354</v>
      </c>
      <c r="G69" s="114"/>
      <c r="H69" s="114"/>
    </row>
    <row r="70" spans="1:10" ht="15.75">
      <c r="C70" s="120" t="s">
        <v>355</v>
      </c>
      <c r="D70" s="122" t="s">
        <v>356</v>
      </c>
      <c r="E70" s="136" t="s">
        <v>357</v>
      </c>
      <c r="F70" s="124" t="s">
        <v>358</v>
      </c>
      <c r="G70" s="133" t="s">
        <v>359</v>
      </c>
      <c r="H70" s="114" t="s">
        <v>360</v>
      </c>
    </row>
    <row r="71" spans="1:10">
      <c r="C71" s="114" t="s">
        <v>201</v>
      </c>
      <c r="D71" s="121"/>
      <c r="E71" s="122" t="s">
        <v>361</v>
      </c>
      <c r="G71" s="114"/>
      <c r="H71" s="114"/>
    </row>
    <row r="72" spans="1:10">
      <c r="C72" s="103" t="s">
        <v>362</v>
      </c>
      <c r="D72" s="121"/>
      <c r="E72" s="122" t="s">
        <v>363</v>
      </c>
      <c r="F72" s="114"/>
      <c r="G72" s="114"/>
      <c r="H72" s="114"/>
    </row>
    <row r="73" spans="1:10">
      <c r="C73" s="114" t="s">
        <v>224</v>
      </c>
      <c r="D73" s="122" t="s">
        <v>364</v>
      </c>
      <c r="F73" s="114"/>
      <c r="G73" s="114"/>
      <c r="H73" s="114"/>
    </row>
    <row r="74" spans="1:10">
      <c r="C74" s="114" t="s">
        <v>294</v>
      </c>
      <c r="D74" s="114"/>
      <c r="E74" s="122" t="s">
        <v>365</v>
      </c>
      <c r="F74" s="114"/>
      <c r="G74" s="114"/>
      <c r="H74" s="114"/>
    </row>
    <row r="75" spans="1:10" ht="15.75">
      <c r="C75" s="61" t="s">
        <v>366</v>
      </c>
      <c r="F75" s="60" t="s">
        <v>367</v>
      </c>
    </row>
    <row r="76" spans="1:10" ht="15.75">
      <c r="C76" s="61" t="s">
        <v>368</v>
      </c>
      <c r="E76" s="60" t="s">
        <v>369</v>
      </c>
    </row>
    <row r="77" spans="1:10">
      <c r="D77" s="60" t="s">
        <v>370</v>
      </c>
    </row>
    <row r="78" spans="1:10">
      <c r="A78" s="60">
        <v>3</v>
      </c>
      <c r="B78" s="60" t="s">
        <v>371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60">
        <v>3016</v>
      </c>
      <c r="J78" s="60" t="s">
        <v>372</v>
      </c>
    </row>
    <row r="79" spans="1:10" ht="15.75">
      <c r="A79" s="60" t="s">
        <v>155</v>
      </c>
      <c r="B79" s="60">
        <v>40</v>
      </c>
      <c r="C79" s="120" t="s">
        <v>373</v>
      </c>
      <c r="D79" s="122" t="s">
        <v>374</v>
      </c>
      <c r="E79" s="122" t="s">
        <v>375</v>
      </c>
      <c r="F79" s="123" t="s">
        <v>376</v>
      </c>
      <c r="G79" s="114" t="s">
        <v>2465</v>
      </c>
      <c r="H79" s="114" t="s">
        <v>377</v>
      </c>
      <c r="I79" s="60">
        <v>3017</v>
      </c>
      <c r="J79" s="60" t="s">
        <v>378</v>
      </c>
    </row>
    <row r="80" spans="1:10" ht="15.75">
      <c r="A80" s="60" t="s">
        <v>165</v>
      </c>
      <c r="B80" s="60">
        <v>5</v>
      </c>
      <c r="C80" s="120" t="s">
        <v>379</v>
      </c>
      <c r="D80" s="122" t="s">
        <v>380</v>
      </c>
      <c r="E80" s="122"/>
      <c r="F80" s="123"/>
      <c r="G80" s="114"/>
      <c r="H80" s="114"/>
    </row>
    <row r="81" spans="3:10" ht="15.75">
      <c r="C81" s="120" t="s">
        <v>283</v>
      </c>
      <c r="D81" s="114"/>
      <c r="E81" s="124" t="s">
        <v>381</v>
      </c>
      <c r="F81" s="114"/>
      <c r="G81" s="114" t="s">
        <v>382</v>
      </c>
      <c r="H81" s="114" t="s">
        <v>383</v>
      </c>
      <c r="I81" s="60">
        <v>3018</v>
      </c>
      <c r="J81" s="60" t="s">
        <v>384</v>
      </c>
    </row>
    <row r="82" spans="3:10" ht="15.75">
      <c r="C82" s="120" t="s">
        <v>194</v>
      </c>
      <c r="D82" s="114"/>
      <c r="E82" s="121" t="s">
        <v>385</v>
      </c>
      <c r="F82" s="121" t="s">
        <v>386</v>
      </c>
      <c r="G82" s="114" t="s">
        <v>387</v>
      </c>
      <c r="H82" s="114" t="s">
        <v>388</v>
      </c>
      <c r="I82" s="60">
        <v>3019</v>
      </c>
      <c r="J82" s="60" t="s">
        <v>389</v>
      </c>
    </row>
    <row r="83" spans="3:10" ht="15.75">
      <c r="C83" s="120" t="s">
        <v>191</v>
      </c>
      <c r="D83" s="120" t="s">
        <v>390</v>
      </c>
      <c r="E83" s="114"/>
      <c r="F83" s="114"/>
      <c r="G83" s="114" t="s">
        <v>391</v>
      </c>
      <c r="H83" s="114" t="s">
        <v>392</v>
      </c>
      <c r="I83" s="60">
        <v>3020</v>
      </c>
      <c r="J83" s="60" t="s">
        <v>393</v>
      </c>
    </row>
    <row r="84" spans="3:10" ht="15.75">
      <c r="C84" s="120" t="s">
        <v>394</v>
      </c>
      <c r="D84" s="122" t="s">
        <v>395</v>
      </c>
      <c r="E84" s="114"/>
      <c r="F84" s="114" t="s">
        <v>396</v>
      </c>
      <c r="G84" s="114" t="s">
        <v>397</v>
      </c>
      <c r="H84" s="114" t="s">
        <v>398</v>
      </c>
    </row>
    <row r="85" spans="3:10">
      <c r="C85" s="114" t="s">
        <v>399</v>
      </c>
      <c r="D85" s="121" t="s">
        <v>400</v>
      </c>
      <c r="E85" s="114"/>
      <c r="F85" s="114"/>
      <c r="G85" s="114"/>
      <c r="H85" s="114"/>
    </row>
    <row r="86" spans="3:10">
      <c r="C86" s="114" t="s">
        <v>289</v>
      </c>
      <c r="D86" s="122" t="s">
        <v>401</v>
      </c>
      <c r="E86" s="122" t="s">
        <v>402</v>
      </c>
      <c r="F86" s="123" t="s">
        <v>403</v>
      </c>
      <c r="G86" s="121"/>
      <c r="H86" s="121" t="s">
        <v>404</v>
      </c>
    </row>
    <row r="87" spans="3:10">
      <c r="C87" s="114" t="s">
        <v>224</v>
      </c>
      <c r="D87" s="114"/>
      <c r="E87" s="121" t="s">
        <v>405</v>
      </c>
      <c r="F87" s="122"/>
      <c r="G87" s="121" t="s">
        <v>406</v>
      </c>
      <c r="H87" s="121" t="s">
        <v>407</v>
      </c>
    </row>
    <row r="88" spans="3:10">
      <c r="C88" s="114" t="s">
        <v>294</v>
      </c>
      <c r="D88" s="114"/>
      <c r="E88" s="122"/>
      <c r="F88" s="114" t="s">
        <v>408</v>
      </c>
      <c r="G88" s="121" t="s">
        <v>409</v>
      </c>
      <c r="H88" s="121"/>
    </row>
    <row r="89" spans="3:10">
      <c r="C89" s="114" t="s">
        <v>226</v>
      </c>
      <c r="D89" s="114"/>
      <c r="E89" s="121" t="s">
        <v>410</v>
      </c>
      <c r="F89" s="114"/>
      <c r="G89" s="114" t="s">
        <v>411</v>
      </c>
      <c r="H89" s="114"/>
    </row>
    <row r="90" spans="3:10">
      <c r="C90" s="114" t="s">
        <v>349</v>
      </c>
      <c r="D90" s="114"/>
      <c r="E90" s="122" t="s">
        <v>412</v>
      </c>
      <c r="F90" s="114"/>
      <c r="G90" s="114"/>
      <c r="H90" s="114"/>
    </row>
    <row r="91" spans="3:10">
      <c r="C91" s="138" t="s">
        <v>413</v>
      </c>
      <c r="D91" s="114"/>
      <c r="E91" s="114"/>
      <c r="F91" s="126" t="s">
        <v>414</v>
      </c>
      <c r="G91" s="114" t="s">
        <v>415</v>
      </c>
      <c r="H91" s="114"/>
    </row>
    <row r="92" spans="3:10">
      <c r="C92" s="114" t="s">
        <v>302</v>
      </c>
      <c r="D92" s="114"/>
      <c r="E92" s="122" t="s">
        <v>416</v>
      </c>
      <c r="F92" s="126"/>
      <c r="G92" s="114"/>
      <c r="H92" s="114"/>
    </row>
    <row r="93" spans="3:10">
      <c r="C93" s="114" t="s">
        <v>222</v>
      </c>
      <c r="D93" s="114"/>
      <c r="E93" s="114" t="s">
        <v>417</v>
      </c>
      <c r="F93" s="126"/>
      <c r="G93" s="114"/>
      <c r="H93" s="114"/>
    </row>
    <row r="94" spans="3:10">
      <c r="C94" s="114" t="s">
        <v>188</v>
      </c>
      <c r="D94" s="114"/>
      <c r="E94" s="122" t="s">
        <v>418</v>
      </c>
      <c r="F94" s="126"/>
      <c r="G94" s="114"/>
      <c r="H94" s="114"/>
    </row>
    <row r="95" spans="3:10" ht="15.75">
      <c r="D95" s="61" t="s">
        <v>419</v>
      </c>
      <c r="F95" s="60" t="s">
        <v>420</v>
      </c>
    </row>
    <row r="96" spans="3:10">
      <c r="D96" s="60" t="s">
        <v>421</v>
      </c>
    </row>
    <row r="97" spans="1:10">
      <c r="D97" s="60" t="s">
        <v>422</v>
      </c>
    </row>
    <row r="98" spans="1:10">
      <c r="A98" s="60">
        <v>4</v>
      </c>
      <c r="B98" s="60" t="s">
        <v>423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60">
        <v>3021</v>
      </c>
      <c r="J98" s="60" t="s">
        <v>424</v>
      </c>
    </row>
    <row r="99" spans="1:10" ht="15.75">
      <c r="A99" s="60" t="s">
        <v>155</v>
      </c>
      <c r="B99" s="60">
        <v>40</v>
      </c>
      <c r="C99" s="120" t="s">
        <v>425</v>
      </c>
      <c r="D99" s="114"/>
      <c r="E99" s="122" t="s">
        <v>426</v>
      </c>
      <c r="F99" s="121" t="s">
        <v>427</v>
      </c>
      <c r="G99" s="114"/>
      <c r="H99" s="114"/>
      <c r="I99" s="60">
        <v>3022</v>
      </c>
      <c r="J99" s="60" t="s">
        <v>428</v>
      </c>
    </row>
    <row r="100" spans="1:10" ht="15.75">
      <c r="A100" s="60" t="s">
        <v>165</v>
      </c>
      <c r="B100" s="60">
        <v>5</v>
      </c>
      <c r="C100" s="120" t="s">
        <v>156</v>
      </c>
      <c r="D100" s="121" t="s">
        <v>429</v>
      </c>
      <c r="E100" s="121" t="s">
        <v>430</v>
      </c>
      <c r="F100" s="60" t="s">
        <v>2477</v>
      </c>
      <c r="G100" s="114" t="s">
        <v>2479</v>
      </c>
      <c r="H100" s="139" t="s">
        <v>431</v>
      </c>
      <c r="I100" s="60">
        <v>3023</v>
      </c>
      <c r="J100" s="60" t="s">
        <v>432</v>
      </c>
    </row>
    <row r="101" spans="1:10" ht="15.75">
      <c r="C101" s="120" t="s">
        <v>196</v>
      </c>
      <c r="D101" s="121" t="s">
        <v>433</v>
      </c>
      <c r="E101" s="114" t="s">
        <v>434</v>
      </c>
      <c r="F101" s="114" t="s">
        <v>435</v>
      </c>
      <c r="G101" s="114"/>
      <c r="H101" s="133" t="s">
        <v>436</v>
      </c>
      <c r="I101" s="60">
        <v>3024</v>
      </c>
      <c r="J101" s="60" t="s">
        <v>437</v>
      </c>
    </row>
    <row r="102" spans="1:10" ht="15.75">
      <c r="C102" s="120" t="s">
        <v>438</v>
      </c>
      <c r="D102" s="122" t="s">
        <v>439</v>
      </c>
      <c r="E102" s="121" t="s">
        <v>440</v>
      </c>
      <c r="F102" s="121" t="s">
        <v>2480</v>
      </c>
      <c r="H102" s="133" t="s">
        <v>441</v>
      </c>
      <c r="I102" s="60">
        <v>3025</v>
      </c>
      <c r="J102" s="60" t="s">
        <v>442</v>
      </c>
    </row>
    <row r="103" spans="1:10" ht="15.75">
      <c r="C103" s="120" t="s">
        <v>271</v>
      </c>
      <c r="D103" s="122"/>
      <c r="E103" s="122" t="s">
        <v>443</v>
      </c>
      <c r="F103" s="121" t="s">
        <v>2478</v>
      </c>
      <c r="G103" s="114"/>
      <c r="H103" s="114"/>
    </row>
    <row r="104" spans="1:10">
      <c r="C104" s="114" t="s">
        <v>444</v>
      </c>
      <c r="D104" s="121" t="s">
        <v>445</v>
      </c>
      <c r="F104" s="123" t="s">
        <v>446</v>
      </c>
      <c r="G104" s="114" t="s">
        <v>447</v>
      </c>
      <c r="H104" s="114"/>
    </row>
    <row r="105" spans="1:10">
      <c r="C105" s="114" t="s">
        <v>198</v>
      </c>
      <c r="D105" s="114"/>
      <c r="E105" s="122" t="s">
        <v>448</v>
      </c>
      <c r="F105" s="114"/>
      <c r="G105" s="114"/>
      <c r="H105" s="114"/>
    </row>
    <row r="106" spans="1:10">
      <c r="C106" s="114" t="s">
        <v>220</v>
      </c>
      <c r="D106" s="122" t="s">
        <v>449</v>
      </c>
      <c r="E106" s="114" t="s">
        <v>450</v>
      </c>
      <c r="F106" s="140" t="s">
        <v>451</v>
      </c>
      <c r="G106" s="114"/>
      <c r="H106" s="114"/>
    </row>
    <row r="107" spans="1:10">
      <c r="C107" s="114" t="s">
        <v>305</v>
      </c>
      <c r="D107" s="122" t="s">
        <v>452</v>
      </c>
      <c r="E107" s="122" t="s">
        <v>453</v>
      </c>
      <c r="F107" s="114"/>
      <c r="G107" s="114"/>
      <c r="H107" s="114"/>
    </row>
    <row r="108" spans="1:10">
      <c r="C108" s="114" t="s">
        <v>454</v>
      </c>
      <c r="D108" s="122" t="s">
        <v>455</v>
      </c>
      <c r="E108" s="121" t="s">
        <v>456</v>
      </c>
      <c r="F108" s="114"/>
      <c r="G108" s="114"/>
      <c r="H108" s="114"/>
    </row>
    <row r="109" spans="1:10">
      <c r="C109" s="114" t="s">
        <v>307</v>
      </c>
      <c r="D109" s="122" t="s">
        <v>457</v>
      </c>
      <c r="E109" s="123" t="s">
        <v>458</v>
      </c>
      <c r="G109" s="114"/>
      <c r="H109" s="114"/>
    </row>
    <row r="110" spans="1:10">
      <c r="C110" s="114" t="s">
        <v>294</v>
      </c>
      <c r="D110" s="122"/>
      <c r="E110" s="114"/>
      <c r="F110" s="114"/>
      <c r="G110" s="121" t="s">
        <v>459</v>
      </c>
      <c r="H110" s="114"/>
    </row>
    <row r="111" spans="1:10">
      <c r="D111" s="60" t="s">
        <v>460</v>
      </c>
      <c r="F111" s="60" t="s">
        <v>2466</v>
      </c>
      <c r="G111" s="60" t="s">
        <v>2476</v>
      </c>
    </row>
    <row r="112" spans="1:10" ht="15.75">
      <c r="D112" s="60" t="s">
        <v>461</v>
      </c>
      <c r="E112" s="61"/>
    </row>
    <row r="113" spans="1:10" customFormat="1">
      <c r="A113" s="60"/>
      <c r="B113" s="60"/>
      <c r="C113" s="60"/>
      <c r="D113" s="60"/>
      <c r="E113" s="60"/>
      <c r="F113" s="60"/>
      <c r="G113" s="60"/>
      <c r="H113" s="60"/>
    </row>
    <row r="114" spans="1:10">
      <c r="A114" s="60">
        <v>5</v>
      </c>
      <c r="B114" s="60" t="s">
        <v>462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60">
        <v>3026</v>
      </c>
      <c r="J114" s="60" t="s">
        <v>463</v>
      </c>
    </row>
    <row r="115" spans="1:10" ht="15.75">
      <c r="A115" s="60" t="s">
        <v>155</v>
      </c>
      <c r="B115" s="60">
        <v>34</v>
      </c>
      <c r="C115" s="120" t="s">
        <v>464</v>
      </c>
      <c r="D115" s="122" t="s">
        <v>465</v>
      </c>
      <c r="E115" s="114" t="s">
        <v>466</v>
      </c>
      <c r="F115" s="114" t="s">
        <v>467</v>
      </c>
      <c r="G115" s="139" t="s">
        <v>468</v>
      </c>
      <c r="H115" s="139" t="s">
        <v>469</v>
      </c>
      <c r="I115" s="60">
        <v>3027</v>
      </c>
      <c r="J115" s="60" t="s">
        <v>470</v>
      </c>
    </row>
    <row r="116" spans="1:10" ht="15.75">
      <c r="A116" s="60" t="s">
        <v>165</v>
      </c>
      <c r="B116" s="60">
        <v>5</v>
      </c>
      <c r="C116" s="120" t="s">
        <v>203</v>
      </c>
      <c r="D116" s="121" t="s">
        <v>471</v>
      </c>
      <c r="E116" s="114" t="s">
        <v>472</v>
      </c>
      <c r="F116" s="114"/>
      <c r="G116" s="114" t="s">
        <v>473</v>
      </c>
      <c r="H116" s="114"/>
      <c r="I116" s="60">
        <v>3028</v>
      </c>
      <c r="J116" s="60" t="s">
        <v>474</v>
      </c>
    </row>
    <row r="117" spans="1:10" ht="15.75">
      <c r="C117" s="120" t="s">
        <v>207</v>
      </c>
      <c r="D117" s="122" t="s">
        <v>475</v>
      </c>
      <c r="E117" s="141" t="s">
        <v>476</v>
      </c>
      <c r="F117" s="114" t="s">
        <v>477</v>
      </c>
      <c r="G117" s="114" t="s">
        <v>478</v>
      </c>
      <c r="H117" s="114" t="s">
        <v>479</v>
      </c>
      <c r="I117" s="60">
        <v>3029</v>
      </c>
      <c r="J117" s="60" t="s">
        <v>480</v>
      </c>
    </row>
    <row r="118" spans="1:10" ht="15.75">
      <c r="C118" s="120" t="s">
        <v>481</v>
      </c>
      <c r="D118" s="122" t="s">
        <v>482</v>
      </c>
      <c r="E118" s="121" t="s">
        <v>483</v>
      </c>
      <c r="F118" s="114" t="s">
        <v>484</v>
      </c>
      <c r="G118" s="139" t="s">
        <v>485</v>
      </c>
      <c r="H118" s="139" t="s">
        <v>486</v>
      </c>
      <c r="I118" s="60">
        <v>3030</v>
      </c>
      <c r="J118" s="60" t="s">
        <v>487</v>
      </c>
    </row>
    <row r="119" spans="1:10" ht="15.75">
      <c r="C119" s="120" t="s">
        <v>226</v>
      </c>
      <c r="D119" s="114"/>
      <c r="E119" s="114" t="s">
        <v>488</v>
      </c>
      <c r="F119" s="114" t="s">
        <v>489</v>
      </c>
      <c r="G119" s="114" t="s">
        <v>490</v>
      </c>
      <c r="H119" s="114"/>
    </row>
    <row r="120" spans="1:10">
      <c r="C120" s="114" t="s">
        <v>222</v>
      </c>
      <c r="D120" s="114"/>
      <c r="E120" s="114"/>
      <c r="F120" s="123" t="s">
        <v>491</v>
      </c>
      <c r="G120" s="114"/>
      <c r="H120" s="114"/>
    </row>
    <row r="121" spans="1:10">
      <c r="C121" s="114" t="s">
        <v>188</v>
      </c>
      <c r="D121" s="114"/>
      <c r="E121" s="114"/>
      <c r="F121" s="123" t="s">
        <v>492</v>
      </c>
      <c r="G121" s="114"/>
      <c r="H121" s="114"/>
    </row>
    <row r="122" spans="1:10">
      <c r="C122" s="114" t="s">
        <v>220</v>
      </c>
      <c r="D122" s="114"/>
      <c r="E122" s="122" t="s">
        <v>493</v>
      </c>
      <c r="G122" s="121" t="s">
        <v>494</v>
      </c>
      <c r="H122" s="114"/>
    </row>
    <row r="123" spans="1:10">
      <c r="C123" s="114" t="s">
        <v>224</v>
      </c>
      <c r="D123" s="137" t="s">
        <v>495</v>
      </c>
      <c r="F123" s="114"/>
      <c r="G123" s="114"/>
      <c r="H123" s="114"/>
    </row>
    <row r="124" spans="1:10">
      <c r="C124" s="114" t="s">
        <v>294</v>
      </c>
      <c r="D124" s="122"/>
      <c r="E124" s="122" t="s">
        <v>496</v>
      </c>
      <c r="F124" s="114"/>
      <c r="G124" s="114"/>
      <c r="H124" s="114"/>
    </row>
    <row r="125" spans="1:10">
      <c r="C125" s="114" t="s">
        <v>307</v>
      </c>
      <c r="D125" s="114"/>
      <c r="E125" s="122" t="s">
        <v>497</v>
      </c>
      <c r="F125" s="114"/>
      <c r="G125" s="114"/>
      <c r="H125" s="114"/>
    </row>
    <row r="126" spans="1:10">
      <c r="D126" s="60" t="s">
        <v>498</v>
      </c>
      <c r="F126" s="60" t="s">
        <v>499</v>
      </c>
    </row>
    <row r="127" spans="1:10">
      <c r="D127" s="60" t="s">
        <v>500</v>
      </c>
      <c r="F127" s="60" t="s">
        <v>501</v>
      </c>
    </row>
    <row r="129" spans="1:10">
      <c r="A129" s="60">
        <v>6</v>
      </c>
      <c r="B129" s="60" t="s">
        <v>502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60">
        <v>3031</v>
      </c>
      <c r="J129" s="60" t="s">
        <v>503</v>
      </c>
    </row>
    <row r="130" spans="1:10" ht="37.15">
      <c r="A130" s="60" t="s">
        <v>155</v>
      </c>
      <c r="B130" s="60">
        <v>30</v>
      </c>
      <c r="C130" s="120" t="s">
        <v>504</v>
      </c>
      <c r="D130" s="114" t="s">
        <v>505</v>
      </c>
      <c r="E130" s="121" t="s">
        <v>506</v>
      </c>
      <c r="F130" s="142" t="s">
        <v>507</v>
      </c>
      <c r="G130" s="143" t="s">
        <v>508</v>
      </c>
      <c r="H130" s="144" t="s">
        <v>509</v>
      </c>
      <c r="I130" s="60">
        <v>3032</v>
      </c>
      <c r="J130" s="60" t="s">
        <v>510</v>
      </c>
    </row>
    <row r="131" spans="1:10" ht="15.75">
      <c r="A131" s="60" t="s">
        <v>165</v>
      </c>
      <c r="B131" s="60">
        <v>6</v>
      </c>
      <c r="C131" s="120" t="s">
        <v>511</v>
      </c>
      <c r="D131" s="122" t="s">
        <v>512</v>
      </c>
      <c r="E131" s="114"/>
      <c r="F131" s="114"/>
      <c r="G131" s="114"/>
      <c r="H131" s="114"/>
      <c r="I131" s="60">
        <v>3033</v>
      </c>
      <c r="J131" s="60" t="s">
        <v>513</v>
      </c>
    </row>
    <row r="132" spans="1:10" ht="24.75">
      <c r="C132" s="120" t="s">
        <v>514</v>
      </c>
      <c r="D132" s="114"/>
      <c r="E132" s="114" t="s">
        <v>515</v>
      </c>
      <c r="F132" s="123" t="s">
        <v>516</v>
      </c>
      <c r="G132" s="114" t="s">
        <v>517</v>
      </c>
      <c r="H132" s="143" t="s">
        <v>518</v>
      </c>
      <c r="I132" s="60">
        <v>3034</v>
      </c>
      <c r="J132" s="60" t="s">
        <v>519</v>
      </c>
    </row>
    <row r="133" spans="1:10">
      <c r="C133" s="114" t="s">
        <v>207</v>
      </c>
      <c r="D133" s="122" t="s">
        <v>520</v>
      </c>
      <c r="E133" s="125" t="s">
        <v>521</v>
      </c>
      <c r="F133" s="114"/>
      <c r="G133" s="114"/>
      <c r="H133" s="114"/>
      <c r="I133" s="60">
        <v>3035</v>
      </c>
      <c r="J133" s="60" t="s">
        <v>522</v>
      </c>
    </row>
    <row r="134" spans="1:10">
      <c r="C134" s="114" t="s">
        <v>523</v>
      </c>
      <c r="D134" s="122" t="s">
        <v>524</v>
      </c>
      <c r="E134" s="121" t="s">
        <v>525</v>
      </c>
      <c r="F134" s="114"/>
      <c r="G134" s="114"/>
      <c r="H134" s="114"/>
    </row>
    <row r="135" spans="1:10">
      <c r="C135" s="114" t="s">
        <v>526</v>
      </c>
      <c r="D135" s="122" t="s">
        <v>527</v>
      </c>
      <c r="E135" s="122" t="s">
        <v>528</v>
      </c>
      <c r="F135" s="123" t="s">
        <v>529</v>
      </c>
      <c r="G135" s="114" t="s">
        <v>530</v>
      </c>
      <c r="H135" s="114" t="s">
        <v>531</v>
      </c>
    </row>
    <row r="136" spans="1:10">
      <c r="D136" s="60" t="s">
        <v>532</v>
      </c>
    </row>
    <row r="137" spans="1:10">
      <c r="D137" s="60" t="s">
        <v>533</v>
      </c>
    </row>
    <row r="138" spans="1:10">
      <c r="D138" s="60" t="s">
        <v>534</v>
      </c>
    </row>
    <row r="139" spans="1:10">
      <c r="C139" s="60" t="s">
        <v>535</v>
      </c>
    </row>
    <row r="141" spans="1:10">
      <c r="E141" s="60" t="s">
        <v>536</v>
      </c>
    </row>
    <row r="142" spans="1:10">
      <c r="E142" s="60" t="s">
        <v>537</v>
      </c>
    </row>
  </sheetData>
  <phoneticPr fontId="57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L63"/>
  <sheetViews>
    <sheetView workbookViewId="0">
      <pane xSplit="1" ySplit="3" topLeftCell="B4" activePane="bottomRight" state="frozen"/>
      <selection pane="topRight"/>
      <selection pane="bottomLeft"/>
      <selection pane="bottomRight" activeCell="B22" sqref="B22"/>
    </sheetView>
  </sheetViews>
  <sheetFormatPr defaultColWidth="8.86328125" defaultRowHeight="13.5"/>
  <cols>
    <col min="3" max="3" width="16.46484375" customWidth="1"/>
    <col min="4" max="5" width="10.796875" customWidth="1"/>
    <col min="7" max="7" width="9.53125" customWidth="1"/>
  </cols>
  <sheetData>
    <row r="1" spans="3:12" s="58" customFormat="1">
      <c r="D1" s="58" t="s">
        <v>538</v>
      </c>
      <c r="E1" s="111" t="s">
        <v>539</v>
      </c>
      <c r="F1" s="58" t="s">
        <v>540</v>
      </c>
      <c r="G1" s="58" t="s">
        <v>541</v>
      </c>
    </row>
    <row r="2" spans="3:12" s="58" customFormat="1">
      <c r="E2" s="158">
        <v>44927</v>
      </c>
      <c r="F2" s="158"/>
      <c r="G2" s="112">
        <v>44958</v>
      </c>
      <c r="H2" s="58" t="s">
        <v>542</v>
      </c>
      <c r="I2" s="58" t="s">
        <v>543</v>
      </c>
      <c r="J2" s="58" t="s">
        <v>544</v>
      </c>
      <c r="K2" s="58" t="s">
        <v>545</v>
      </c>
      <c r="L2" s="58" t="s">
        <v>546</v>
      </c>
    </row>
    <row r="3" spans="3:12" s="58" customFormat="1">
      <c r="E3" s="111" t="s">
        <v>547</v>
      </c>
      <c r="F3" s="58" t="s">
        <v>548</v>
      </c>
      <c r="G3" s="58" t="s">
        <v>547</v>
      </c>
    </row>
    <row r="4" spans="3:12">
      <c r="C4" t="s">
        <v>549</v>
      </c>
      <c r="E4" s="113"/>
      <c r="I4" s="113" t="s">
        <v>550</v>
      </c>
    </row>
    <row r="5" spans="3:12">
      <c r="C5" t="s">
        <v>551</v>
      </c>
      <c r="E5" s="113"/>
      <c r="I5" s="113" t="s">
        <v>552</v>
      </c>
      <c r="K5" s="113" t="s">
        <v>552</v>
      </c>
    </row>
    <row r="6" spans="3:12">
      <c r="C6" t="s">
        <v>103</v>
      </c>
      <c r="E6" s="113"/>
      <c r="F6" s="113"/>
      <c r="G6" s="113" t="s">
        <v>552</v>
      </c>
      <c r="K6" s="113" t="s">
        <v>552</v>
      </c>
    </row>
    <row r="7" spans="3:12">
      <c r="C7" t="s">
        <v>75</v>
      </c>
      <c r="E7" s="113"/>
      <c r="F7" s="113" t="s">
        <v>552</v>
      </c>
    </row>
    <row r="8" spans="3:12">
      <c r="C8" t="s">
        <v>553</v>
      </c>
      <c r="E8" s="113"/>
      <c r="F8" s="113" t="s">
        <v>552</v>
      </c>
    </row>
    <row r="9" spans="3:12">
      <c r="C9" t="s">
        <v>554</v>
      </c>
      <c r="E9" s="113"/>
      <c r="F9" s="113" t="s">
        <v>552</v>
      </c>
    </row>
    <row r="10" spans="3:12">
      <c r="C10" t="s">
        <v>100</v>
      </c>
      <c r="E10" s="113"/>
      <c r="F10" s="113" t="s">
        <v>552</v>
      </c>
    </row>
    <row r="11" spans="3:12">
      <c r="C11" t="s">
        <v>105</v>
      </c>
      <c r="E11" s="113"/>
      <c r="F11" s="113" t="s">
        <v>552</v>
      </c>
    </row>
    <row r="12" spans="3:12">
      <c r="C12" t="s">
        <v>107</v>
      </c>
      <c r="E12" s="113"/>
      <c r="F12" s="113" t="s">
        <v>552</v>
      </c>
      <c r="G12" s="113" t="s">
        <v>552</v>
      </c>
    </row>
    <row r="13" spans="3:12">
      <c r="C13" t="s">
        <v>114</v>
      </c>
      <c r="E13" s="113"/>
      <c r="F13" s="113" t="s">
        <v>552</v>
      </c>
      <c r="H13" s="113" t="s">
        <v>552</v>
      </c>
      <c r="I13" s="113" t="s">
        <v>552</v>
      </c>
    </row>
    <row r="14" spans="3:12">
      <c r="C14" t="s">
        <v>121</v>
      </c>
      <c r="E14" s="113"/>
      <c r="F14" s="113" t="s">
        <v>552</v>
      </c>
      <c r="H14" s="113" t="s">
        <v>552</v>
      </c>
    </row>
    <row r="15" spans="3:12">
      <c r="C15" t="s">
        <v>555</v>
      </c>
      <c r="E15" s="113"/>
      <c r="F15" s="113"/>
      <c r="H15" s="113"/>
      <c r="I15" s="113" t="s">
        <v>552</v>
      </c>
    </row>
    <row r="16" spans="3:12">
      <c r="C16" t="s">
        <v>556</v>
      </c>
      <c r="E16" s="113"/>
      <c r="F16" s="113"/>
      <c r="H16" s="113"/>
      <c r="I16" s="113" t="s">
        <v>552</v>
      </c>
    </row>
    <row r="17" spans="3:12">
      <c r="C17" t="s">
        <v>125</v>
      </c>
      <c r="E17" s="113"/>
      <c r="F17" s="113" t="s">
        <v>552</v>
      </c>
      <c r="J17" s="113" t="s">
        <v>552</v>
      </c>
    </row>
    <row r="18" spans="3:12">
      <c r="C18" t="s">
        <v>557</v>
      </c>
      <c r="E18" s="113"/>
      <c r="F18" s="113"/>
      <c r="J18" s="113" t="s">
        <v>552</v>
      </c>
    </row>
    <row r="19" spans="3:12">
      <c r="C19" t="s">
        <v>558</v>
      </c>
      <c r="E19" s="113"/>
      <c r="F19" s="113"/>
      <c r="J19" s="113" t="s">
        <v>552</v>
      </c>
    </row>
    <row r="20" spans="3:12">
      <c r="C20" t="s">
        <v>559</v>
      </c>
      <c r="E20" s="113"/>
      <c r="F20" s="113"/>
      <c r="J20" s="113" t="s">
        <v>552</v>
      </c>
    </row>
    <row r="21" spans="3:12">
      <c r="E21" s="113"/>
      <c r="F21" s="113"/>
      <c r="J21" s="113"/>
    </row>
    <row r="22" spans="3:12">
      <c r="E22" s="113"/>
      <c r="F22" s="113"/>
      <c r="J22" s="113"/>
    </row>
    <row r="23" spans="3:12">
      <c r="C23" t="s">
        <v>128</v>
      </c>
      <c r="E23" s="113"/>
      <c r="F23" s="113" t="s">
        <v>552</v>
      </c>
    </row>
    <row r="24" spans="3:12">
      <c r="C24" t="s">
        <v>560</v>
      </c>
      <c r="E24" s="113"/>
      <c r="F24" s="113"/>
      <c r="G24" s="113" t="s">
        <v>552</v>
      </c>
    </row>
    <row r="25" spans="3:12">
      <c r="C25" t="s">
        <v>134</v>
      </c>
      <c r="E25" s="113"/>
      <c r="F25" s="113"/>
      <c r="G25" s="113"/>
      <c r="L25" s="113" t="s">
        <v>552</v>
      </c>
    </row>
    <row r="26" spans="3:12">
      <c r="C26" t="s">
        <v>138</v>
      </c>
      <c r="E26" s="113"/>
      <c r="F26" s="113"/>
      <c r="G26" s="113"/>
      <c r="L26" s="113" t="s">
        <v>552</v>
      </c>
    </row>
    <row r="27" spans="3:12">
      <c r="C27" t="s">
        <v>135</v>
      </c>
      <c r="E27" s="113"/>
      <c r="F27" s="113" t="s">
        <v>552</v>
      </c>
      <c r="L27" s="113" t="s">
        <v>552</v>
      </c>
    </row>
    <row r="28" spans="3:12">
      <c r="C28" t="s">
        <v>139</v>
      </c>
      <c r="E28" s="113"/>
      <c r="F28" s="113" t="s">
        <v>552</v>
      </c>
      <c r="L28" s="113" t="s">
        <v>552</v>
      </c>
    </row>
    <row r="29" spans="3:12">
      <c r="C29" t="s">
        <v>561</v>
      </c>
      <c r="E29" s="113"/>
      <c r="F29" s="113"/>
      <c r="L29" s="113" t="s">
        <v>552</v>
      </c>
    </row>
    <row r="30" spans="3:12">
      <c r="C30" t="s">
        <v>137</v>
      </c>
      <c r="E30" s="113"/>
      <c r="F30" s="113"/>
      <c r="L30" s="113" t="s">
        <v>552</v>
      </c>
    </row>
    <row r="31" spans="3:12">
      <c r="C31" t="s">
        <v>142</v>
      </c>
      <c r="E31" s="113"/>
      <c r="F31" s="113" t="s">
        <v>552</v>
      </c>
      <c r="G31" s="113" t="s">
        <v>552</v>
      </c>
    </row>
    <row r="32" spans="3:12">
      <c r="C32" t="s">
        <v>145</v>
      </c>
      <c r="E32" s="113"/>
      <c r="F32" s="113" t="s">
        <v>552</v>
      </c>
    </row>
    <row r="33" spans="1:9">
      <c r="E33" s="113"/>
    </row>
    <row r="34" spans="1:9">
      <c r="C34" t="s">
        <v>562</v>
      </c>
      <c r="E34" s="113"/>
      <c r="F34" s="113" t="s">
        <v>552</v>
      </c>
    </row>
    <row r="35" spans="1:9">
      <c r="C35" t="s">
        <v>563</v>
      </c>
      <c r="E35" s="113"/>
      <c r="F35" s="113" t="s">
        <v>552</v>
      </c>
    </row>
    <row r="36" spans="1:9">
      <c r="A36">
        <v>3102</v>
      </c>
      <c r="B36" t="str">
        <f>VLOOKUP(A36,觉醒材料!A:B,2,FALSE)</f>
        <v>急先锋</v>
      </c>
      <c r="C36" t="s">
        <v>564</v>
      </c>
    </row>
    <row r="37" spans="1:9">
      <c r="A37">
        <v>3099</v>
      </c>
      <c r="B37" t="str">
        <f>VLOOKUP(A37,觉醒材料!A:B,2,FALSE)</f>
        <v>提戟壮士</v>
      </c>
      <c r="C37" t="s">
        <v>565</v>
      </c>
    </row>
    <row r="38" spans="1:9">
      <c r="A38">
        <v>3105</v>
      </c>
      <c r="B38" t="str">
        <f>VLOOKUP(A38,觉醒材料!A:B,2,FALSE)</f>
        <v>鬼才</v>
      </c>
      <c r="C38" t="s">
        <v>566</v>
      </c>
    </row>
    <row r="39" spans="1:9">
      <c r="A39">
        <v>3153</v>
      </c>
      <c r="B39" t="str">
        <f>VLOOKUP(A39,觉醒材料!A:B,2,FALSE)</f>
        <v>重法将军</v>
      </c>
      <c r="C39" t="s">
        <v>567</v>
      </c>
      <c r="D39" s="113">
        <v>44927</v>
      </c>
    </row>
    <row r="40" spans="1:9">
      <c r="A40">
        <v>3156</v>
      </c>
      <c r="B40" t="str">
        <f>VLOOKUP(A40,觉醒材料!A:B,2,FALSE)</f>
        <v>石心将军</v>
      </c>
      <c r="C40" t="s">
        <v>568</v>
      </c>
      <c r="D40" s="113">
        <v>44927</v>
      </c>
      <c r="E40" s="113" t="s">
        <v>552</v>
      </c>
    </row>
    <row r="41" spans="1:9">
      <c r="A41">
        <v>3120</v>
      </c>
      <c r="B41" t="str">
        <f>VLOOKUP(A41,觉醒材料!A:B,2,FALSE)</f>
        <v>盲夏侯</v>
      </c>
      <c r="C41" t="s">
        <v>569</v>
      </c>
      <c r="D41" s="113">
        <v>44927</v>
      </c>
      <c r="E41" s="113" t="s">
        <v>552</v>
      </c>
      <c r="F41" s="113" t="s">
        <v>552</v>
      </c>
    </row>
    <row r="42" spans="1:9">
      <c r="C42" t="s">
        <v>570</v>
      </c>
      <c r="D42" s="113">
        <v>44958</v>
      </c>
      <c r="E42" s="113"/>
      <c r="F42" s="113" t="s">
        <v>552</v>
      </c>
    </row>
    <row r="43" spans="1:9">
      <c r="C43" t="s">
        <v>571</v>
      </c>
      <c r="D43" s="113">
        <v>44958</v>
      </c>
      <c r="E43" s="113"/>
      <c r="F43" s="113"/>
      <c r="G43" s="113" t="s">
        <v>552</v>
      </c>
    </row>
    <row r="44" spans="1:9">
      <c r="C44" t="s">
        <v>572</v>
      </c>
      <c r="D44" s="113">
        <v>44958</v>
      </c>
      <c r="E44" s="113"/>
      <c r="F44" s="113"/>
      <c r="G44" s="113" t="s">
        <v>552</v>
      </c>
    </row>
    <row r="45" spans="1:9">
      <c r="C45" t="s">
        <v>573</v>
      </c>
      <c r="D45" s="113">
        <v>44986</v>
      </c>
      <c r="E45" s="113"/>
      <c r="F45" s="113"/>
      <c r="G45" s="113"/>
    </row>
    <row r="46" spans="1:9">
      <c r="C46" t="s">
        <v>574</v>
      </c>
      <c r="D46" s="113">
        <v>44986</v>
      </c>
      <c r="E46" s="113"/>
      <c r="F46" s="113"/>
      <c r="G46" s="113"/>
    </row>
    <row r="47" spans="1:9">
      <c r="C47" t="s">
        <v>575</v>
      </c>
      <c r="D47" s="113">
        <v>44986</v>
      </c>
      <c r="E47" s="113"/>
      <c r="F47" s="113"/>
      <c r="G47" s="113"/>
    </row>
    <row r="48" spans="1:9">
      <c r="C48" t="s">
        <v>576</v>
      </c>
      <c r="D48" s="113"/>
      <c r="E48" s="113"/>
      <c r="F48" s="113"/>
      <c r="G48" s="113"/>
      <c r="I48" s="113" t="s">
        <v>552</v>
      </c>
    </row>
    <row r="49" spans="1:10">
      <c r="C49" t="s">
        <v>577</v>
      </c>
      <c r="D49" s="113"/>
      <c r="E49" s="113"/>
      <c r="F49" s="113"/>
      <c r="G49" s="113"/>
      <c r="I49" s="113" t="s">
        <v>552</v>
      </c>
    </row>
    <row r="50" spans="1:10">
      <c r="A50">
        <v>3300</v>
      </c>
      <c r="C50" t="s">
        <v>578</v>
      </c>
      <c r="D50" s="113">
        <v>45017</v>
      </c>
      <c r="E50" s="113"/>
      <c r="F50" s="113"/>
      <c r="G50" s="113"/>
      <c r="I50" s="113"/>
    </row>
    <row r="51" spans="1:10">
      <c r="A51">
        <v>3285</v>
      </c>
      <c r="C51" t="s">
        <v>579</v>
      </c>
      <c r="D51" s="113">
        <v>45017</v>
      </c>
      <c r="E51" s="113"/>
      <c r="F51" s="113"/>
      <c r="G51" s="113"/>
      <c r="I51" s="113"/>
    </row>
    <row r="52" spans="1:10">
      <c r="A52">
        <v>3448</v>
      </c>
      <c r="B52" t="s">
        <v>580</v>
      </c>
      <c r="C52" t="s">
        <v>581</v>
      </c>
      <c r="D52" s="113">
        <v>45017</v>
      </c>
      <c r="E52" s="113"/>
      <c r="F52" s="113"/>
      <c r="G52" s="113"/>
      <c r="I52" s="113"/>
    </row>
    <row r="53" spans="1:10">
      <c r="C53" t="s">
        <v>579</v>
      </c>
      <c r="E53" s="113"/>
    </row>
    <row r="54" spans="1:10">
      <c r="A54">
        <v>3449</v>
      </c>
      <c r="B54" t="s">
        <v>582</v>
      </c>
      <c r="C54" t="s">
        <v>583</v>
      </c>
      <c r="D54" s="113">
        <v>45047</v>
      </c>
      <c r="J54" s="113" t="s">
        <v>552</v>
      </c>
    </row>
    <row r="55" spans="1:10">
      <c r="A55">
        <v>3357</v>
      </c>
      <c r="B55" t="s">
        <v>584</v>
      </c>
      <c r="C55" t="s">
        <v>585</v>
      </c>
      <c r="D55" s="113">
        <v>45047</v>
      </c>
      <c r="J55" s="113" t="s">
        <v>550</v>
      </c>
    </row>
    <row r="56" spans="1:10">
      <c r="A56">
        <v>3333</v>
      </c>
      <c r="B56" t="s">
        <v>586</v>
      </c>
      <c r="C56" t="s">
        <v>587</v>
      </c>
      <c r="D56" s="113">
        <v>45047</v>
      </c>
      <c r="E56" s="113"/>
      <c r="F56" s="113" t="s">
        <v>552</v>
      </c>
      <c r="J56" s="113" t="s">
        <v>552</v>
      </c>
    </row>
    <row r="57" spans="1:10">
      <c r="C57" t="s">
        <v>588</v>
      </c>
      <c r="E57" s="113"/>
      <c r="F57" s="113" t="s">
        <v>552</v>
      </c>
    </row>
    <row r="58" spans="1:10">
      <c r="C58" t="s">
        <v>589</v>
      </c>
      <c r="E58" s="113"/>
      <c r="F58" s="113" t="s">
        <v>552</v>
      </c>
    </row>
    <row r="60" spans="1:10">
      <c r="A60">
        <v>3444</v>
      </c>
      <c r="B60" t="s">
        <v>590</v>
      </c>
    </row>
    <row r="61" spans="1:10">
      <c r="A61">
        <v>3445</v>
      </c>
      <c r="B61" t="s">
        <v>591</v>
      </c>
    </row>
    <row r="62" spans="1:10">
      <c r="A62">
        <v>3446</v>
      </c>
      <c r="B62" t="s">
        <v>592</v>
      </c>
    </row>
    <row r="63" spans="1:10">
      <c r="A63">
        <v>3447</v>
      </c>
      <c r="B63" t="s">
        <v>593</v>
      </c>
    </row>
  </sheetData>
  <mergeCells count="1">
    <mergeCell ref="E2:F2"/>
  </mergeCells>
  <phoneticPr fontId="5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5"/>
  <sheetViews>
    <sheetView topLeftCell="A7" workbookViewId="0">
      <selection activeCell="D11" sqref="D11"/>
    </sheetView>
  </sheetViews>
  <sheetFormatPr defaultColWidth="8.86328125" defaultRowHeight="15"/>
  <cols>
    <col min="1" max="1" width="8.86328125" style="16"/>
    <col min="2" max="2" width="9.6640625" style="16" customWidth="1"/>
    <col min="3" max="9" width="15.53125" style="16" customWidth="1"/>
    <col min="10" max="16384" width="8.86328125" style="16"/>
  </cols>
  <sheetData>
    <row r="2" spans="2:9">
      <c r="B2" s="103"/>
      <c r="C2" s="104">
        <v>44947</v>
      </c>
      <c r="D2" s="104">
        <v>44948</v>
      </c>
      <c r="E2" s="104">
        <v>44949</v>
      </c>
      <c r="F2" s="104">
        <v>44950</v>
      </c>
      <c r="G2" s="104">
        <v>44951</v>
      </c>
      <c r="H2" s="104">
        <v>44952</v>
      </c>
      <c r="I2" s="104">
        <v>44953</v>
      </c>
    </row>
    <row r="3" spans="2:9">
      <c r="B3" s="105"/>
      <c r="C3" s="105" t="s">
        <v>594</v>
      </c>
      <c r="D3" s="105" t="s">
        <v>595</v>
      </c>
      <c r="E3" s="105" t="s">
        <v>596</v>
      </c>
      <c r="F3" s="105" t="s">
        <v>597</v>
      </c>
      <c r="G3" s="105" t="s">
        <v>598</v>
      </c>
      <c r="H3" s="105" t="s">
        <v>599</v>
      </c>
      <c r="I3" s="105" t="s">
        <v>600</v>
      </c>
    </row>
    <row r="4" spans="2:9" ht="22.05" customHeight="1">
      <c r="B4" s="106" t="s">
        <v>601</v>
      </c>
      <c r="C4" s="106" t="s">
        <v>75</v>
      </c>
      <c r="D4" s="106" t="s">
        <v>554</v>
      </c>
      <c r="E4" s="106" t="s">
        <v>105</v>
      </c>
      <c r="F4" s="106" t="s">
        <v>114</v>
      </c>
      <c r="G4" s="106" t="s">
        <v>125</v>
      </c>
      <c r="H4" s="106" t="s">
        <v>135</v>
      </c>
      <c r="I4" s="106" t="s">
        <v>142</v>
      </c>
    </row>
    <row r="5" spans="2:9" ht="22.05" customHeight="1">
      <c r="B5" s="107" t="s">
        <v>602</v>
      </c>
      <c r="C5" s="107" t="s">
        <v>553</v>
      </c>
      <c r="D5" s="107" t="s">
        <v>100</v>
      </c>
      <c r="E5" s="107" t="s">
        <v>107</v>
      </c>
      <c r="F5" s="107" t="s">
        <v>121</v>
      </c>
      <c r="G5" s="107" t="s">
        <v>128</v>
      </c>
      <c r="H5" s="107" t="s">
        <v>139</v>
      </c>
      <c r="I5" s="107" t="s">
        <v>145</v>
      </c>
    </row>
    <row r="6" spans="2:9" ht="22.05" customHeight="1">
      <c r="B6" s="108" t="s">
        <v>603</v>
      </c>
      <c r="C6" s="108" t="s">
        <v>562</v>
      </c>
      <c r="D6" s="108" t="s">
        <v>569</v>
      </c>
      <c r="E6" s="108"/>
      <c r="F6" s="109" t="s">
        <v>576</v>
      </c>
      <c r="G6" s="108" t="s">
        <v>587</v>
      </c>
      <c r="H6" s="108" t="s">
        <v>588</v>
      </c>
      <c r="I6" s="108" t="s">
        <v>589</v>
      </c>
    </row>
    <row r="7" spans="2:9" ht="22.05" customHeight="1">
      <c r="B7" s="110" t="s">
        <v>604</v>
      </c>
      <c r="C7" s="110" t="s">
        <v>563</v>
      </c>
      <c r="D7" s="110" t="s">
        <v>568</v>
      </c>
      <c r="E7" s="110" t="s">
        <v>570</v>
      </c>
      <c r="F7" s="110"/>
      <c r="G7" s="110"/>
      <c r="H7" s="110"/>
      <c r="I7" s="110"/>
    </row>
    <row r="10" spans="2:9">
      <c r="B10" s="16" t="s">
        <v>2445</v>
      </c>
    </row>
    <row r="11" spans="2:9">
      <c r="C11" s="16" t="s">
        <v>2446</v>
      </c>
    </row>
    <row r="13" spans="2:9">
      <c r="B13" s="16" t="s">
        <v>2444</v>
      </c>
    </row>
    <row r="14" spans="2:9">
      <c r="C14" s="16" t="s">
        <v>2447</v>
      </c>
    </row>
    <row r="15" spans="2:9">
      <c r="B15" s="16" t="s">
        <v>2443</v>
      </c>
    </row>
    <row r="18" spans="2:4">
      <c r="B18" s="16" t="s">
        <v>605</v>
      </c>
    </row>
    <row r="19" spans="2:4">
      <c r="C19" s="16" t="s">
        <v>2442</v>
      </c>
      <c r="D19" s="16" t="s">
        <v>17</v>
      </c>
    </row>
    <row r="20" spans="2:4">
      <c r="C20" s="16" t="s">
        <v>606</v>
      </c>
      <c r="D20" s="16" t="s">
        <v>607</v>
      </c>
    </row>
    <row r="21" spans="2:4">
      <c r="C21" s="16" t="s">
        <v>608</v>
      </c>
      <c r="D21" s="16" t="s">
        <v>17</v>
      </c>
    </row>
    <row r="24" spans="2:4">
      <c r="C24" s="16" t="s">
        <v>609</v>
      </c>
    </row>
    <row r="25" spans="2:4">
      <c r="C25" s="16" t="s">
        <v>610</v>
      </c>
    </row>
  </sheetData>
  <phoneticPr fontId="5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34"/>
  <sheetViews>
    <sheetView workbookViewId="0">
      <selection activeCell="H27" sqref="H27"/>
    </sheetView>
  </sheetViews>
  <sheetFormatPr defaultColWidth="8.86328125" defaultRowHeight="15"/>
  <cols>
    <col min="1" max="1" width="9.33203125" style="60"/>
    <col min="2" max="3" width="11.86328125" style="60" customWidth="1"/>
    <col min="4" max="10" width="8.86328125" style="60"/>
    <col min="11" max="12" width="10.6640625" style="60"/>
    <col min="13" max="16384" width="8.86328125" style="60"/>
  </cols>
  <sheetData>
    <row r="1" spans="1:5">
      <c r="A1" s="60" t="s">
        <v>611</v>
      </c>
      <c r="B1" s="60" t="s">
        <v>612</v>
      </c>
    </row>
    <row r="2" spans="1:5">
      <c r="B2" s="60">
        <v>3102</v>
      </c>
      <c r="C2" s="60" t="e">
        <f>VLOOKUP(活动:活动旧!B2:B2,觉醒材料!A:B,2,FALSE)</f>
        <v>#REF!</v>
      </c>
    </row>
    <row r="3" spans="1:5">
      <c r="B3" s="60">
        <v>3099</v>
      </c>
    </row>
    <row r="4" spans="1:5">
      <c r="B4" s="60">
        <v>3105</v>
      </c>
    </row>
    <row r="5" spans="1:5">
      <c r="A5" s="60" t="s">
        <v>613</v>
      </c>
      <c r="B5" s="60" t="s">
        <v>614</v>
      </c>
    </row>
    <row r="6" spans="1:5">
      <c r="B6" s="60" t="s">
        <v>615</v>
      </c>
      <c r="C6" s="60" t="s">
        <v>616</v>
      </c>
    </row>
    <row r="7" spans="1:5">
      <c r="B7" s="60" t="s">
        <v>617</v>
      </c>
      <c r="C7" s="60" t="s">
        <v>618</v>
      </c>
    </row>
    <row r="9" spans="1:5">
      <c r="A9" s="60" t="s">
        <v>619</v>
      </c>
    </row>
    <row r="10" spans="1:5">
      <c r="B10" s="60" t="s">
        <v>620</v>
      </c>
      <c r="C10" s="60" t="s">
        <v>621</v>
      </c>
    </row>
    <row r="11" spans="1:5">
      <c r="B11" s="60" t="s">
        <v>622</v>
      </c>
      <c r="C11" s="60" t="s">
        <v>623</v>
      </c>
    </row>
    <row r="12" spans="1:5">
      <c r="B12" s="60" t="s">
        <v>624</v>
      </c>
      <c r="C12" s="60" t="s">
        <v>625</v>
      </c>
    </row>
    <row r="13" spans="1:5">
      <c r="B13" s="60" t="s">
        <v>626</v>
      </c>
      <c r="C13" s="60" t="s">
        <v>627</v>
      </c>
    </row>
    <row r="15" spans="1:5">
      <c r="A15" s="60" t="s">
        <v>628</v>
      </c>
      <c r="B15" s="60" t="s">
        <v>629</v>
      </c>
    </row>
    <row r="16" spans="1:5">
      <c r="B16" s="60" t="s">
        <v>615</v>
      </c>
      <c r="C16" s="60" t="s">
        <v>630</v>
      </c>
      <c r="E16" s="60" t="s">
        <v>631</v>
      </c>
    </row>
    <row r="17" spans="1:14">
      <c r="B17" s="60" t="s">
        <v>617</v>
      </c>
      <c r="C17" s="60" t="s">
        <v>632</v>
      </c>
      <c r="E17" s="60" t="s">
        <v>633</v>
      </c>
    </row>
    <row r="19" spans="1:14">
      <c r="A19" s="102" t="s">
        <v>634</v>
      </c>
      <c r="B19" s="60" t="s">
        <v>635</v>
      </c>
    </row>
    <row r="20" spans="1:14">
      <c r="A20" s="102"/>
    </row>
    <row r="21" spans="1:14">
      <c r="A21" s="102"/>
      <c r="B21" s="60" t="s">
        <v>636</v>
      </c>
    </row>
    <row r="24" spans="1:14">
      <c r="A24" s="60" t="s">
        <v>637</v>
      </c>
      <c r="B24" s="60" t="s">
        <v>638</v>
      </c>
    </row>
    <row r="25" spans="1:14">
      <c r="B25" s="60" t="s">
        <v>639</v>
      </c>
    </row>
    <row r="26" spans="1:14">
      <c r="B26" s="60" t="s">
        <v>640</v>
      </c>
    </row>
    <row r="27" spans="1:14">
      <c r="A27" s="60" t="s">
        <v>641</v>
      </c>
      <c r="B27" s="60" t="s">
        <v>642</v>
      </c>
    </row>
    <row r="28" spans="1:14">
      <c r="B28" s="60" t="s">
        <v>643</v>
      </c>
    </row>
    <row r="29" spans="1:14">
      <c r="B29" s="60" t="s">
        <v>644</v>
      </c>
      <c r="M29" s="60" t="s">
        <v>645</v>
      </c>
      <c r="N29" s="60" t="s">
        <v>646</v>
      </c>
    </row>
    <row r="30" spans="1:14">
      <c r="B30" s="60" t="s">
        <v>647</v>
      </c>
      <c r="K30" s="102">
        <v>44898</v>
      </c>
      <c r="L30" s="102">
        <v>44902</v>
      </c>
      <c r="M30" s="60">
        <v>16</v>
      </c>
      <c r="N30" s="60">
        <v>8</v>
      </c>
    </row>
    <row r="31" spans="1:14">
      <c r="K31" s="102">
        <v>44904</v>
      </c>
      <c r="L31" s="102">
        <v>44906</v>
      </c>
      <c r="M31" s="60">
        <v>8</v>
      </c>
      <c r="N31" s="60">
        <v>4</v>
      </c>
    </row>
    <row r="32" spans="1:14">
      <c r="B32" s="60" t="s">
        <v>648</v>
      </c>
      <c r="K32" s="102">
        <v>44909</v>
      </c>
      <c r="L32" s="102">
        <v>44910</v>
      </c>
      <c r="M32" s="60">
        <v>4</v>
      </c>
      <c r="N32" s="60">
        <v>2</v>
      </c>
    </row>
    <row r="33" spans="11:14">
      <c r="K33" s="102">
        <v>44912</v>
      </c>
      <c r="M33" s="60">
        <v>2</v>
      </c>
      <c r="N33" s="60">
        <v>1</v>
      </c>
    </row>
    <row r="34" spans="11:14">
      <c r="K34" s="102">
        <v>44913</v>
      </c>
      <c r="M34" s="60">
        <v>2</v>
      </c>
      <c r="N34" s="60">
        <v>1</v>
      </c>
    </row>
  </sheetData>
  <phoneticPr fontId="5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60"/>
    <col min="2" max="2" width="7.6640625" style="60" customWidth="1"/>
    <col min="3" max="4" width="9" style="60"/>
    <col min="5" max="5" width="9.86328125" style="60" customWidth="1"/>
    <col min="6" max="6" width="9" style="66"/>
    <col min="7" max="7" width="9" style="60"/>
    <col min="8" max="8" width="9.86328125" style="60" customWidth="1"/>
    <col min="9" max="9" width="9" style="66"/>
    <col min="10" max="10" width="9" style="60"/>
    <col min="11" max="11" width="9.86328125" style="60" customWidth="1"/>
    <col min="12" max="12" width="9" style="66"/>
    <col min="13" max="13" width="9" style="60"/>
    <col min="14" max="14" width="9.86328125" style="60" customWidth="1"/>
    <col min="15" max="15" width="9" style="66"/>
    <col min="16" max="16" width="9" style="60"/>
    <col min="17" max="17" width="9" style="60" customWidth="1"/>
    <col min="18" max="16384" width="9" style="60"/>
  </cols>
  <sheetData>
    <row r="2" spans="3:20" ht="15.75">
      <c r="C2" s="67" t="s">
        <v>649</v>
      </c>
      <c r="D2" s="68"/>
      <c r="E2" s="68"/>
      <c r="F2" s="68" t="s">
        <v>650</v>
      </c>
      <c r="G2" s="68"/>
      <c r="H2" s="68"/>
      <c r="I2" s="68" t="s">
        <v>651</v>
      </c>
      <c r="J2" s="68"/>
      <c r="K2" s="68"/>
      <c r="L2" s="68" t="s">
        <v>652</v>
      </c>
      <c r="M2" s="95"/>
      <c r="N2" s="95"/>
      <c r="O2" s="68" t="s">
        <v>653</v>
      </c>
      <c r="P2" s="96"/>
    </row>
    <row r="3" spans="3:20" ht="15.75">
      <c r="C3" s="69">
        <v>1</v>
      </c>
      <c r="D3" s="70" t="s">
        <v>183</v>
      </c>
      <c r="E3" s="60" t="str">
        <f>CONCATENATE("0,",VLOOKUP(D3,武将表!$A:$B,2,FALSE),",5")</f>
        <v>0,11,5</v>
      </c>
      <c r="F3" s="66">
        <v>1</v>
      </c>
      <c r="G3" s="70" t="s">
        <v>184</v>
      </c>
      <c r="H3" s="60" t="str">
        <f>CONCATENATE("0,",VLOOKUP(G3,武将表!$A:$B,2,FALSE),",5")</f>
        <v>0,14,5</v>
      </c>
      <c r="I3" s="66">
        <v>1</v>
      </c>
      <c r="L3" s="66">
        <v>1</v>
      </c>
      <c r="O3" s="66">
        <v>1</v>
      </c>
      <c r="P3" s="97" t="s">
        <v>654</v>
      </c>
      <c r="Q3" s="60" t="str">
        <f>CONCATENATE("0,",VLOOKUP(P3,武将表!$A:$B,2,FALSE),",5")</f>
        <v>0,330,5</v>
      </c>
      <c r="R3" s="60">
        <v>21</v>
      </c>
      <c r="S3" s="101"/>
      <c r="T3" s="60" t="e">
        <f>CONCATENATE("0,",VLOOKUP(S3,武将表!$A:$B,2,FALSE),",5")</f>
        <v>#N/A</v>
      </c>
    </row>
    <row r="4" spans="3:20" ht="15.75">
      <c r="C4" s="71">
        <v>2</v>
      </c>
      <c r="D4" s="72" t="s">
        <v>655</v>
      </c>
      <c r="E4" s="60" t="str">
        <f>CONCATENATE("0,",VLOOKUP(D4,武将表!$A:$B,2,FALSE),",5")</f>
        <v>0,614,5</v>
      </c>
      <c r="F4" s="66">
        <v>2</v>
      </c>
      <c r="G4" s="73" t="s">
        <v>656</v>
      </c>
      <c r="H4" s="60" t="str">
        <f>CONCATENATE("0,",VLOOKUP(G4,武将表!$A:$B,2,FALSE),",5")</f>
        <v>0,637,5</v>
      </c>
      <c r="I4" s="66">
        <v>2</v>
      </c>
      <c r="J4" s="73" t="s">
        <v>657</v>
      </c>
      <c r="K4" s="60" t="str">
        <f>CONCATENATE("0,",VLOOKUP(J4,武将表!$A:$B,2,FALSE),",5")</f>
        <v>0,555,5</v>
      </c>
      <c r="L4" s="66">
        <v>2</v>
      </c>
      <c r="M4" s="73" t="s">
        <v>658</v>
      </c>
      <c r="N4" s="60" t="str">
        <f>CONCATENATE("0,",VLOOKUP(M4,武将表!$A:$B,2,FALSE),",5")</f>
        <v>0,492,5</v>
      </c>
      <c r="O4" s="66">
        <v>2</v>
      </c>
      <c r="P4" s="97" t="s">
        <v>184</v>
      </c>
      <c r="Q4" s="60" t="str">
        <f>CONCATENATE("0,",VLOOKUP(P4,武将表!$A:$B,2,FALSE),",5")</f>
        <v>0,14,5</v>
      </c>
      <c r="R4" s="60">
        <v>22</v>
      </c>
      <c r="S4" s="101"/>
      <c r="T4" s="60" t="e">
        <f>CONCATENATE("0,",VLOOKUP(S4,武将表!$A:$B,2,FALSE),",5")</f>
        <v>#N/A</v>
      </c>
    </row>
    <row r="5" spans="3:20" ht="15.75">
      <c r="C5" s="69">
        <v>3</v>
      </c>
      <c r="F5" s="66">
        <v>3</v>
      </c>
      <c r="I5" s="66">
        <v>3</v>
      </c>
      <c r="L5" s="66">
        <v>3</v>
      </c>
      <c r="O5" s="66">
        <v>3</v>
      </c>
      <c r="P5" s="97" t="s">
        <v>183</v>
      </c>
      <c r="Q5" s="60" t="str">
        <f>CONCATENATE("0,",VLOOKUP(P5,武将表!$A:$B,2,FALSE),",5")</f>
        <v>0,11,5</v>
      </c>
      <c r="R5" s="60">
        <v>23</v>
      </c>
      <c r="S5" s="101"/>
      <c r="T5" s="60" t="e">
        <f>CONCATENATE("0,",VLOOKUP(S5,武将表!$A:$B,2,FALSE),",5")</f>
        <v>#N/A</v>
      </c>
    </row>
    <row r="6" spans="3:20" ht="15.75">
      <c r="C6" s="71">
        <v>4</v>
      </c>
      <c r="D6" s="74" t="s">
        <v>659</v>
      </c>
      <c r="E6" s="60" t="str">
        <f>CONCATENATE("0,",VLOOKUP(D6,武将表!$A:$B,2,FALSE),",5")</f>
        <v>0,136,5</v>
      </c>
      <c r="F6" s="66">
        <v>4</v>
      </c>
      <c r="G6" s="74" t="s">
        <v>659</v>
      </c>
      <c r="H6" s="60" t="str">
        <f>CONCATENATE("0,",VLOOKUP(G6,武将表!$A:$B,2,FALSE),",5")</f>
        <v>0,136,5</v>
      </c>
      <c r="I6" s="66">
        <v>4</v>
      </c>
      <c r="J6" s="74" t="s">
        <v>660</v>
      </c>
      <c r="K6" s="60" t="str">
        <f>CONCATENATE("0,",VLOOKUP(J6,武将表!$A:$B,2,FALSE),",5")</f>
        <v>0,100,5</v>
      </c>
      <c r="L6" s="66">
        <v>4</v>
      </c>
      <c r="M6" s="74" t="s">
        <v>661</v>
      </c>
      <c r="N6" s="60" t="str">
        <f>CONCATENATE("0,",VLOOKUP(M6,武将表!$A:$B,2,FALSE),",5")</f>
        <v>0,90,5</v>
      </c>
      <c r="O6" s="66">
        <v>4</v>
      </c>
      <c r="P6" s="97" t="s">
        <v>178</v>
      </c>
      <c r="Q6" s="60" t="str">
        <f>CONCATENATE("0,",VLOOKUP(P6,武将表!$A:$B,2,FALSE),",5")</f>
        <v>0,17,5</v>
      </c>
      <c r="R6" s="60">
        <v>24</v>
      </c>
      <c r="S6" s="101"/>
      <c r="T6" s="60" t="e">
        <f>CONCATENATE("0,",VLOOKUP(S6,武将表!$A:$B,2,FALSE),",5")</f>
        <v>#N/A</v>
      </c>
    </row>
    <row r="7" spans="3:20" ht="15.75">
      <c r="C7" s="69">
        <v>5</v>
      </c>
      <c r="F7" s="66">
        <v>5</v>
      </c>
      <c r="I7" s="66">
        <v>5</v>
      </c>
      <c r="L7" s="66">
        <v>5</v>
      </c>
      <c r="O7" s="66">
        <v>5</v>
      </c>
      <c r="P7" s="97" t="s">
        <v>184</v>
      </c>
      <c r="Q7" s="60" t="str">
        <f>CONCATENATE("0,",VLOOKUP(P7,武将表!$A:$B,2,FALSE),",5")</f>
        <v>0,14,5</v>
      </c>
      <c r="R7" s="60">
        <v>25</v>
      </c>
      <c r="S7" s="101"/>
      <c r="T7" s="60" t="e">
        <f>CONCATENATE("0,",VLOOKUP(S7,武将表!$A:$B,2,FALSE),",5")</f>
        <v>#N/A</v>
      </c>
    </row>
    <row r="8" spans="3:20" ht="15.75">
      <c r="C8" s="71">
        <v>6</v>
      </c>
      <c r="D8" s="75" t="s">
        <v>153</v>
      </c>
      <c r="E8" s="60" t="str">
        <f>CONCATENATE("0,",VLOOKUP(D8,武将表!$A:$B,2,FALSE),",5")</f>
        <v>0,59,5</v>
      </c>
      <c r="F8" s="66">
        <v>6</v>
      </c>
      <c r="G8" s="75" t="s">
        <v>153</v>
      </c>
      <c r="H8" s="60" t="str">
        <f>CONCATENATE("0,",VLOOKUP(G8,武将表!$A:$B,2,FALSE),",5")</f>
        <v>0,59,5</v>
      </c>
      <c r="I8" s="66">
        <v>6</v>
      </c>
      <c r="J8" s="75" t="s">
        <v>240</v>
      </c>
      <c r="K8" s="60" t="str">
        <f>CONCATENATE("0,",VLOOKUP(J8,武将表!$A:$B,2,FALSE),",5")</f>
        <v>0,39,5</v>
      </c>
      <c r="L8" s="66">
        <v>6</v>
      </c>
      <c r="M8" s="75" t="s">
        <v>312</v>
      </c>
      <c r="N8" s="60" t="str">
        <f>CONCATENATE("0,",VLOOKUP(M8,武将表!$A:$B,2,FALSE),",5")</f>
        <v>0,26,5</v>
      </c>
      <c r="O8" s="66">
        <v>6</v>
      </c>
      <c r="P8" s="97" t="s">
        <v>662</v>
      </c>
      <c r="Q8" s="60" t="str">
        <f>CONCATENATE("0,",VLOOKUP(P8,武将表!$A:$B,2,FALSE),",5")</f>
        <v>0,46,5</v>
      </c>
      <c r="R8" s="60">
        <v>26</v>
      </c>
      <c r="S8" s="101"/>
      <c r="T8" s="60" t="e">
        <f>CONCATENATE("0,",VLOOKUP(S8,武将表!$A:$B,2,FALSE),",5")</f>
        <v>#N/A</v>
      </c>
    </row>
    <row r="9" spans="3:20" ht="15.75">
      <c r="C9" s="69">
        <v>7</v>
      </c>
      <c r="F9" s="66">
        <v>7</v>
      </c>
      <c r="I9" s="66">
        <v>7</v>
      </c>
      <c r="L9" s="66">
        <v>7</v>
      </c>
      <c r="O9" s="66">
        <v>7</v>
      </c>
      <c r="P9" s="97" t="s">
        <v>663</v>
      </c>
      <c r="Q9" s="60" t="str">
        <f>CONCATENATE("0,",VLOOKUP(P9,武将表!$A:$B,2,FALSE),",5")</f>
        <v>0,47,5</v>
      </c>
      <c r="R9" s="60">
        <v>27</v>
      </c>
      <c r="S9" s="101"/>
      <c r="T9" s="60" t="e">
        <f>CONCATENATE("0,",VLOOKUP(S9,武将表!$A:$B,2,FALSE),",5")</f>
        <v>#N/A</v>
      </c>
    </row>
    <row r="10" spans="3:20" ht="15.75">
      <c r="C10" s="71">
        <v>8</v>
      </c>
      <c r="D10" s="76" t="s">
        <v>664</v>
      </c>
      <c r="E10" s="60" t="str">
        <f>CONCATENATE("0,",VLOOKUP(D10,武将表!$A:$B,2,FALSE),",5")</f>
        <v>0,475,5</v>
      </c>
      <c r="F10" s="66">
        <v>8</v>
      </c>
      <c r="G10" s="76" t="s">
        <v>664</v>
      </c>
      <c r="H10" s="60" t="str">
        <f>CONCATENATE("0,",VLOOKUP(G10,武将表!$A:$B,2,FALSE),",5")</f>
        <v>0,475,5</v>
      </c>
      <c r="I10" s="66">
        <v>8</v>
      </c>
      <c r="J10" s="76" t="s">
        <v>665</v>
      </c>
      <c r="K10" s="60" t="str">
        <f>CONCATENATE("0,",VLOOKUP(J10,武将表!$A:$B,2,FALSE),",5")</f>
        <v>0,295,5</v>
      </c>
      <c r="L10" s="66">
        <v>8</v>
      </c>
      <c r="M10" s="76" t="s">
        <v>666</v>
      </c>
      <c r="N10" s="60" t="str">
        <f>CONCATENATE("0,",VLOOKUP(M10,武将表!$A:$B,2,FALSE),",5")</f>
        <v>0,504,5</v>
      </c>
      <c r="O10" s="66">
        <v>8</v>
      </c>
      <c r="P10" s="97" t="s">
        <v>257</v>
      </c>
      <c r="Q10" s="60" t="str">
        <f>CONCATENATE("0,",VLOOKUP(P10,武将表!$A:$B,2,FALSE),",5")</f>
        <v>0,9,5</v>
      </c>
      <c r="R10" s="60">
        <v>28</v>
      </c>
      <c r="S10" s="101"/>
      <c r="T10" s="60" t="e">
        <f>CONCATENATE("0,",VLOOKUP(S10,武将表!$A:$B,2,FALSE),",5")</f>
        <v>#N/A</v>
      </c>
    </row>
    <row r="11" spans="3:20" ht="15.75">
      <c r="C11" s="69">
        <v>9</v>
      </c>
      <c r="F11" s="66">
        <v>9</v>
      </c>
      <c r="I11" s="66">
        <v>9</v>
      </c>
      <c r="L11" s="66">
        <v>9</v>
      </c>
      <c r="O11" s="66">
        <v>9</v>
      </c>
      <c r="P11" s="97" t="s">
        <v>667</v>
      </c>
      <c r="Q11" s="60" t="str">
        <f>CONCATENATE("0,",VLOOKUP(P11,武将表!$A:$B,2,FALSE),",5")</f>
        <v>0,43,5</v>
      </c>
      <c r="R11" s="60">
        <v>29</v>
      </c>
      <c r="S11" s="101"/>
      <c r="T11" s="60" t="e">
        <f>CONCATENATE("0,",VLOOKUP(S11,武将表!$A:$B,2,FALSE),",5")</f>
        <v>#N/A</v>
      </c>
    </row>
    <row r="12" spans="3:20" ht="15.75">
      <c r="C12" s="71">
        <v>10</v>
      </c>
      <c r="D12" s="70" t="s">
        <v>171</v>
      </c>
      <c r="E12" s="60" t="str">
        <f>CONCATENATE("0,",VLOOKUP(D12,武将表!$A:$B,2,FALSE),",5")</f>
        <v>0,13,5</v>
      </c>
      <c r="F12" s="66">
        <v>10</v>
      </c>
      <c r="G12" s="77" t="s">
        <v>164</v>
      </c>
      <c r="H12" s="60" t="str">
        <f>CONCATENATE("0,",VLOOKUP(G12,武将表!$A:$B,2,FALSE),",5")</f>
        <v>0,66,5</v>
      </c>
      <c r="I12" s="66">
        <v>10</v>
      </c>
      <c r="J12" s="74" t="s">
        <v>660</v>
      </c>
      <c r="K12" s="60" t="str">
        <f>CONCATENATE("0,",VLOOKUP(J12,武将表!$A:$B,2,FALSE),",5")</f>
        <v>0,100,5</v>
      </c>
      <c r="L12" s="66">
        <v>10</v>
      </c>
      <c r="M12" s="74" t="s">
        <v>661</v>
      </c>
      <c r="N12" s="60" t="str">
        <f>CONCATENATE("0,",VLOOKUP(M12,武将表!$A:$B,2,FALSE),",5")</f>
        <v>0,90,5</v>
      </c>
      <c r="O12" s="66">
        <v>10</v>
      </c>
      <c r="P12" s="97" t="s">
        <v>668</v>
      </c>
      <c r="Q12" s="60" t="str">
        <f>CONCATENATE("0,",VLOOKUP(P12,武将表!$A:$B,2,FALSE),",5")</f>
        <v>0,41,5</v>
      </c>
      <c r="R12" s="60">
        <v>30</v>
      </c>
      <c r="S12" s="101"/>
      <c r="T12" s="60" t="e">
        <f>CONCATENATE("0,",VLOOKUP(S12,武将表!$A:$B,2,FALSE),",5")</f>
        <v>#N/A</v>
      </c>
    </row>
    <row r="13" spans="3:20" ht="15.75">
      <c r="C13" s="69">
        <v>11</v>
      </c>
      <c r="F13" s="66">
        <v>11</v>
      </c>
      <c r="I13" s="66">
        <v>11</v>
      </c>
      <c r="L13" s="66">
        <v>11</v>
      </c>
      <c r="O13" s="66">
        <v>11</v>
      </c>
      <c r="P13" s="97" t="s">
        <v>669</v>
      </c>
      <c r="Q13" s="60" t="str">
        <f>CONCATENATE("0,",VLOOKUP(P13,武将表!$A:$B,2,FALSE),",5")</f>
        <v>0,83,5</v>
      </c>
      <c r="R13" s="60">
        <v>31</v>
      </c>
      <c r="S13" s="101"/>
      <c r="T13" s="60" t="e">
        <f>CONCATENATE("0,",VLOOKUP(S13,武将表!$A:$B,2,FALSE),",5")</f>
        <v>#N/A</v>
      </c>
    </row>
    <row r="14" spans="3:20" ht="15.75">
      <c r="C14" s="71">
        <v>12</v>
      </c>
      <c r="D14" s="76" t="s">
        <v>670</v>
      </c>
      <c r="E14" s="60" t="str">
        <f>CONCATENATE("0,",VLOOKUP(D14,武将表!$A:$B,2,FALSE),",5")</f>
        <v>0,319,5</v>
      </c>
      <c r="F14" s="66">
        <v>12</v>
      </c>
      <c r="G14" s="76" t="s">
        <v>670</v>
      </c>
      <c r="H14" s="60" t="str">
        <f>CONCATENATE("0,",VLOOKUP(G14,武将表!$A:$B,2,FALSE),",5")</f>
        <v>0,319,5</v>
      </c>
      <c r="I14" s="66">
        <v>12</v>
      </c>
      <c r="J14" s="76" t="s">
        <v>665</v>
      </c>
      <c r="K14" s="60" t="str">
        <f>CONCATENATE("0,",VLOOKUP(J14,武将表!$A:$B,2,FALSE),",5")</f>
        <v>0,295,5</v>
      </c>
      <c r="L14" s="66">
        <v>12</v>
      </c>
      <c r="M14" s="76" t="s">
        <v>666</v>
      </c>
      <c r="N14" s="60" t="str">
        <f>CONCATENATE("0,",VLOOKUP(M14,武将表!$A:$B,2,FALSE),",5")</f>
        <v>0,504,5</v>
      </c>
      <c r="O14" s="66">
        <v>12</v>
      </c>
      <c r="P14" s="97" t="s">
        <v>671</v>
      </c>
      <c r="Q14" s="60" t="str">
        <f>CONCATENATE("0,",VLOOKUP(P14,武将表!$A:$B,2,FALSE),",5")</f>
        <v>0,2,5</v>
      </c>
      <c r="R14" s="60">
        <v>32</v>
      </c>
      <c r="S14" s="101"/>
      <c r="T14" s="60" t="e">
        <f>CONCATENATE("0,",VLOOKUP(S14,武将表!$A:$B,2,FALSE),",5")</f>
        <v>#N/A</v>
      </c>
    </row>
    <row r="15" spans="3:20" ht="15.75">
      <c r="C15" s="69">
        <v>13</v>
      </c>
      <c r="F15" s="66">
        <v>13</v>
      </c>
      <c r="I15" s="66">
        <v>13</v>
      </c>
      <c r="L15" s="66">
        <v>13</v>
      </c>
      <c r="O15" s="66">
        <v>13</v>
      </c>
      <c r="P15" s="97" t="s">
        <v>669</v>
      </c>
      <c r="Q15" s="60" t="str">
        <f>CONCATENATE("0,",VLOOKUP(P15,武将表!$A:$B,2,FALSE),",5")</f>
        <v>0,83,5</v>
      </c>
      <c r="R15" s="60">
        <v>33</v>
      </c>
      <c r="S15" s="101"/>
      <c r="T15" s="60" t="e">
        <f>CONCATENATE("0,",VLOOKUP(S15,武将表!$A:$B,2,FALSE),",5")</f>
        <v>#N/A</v>
      </c>
    </row>
    <row r="16" spans="3:20" ht="15.75">
      <c r="C16" s="71">
        <v>14</v>
      </c>
      <c r="D16" s="74" t="s">
        <v>672</v>
      </c>
      <c r="E16" s="60" t="str">
        <f>CONCATENATE("0,",VLOOKUP(D16,武将表!$A:$B,2,FALSE),",5")</f>
        <v>0,311,5</v>
      </c>
      <c r="F16" s="66">
        <v>14</v>
      </c>
      <c r="G16" s="74" t="s">
        <v>672</v>
      </c>
      <c r="H16" s="60" t="str">
        <f>CONCATENATE("0,",VLOOKUP(G16,武将表!$A:$B,2,FALSE),",5")</f>
        <v>0,311,5</v>
      </c>
      <c r="I16" s="66">
        <v>14</v>
      </c>
      <c r="J16" s="74" t="s">
        <v>660</v>
      </c>
      <c r="K16" s="60" t="str">
        <f>CONCATENATE("0,",VLOOKUP(J16,武将表!$A:$B,2,FALSE),",5")</f>
        <v>0,100,5</v>
      </c>
      <c r="L16" s="66">
        <v>14</v>
      </c>
      <c r="M16" s="74" t="s">
        <v>669</v>
      </c>
      <c r="N16" s="60" t="str">
        <f>CONCATENATE("0,",VLOOKUP(M16,武将表!$A:$B,2,FALSE),",5")</f>
        <v>0,83,5</v>
      </c>
      <c r="O16" s="66">
        <v>14</v>
      </c>
      <c r="P16" s="97" t="s">
        <v>671</v>
      </c>
      <c r="Q16" s="60" t="str">
        <f>CONCATENATE("0,",VLOOKUP(P16,武将表!$A:$B,2,FALSE),",5")</f>
        <v>0,2,5</v>
      </c>
      <c r="R16" s="60">
        <v>34</v>
      </c>
      <c r="S16" s="101"/>
      <c r="T16" s="60" t="e">
        <f>CONCATENATE("0,",VLOOKUP(S16,武将表!$A:$B,2,FALSE),",5")</f>
        <v>#N/A</v>
      </c>
    </row>
    <row r="17" spans="1:20" ht="15.75">
      <c r="C17" s="69">
        <v>15</v>
      </c>
      <c r="F17" s="66">
        <v>15</v>
      </c>
      <c r="I17" s="66">
        <v>15</v>
      </c>
      <c r="L17" s="66">
        <v>15</v>
      </c>
      <c r="O17" s="66">
        <v>15</v>
      </c>
      <c r="P17" s="97" t="s">
        <v>673</v>
      </c>
      <c r="Q17" s="60" t="str">
        <f>CONCATENATE("0,",VLOOKUP(P17,武将表!$A:$B,2,FALSE),",5")</f>
        <v>0,1,5</v>
      </c>
      <c r="R17" s="60">
        <v>35</v>
      </c>
      <c r="S17" s="101"/>
      <c r="T17" s="60" t="e">
        <f>CONCATENATE("0,",VLOOKUP(S17,武将表!$A:$B,2,FALSE),",5")</f>
        <v>#N/A</v>
      </c>
    </row>
    <row r="18" spans="1:20" ht="15.75">
      <c r="C18" s="71">
        <v>16</v>
      </c>
      <c r="D18" s="75" t="s">
        <v>153</v>
      </c>
      <c r="E18" s="60" t="str">
        <f>CONCATENATE("0,",VLOOKUP(D18,武将表!$A:$B,2,FALSE),",5")</f>
        <v>0,59,5</v>
      </c>
      <c r="F18" s="66">
        <v>16</v>
      </c>
      <c r="G18" s="75" t="s">
        <v>674</v>
      </c>
      <c r="H18" s="60" t="str">
        <f>CONCATENATE("0,",VLOOKUP(G18,武将表!$A:$B,2,FALSE),",5")</f>
        <v>0,139,5</v>
      </c>
      <c r="I18" s="66">
        <v>16</v>
      </c>
      <c r="J18" s="75" t="s">
        <v>251</v>
      </c>
      <c r="K18" s="60" t="str">
        <f>CONCATENATE("0,",VLOOKUP(J18,武将表!$A:$B,2,FALSE),",5")</f>
        <v>0,54,5</v>
      </c>
      <c r="L18" s="66">
        <v>16</v>
      </c>
      <c r="M18" s="74" t="s">
        <v>661</v>
      </c>
      <c r="N18" s="60" t="str">
        <f>CONCATENATE("0,",VLOOKUP(M18,武将表!$A:$B,2,FALSE),",5")</f>
        <v>0,90,5</v>
      </c>
      <c r="O18" s="66">
        <v>16</v>
      </c>
      <c r="P18" s="97"/>
      <c r="Q18" s="60" t="e">
        <f>CONCATENATE("0,",VLOOKUP(P18,武将表!$A:$B,2,FALSE),",5")</f>
        <v>#N/A</v>
      </c>
      <c r="R18" s="60">
        <v>36</v>
      </c>
      <c r="S18" s="101"/>
      <c r="T18" s="60" t="e">
        <f>CONCATENATE("0,",VLOOKUP(S18,武将表!$A:$B,2,FALSE),",5")</f>
        <v>#N/A</v>
      </c>
    </row>
    <row r="19" spans="1:20" ht="15.75">
      <c r="C19" s="69">
        <v>17</v>
      </c>
      <c r="F19" s="66">
        <v>17</v>
      </c>
      <c r="I19" s="66">
        <v>17</v>
      </c>
      <c r="L19" s="66">
        <v>17</v>
      </c>
      <c r="O19" s="66">
        <v>17</v>
      </c>
      <c r="P19" s="97"/>
      <c r="Q19" s="60" t="e">
        <f>CONCATENATE("0,",VLOOKUP(P19,武将表!$A:$B,2,FALSE),",5")</f>
        <v>#N/A</v>
      </c>
      <c r="R19" s="60">
        <v>37</v>
      </c>
      <c r="S19" s="101"/>
      <c r="T19" s="60" t="e">
        <f>CONCATENATE("0,",VLOOKUP(S19,武将表!$A:$B,2,FALSE),",5")</f>
        <v>#N/A</v>
      </c>
    </row>
    <row r="20" spans="1:20" ht="15.75">
      <c r="C20" s="71">
        <v>18</v>
      </c>
      <c r="D20" s="76" t="s">
        <v>675</v>
      </c>
      <c r="E20" s="60" t="str">
        <f>CONCATENATE("0,",VLOOKUP(D20,武将表!$A:$B,2,FALSE),",5")</f>
        <v>0,316,5</v>
      </c>
      <c r="F20" s="66">
        <v>18</v>
      </c>
      <c r="G20" s="76" t="s">
        <v>675</v>
      </c>
      <c r="H20" s="60" t="str">
        <f>CONCATENATE("0,",VLOOKUP(G20,武将表!$A:$B,2,FALSE),",5")</f>
        <v>0,316,5</v>
      </c>
      <c r="I20" s="66">
        <v>18</v>
      </c>
      <c r="J20" s="74" t="s">
        <v>676</v>
      </c>
      <c r="K20" s="60" t="str">
        <f>CONCATENATE("0,",VLOOKUP(J20,武将表!$A:$B,2,FALSE),",5")</f>
        <v>0,121,5</v>
      </c>
      <c r="L20" s="66">
        <v>18</v>
      </c>
      <c r="M20" s="74" t="s">
        <v>677</v>
      </c>
      <c r="N20" s="60" t="str">
        <f>CONCATENATE("0,",VLOOKUP(M20,武将表!$A:$B,2,FALSE),",5")</f>
        <v>0,82,5</v>
      </c>
      <c r="O20" s="66">
        <v>18</v>
      </c>
      <c r="P20" s="97"/>
      <c r="Q20" s="60" t="e">
        <f>CONCATENATE("0,",VLOOKUP(P20,武将表!$A:$B,2,FALSE),",5")</f>
        <v>#N/A</v>
      </c>
      <c r="R20" s="60">
        <v>38</v>
      </c>
      <c r="S20" s="101"/>
      <c r="T20" s="60" t="e">
        <f>CONCATENATE("0,",VLOOKUP(S20,武将表!$A:$B,2,FALSE),",5")</f>
        <v>#N/A</v>
      </c>
    </row>
    <row r="21" spans="1:20" ht="15.75">
      <c r="C21" s="69">
        <v>19</v>
      </c>
      <c r="F21" s="66">
        <v>19</v>
      </c>
      <c r="I21" s="66">
        <v>19</v>
      </c>
      <c r="L21" s="66">
        <v>19</v>
      </c>
      <c r="O21" s="66">
        <v>19</v>
      </c>
      <c r="P21" s="97"/>
      <c r="Q21" s="60" t="e">
        <f>CONCATENATE("0,",VLOOKUP(P21,武将表!$A:$B,2,FALSE),",5")</f>
        <v>#N/A</v>
      </c>
      <c r="R21" s="60">
        <v>39</v>
      </c>
      <c r="S21" s="101"/>
      <c r="T21" s="60" t="e">
        <f>CONCATENATE("0,",VLOOKUP(S21,武将表!$A:$B,2,FALSE),",5")</f>
        <v>#N/A</v>
      </c>
    </row>
    <row r="22" spans="1:20" ht="15.75">
      <c r="C22" s="78">
        <v>20</v>
      </c>
      <c r="D22" s="79" t="s">
        <v>178</v>
      </c>
      <c r="E22" s="80" t="str">
        <f>CONCATENATE("0,",VLOOKUP(D22,武将表!$A:$B,2,FALSE),",5")</f>
        <v>0,17,5</v>
      </c>
      <c r="F22" s="81">
        <v>20</v>
      </c>
      <c r="G22" s="79" t="s">
        <v>172</v>
      </c>
      <c r="H22" s="80" t="str">
        <f>CONCATENATE("0,",VLOOKUP(G22,武将表!$A:$B,2,FALSE),",5")</f>
        <v>0,16,5</v>
      </c>
      <c r="I22" s="81">
        <v>20</v>
      </c>
      <c r="J22" s="79" t="s">
        <v>678</v>
      </c>
      <c r="K22" s="80" t="str">
        <f>CONCATENATE("0,",VLOOKUP(J22,武将表!$A:$B,2,FALSE),",5")</f>
        <v>0,6,5</v>
      </c>
      <c r="L22" s="81">
        <v>20</v>
      </c>
      <c r="M22" s="79" t="s">
        <v>673</v>
      </c>
      <c r="N22" s="80" t="str">
        <f>CONCATENATE("0,",VLOOKUP(M22,武将表!$A:$B,2,FALSE),",5")</f>
        <v>0,1,5</v>
      </c>
      <c r="O22" s="81">
        <v>20</v>
      </c>
      <c r="P22" s="98"/>
      <c r="Q22" s="60" t="e">
        <f>CONCATENATE("0,",VLOOKUP(P22,武将表!$A:$B,2,FALSE),",5")</f>
        <v>#N/A</v>
      </c>
      <c r="R22" s="60">
        <v>40</v>
      </c>
      <c r="S22" s="101"/>
      <c r="T22" s="60" t="e">
        <f>CONCATENATE("0,",VLOOKUP(S22,武将表!$A:$B,2,FALSE),",5")</f>
        <v>#N/A</v>
      </c>
    </row>
    <row r="25" spans="1:20">
      <c r="C25" s="82" t="s">
        <v>153</v>
      </c>
      <c r="D25" s="82" t="s">
        <v>240</v>
      </c>
      <c r="E25" s="82" t="s">
        <v>312</v>
      </c>
      <c r="F25" s="82" t="s">
        <v>371</v>
      </c>
      <c r="G25" s="83" t="s">
        <v>423</v>
      </c>
      <c r="H25" s="82" t="s">
        <v>679</v>
      </c>
      <c r="I25" s="82" t="s">
        <v>680</v>
      </c>
      <c r="K25" s="60">
        <f>VLOOKUP(C25,武将表!$A:$B,2,FALSE)</f>
        <v>59</v>
      </c>
      <c r="L25" s="60">
        <f>VLOOKUP(D25,武将表!$A:$B,2,FALSE)</f>
        <v>39</v>
      </c>
      <c r="M25" s="60">
        <f>VLOOKUP(E25,武将表!$A:$B,2,FALSE)</f>
        <v>26</v>
      </c>
      <c r="N25" s="60">
        <f>VLOOKUP(F25,武将表!$A:$B,2,FALSE)</f>
        <v>22</v>
      </c>
      <c r="O25" s="60">
        <f>VLOOKUP(G25,武将表!$A:$B,2,FALSE)</f>
        <v>19</v>
      </c>
      <c r="P25" s="60">
        <f>VLOOKUP(H25,武将表!$A:$B,2,FALSE)</f>
        <v>73</v>
      </c>
      <c r="Q25" s="60">
        <f>VLOOKUP(I25,武将表!$A:$B,2,FALSE)</f>
        <v>412</v>
      </c>
    </row>
    <row r="26" spans="1:20" ht="15.75">
      <c r="A26" s="61" t="s">
        <v>681</v>
      </c>
      <c r="C26" s="84" t="s">
        <v>659</v>
      </c>
      <c r="D26" s="85" t="s">
        <v>660</v>
      </c>
      <c r="E26" s="84" t="s">
        <v>677</v>
      </c>
      <c r="F26" s="83" t="s">
        <v>682</v>
      </c>
      <c r="G26" s="83" t="s">
        <v>558</v>
      </c>
      <c r="H26" s="84" t="s">
        <v>683</v>
      </c>
      <c r="I26" s="85" t="s">
        <v>684</v>
      </c>
      <c r="K26" s="60">
        <f>VLOOKUP(C26,武将表!$A:$B,2,FALSE)</f>
        <v>136</v>
      </c>
      <c r="L26" s="60">
        <f>VLOOKUP(D26,武将表!$A:$B,2,FALSE)</f>
        <v>100</v>
      </c>
      <c r="M26" s="60">
        <f>VLOOKUP(E26,武将表!$A:$B,2,FALSE)</f>
        <v>82</v>
      </c>
      <c r="N26" s="60">
        <f>VLOOKUP(F26,武将表!$A:$B,2,FALSE)</f>
        <v>23</v>
      </c>
      <c r="O26" s="60">
        <f>VLOOKUP(G26,武将表!$A:$B,2,FALSE)</f>
        <v>69</v>
      </c>
      <c r="P26" s="60">
        <f>VLOOKUP(H26,武将表!$A:$B,2,FALSE)</f>
        <v>164</v>
      </c>
      <c r="Q26" s="60">
        <f>VLOOKUP(I26,武将表!$A:$B,2,FALSE)</f>
        <v>413</v>
      </c>
    </row>
    <row r="27" spans="1:20">
      <c r="C27" s="86"/>
      <c r="D27" s="85" t="s">
        <v>685</v>
      </c>
      <c r="E27" s="84" t="s">
        <v>669</v>
      </c>
      <c r="F27" s="82" t="s">
        <v>686</v>
      </c>
      <c r="G27" s="87" t="s">
        <v>687</v>
      </c>
      <c r="H27" s="88" t="s">
        <v>688</v>
      </c>
      <c r="I27" s="88" t="s">
        <v>689</v>
      </c>
      <c r="K27" s="99"/>
      <c r="L27" s="60">
        <f>VLOOKUP(D27,武将表!$A:$B,2,FALSE)</f>
        <v>122</v>
      </c>
      <c r="M27" s="60">
        <f>VLOOKUP(E27,武将表!$A:$B,2,FALSE)</f>
        <v>83</v>
      </c>
      <c r="N27" s="60">
        <f>VLOOKUP(F27,武将表!$A:$B,2,FALSE)</f>
        <v>179</v>
      </c>
      <c r="O27" s="60">
        <f>VLOOKUP(G27,武将表!$A:$B,2,FALSE)</f>
        <v>702</v>
      </c>
      <c r="P27" s="60">
        <f>VLOOKUP(H27,武将表!$A:$B,2,FALSE)</f>
        <v>272</v>
      </c>
      <c r="Q27" s="60">
        <f>VLOOKUP(I27,武将表!$A:$B,2,FALSE)</f>
        <v>414</v>
      </c>
    </row>
    <row r="28" spans="1:20">
      <c r="C28" s="86"/>
      <c r="D28" s="85" t="s">
        <v>690</v>
      </c>
      <c r="E28" s="84" t="s">
        <v>661</v>
      </c>
      <c r="F28" s="84" t="s">
        <v>691</v>
      </c>
      <c r="G28" s="87" t="s">
        <v>692</v>
      </c>
      <c r="H28" s="88" t="s">
        <v>693</v>
      </c>
      <c r="I28" s="88" t="s">
        <v>694</v>
      </c>
      <c r="K28" s="99"/>
      <c r="L28" s="60">
        <f>VLOOKUP(D28,武将表!$A:$B,2,FALSE)</f>
        <v>256</v>
      </c>
      <c r="M28" s="60">
        <f>VLOOKUP(E28,武将表!$A:$B,2,FALSE)</f>
        <v>90</v>
      </c>
      <c r="N28" s="60">
        <f>VLOOKUP(F28,武将表!$A:$B,2,FALSE)</f>
        <v>186</v>
      </c>
      <c r="O28" s="60">
        <f>VLOOKUP(G28,武将表!$A:$B,2,FALSE)</f>
        <v>703</v>
      </c>
      <c r="P28" s="60">
        <f>VLOOKUP(H28,武将表!$A:$B,2,FALSE)</f>
        <v>393</v>
      </c>
      <c r="Q28" s="60">
        <f>VLOOKUP(I28,武将表!$A:$B,2,FALSE)</f>
        <v>839</v>
      </c>
    </row>
    <row r="29" spans="1:20">
      <c r="C29" s="86"/>
      <c r="D29" s="88" t="s">
        <v>665</v>
      </c>
      <c r="E29" s="88" t="s">
        <v>695</v>
      </c>
      <c r="F29" s="88" t="s">
        <v>696</v>
      </c>
      <c r="G29" s="76" t="s">
        <v>697</v>
      </c>
      <c r="H29" s="88" t="s">
        <v>698</v>
      </c>
      <c r="I29" s="88" t="s">
        <v>699</v>
      </c>
      <c r="K29" s="99"/>
      <c r="L29" s="60">
        <f>VLOOKUP(D29,武将表!$A:$B,2,FALSE)</f>
        <v>295</v>
      </c>
      <c r="M29" s="60">
        <f>VLOOKUP(E29,武将表!$A:$B,2,FALSE)</f>
        <v>230</v>
      </c>
      <c r="N29" s="60">
        <f>VLOOKUP(F29,武将表!$A:$B,2,FALSE)</f>
        <v>183</v>
      </c>
      <c r="O29" s="60">
        <f>VLOOKUP(G29,武将表!$A:$B,2,FALSE)</f>
        <v>366</v>
      </c>
      <c r="P29" s="60">
        <f>VLOOKUP(H29,武将表!$A:$B,2,FALSE)</f>
        <v>403</v>
      </c>
      <c r="Q29" s="60">
        <f>VLOOKUP(I29,武将表!$A:$B,2,FALSE)</f>
        <v>836</v>
      </c>
    </row>
    <row r="30" spans="1:20">
      <c r="C30" s="86"/>
      <c r="D30" s="89" t="s">
        <v>657</v>
      </c>
      <c r="E30" s="76" t="s">
        <v>700</v>
      </c>
      <c r="F30" s="88" t="s">
        <v>701</v>
      </c>
      <c r="G30" s="76" t="s">
        <v>702</v>
      </c>
      <c r="H30" s="88" t="s">
        <v>703</v>
      </c>
      <c r="I30" s="100" t="s">
        <v>704</v>
      </c>
      <c r="K30" s="99"/>
      <c r="L30" s="60">
        <f>VLOOKUP(D30,武将表!$A:$B,2,FALSE)</f>
        <v>555</v>
      </c>
      <c r="M30" s="60">
        <f>VLOOKUP(E30,武将表!$A:$B,2,FALSE)</f>
        <v>231</v>
      </c>
      <c r="N30" s="60">
        <f>VLOOKUP(F30,武将表!$A:$B,2,FALSE)</f>
        <v>184</v>
      </c>
      <c r="O30" s="60">
        <f>VLOOKUP(G30,武将表!$A:$B,2,FALSE)</f>
        <v>815</v>
      </c>
      <c r="P30" s="60">
        <f>VLOOKUP(H30,武将表!$A:$B,2,FALSE)</f>
        <v>410</v>
      </c>
      <c r="Q30" s="60">
        <f>VLOOKUP(I30,武将表!$A:$B,2,FALSE)</f>
        <v>835</v>
      </c>
    </row>
    <row r="31" spans="1:20">
      <c r="C31" s="86"/>
      <c r="D31" s="89" t="s">
        <v>705</v>
      </c>
      <c r="E31" s="89" t="s">
        <v>706</v>
      </c>
      <c r="F31" s="89" t="s">
        <v>707</v>
      </c>
      <c r="G31" s="90" t="s">
        <v>708</v>
      </c>
      <c r="H31" s="89" t="s">
        <v>709</v>
      </c>
      <c r="I31" s="89" t="s">
        <v>710</v>
      </c>
      <c r="K31" s="99"/>
      <c r="L31" s="60">
        <f>VLOOKUP(D31,武将表!$A:$B,2,FALSE)</f>
        <v>569</v>
      </c>
      <c r="M31" s="60">
        <f>VLOOKUP(E31,武将表!$A:$B,2,FALSE)</f>
        <v>515</v>
      </c>
      <c r="N31" s="60">
        <f>VLOOKUP(F31,武将表!$A:$B,2,FALSE)</f>
        <v>454</v>
      </c>
      <c r="O31" s="60">
        <f>VLOOKUP(G31,武将表!$A:$B,2,FALSE)</f>
        <v>706</v>
      </c>
      <c r="P31" s="60">
        <f>VLOOKUP(H31,武将表!$A:$B,2,FALSE)</f>
        <v>738</v>
      </c>
      <c r="Q31" s="60">
        <f>VLOOKUP(I31,武将表!$A:$B,2,FALSE)</f>
        <v>758</v>
      </c>
    </row>
    <row r="32" spans="1:20">
      <c r="C32" s="86"/>
      <c r="D32" s="86"/>
      <c r="E32" s="89" t="s">
        <v>711</v>
      </c>
      <c r="F32" s="89" t="s">
        <v>712</v>
      </c>
      <c r="G32" s="89" t="s">
        <v>713</v>
      </c>
      <c r="H32" s="89" t="s">
        <v>714</v>
      </c>
      <c r="I32" s="89" t="s">
        <v>715</v>
      </c>
      <c r="K32" s="99"/>
      <c r="L32" s="99"/>
      <c r="M32" s="60">
        <f>VLOOKUP(E32,武将表!$A:$B,2,FALSE)</f>
        <v>529</v>
      </c>
      <c r="N32" s="60">
        <f>VLOOKUP(F32,武将表!$A:$B,2,FALSE)</f>
        <v>465</v>
      </c>
      <c r="O32" s="60">
        <f>VLOOKUP(G32,武将表!$A:$B,2,FALSE)</f>
        <v>707</v>
      </c>
      <c r="P32" s="60">
        <f>VLOOKUP(H32,武将表!$A:$B,2,FALSE)</f>
        <v>740</v>
      </c>
      <c r="Q32" s="60">
        <f>VLOOKUP(I32,武将表!$A:$B,2,FALSE)</f>
        <v>759</v>
      </c>
    </row>
    <row r="33" spans="1:17">
      <c r="C33" s="86"/>
      <c r="D33" s="86"/>
      <c r="F33" s="89" t="s">
        <v>716</v>
      </c>
      <c r="G33" s="91" t="s">
        <v>717</v>
      </c>
      <c r="H33" s="89" t="s">
        <v>718</v>
      </c>
      <c r="I33" s="89" t="s">
        <v>719</v>
      </c>
      <c r="K33" s="99"/>
      <c r="L33" s="99"/>
      <c r="M33" s="99"/>
      <c r="N33" s="60">
        <f>VLOOKUP(F33,武将表!$A:$B,2,FALSE)</f>
        <v>466</v>
      </c>
      <c r="O33" s="60">
        <f>VLOOKUP(G33,武将表!$A:$B,2,FALSE)</f>
        <v>794</v>
      </c>
      <c r="P33" s="60">
        <f>VLOOKUP(H33,武将表!$A:$B,2,FALSE)</f>
        <v>746</v>
      </c>
      <c r="Q33" s="60">
        <f>VLOOKUP(I33,武将表!$A:$B,2,FALSE)</f>
        <v>837</v>
      </c>
    </row>
    <row r="34" spans="1:17">
      <c r="C34" s="86"/>
      <c r="D34" s="86"/>
      <c r="F34" s="89" t="s">
        <v>720</v>
      </c>
      <c r="G34" s="90" t="s">
        <v>721</v>
      </c>
      <c r="H34" s="89" t="s">
        <v>722</v>
      </c>
      <c r="I34" s="89" t="s">
        <v>723</v>
      </c>
      <c r="K34" s="99"/>
      <c r="L34" s="99"/>
      <c r="M34" s="99"/>
      <c r="N34" s="60">
        <f>VLOOKUP(F34,武将表!$A:$B,2,FALSE)</f>
        <v>469</v>
      </c>
      <c r="O34" s="60">
        <f>VLOOKUP(G34,武将表!$A:$B,2,FALSE)</f>
        <v>793</v>
      </c>
      <c r="P34" s="60">
        <f>VLOOKUP(H34,武将表!$A:$B,2,FALSE)</f>
        <v>734</v>
      </c>
      <c r="Q34" s="60">
        <f>VLOOKUP(I34,武将表!$A:$B,2,FALSE)</f>
        <v>838</v>
      </c>
    </row>
    <row r="35" spans="1:17">
      <c r="C35" s="92" t="s">
        <v>724</v>
      </c>
      <c r="D35" s="92" t="s">
        <v>725</v>
      </c>
      <c r="E35" s="92" t="s">
        <v>726</v>
      </c>
      <c r="F35" s="93"/>
      <c r="G35" s="92"/>
      <c r="H35" s="92" t="s">
        <v>727</v>
      </c>
      <c r="K35" s="60" t="str">
        <f>CONCATENATE(K25,",",K26,",")</f>
        <v>59,136,</v>
      </c>
      <c r="L35" s="66" t="str">
        <f>CONCATENATE(L25,",",L26,",",L27,",",L28,",",L29,",",L30,",",L31,",")</f>
        <v>39,100,122,256,295,555,569,</v>
      </c>
      <c r="M35" s="66" t="str">
        <f>CONCATENATE(M25,",",M26,",",M27,",",M28,",",M29,",",M30,",",M31,",",M32,",")</f>
        <v>26,82,83,90,230,231,515,529,</v>
      </c>
      <c r="N35" s="60" t="str">
        <f>CONCATENATE(N25,",",N26,",",N27,",",N28,",",N29,",",N30,",",N31,",",N32,",",N33,",",N34,",")</f>
        <v>22,23,179,186,183,184,454,465,466,469,</v>
      </c>
      <c r="O35" s="60" t="str">
        <f>CONCATENATE(O25,",",O26,",",O27,",",O28,",",O29,",",O30,",",O31,",",O32,",",O33,",",O34,",")</f>
        <v>19,69,702,703,366,815,706,707,794,793,</v>
      </c>
      <c r="P35" s="60" t="str">
        <f>CONCATENATE(P25,",",P26,",",P27,",",P28,",",P29,",",P30,",",P31,",",P32,",",P33,",",P34,",")</f>
        <v>73,164,272,393,403,410,738,740,746,734,</v>
      </c>
      <c r="Q35" s="60" t="str">
        <f>CONCATENATE(Q25,",",Q26,",",Q27,",",Q28,",",Q29,",",Q30,",",Q31,",",Q32,",",Q33,",",Q34)</f>
        <v>412,413,414,839,836,835,758,759,837,838</v>
      </c>
    </row>
    <row r="36" spans="1:17">
      <c r="C36" s="92" t="s">
        <v>728</v>
      </c>
      <c r="D36" s="92" t="s">
        <v>729</v>
      </c>
      <c r="E36" s="92"/>
      <c r="F36" s="93" t="s">
        <v>730</v>
      </c>
      <c r="G36" s="92" t="s">
        <v>731</v>
      </c>
      <c r="H36" s="92" t="s">
        <v>732</v>
      </c>
    </row>
    <row r="38" spans="1:17" ht="15.75">
      <c r="A38" s="61" t="s">
        <v>733</v>
      </c>
      <c r="B38" s="60" t="s">
        <v>734</v>
      </c>
      <c r="C38" s="86" t="s">
        <v>183</v>
      </c>
      <c r="K38" s="6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1:17">
      <c r="C39" s="86" t="s">
        <v>164</v>
      </c>
      <c r="K39" s="60" t="s">
        <v>735</v>
      </c>
    </row>
    <row r="40" spans="1:17">
      <c r="C40" s="94" t="s">
        <v>736</v>
      </c>
    </row>
    <row r="41" spans="1:17">
      <c r="B41" s="60" t="s">
        <v>737</v>
      </c>
      <c r="C41" s="60" t="s">
        <v>184</v>
      </c>
    </row>
    <row r="45" spans="1:17">
      <c r="C45" s="86"/>
    </row>
  </sheetData>
  <phoneticPr fontId="5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G10" sqref="G10"/>
    </sheetView>
  </sheetViews>
  <sheetFormatPr defaultColWidth="8.86328125" defaultRowHeight="15"/>
  <cols>
    <col min="1" max="16384" width="8.86328125" style="60"/>
  </cols>
  <sheetData>
    <row r="1" spans="1:4">
      <c r="A1" s="60" t="s">
        <v>738</v>
      </c>
      <c r="B1" s="60" t="s">
        <v>739</v>
      </c>
      <c r="C1" s="60" t="s">
        <v>740</v>
      </c>
    </row>
    <row r="2" spans="1:4">
      <c r="A2" s="60">
        <v>1</v>
      </c>
      <c r="B2" s="60">
        <v>2</v>
      </c>
      <c r="C2" s="60">
        <v>6</v>
      </c>
      <c r="D2" s="60" t="s">
        <v>153</v>
      </c>
    </row>
    <row r="3" spans="1:4">
      <c r="A3" s="60">
        <v>2</v>
      </c>
      <c r="B3" s="60">
        <v>3</v>
      </c>
      <c r="C3" s="60">
        <v>7</v>
      </c>
    </row>
    <row r="4" spans="1:4">
      <c r="A4" s="60">
        <v>3</v>
      </c>
      <c r="B4" s="60">
        <v>4</v>
      </c>
      <c r="C4" s="60">
        <v>8</v>
      </c>
      <c r="D4" s="60" t="s">
        <v>240</v>
      </c>
    </row>
    <row r="5" spans="1:4">
      <c r="A5" s="60">
        <v>4</v>
      </c>
      <c r="B5" s="60">
        <v>5</v>
      </c>
      <c r="C5" s="60">
        <v>9</v>
      </c>
    </row>
    <row r="6" spans="1:4">
      <c r="A6" s="60">
        <v>5</v>
      </c>
      <c r="B6" s="60">
        <v>6</v>
      </c>
      <c r="C6" s="60">
        <v>10</v>
      </c>
      <c r="D6" s="60" t="s">
        <v>312</v>
      </c>
    </row>
    <row r="7" spans="1:4">
      <c r="A7" s="60">
        <v>6</v>
      </c>
      <c r="B7" s="60">
        <v>7</v>
      </c>
      <c r="C7" s="60">
        <v>11</v>
      </c>
    </row>
    <row r="8" spans="1:4">
      <c r="A8" s="60">
        <v>7</v>
      </c>
      <c r="B8" s="60">
        <v>8</v>
      </c>
      <c r="C8" s="60">
        <v>12</v>
      </c>
      <c r="D8" s="60" t="s">
        <v>371</v>
      </c>
    </row>
    <row r="9" spans="1:4">
      <c r="A9" s="60">
        <v>8</v>
      </c>
      <c r="B9" s="60">
        <v>9</v>
      </c>
      <c r="C9" s="60">
        <v>13</v>
      </c>
      <c r="D9" s="60" t="s">
        <v>423</v>
      </c>
    </row>
    <row r="10" spans="1:4">
      <c r="A10" s="60">
        <v>9</v>
      </c>
      <c r="B10" s="60">
        <v>10</v>
      </c>
      <c r="C10" s="60">
        <v>14</v>
      </c>
      <c r="D10" s="60" t="s">
        <v>741</v>
      </c>
    </row>
    <row r="11" spans="1:4">
      <c r="A11" s="60">
        <v>10</v>
      </c>
      <c r="B11" s="60">
        <v>11</v>
      </c>
      <c r="C11" s="60">
        <v>15</v>
      </c>
      <c r="D11" s="60" t="s">
        <v>502</v>
      </c>
    </row>
    <row r="12" spans="1:4">
      <c r="A12" s="60">
        <v>11</v>
      </c>
      <c r="B12" s="60">
        <v>12</v>
      </c>
      <c r="C12" s="60">
        <v>16</v>
      </c>
    </row>
    <row r="13" spans="1:4">
      <c r="A13" s="60">
        <v>12</v>
      </c>
      <c r="B13" s="60">
        <v>13</v>
      </c>
      <c r="C13" s="60">
        <v>17</v>
      </c>
    </row>
    <row r="14" spans="1:4">
      <c r="A14" s="60">
        <v>13</v>
      </c>
      <c r="B14" s="60">
        <v>14</v>
      </c>
      <c r="C14" s="60">
        <v>18</v>
      </c>
    </row>
    <row r="15" spans="1:4">
      <c r="A15" s="60">
        <v>14</v>
      </c>
      <c r="B15" s="60">
        <v>15</v>
      </c>
      <c r="C15" s="60">
        <v>19</v>
      </c>
    </row>
    <row r="16" spans="1:4">
      <c r="A16" s="60">
        <v>15</v>
      </c>
      <c r="B16" s="60">
        <v>16</v>
      </c>
      <c r="C16" s="60">
        <v>20</v>
      </c>
    </row>
    <row r="17" spans="1:3">
      <c r="A17" s="60">
        <v>16</v>
      </c>
      <c r="B17" s="60">
        <v>17</v>
      </c>
      <c r="C17" s="60">
        <v>21</v>
      </c>
    </row>
    <row r="18" spans="1:3">
      <c r="A18" s="60">
        <v>17</v>
      </c>
      <c r="B18" s="60">
        <v>18</v>
      </c>
      <c r="C18" s="60">
        <v>22</v>
      </c>
    </row>
    <row r="19" spans="1:3">
      <c r="A19" s="60">
        <v>18</v>
      </c>
      <c r="B19" s="60">
        <v>19</v>
      </c>
      <c r="C19" s="60">
        <v>23</v>
      </c>
    </row>
    <row r="20" spans="1:3">
      <c r="A20" s="60">
        <v>19</v>
      </c>
      <c r="B20" s="60">
        <v>20</v>
      </c>
      <c r="C20" s="60">
        <v>24</v>
      </c>
    </row>
    <row r="21" spans="1:3">
      <c r="A21" s="60">
        <v>20</v>
      </c>
      <c r="B21" s="60">
        <v>21</v>
      </c>
      <c r="C21" s="60">
        <v>25</v>
      </c>
    </row>
    <row r="22" spans="1:3">
      <c r="A22" s="60">
        <v>21</v>
      </c>
      <c r="B22" s="60">
        <v>21</v>
      </c>
      <c r="C22" s="60">
        <v>26</v>
      </c>
    </row>
    <row r="23" spans="1:3">
      <c r="A23" s="60">
        <v>22</v>
      </c>
      <c r="B23" s="60">
        <v>22</v>
      </c>
      <c r="C23" s="60">
        <v>27</v>
      </c>
    </row>
    <row r="24" spans="1:3">
      <c r="A24" s="60">
        <v>23</v>
      </c>
      <c r="B24" s="60">
        <v>22</v>
      </c>
      <c r="C24" s="60">
        <v>28</v>
      </c>
    </row>
    <row r="25" spans="1:3">
      <c r="A25" s="60">
        <v>24</v>
      </c>
      <c r="B25" s="60">
        <v>23</v>
      </c>
      <c r="C25" s="60">
        <v>29</v>
      </c>
    </row>
    <row r="26" spans="1:3">
      <c r="A26" s="60">
        <v>25</v>
      </c>
      <c r="B26" s="60">
        <v>23</v>
      </c>
      <c r="C26" s="60">
        <v>30</v>
      </c>
    </row>
  </sheetData>
  <phoneticPr fontId="5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1"/>
  <sheetViews>
    <sheetView workbookViewId="0">
      <selection activeCell="F22" sqref="F22"/>
    </sheetView>
  </sheetViews>
  <sheetFormatPr defaultColWidth="8.86328125" defaultRowHeight="15.75"/>
  <cols>
    <col min="1" max="1" width="8.86328125" style="60"/>
    <col min="2" max="2" width="8.86328125" style="61"/>
    <col min="3" max="16384" width="8.86328125" style="60"/>
  </cols>
  <sheetData>
    <row r="1" spans="2:8">
      <c r="B1" s="61" t="s">
        <v>538</v>
      </c>
    </row>
    <row r="2" spans="2:8">
      <c r="C2" s="62" t="s">
        <v>742</v>
      </c>
      <c r="D2" s="62">
        <v>1</v>
      </c>
      <c r="E2" s="62">
        <v>1</v>
      </c>
      <c r="F2" s="62">
        <v>1</v>
      </c>
      <c r="G2" s="62">
        <v>1</v>
      </c>
      <c r="H2" s="63">
        <v>1</v>
      </c>
    </row>
    <row r="3" spans="2:8">
      <c r="C3" t="s">
        <v>743</v>
      </c>
      <c r="D3">
        <v>1</v>
      </c>
      <c r="E3">
        <v>1</v>
      </c>
      <c r="F3">
        <v>1</v>
      </c>
      <c r="G3">
        <v>2</v>
      </c>
      <c r="H3" s="59">
        <v>2</v>
      </c>
    </row>
    <row r="4" spans="2:8">
      <c r="C4" t="s">
        <v>744</v>
      </c>
      <c r="D4">
        <v>1</v>
      </c>
      <c r="E4">
        <v>1</v>
      </c>
      <c r="F4">
        <v>2</v>
      </c>
      <c r="G4">
        <v>3</v>
      </c>
      <c r="H4" s="59">
        <v>3</v>
      </c>
    </row>
    <row r="5" spans="2:8">
      <c r="C5" t="s">
        <v>745</v>
      </c>
      <c r="D5">
        <v>1</v>
      </c>
      <c r="E5">
        <v>2</v>
      </c>
      <c r="F5">
        <v>3</v>
      </c>
      <c r="G5">
        <v>4</v>
      </c>
      <c r="H5" s="59">
        <v>4</v>
      </c>
    </row>
    <row r="6" spans="2:8">
      <c r="C6" t="s">
        <v>746</v>
      </c>
      <c r="D6">
        <v>2</v>
      </c>
      <c r="E6">
        <v>3</v>
      </c>
      <c r="F6">
        <v>4</v>
      </c>
      <c r="G6">
        <v>5</v>
      </c>
      <c r="H6" s="59">
        <v>5</v>
      </c>
    </row>
    <row r="7" spans="2:8">
      <c r="C7" t="s">
        <v>747</v>
      </c>
      <c r="D7">
        <v>3</v>
      </c>
      <c r="E7">
        <v>4</v>
      </c>
      <c r="F7">
        <v>5</v>
      </c>
      <c r="G7">
        <v>6</v>
      </c>
      <c r="H7" s="59">
        <v>6</v>
      </c>
    </row>
    <row r="8" spans="2:8">
      <c r="C8" t="s">
        <v>748</v>
      </c>
      <c r="D8">
        <v>4</v>
      </c>
      <c r="E8">
        <v>5</v>
      </c>
      <c r="F8">
        <v>6</v>
      </c>
      <c r="G8">
        <v>7</v>
      </c>
      <c r="H8" s="59">
        <v>7</v>
      </c>
    </row>
    <row r="9" spans="2:8">
      <c r="C9" t="s">
        <v>749</v>
      </c>
      <c r="D9">
        <v>5</v>
      </c>
      <c r="E9">
        <v>6</v>
      </c>
      <c r="F9">
        <v>7</v>
      </c>
      <c r="G9">
        <v>8</v>
      </c>
      <c r="H9" s="59">
        <v>8</v>
      </c>
    </row>
    <row r="10" spans="2:8">
      <c r="C10" t="s">
        <v>750</v>
      </c>
      <c r="D10">
        <v>6</v>
      </c>
      <c r="E10">
        <v>7</v>
      </c>
      <c r="F10">
        <v>8</v>
      </c>
      <c r="G10">
        <v>9</v>
      </c>
      <c r="H10" s="59">
        <v>9</v>
      </c>
    </row>
    <row r="11" spans="2:8">
      <c r="C11" t="s">
        <v>751</v>
      </c>
      <c r="D11">
        <v>7</v>
      </c>
      <c r="E11">
        <v>8</v>
      </c>
      <c r="F11">
        <v>9</v>
      </c>
      <c r="G11">
        <v>10</v>
      </c>
      <c r="H11" s="59">
        <v>10</v>
      </c>
    </row>
    <row r="12" spans="2:8">
      <c r="C12" s="64" t="s">
        <v>742</v>
      </c>
      <c r="D12" s="64">
        <v>1</v>
      </c>
      <c r="E12" s="64">
        <v>1</v>
      </c>
      <c r="F12" s="64">
        <v>2</v>
      </c>
      <c r="G12" s="65">
        <v>1</v>
      </c>
      <c r="H12" s="65">
        <v>1</v>
      </c>
    </row>
    <row r="13" spans="2:8">
      <c r="C13" t="s">
        <v>743</v>
      </c>
      <c r="D13">
        <v>1</v>
      </c>
      <c r="E13">
        <v>1</v>
      </c>
      <c r="F13">
        <v>2</v>
      </c>
      <c r="G13" s="59">
        <v>1</v>
      </c>
      <c r="H13" s="59">
        <v>2</v>
      </c>
    </row>
    <row r="14" spans="2:8">
      <c r="C14" t="s">
        <v>744</v>
      </c>
      <c r="D14">
        <v>1</v>
      </c>
      <c r="E14">
        <v>2</v>
      </c>
      <c r="F14">
        <v>3</v>
      </c>
      <c r="G14" s="59">
        <v>2</v>
      </c>
      <c r="H14" s="59">
        <v>3</v>
      </c>
    </row>
    <row r="15" spans="2:8">
      <c r="C15" t="s">
        <v>752</v>
      </c>
      <c r="D15">
        <v>2</v>
      </c>
      <c r="E15">
        <v>3</v>
      </c>
      <c r="F15">
        <v>4</v>
      </c>
      <c r="G15" s="59">
        <v>3</v>
      </c>
      <c r="H15" s="59">
        <v>4</v>
      </c>
    </row>
    <row r="16" spans="2:8">
      <c r="C16" t="s">
        <v>753</v>
      </c>
      <c r="D16">
        <v>3</v>
      </c>
      <c r="E16">
        <v>4</v>
      </c>
      <c r="F16">
        <v>5</v>
      </c>
      <c r="G16" s="59">
        <v>4</v>
      </c>
      <c r="H16" s="59">
        <v>5</v>
      </c>
    </row>
    <row r="17" spans="3:8">
      <c r="C17" t="s">
        <v>754</v>
      </c>
      <c r="D17">
        <v>4</v>
      </c>
      <c r="E17">
        <v>5</v>
      </c>
      <c r="F17">
        <v>6</v>
      </c>
      <c r="G17" s="59">
        <v>5</v>
      </c>
      <c r="H17" s="59">
        <v>6</v>
      </c>
    </row>
    <row r="18" spans="3:8">
      <c r="C18" t="s">
        <v>755</v>
      </c>
      <c r="D18">
        <v>5</v>
      </c>
      <c r="E18">
        <v>6</v>
      </c>
      <c r="F18">
        <v>7</v>
      </c>
      <c r="G18" s="59">
        <v>6</v>
      </c>
      <c r="H18" s="59">
        <v>7</v>
      </c>
    </row>
    <row r="19" spans="3:8">
      <c r="C19" t="s">
        <v>756</v>
      </c>
      <c r="D19">
        <v>6</v>
      </c>
      <c r="E19">
        <v>7</v>
      </c>
      <c r="F19">
        <v>8</v>
      </c>
      <c r="G19" s="59">
        <v>7</v>
      </c>
      <c r="H19" s="59">
        <v>8</v>
      </c>
    </row>
    <row r="20" spans="3:8">
      <c r="C20" t="s">
        <v>757</v>
      </c>
      <c r="D20">
        <v>7</v>
      </c>
      <c r="E20">
        <v>8</v>
      </c>
      <c r="F20">
        <v>9</v>
      </c>
      <c r="G20" s="59">
        <v>8</v>
      </c>
      <c r="H20" s="59">
        <v>9</v>
      </c>
    </row>
    <row r="21" spans="3:8">
      <c r="C21" t="s">
        <v>758</v>
      </c>
      <c r="D21">
        <v>8</v>
      </c>
      <c r="E21">
        <v>9</v>
      </c>
      <c r="F21">
        <v>10</v>
      </c>
      <c r="G21" s="59">
        <v>9</v>
      </c>
      <c r="H21" s="59">
        <v>10</v>
      </c>
    </row>
  </sheetData>
  <phoneticPr fontId="5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02"/>
  <sheetViews>
    <sheetView topLeftCell="A874" workbookViewId="0">
      <selection activeCell="F880" sqref="F880"/>
    </sheetView>
  </sheetViews>
  <sheetFormatPr defaultColWidth="9" defaultRowHeight="13.5"/>
  <cols>
    <col min="1" max="1" width="13" customWidth="1"/>
  </cols>
  <sheetData>
    <row r="1" spans="1:3">
      <c r="A1" t="str">
        <f>C1</f>
        <v>周瑜</v>
      </c>
      <c r="B1">
        <v>0</v>
      </c>
      <c r="C1" t="s">
        <v>549</v>
      </c>
    </row>
    <row r="2" spans="1:3">
      <c r="A2" t="str">
        <f t="shared" ref="A2:A65" si="0">C2</f>
        <v>孙策</v>
      </c>
      <c r="B2">
        <v>1</v>
      </c>
      <c r="C2" t="s">
        <v>673</v>
      </c>
    </row>
    <row r="3" spans="1:3">
      <c r="A3" t="str">
        <f t="shared" si="0"/>
        <v>孙坚</v>
      </c>
      <c r="B3">
        <v>2</v>
      </c>
      <c r="C3" t="s">
        <v>671</v>
      </c>
    </row>
    <row r="4" spans="1:3">
      <c r="A4" t="str">
        <f t="shared" si="0"/>
        <v>吕蒙</v>
      </c>
      <c r="B4">
        <v>3</v>
      </c>
      <c r="C4" t="s">
        <v>759</v>
      </c>
    </row>
    <row r="5" spans="1:3">
      <c r="A5" t="str">
        <f t="shared" si="0"/>
        <v>甘宁</v>
      </c>
      <c r="B5">
        <v>4</v>
      </c>
      <c r="C5" t="s">
        <v>760</v>
      </c>
    </row>
    <row r="6" spans="1:3">
      <c r="A6" s="59" t="s">
        <v>761</v>
      </c>
      <c r="B6">
        <v>5</v>
      </c>
      <c r="C6" t="s">
        <v>462</v>
      </c>
    </row>
    <row r="7" spans="1:3">
      <c r="A7" s="59" t="s">
        <v>678</v>
      </c>
      <c r="B7">
        <v>6</v>
      </c>
      <c r="C7" t="s">
        <v>762</v>
      </c>
    </row>
    <row r="8" spans="1:3">
      <c r="A8" t="str">
        <f t="shared" si="0"/>
        <v>郭嘉</v>
      </c>
      <c r="B8">
        <v>7</v>
      </c>
      <c r="C8" t="s">
        <v>763</v>
      </c>
    </row>
    <row r="9" spans="1:3">
      <c r="A9" t="str">
        <f t="shared" si="0"/>
        <v>邓艾</v>
      </c>
      <c r="B9">
        <v>8</v>
      </c>
      <c r="C9" t="s">
        <v>764</v>
      </c>
    </row>
    <row r="10" spans="1:3">
      <c r="A10" t="str">
        <f t="shared" si="0"/>
        <v>典韦</v>
      </c>
      <c r="B10">
        <v>9</v>
      </c>
      <c r="C10" t="s">
        <v>257</v>
      </c>
    </row>
    <row r="11" spans="1:3">
      <c r="A11" t="str">
        <f t="shared" si="0"/>
        <v>许褚</v>
      </c>
      <c r="B11">
        <v>10</v>
      </c>
      <c r="C11" t="s">
        <v>765</v>
      </c>
    </row>
    <row r="12" spans="1:3">
      <c r="A12" t="str">
        <f t="shared" si="0"/>
        <v>关羽</v>
      </c>
      <c r="B12">
        <v>11</v>
      </c>
      <c r="C12" t="s">
        <v>183</v>
      </c>
    </row>
    <row r="13" spans="1:3">
      <c r="A13" t="str">
        <f t="shared" si="0"/>
        <v>诸葛亮</v>
      </c>
      <c r="B13">
        <v>12</v>
      </c>
      <c r="C13" t="s">
        <v>163</v>
      </c>
    </row>
    <row r="14" spans="1:3">
      <c r="A14" t="str">
        <f t="shared" si="0"/>
        <v>马超</v>
      </c>
      <c r="B14">
        <v>13</v>
      </c>
      <c r="C14" t="s">
        <v>171</v>
      </c>
    </row>
    <row r="15" spans="1:3">
      <c r="A15" t="str">
        <f t="shared" si="0"/>
        <v>赵云</v>
      </c>
      <c r="B15">
        <v>14</v>
      </c>
      <c r="C15" t="s">
        <v>184</v>
      </c>
    </row>
    <row r="16" spans="1:3">
      <c r="A16" t="str">
        <f t="shared" si="0"/>
        <v>姜维</v>
      </c>
      <c r="B16">
        <v>15</v>
      </c>
      <c r="C16" t="s">
        <v>766</v>
      </c>
    </row>
    <row r="17" spans="1:3">
      <c r="A17" t="str">
        <f t="shared" si="0"/>
        <v>黄忠</v>
      </c>
      <c r="B17">
        <v>16</v>
      </c>
      <c r="C17" t="s">
        <v>172</v>
      </c>
    </row>
    <row r="18" spans="1:3">
      <c r="A18" t="str">
        <f t="shared" si="0"/>
        <v>张飞</v>
      </c>
      <c r="B18">
        <v>17</v>
      </c>
      <c r="C18" t="s">
        <v>178</v>
      </c>
    </row>
    <row r="19" spans="1:3">
      <c r="B19">
        <v>18</v>
      </c>
      <c r="C19" t="s">
        <v>767</v>
      </c>
    </row>
    <row r="20" spans="1:3">
      <c r="A20" t="str">
        <f t="shared" si="0"/>
        <v>吕布</v>
      </c>
      <c r="B20">
        <v>19</v>
      </c>
      <c r="C20" t="s">
        <v>423</v>
      </c>
    </row>
    <row r="21" spans="1:3">
      <c r="A21" t="str">
        <f t="shared" si="0"/>
        <v>貂蝉</v>
      </c>
      <c r="B21">
        <v>20</v>
      </c>
      <c r="C21" t="s">
        <v>768</v>
      </c>
    </row>
    <row r="22" spans="1:3">
      <c r="A22" t="str">
        <f t="shared" si="0"/>
        <v>董卓</v>
      </c>
      <c r="B22">
        <v>21</v>
      </c>
      <c r="C22" t="s">
        <v>769</v>
      </c>
    </row>
    <row r="23" spans="1:3">
      <c r="A23" t="str">
        <f t="shared" si="0"/>
        <v>袁绍</v>
      </c>
      <c r="B23">
        <v>22</v>
      </c>
      <c r="C23" t="s">
        <v>371</v>
      </c>
    </row>
    <row r="24" spans="1:3">
      <c r="A24" t="str">
        <f t="shared" si="0"/>
        <v>颜良</v>
      </c>
      <c r="B24">
        <v>23</v>
      </c>
      <c r="C24" t="s">
        <v>682</v>
      </c>
    </row>
    <row r="25" spans="1:3">
      <c r="A25" t="str">
        <f t="shared" si="0"/>
        <v>文丑</v>
      </c>
      <c r="B25">
        <v>24</v>
      </c>
      <c r="C25" t="s">
        <v>770</v>
      </c>
    </row>
    <row r="26" spans="1:3">
      <c r="A26" t="str">
        <f t="shared" si="0"/>
        <v>麴义</v>
      </c>
      <c r="B26">
        <v>25</v>
      </c>
      <c r="C26" t="s">
        <v>771</v>
      </c>
    </row>
    <row r="27" spans="1:3">
      <c r="A27" t="str">
        <f t="shared" si="0"/>
        <v>孙权</v>
      </c>
      <c r="B27">
        <v>26</v>
      </c>
      <c r="C27" t="s">
        <v>312</v>
      </c>
    </row>
    <row r="28" spans="1:3">
      <c r="A28" t="str">
        <f t="shared" si="0"/>
        <v>陆逊</v>
      </c>
      <c r="B28">
        <v>27</v>
      </c>
      <c r="C28" t="s">
        <v>551</v>
      </c>
    </row>
    <row r="29" spans="1:3">
      <c r="A29" t="str">
        <f t="shared" si="0"/>
        <v>小乔</v>
      </c>
      <c r="B29">
        <v>28</v>
      </c>
      <c r="C29" t="s">
        <v>772</v>
      </c>
    </row>
    <row r="30" spans="1:3">
      <c r="A30" t="str">
        <f t="shared" si="0"/>
        <v>鲁肃</v>
      </c>
      <c r="B30">
        <v>29</v>
      </c>
      <c r="C30" t="s">
        <v>773</v>
      </c>
    </row>
    <row r="31" spans="1:3">
      <c r="A31" t="str">
        <f t="shared" si="0"/>
        <v>孙尚香</v>
      </c>
      <c r="B31">
        <v>30</v>
      </c>
      <c r="C31" t="s">
        <v>774</v>
      </c>
    </row>
    <row r="32" spans="1:3">
      <c r="A32" t="str">
        <f t="shared" si="0"/>
        <v>太史慈</v>
      </c>
      <c r="B32">
        <v>31</v>
      </c>
      <c r="C32" t="s">
        <v>775</v>
      </c>
    </row>
    <row r="33" spans="1:3">
      <c r="A33" t="str">
        <f t="shared" si="0"/>
        <v>朱然</v>
      </c>
      <c r="B33">
        <v>32</v>
      </c>
      <c r="C33" t="s">
        <v>776</v>
      </c>
    </row>
    <row r="34" spans="1:3">
      <c r="A34" t="str">
        <f t="shared" si="0"/>
        <v>凌统</v>
      </c>
      <c r="B34">
        <v>33</v>
      </c>
      <c r="C34" t="s">
        <v>777</v>
      </c>
    </row>
    <row r="35" spans="1:3">
      <c r="A35" t="str">
        <f t="shared" si="0"/>
        <v>周泰</v>
      </c>
      <c r="B35">
        <v>34</v>
      </c>
      <c r="C35" t="s">
        <v>778</v>
      </c>
    </row>
    <row r="36" spans="1:3">
      <c r="A36" t="str">
        <f t="shared" si="0"/>
        <v>诸葛恪</v>
      </c>
      <c r="B36">
        <v>35</v>
      </c>
      <c r="C36" t="s">
        <v>779</v>
      </c>
    </row>
    <row r="37" spans="1:3">
      <c r="A37" t="str">
        <f t="shared" si="0"/>
        <v>张纮</v>
      </c>
      <c r="B37">
        <v>36</v>
      </c>
      <c r="C37" t="s">
        <v>780</v>
      </c>
    </row>
    <row r="38" spans="1:3">
      <c r="A38" t="str">
        <f t="shared" si="0"/>
        <v>张昭</v>
      </c>
      <c r="B38">
        <v>37</v>
      </c>
      <c r="C38" t="s">
        <v>781</v>
      </c>
    </row>
    <row r="39" spans="1:3">
      <c r="A39" t="str">
        <f t="shared" si="0"/>
        <v>陆抗</v>
      </c>
      <c r="B39">
        <v>38</v>
      </c>
      <c r="C39" t="s">
        <v>782</v>
      </c>
    </row>
    <row r="40" spans="1:3">
      <c r="A40" t="str">
        <f t="shared" si="0"/>
        <v>曹操</v>
      </c>
      <c r="B40">
        <v>39</v>
      </c>
      <c r="C40" t="s">
        <v>240</v>
      </c>
    </row>
    <row r="41" spans="1:3">
      <c r="A41" t="str">
        <f t="shared" si="0"/>
        <v>陈登</v>
      </c>
      <c r="B41">
        <v>40</v>
      </c>
      <c r="C41" t="s">
        <v>783</v>
      </c>
    </row>
    <row r="42" spans="1:3">
      <c r="A42" t="str">
        <f t="shared" si="0"/>
        <v>贾诩</v>
      </c>
      <c r="B42">
        <v>41</v>
      </c>
      <c r="C42" t="s">
        <v>668</v>
      </c>
    </row>
    <row r="43" spans="1:3">
      <c r="A43" t="str">
        <f t="shared" si="0"/>
        <v>甄姬</v>
      </c>
      <c r="B43">
        <v>42</v>
      </c>
      <c r="C43" t="s">
        <v>784</v>
      </c>
    </row>
    <row r="44" spans="1:3">
      <c r="A44" t="str">
        <f t="shared" si="0"/>
        <v>荀彧</v>
      </c>
      <c r="B44">
        <v>43</v>
      </c>
      <c r="C44" t="s">
        <v>667</v>
      </c>
    </row>
    <row r="45" spans="1:3">
      <c r="A45" t="str">
        <f t="shared" si="0"/>
        <v>蔡文姬</v>
      </c>
      <c r="B45">
        <v>44</v>
      </c>
      <c r="C45" t="s">
        <v>785</v>
      </c>
    </row>
    <row r="46" spans="1:3">
      <c r="A46" t="str">
        <f t="shared" si="0"/>
        <v>荀攸</v>
      </c>
      <c r="B46">
        <v>45</v>
      </c>
      <c r="C46" t="s">
        <v>786</v>
      </c>
    </row>
    <row r="47" spans="1:3">
      <c r="A47" t="str">
        <f t="shared" si="0"/>
        <v>夏侯惇</v>
      </c>
      <c r="B47">
        <v>46</v>
      </c>
      <c r="C47" t="s">
        <v>662</v>
      </c>
    </row>
    <row r="48" spans="1:3">
      <c r="A48" t="str">
        <f t="shared" si="0"/>
        <v>夏侯渊</v>
      </c>
      <c r="B48">
        <v>47</v>
      </c>
      <c r="C48" t="s">
        <v>663</v>
      </c>
    </row>
    <row r="49" spans="1:3">
      <c r="A49" t="str">
        <f t="shared" si="0"/>
        <v>曹仁</v>
      </c>
      <c r="B49">
        <v>48</v>
      </c>
      <c r="C49" t="s">
        <v>787</v>
      </c>
    </row>
    <row r="50" spans="1:3">
      <c r="A50" t="str">
        <f t="shared" si="0"/>
        <v>文聘</v>
      </c>
      <c r="B50">
        <v>49</v>
      </c>
      <c r="C50" t="s">
        <v>788</v>
      </c>
    </row>
    <row r="51" spans="1:3">
      <c r="A51" s="59" t="s">
        <v>789</v>
      </c>
      <c r="B51">
        <v>50</v>
      </c>
      <c r="C51" t="s">
        <v>790</v>
      </c>
    </row>
    <row r="52" spans="1:3">
      <c r="A52" t="str">
        <f t="shared" si="0"/>
        <v>徐晃</v>
      </c>
      <c r="B52">
        <v>51</v>
      </c>
      <c r="C52" t="s">
        <v>791</v>
      </c>
    </row>
    <row r="53" spans="1:3">
      <c r="A53" t="str">
        <f t="shared" si="0"/>
        <v>庞德</v>
      </c>
      <c r="B53">
        <v>52</v>
      </c>
      <c r="C53" t="s">
        <v>792</v>
      </c>
    </row>
    <row r="54" spans="1:3">
      <c r="A54" t="str">
        <f t="shared" si="0"/>
        <v>刘晔</v>
      </c>
      <c r="B54">
        <v>53</v>
      </c>
      <c r="C54" t="s">
        <v>793</v>
      </c>
    </row>
    <row r="55" spans="1:3">
      <c r="A55" t="str">
        <f t="shared" si="0"/>
        <v>乐进</v>
      </c>
      <c r="B55">
        <v>54</v>
      </c>
      <c r="C55" t="s">
        <v>251</v>
      </c>
    </row>
    <row r="56" spans="1:3">
      <c r="A56" t="str">
        <f t="shared" si="0"/>
        <v>张绣</v>
      </c>
      <c r="B56">
        <v>55</v>
      </c>
      <c r="C56" t="s">
        <v>794</v>
      </c>
    </row>
    <row r="57" spans="1:3">
      <c r="A57" t="str">
        <f t="shared" si="0"/>
        <v>程昱</v>
      </c>
      <c r="B57">
        <v>56</v>
      </c>
      <c r="C57" t="s">
        <v>795</v>
      </c>
    </row>
    <row r="58" spans="1:3">
      <c r="A58" t="str">
        <f t="shared" si="0"/>
        <v>于禁</v>
      </c>
      <c r="B58">
        <v>57</v>
      </c>
      <c r="C58" t="s">
        <v>796</v>
      </c>
    </row>
    <row r="59" spans="1:3">
      <c r="A59" t="str">
        <f t="shared" si="0"/>
        <v>钟会</v>
      </c>
      <c r="B59">
        <v>58</v>
      </c>
      <c r="C59" t="s">
        <v>797</v>
      </c>
    </row>
    <row r="60" spans="1:3">
      <c r="A60" t="str">
        <f t="shared" si="0"/>
        <v>刘备</v>
      </c>
      <c r="B60">
        <v>59</v>
      </c>
      <c r="C60" t="s">
        <v>153</v>
      </c>
    </row>
    <row r="61" spans="1:3">
      <c r="A61" t="str">
        <f t="shared" si="0"/>
        <v>徐庶</v>
      </c>
      <c r="B61">
        <v>60</v>
      </c>
      <c r="C61" t="s">
        <v>798</v>
      </c>
    </row>
    <row r="62" spans="1:3">
      <c r="A62" t="str">
        <f t="shared" si="0"/>
        <v>黄月英</v>
      </c>
      <c r="B62">
        <v>61</v>
      </c>
      <c r="C62" t="s">
        <v>736</v>
      </c>
    </row>
    <row r="63" spans="1:3">
      <c r="A63" t="str">
        <f t="shared" si="0"/>
        <v>庞统</v>
      </c>
      <c r="B63">
        <v>62</v>
      </c>
      <c r="C63" t="s">
        <v>96</v>
      </c>
    </row>
    <row r="64" spans="1:3">
      <c r="A64" t="str">
        <f t="shared" si="0"/>
        <v>魏延</v>
      </c>
      <c r="B64">
        <v>63</v>
      </c>
      <c r="C64" t="s">
        <v>799</v>
      </c>
    </row>
    <row r="65" spans="1:3">
      <c r="A65" t="str">
        <f t="shared" si="0"/>
        <v>法正</v>
      </c>
      <c r="B65">
        <v>64</v>
      </c>
      <c r="C65" t="s">
        <v>800</v>
      </c>
    </row>
    <row r="66" spans="1:3">
      <c r="A66" t="str">
        <f t="shared" ref="A66:A129" si="1">C66</f>
        <v>左慈</v>
      </c>
      <c r="B66">
        <v>65</v>
      </c>
      <c r="C66" t="s">
        <v>801</v>
      </c>
    </row>
    <row r="67" spans="1:3">
      <c r="A67" t="str">
        <f t="shared" si="1"/>
        <v>华佗</v>
      </c>
      <c r="B67">
        <v>66</v>
      </c>
      <c r="C67" t="s">
        <v>164</v>
      </c>
    </row>
    <row r="68" spans="1:3">
      <c r="A68" s="59" t="s">
        <v>802</v>
      </c>
      <c r="B68">
        <v>67</v>
      </c>
      <c r="C68" t="s">
        <v>803</v>
      </c>
    </row>
    <row r="69" spans="1:3">
      <c r="A69" t="str">
        <f t="shared" si="1"/>
        <v>高顺</v>
      </c>
      <c r="B69">
        <v>68</v>
      </c>
      <c r="C69" t="s">
        <v>804</v>
      </c>
    </row>
    <row r="70" spans="1:3">
      <c r="A70" t="str">
        <f t="shared" si="1"/>
        <v>陈宫</v>
      </c>
      <c r="B70">
        <v>69</v>
      </c>
      <c r="C70" t="s">
        <v>558</v>
      </c>
    </row>
    <row r="71" spans="1:3">
      <c r="A71" t="str">
        <f t="shared" si="1"/>
        <v>吕玲绮</v>
      </c>
      <c r="B71">
        <v>70</v>
      </c>
      <c r="C71" t="s">
        <v>805</v>
      </c>
    </row>
    <row r="72" spans="1:3">
      <c r="A72" t="str">
        <f t="shared" si="1"/>
        <v>羊祜</v>
      </c>
      <c r="B72">
        <v>71</v>
      </c>
      <c r="C72" t="s">
        <v>806</v>
      </c>
    </row>
    <row r="73" spans="1:3">
      <c r="A73" t="str">
        <f t="shared" si="1"/>
        <v>文鸯</v>
      </c>
      <c r="B73">
        <v>72</v>
      </c>
      <c r="C73" t="s">
        <v>807</v>
      </c>
    </row>
    <row r="74" spans="1:3">
      <c r="A74" t="str">
        <f t="shared" si="1"/>
        <v>司马师</v>
      </c>
      <c r="B74">
        <v>73</v>
      </c>
      <c r="C74" t="s">
        <v>679</v>
      </c>
    </row>
    <row r="75" spans="1:3">
      <c r="A75" t="str">
        <f t="shared" si="1"/>
        <v>张角</v>
      </c>
      <c r="B75">
        <v>74</v>
      </c>
      <c r="C75" t="s">
        <v>502</v>
      </c>
    </row>
    <row r="76" spans="1:3">
      <c r="A76" t="str">
        <f t="shared" si="1"/>
        <v>刘协</v>
      </c>
      <c r="B76">
        <v>75</v>
      </c>
      <c r="C76" t="s">
        <v>808</v>
      </c>
    </row>
    <row r="77" spans="1:3">
      <c r="A77" t="str">
        <f t="shared" si="1"/>
        <v>公孙瓒</v>
      </c>
      <c r="B77">
        <v>76</v>
      </c>
      <c r="C77" t="s">
        <v>555</v>
      </c>
    </row>
    <row r="78" spans="1:3">
      <c r="A78" t="str">
        <f t="shared" si="1"/>
        <v>沮授</v>
      </c>
      <c r="B78">
        <v>77</v>
      </c>
      <c r="C78" t="s">
        <v>809</v>
      </c>
    </row>
    <row r="79" spans="1:3">
      <c r="A79" t="str">
        <f t="shared" si="1"/>
        <v>田丰</v>
      </c>
      <c r="B79">
        <v>78</v>
      </c>
      <c r="C79" t="s">
        <v>810</v>
      </c>
    </row>
    <row r="80" spans="1:3">
      <c r="A80" t="str">
        <f t="shared" si="1"/>
        <v>大乔</v>
      </c>
      <c r="B80">
        <v>79</v>
      </c>
      <c r="C80" t="s">
        <v>811</v>
      </c>
    </row>
    <row r="81" spans="1:3">
      <c r="A81" t="str">
        <f t="shared" si="1"/>
        <v>诸葛瑾</v>
      </c>
      <c r="B81">
        <v>80</v>
      </c>
      <c r="C81" t="s">
        <v>812</v>
      </c>
    </row>
    <row r="82" spans="1:3">
      <c r="A82" t="str">
        <f t="shared" si="1"/>
        <v>孙登</v>
      </c>
      <c r="B82">
        <v>81</v>
      </c>
      <c r="C82" t="s">
        <v>813</v>
      </c>
    </row>
    <row r="83" spans="1:3">
      <c r="A83" t="str">
        <f t="shared" si="1"/>
        <v>程普</v>
      </c>
      <c r="B83">
        <v>82</v>
      </c>
      <c r="C83" t="s">
        <v>677</v>
      </c>
    </row>
    <row r="84" spans="1:3">
      <c r="A84" t="str">
        <f t="shared" si="1"/>
        <v>黄盖</v>
      </c>
      <c r="B84">
        <v>83</v>
      </c>
      <c r="C84" t="s">
        <v>669</v>
      </c>
    </row>
    <row r="85" spans="1:3">
      <c r="A85" t="str">
        <f t="shared" si="1"/>
        <v>孙桓</v>
      </c>
      <c r="B85">
        <v>84</v>
      </c>
      <c r="C85" t="s">
        <v>814</v>
      </c>
    </row>
    <row r="86" spans="1:3">
      <c r="A86" t="str">
        <f t="shared" si="1"/>
        <v>朱治</v>
      </c>
      <c r="B86">
        <v>85</v>
      </c>
      <c r="C86" t="s">
        <v>815</v>
      </c>
    </row>
    <row r="87" spans="1:3">
      <c r="A87" t="str">
        <f t="shared" si="1"/>
        <v>蒋钦</v>
      </c>
      <c r="B87">
        <v>86</v>
      </c>
      <c r="C87" t="s">
        <v>816</v>
      </c>
    </row>
    <row r="88" spans="1:3">
      <c r="A88" t="str">
        <f t="shared" si="1"/>
        <v>徐盛</v>
      </c>
      <c r="B88">
        <v>87</v>
      </c>
      <c r="C88" t="s">
        <v>817</v>
      </c>
    </row>
    <row r="89" spans="1:3">
      <c r="A89" t="str">
        <f t="shared" si="1"/>
        <v>步骘</v>
      </c>
      <c r="B89">
        <v>88</v>
      </c>
      <c r="C89" t="s">
        <v>818</v>
      </c>
    </row>
    <row r="90" spans="1:3">
      <c r="A90" t="str">
        <f t="shared" si="1"/>
        <v>张温</v>
      </c>
      <c r="B90">
        <v>89</v>
      </c>
      <c r="C90" t="s">
        <v>819</v>
      </c>
    </row>
    <row r="91" spans="1:3">
      <c r="A91" t="str">
        <f t="shared" si="1"/>
        <v>韩当</v>
      </c>
      <c r="B91">
        <v>90</v>
      </c>
      <c r="C91" t="s">
        <v>661</v>
      </c>
    </row>
    <row r="92" spans="1:3">
      <c r="A92" t="str">
        <f t="shared" si="1"/>
        <v>全琮</v>
      </c>
      <c r="B92">
        <v>91</v>
      </c>
      <c r="C92" t="s">
        <v>820</v>
      </c>
    </row>
    <row r="93" spans="1:3">
      <c r="A93" t="str">
        <f t="shared" si="1"/>
        <v>陈武</v>
      </c>
      <c r="B93">
        <v>92</v>
      </c>
      <c r="C93" t="s">
        <v>821</v>
      </c>
    </row>
    <row r="94" spans="1:3">
      <c r="A94" t="str">
        <f t="shared" si="1"/>
        <v>董袭</v>
      </c>
      <c r="B94">
        <v>93</v>
      </c>
      <c r="C94" t="s">
        <v>822</v>
      </c>
    </row>
    <row r="95" spans="1:3">
      <c r="A95" t="str">
        <f t="shared" si="1"/>
        <v>朱桓</v>
      </c>
      <c r="B95">
        <v>94</v>
      </c>
      <c r="C95" t="s">
        <v>823</v>
      </c>
    </row>
    <row r="96" spans="1:3">
      <c r="A96" t="str">
        <f t="shared" si="1"/>
        <v>丁奉</v>
      </c>
      <c r="B96">
        <v>95</v>
      </c>
      <c r="C96" t="s">
        <v>824</v>
      </c>
    </row>
    <row r="97" spans="1:3">
      <c r="A97" t="str">
        <f t="shared" si="1"/>
        <v>虞翻</v>
      </c>
      <c r="B97">
        <v>96</v>
      </c>
      <c r="C97" t="s">
        <v>825</v>
      </c>
    </row>
    <row r="98" spans="1:3">
      <c r="A98" t="str">
        <f t="shared" si="1"/>
        <v>潘璋</v>
      </c>
      <c r="B98">
        <v>97</v>
      </c>
      <c r="C98" t="s">
        <v>826</v>
      </c>
    </row>
    <row r="99" spans="1:3">
      <c r="A99" t="str">
        <f t="shared" si="1"/>
        <v>董昭</v>
      </c>
      <c r="B99">
        <v>98</v>
      </c>
      <c r="C99" t="s">
        <v>420</v>
      </c>
    </row>
    <row r="100" spans="1:3">
      <c r="A100" t="str">
        <f t="shared" si="1"/>
        <v>蒋济</v>
      </c>
      <c r="B100">
        <v>99</v>
      </c>
      <c r="C100" t="s">
        <v>827</v>
      </c>
    </row>
    <row r="101" spans="1:3">
      <c r="A101" t="str">
        <f t="shared" si="1"/>
        <v>李典</v>
      </c>
      <c r="B101">
        <v>100</v>
      </c>
      <c r="C101" t="s">
        <v>660</v>
      </c>
    </row>
    <row r="102" spans="1:3">
      <c r="A102" t="str">
        <f t="shared" si="1"/>
        <v>曹真</v>
      </c>
      <c r="B102">
        <v>101</v>
      </c>
      <c r="C102" t="s">
        <v>828</v>
      </c>
    </row>
    <row r="103" spans="1:3">
      <c r="A103" t="str">
        <f t="shared" si="1"/>
        <v>刘馥</v>
      </c>
      <c r="B103">
        <v>102</v>
      </c>
      <c r="C103" t="s">
        <v>829</v>
      </c>
    </row>
    <row r="104" spans="1:3">
      <c r="A104" t="str">
        <f t="shared" si="1"/>
        <v>曹丕</v>
      </c>
      <c r="B104">
        <v>103</v>
      </c>
      <c r="C104" t="s">
        <v>830</v>
      </c>
    </row>
    <row r="105" spans="1:3">
      <c r="A105" t="str">
        <f t="shared" si="1"/>
        <v>钟繇</v>
      </c>
      <c r="B105">
        <v>104</v>
      </c>
      <c r="C105" t="s">
        <v>831</v>
      </c>
    </row>
    <row r="106" spans="1:3">
      <c r="A106" t="str">
        <f t="shared" si="1"/>
        <v>郭淮</v>
      </c>
      <c r="B106">
        <v>105</v>
      </c>
      <c r="C106" t="s">
        <v>832</v>
      </c>
    </row>
    <row r="107" spans="1:3">
      <c r="A107" t="str">
        <f t="shared" si="1"/>
        <v>陈泰</v>
      </c>
      <c r="B107">
        <v>106</v>
      </c>
      <c r="C107" t="s">
        <v>833</v>
      </c>
    </row>
    <row r="108" spans="1:3">
      <c r="A108" t="str">
        <f t="shared" si="1"/>
        <v>曹彰</v>
      </c>
      <c r="B108">
        <v>107</v>
      </c>
      <c r="C108" t="s">
        <v>834</v>
      </c>
    </row>
    <row r="109" spans="1:3">
      <c r="A109" t="str">
        <f t="shared" si="1"/>
        <v>贾逵</v>
      </c>
      <c r="B109">
        <v>108</v>
      </c>
      <c r="C109" t="s">
        <v>835</v>
      </c>
    </row>
    <row r="110" spans="1:3">
      <c r="A110" t="str">
        <f t="shared" si="1"/>
        <v>王昶</v>
      </c>
      <c r="B110">
        <v>109</v>
      </c>
      <c r="C110" t="s">
        <v>836</v>
      </c>
    </row>
    <row r="111" spans="1:3">
      <c r="A111" t="str">
        <f t="shared" si="1"/>
        <v>田畴</v>
      </c>
      <c r="B111">
        <v>110</v>
      </c>
      <c r="C111" t="s">
        <v>837</v>
      </c>
    </row>
    <row r="112" spans="1:3">
      <c r="A112" t="str">
        <f t="shared" si="1"/>
        <v>王异</v>
      </c>
      <c r="B112">
        <v>111</v>
      </c>
      <c r="C112" t="s">
        <v>838</v>
      </c>
    </row>
    <row r="113" spans="1:3">
      <c r="A113" t="str">
        <f t="shared" si="1"/>
        <v>陈群</v>
      </c>
      <c r="B113">
        <v>112</v>
      </c>
      <c r="C113" t="s">
        <v>839</v>
      </c>
    </row>
    <row r="114" spans="1:3">
      <c r="A114" t="str">
        <f t="shared" si="1"/>
        <v>郝昭</v>
      </c>
      <c r="B114">
        <v>113</v>
      </c>
      <c r="C114" t="s">
        <v>840</v>
      </c>
    </row>
    <row r="115" spans="1:3">
      <c r="A115" t="str">
        <f t="shared" si="1"/>
        <v>曹纯</v>
      </c>
      <c r="B115">
        <v>114</v>
      </c>
      <c r="C115" t="s">
        <v>841</v>
      </c>
    </row>
    <row r="116" spans="1:3">
      <c r="A116" t="str">
        <f t="shared" si="1"/>
        <v>陈琳</v>
      </c>
      <c r="B116">
        <v>115</v>
      </c>
      <c r="C116" t="s">
        <v>842</v>
      </c>
    </row>
    <row r="117" spans="1:3">
      <c r="A117" s="59" t="s">
        <v>843</v>
      </c>
      <c r="B117">
        <v>116</v>
      </c>
      <c r="C117" t="s">
        <v>557</v>
      </c>
    </row>
    <row r="118" spans="1:3">
      <c r="A118" t="str">
        <f t="shared" si="1"/>
        <v>傅嘏</v>
      </c>
      <c r="B118">
        <v>117</v>
      </c>
      <c r="C118" t="s">
        <v>844</v>
      </c>
    </row>
    <row r="119" spans="1:3">
      <c r="A119" t="str">
        <f t="shared" si="1"/>
        <v>高堂隆</v>
      </c>
      <c r="B119">
        <v>118</v>
      </c>
      <c r="C119" t="s">
        <v>845</v>
      </c>
    </row>
    <row r="120" spans="1:3">
      <c r="A120" t="str">
        <f t="shared" si="1"/>
        <v>桓阶</v>
      </c>
      <c r="B120">
        <v>119</v>
      </c>
      <c r="C120" t="s">
        <v>846</v>
      </c>
    </row>
    <row r="121" spans="1:3">
      <c r="A121" t="str">
        <f t="shared" si="1"/>
        <v>曹休</v>
      </c>
      <c r="B121">
        <v>120</v>
      </c>
      <c r="C121" t="s">
        <v>847</v>
      </c>
    </row>
    <row r="122" spans="1:3">
      <c r="A122" t="str">
        <f t="shared" si="1"/>
        <v>戏志才</v>
      </c>
      <c r="B122">
        <v>121</v>
      </c>
      <c r="C122" t="s">
        <v>676</v>
      </c>
    </row>
    <row r="123" spans="1:3">
      <c r="A123" t="str">
        <f t="shared" si="1"/>
        <v>曹洪</v>
      </c>
      <c r="B123">
        <v>122</v>
      </c>
      <c r="C123" t="s">
        <v>685</v>
      </c>
    </row>
    <row r="124" spans="1:3">
      <c r="A124" t="str">
        <f t="shared" si="1"/>
        <v>毌丘俭</v>
      </c>
      <c r="B124">
        <v>123</v>
      </c>
      <c r="C124" t="s">
        <v>848</v>
      </c>
    </row>
    <row r="125" spans="1:3">
      <c r="A125" t="str">
        <f t="shared" si="1"/>
        <v>曹爽</v>
      </c>
      <c r="B125">
        <v>124</v>
      </c>
      <c r="C125" t="s">
        <v>849</v>
      </c>
    </row>
    <row r="126" spans="1:3">
      <c r="A126" t="str">
        <f t="shared" si="1"/>
        <v>马钧</v>
      </c>
      <c r="B126">
        <v>125</v>
      </c>
      <c r="C126" t="s">
        <v>850</v>
      </c>
    </row>
    <row r="127" spans="1:3">
      <c r="A127" t="str">
        <f t="shared" si="1"/>
        <v>郭女王</v>
      </c>
      <c r="B127">
        <v>126</v>
      </c>
      <c r="C127" t="s">
        <v>851</v>
      </c>
    </row>
    <row r="128" spans="1:3">
      <c r="A128" t="str">
        <f t="shared" si="1"/>
        <v>田豫</v>
      </c>
      <c r="B128">
        <v>127</v>
      </c>
      <c r="C128" t="s">
        <v>852</v>
      </c>
    </row>
    <row r="129" spans="1:3">
      <c r="A129" t="str">
        <f t="shared" si="1"/>
        <v>阎象</v>
      </c>
      <c r="B129">
        <v>128</v>
      </c>
      <c r="C129" t="s">
        <v>853</v>
      </c>
    </row>
    <row r="130" spans="1:3">
      <c r="A130" t="str">
        <f t="shared" ref="A130:A193" si="2">C130</f>
        <v>毛玠</v>
      </c>
      <c r="B130">
        <v>129</v>
      </c>
      <c r="C130" t="s">
        <v>854</v>
      </c>
    </row>
    <row r="131" spans="1:3">
      <c r="A131" t="str">
        <f t="shared" si="2"/>
        <v>杜袭</v>
      </c>
      <c r="B131">
        <v>130</v>
      </c>
      <c r="C131" t="s">
        <v>855</v>
      </c>
    </row>
    <row r="132" spans="1:3">
      <c r="A132" t="str">
        <f t="shared" si="2"/>
        <v>赵俨</v>
      </c>
      <c r="B132">
        <v>131</v>
      </c>
      <c r="C132" t="s">
        <v>856</v>
      </c>
    </row>
    <row r="133" spans="1:3">
      <c r="A133" t="str">
        <f t="shared" si="2"/>
        <v>枣祗</v>
      </c>
      <c r="B133">
        <v>132</v>
      </c>
      <c r="C133" t="s">
        <v>857</v>
      </c>
    </row>
    <row r="134" spans="1:3">
      <c r="A134" t="str">
        <f t="shared" si="2"/>
        <v>马良</v>
      </c>
      <c r="B134">
        <v>133</v>
      </c>
      <c r="C134" t="s">
        <v>858</v>
      </c>
    </row>
    <row r="135" spans="1:3">
      <c r="A135" t="str">
        <f t="shared" si="2"/>
        <v>费祎</v>
      </c>
      <c r="B135">
        <v>134</v>
      </c>
      <c r="C135" t="s">
        <v>859</v>
      </c>
    </row>
    <row r="136" spans="1:3">
      <c r="A136" t="str">
        <f t="shared" si="2"/>
        <v>蒋琬</v>
      </c>
      <c r="B136">
        <v>135</v>
      </c>
      <c r="C136" t="s">
        <v>860</v>
      </c>
    </row>
    <row r="137" spans="1:3">
      <c r="A137" t="str">
        <f t="shared" si="2"/>
        <v>严颜</v>
      </c>
      <c r="B137">
        <v>136</v>
      </c>
      <c r="C137" t="s">
        <v>659</v>
      </c>
    </row>
    <row r="138" spans="1:3">
      <c r="A138" t="str">
        <f t="shared" si="2"/>
        <v>董允</v>
      </c>
      <c r="B138">
        <v>137</v>
      </c>
      <c r="C138" t="s">
        <v>229</v>
      </c>
    </row>
    <row r="139" spans="1:3">
      <c r="A139" t="str">
        <f t="shared" si="2"/>
        <v>黄权</v>
      </c>
      <c r="B139">
        <v>138</v>
      </c>
      <c r="C139" t="s">
        <v>861</v>
      </c>
    </row>
    <row r="140" spans="1:3">
      <c r="A140" t="str">
        <f t="shared" si="2"/>
        <v>马云禄</v>
      </c>
      <c r="B140">
        <v>139</v>
      </c>
      <c r="C140" t="s">
        <v>674</v>
      </c>
    </row>
    <row r="141" spans="1:3">
      <c r="A141" t="str">
        <f t="shared" si="2"/>
        <v>秦宓</v>
      </c>
      <c r="B141">
        <v>140</v>
      </c>
      <c r="C141" t="s">
        <v>862</v>
      </c>
    </row>
    <row r="142" spans="1:3">
      <c r="A142" t="str">
        <f t="shared" si="2"/>
        <v>关兴</v>
      </c>
      <c r="B142">
        <v>141</v>
      </c>
      <c r="C142" t="s">
        <v>863</v>
      </c>
    </row>
    <row r="143" spans="1:3">
      <c r="A143" t="str">
        <f t="shared" si="2"/>
        <v>鲍三娘</v>
      </c>
      <c r="B143">
        <v>142</v>
      </c>
      <c r="C143" t="s">
        <v>864</v>
      </c>
    </row>
    <row r="144" spans="1:3">
      <c r="A144" t="str">
        <f t="shared" si="2"/>
        <v>罗宪</v>
      </c>
      <c r="B144">
        <v>143</v>
      </c>
      <c r="C144" t="s">
        <v>865</v>
      </c>
    </row>
    <row r="145" spans="1:3">
      <c r="A145" t="str">
        <f t="shared" si="2"/>
        <v>霍峻</v>
      </c>
      <c r="B145">
        <v>144</v>
      </c>
      <c r="C145" t="s">
        <v>866</v>
      </c>
    </row>
    <row r="146" spans="1:3">
      <c r="A146" t="str">
        <f t="shared" si="2"/>
        <v>关银屏</v>
      </c>
      <c r="B146">
        <v>145</v>
      </c>
      <c r="C146" t="s">
        <v>867</v>
      </c>
    </row>
    <row r="147" spans="1:3">
      <c r="A147" t="str">
        <f t="shared" si="2"/>
        <v>陈到</v>
      </c>
      <c r="B147">
        <v>146</v>
      </c>
      <c r="C147" t="s">
        <v>868</v>
      </c>
    </row>
    <row r="148" spans="1:3">
      <c r="A148" t="str">
        <f t="shared" si="2"/>
        <v>张苞</v>
      </c>
      <c r="B148">
        <v>147</v>
      </c>
      <c r="C148" t="s">
        <v>869</v>
      </c>
    </row>
    <row r="149" spans="1:3">
      <c r="A149" t="str">
        <f t="shared" si="2"/>
        <v>霍弋</v>
      </c>
      <c r="B149">
        <v>148</v>
      </c>
      <c r="C149" t="s">
        <v>870</v>
      </c>
    </row>
    <row r="150" spans="1:3">
      <c r="A150" t="str">
        <f t="shared" si="2"/>
        <v>王平</v>
      </c>
      <c r="B150">
        <v>149</v>
      </c>
      <c r="C150" t="s">
        <v>871</v>
      </c>
    </row>
    <row r="151" spans="1:3">
      <c r="A151" t="str">
        <f t="shared" si="2"/>
        <v>司马徽</v>
      </c>
      <c r="B151">
        <v>150</v>
      </c>
      <c r="C151" t="s">
        <v>872</v>
      </c>
    </row>
    <row r="152" spans="1:3">
      <c r="A152" t="str">
        <f t="shared" si="2"/>
        <v>黄承彦</v>
      </c>
      <c r="B152">
        <v>151</v>
      </c>
      <c r="C152" t="s">
        <v>873</v>
      </c>
    </row>
    <row r="153" spans="1:3">
      <c r="A153" t="str">
        <f t="shared" si="2"/>
        <v>张机</v>
      </c>
      <c r="B153">
        <v>152</v>
      </c>
      <c r="C153" t="s">
        <v>874</v>
      </c>
    </row>
    <row r="154" spans="1:3">
      <c r="A154" t="str">
        <f t="shared" si="2"/>
        <v>孟获</v>
      </c>
      <c r="B154">
        <v>153</v>
      </c>
      <c r="C154" t="s">
        <v>875</v>
      </c>
    </row>
    <row r="155" spans="1:3">
      <c r="A155" t="str">
        <f t="shared" si="2"/>
        <v>张任</v>
      </c>
      <c r="B155">
        <v>154</v>
      </c>
      <c r="C155" t="s">
        <v>876</v>
      </c>
    </row>
    <row r="156" spans="1:3">
      <c r="A156" t="str">
        <f t="shared" si="2"/>
        <v>刘焉</v>
      </c>
      <c r="B156">
        <v>155</v>
      </c>
      <c r="C156" t="s">
        <v>877</v>
      </c>
    </row>
    <row r="157" spans="1:3">
      <c r="A157" t="str">
        <f t="shared" si="2"/>
        <v>胡奋</v>
      </c>
      <c r="B157">
        <v>156</v>
      </c>
      <c r="C157" t="s">
        <v>878</v>
      </c>
    </row>
    <row r="158" spans="1:3">
      <c r="A158" t="str">
        <f t="shared" si="2"/>
        <v>陈骞</v>
      </c>
      <c r="B158">
        <v>157</v>
      </c>
      <c r="C158" t="s">
        <v>879</v>
      </c>
    </row>
    <row r="159" spans="1:3">
      <c r="A159" t="str">
        <f t="shared" si="2"/>
        <v>贾充</v>
      </c>
      <c r="B159">
        <v>158</v>
      </c>
      <c r="C159" t="s">
        <v>880</v>
      </c>
    </row>
    <row r="160" spans="1:3">
      <c r="A160" t="str">
        <f t="shared" si="2"/>
        <v>司马攸</v>
      </c>
      <c r="B160">
        <v>159</v>
      </c>
      <c r="C160" t="s">
        <v>881</v>
      </c>
    </row>
    <row r="161" spans="1:3">
      <c r="A161" t="str">
        <f t="shared" si="2"/>
        <v>杜预</v>
      </c>
      <c r="B161">
        <v>160</v>
      </c>
      <c r="C161" t="s">
        <v>882</v>
      </c>
    </row>
    <row r="162" spans="1:3">
      <c r="A162" t="str">
        <f t="shared" si="2"/>
        <v>司马昭</v>
      </c>
      <c r="B162">
        <v>161</v>
      </c>
      <c r="C162" t="s">
        <v>883</v>
      </c>
    </row>
    <row r="163" spans="1:3">
      <c r="A163" t="str">
        <f t="shared" si="2"/>
        <v>王濬</v>
      </c>
      <c r="B163">
        <v>162</v>
      </c>
      <c r="C163" t="s">
        <v>884</v>
      </c>
    </row>
    <row r="164" spans="1:3">
      <c r="A164" t="str">
        <f t="shared" si="2"/>
        <v>王基</v>
      </c>
      <c r="B164">
        <v>163</v>
      </c>
      <c r="C164" t="s">
        <v>885</v>
      </c>
    </row>
    <row r="165" spans="1:3">
      <c r="A165" t="str">
        <f t="shared" si="2"/>
        <v>辛宪英</v>
      </c>
      <c r="B165">
        <v>164</v>
      </c>
      <c r="C165" t="s">
        <v>683</v>
      </c>
    </row>
    <row r="166" spans="1:3">
      <c r="A166" t="str">
        <f t="shared" si="2"/>
        <v>司马炎</v>
      </c>
      <c r="B166">
        <v>165</v>
      </c>
      <c r="C166" t="s">
        <v>886</v>
      </c>
    </row>
    <row r="167" spans="1:3">
      <c r="A167" t="str">
        <f t="shared" si="2"/>
        <v>张春华</v>
      </c>
      <c r="B167">
        <v>166</v>
      </c>
      <c r="C167" t="s">
        <v>887</v>
      </c>
    </row>
    <row r="168" spans="1:3">
      <c r="A168" t="str">
        <f t="shared" si="2"/>
        <v>卢植</v>
      </c>
      <c r="B168">
        <v>167</v>
      </c>
      <c r="C168" t="s">
        <v>888</v>
      </c>
    </row>
    <row r="169" spans="1:3">
      <c r="A169" t="str">
        <f t="shared" si="2"/>
        <v>王允</v>
      </c>
      <c r="B169">
        <v>168</v>
      </c>
      <c r="C169" t="s">
        <v>889</v>
      </c>
    </row>
    <row r="170" spans="1:3">
      <c r="A170" t="str">
        <f t="shared" si="2"/>
        <v>朱儁</v>
      </c>
      <c r="B170">
        <v>169</v>
      </c>
      <c r="C170" t="s">
        <v>890</v>
      </c>
    </row>
    <row r="171" spans="1:3">
      <c r="A171" t="str">
        <f t="shared" si="2"/>
        <v>皇甫嵩</v>
      </c>
      <c r="B171">
        <v>170</v>
      </c>
      <c r="C171" t="s">
        <v>891</v>
      </c>
    </row>
    <row r="172" spans="1:3">
      <c r="A172" t="str">
        <f t="shared" si="2"/>
        <v>何进</v>
      </c>
      <c r="B172">
        <v>171</v>
      </c>
      <c r="C172" t="s">
        <v>892</v>
      </c>
    </row>
    <row r="173" spans="1:3">
      <c r="A173" t="str">
        <f t="shared" si="2"/>
        <v>管辂</v>
      </c>
      <c r="B173">
        <v>172</v>
      </c>
      <c r="C173" t="s">
        <v>893</v>
      </c>
    </row>
    <row r="174" spans="1:3">
      <c r="A174" t="str">
        <f t="shared" si="2"/>
        <v>徐荣</v>
      </c>
      <c r="B174">
        <v>173</v>
      </c>
      <c r="C174" t="s">
        <v>894</v>
      </c>
    </row>
    <row r="175" spans="1:3">
      <c r="A175" t="str">
        <f t="shared" si="2"/>
        <v>李儒</v>
      </c>
      <c r="B175">
        <v>174</v>
      </c>
      <c r="C175" t="s">
        <v>895</v>
      </c>
    </row>
    <row r="176" spans="1:3">
      <c r="A176" t="str">
        <f t="shared" si="2"/>
        <v>张杨</v>
      </c>
      <c r="B176">
        <v>175</v>
      </c>
      <c r="C176" t="s">
        <v>896</v>
      </c>
    </row>
    <row r="177" spans="1:3">
      <c r="A177" t="str">
        <f t="shared" si="2"/>
        <v>纪灵</v>
      </c>
      <c r="B177">
        <v>176</v>
      </c>
      <c r="C177" t="s">
        <v>897</v>
      </c>
    </row>
    <row r="178" spans="1:3">
      <c r="A178" t="str">
        <f t="shared" si="2"/>
        <v>袁术</v>
      </c>
      <c r="B178">
        <v>177</v>
      </c>
      <c r="C178" t="s">
        <v>898</v>
      </c>
    </row>
    <row r="179" spans="1:3">
      <c r="A179" t="str">
        <f t="shared" si="2"/>
        <v>审配</v>
      </c>
      <c r="B179">
        <v>178</v>
      </c>
      <c r="C179" t="s">
        <v>415</v>
      </c>
    </row>
    <row r="180" spans="1:3">
      <c r="A180" t="str">
        <f t="shared" si="2"/>
        <v>高览</v>
      </c>
      <c r="B180">
        <v>179</v>
      </c>
      <c r="C180" t="s">
        <v>686</v>
      </c>
    </row>
    <row r="181" spans="1:3">
      <c r="A181" t="str">
        <f t="shared" si="2"/>
        <v>王修</v>
      </c>
      <c r="B181">
        <v>180</v>
      </c>
      <c r="C181" t="s">
        <v>899</v>
      </c>
    </row>
    <row r="182" spans="1:3">
      <c r="A182" t="str">
        <f t="shared" si="2"/>
        <v>许攸</v>
      </c>
      <c r="B182">
        <v>181</v>
      </c>
      <c r="C182" t="s">
        <v>900</v>
      </c>
    </row>
    <row r="183" spans="1:3">
      <c r="A183" t="str">
        <f t="shared" si="2"/>
        <v>袁谭</v>
      </c>
      <c r="B183">
        <v>182</v>
      </c>
      <c r="C183" t="s">
        <v>901</v>
      </c>
    </row>
    <row r="184" spans="1:3">
      <c r="A184" t="str">
        <f t="shared" si="2"/>
        <v>蒋义渠</v>
      </c>
      <c r="B184">
        <v>183</v>
      </c>
      <c r="C184" t="s">
        <v>696</v>
      </c>
    </row>
    <row r="185" spans="1:3">
      <c r="A185" t="str">
        <f t="shared" si="2"/>
        <v>韩猛</v>
      </c>
      <c r="B185">
        <v>184</v>
      </c>
      <c r="C185" t="s">
        <v>701</v>
      </c>
    </row>
    <row r="186" spans="1:3">
      <c r="A186" t="str">
        <f t="shared" si="2"/>
        <v>逢纪</v>
      </c>
      <c r="B186">
        <v>185</v>
      </c>
      <c r="C186" t="s">
        <v>902</v>
      </c>
    </row>
    <row r="187" spans="1:3">
      <c r="A187" t="str">
        <f t="shared" si="2"/>
        <v>淳于琼</v>
      </c>
      <c r="B187">
        <v>186</v>
      </c>
      <c r="C187" t="s">
        <v>691</v>
      </c>
    </row>
    <row r="188" spans="1:3">
      <c r="A188" t="str">
        <f t="shared" si="2"/>
        <v>杨秋</v>
      </c>
      <c r="B188">
        <v>187</v>
      </c>
      <c r="C188" t="s">
        <v>903</v>
      </c>
    </row>
    <row r="189" spans="1:3">
      <c r="A189" t="str">
        <f t="shared" si="2"/>
        <v>马腾</v>
      </c>
      <c r="B189">
        <v>188</v>
      </c>
      <c r="C189" t="s">
        <v>904</v>
      </c>
    </row>
    <row r="190" spans="1:3">
      <c r="A190" t="str">
        <f t="shared" si="2"/>
        <v>韩遂</v>
      </c>
      <c r="B190">
        <v>189</v>
      </c>
      <c r="C190" t="s">
        <v>905</v>
      </c>
    </row>
    <row r="191" spans="1:3">
      <c r="A191" t="str">
        <f t="shared" si="2"/>
        <v>成公英</v>
      </c>
      <c r="B191">
        <v>190</v>
      </c>
      <c r="C191" t="s">
        <v>906</v>
      </c>
    </row>
    <row r="192" spans="1:3">
      <c r="A192" t="str">
        <f t="shared" si="2"/>
        <v>北宫伯玉</v>
      </c>
      <c r="B192">
        <v>191</v>
      </c>
      <c r="C192" t="s">
        <v>907</v>
      </c>
    </row>
    <row r="193" spans="1:3">
      <c r="A193" t="str">
        <f t="shared" si="2"/>
        <v>孙翊</v>
      </c>
      <c r="B193">
        <v>192</v>
      </c>
      <c r="C193" t="s">
        <v>908</v>
      </c>
    </row>
    <row r="194" spans="1:3">
      <c r="A194" t="str">
        <f t="shared" ref="A194:A257" si="3">C194</f>
        <v>滕修</v>
      </c>
      <c r="B194">
        <v>193</v>
      </c>
      <c r="C194" t="s">
        <v>909</v>
      </c>
    </row>
    <row r="195" spans="1:3">
      <c r="A195" t="str">
        <f t="shared" si="3"/>
        <v>徐氏</v>
      </c>
      <c r="B195">
        <v>194</v>
      </c>
      <c r="C195" t="s">
        <v>910</v>
      </c>
    </row>
    <row r="196" spans="1:3">
      <c r="A196" t="str">
        <f t="shared" si="3"/>
        <v>张悌</v>
      </c>
      <c r="B196">
        <v>195</v>
      </c>
      <c r="C196" t="s">
        <v>911</v>
      </c>
    </row>
    <row r="197" spans="1:3">
      <c r="A197" t="str">
        <f t="shared" si="3"/>
        <v>孙休</v>
      </c>
      <c r="B197">
        <v>196</v>
      </c>
      <c r="C197" t="s">
        <v>912</v>
      </c>
    </row>
    <row r="198" spans="1:3">
      <c r="A198" t="str">
        <f t="shared" si="3"/>
        <v>楼玄</v>
      </c>
      <c r="B198">
        <v>197</v>
      </c>
      <c r="C198" t="s">
        <v>913</v>
      </c>
    </row>
    <row r="199" spans="1:3">
      <c r="A199" t="str">
        <f t="shared" si="3"/>
        <v>孙瑜</v>
      </c>
      <c r="B199">
        <v>198</v>
      </c>
      <c r="C199" t="s">
        <v>914</v>
      </c>
    </row>
    <row r="200" spans="1:3">
      <c r="A200" t="str">
        <f t="shared" si="3"/>
        <v>骆统</v>
      </c>
      <c r="B200">
        <v>199</v>
      </c>
      <c r="C200" t="s">
        <v>915</v>
      </c>
    </row>
    <row r="201" spans="1:3">
      <c r="A201" t="str">
        <f t="shared" si="3"/>
        <v>朱据</v>
      </c>
      <c r="B201">
        <v>200</v>
      </c>
      <c r="C201" t="s">
        <v>916</v>
      </c>
    </row>
    <row r="202" spans="1:3">
      <c r="A202" t="str">
        <f t="shared" si="3"/>
        <v>顾雍</v>
      </c>
      <c r="B202">
        <v>201</v>
      </c>
      <c r="C202" t="s">
        <v>917</v>
      </c>
    </row>
    <row r="203" spans="1:3">
      <c r="A203" t="str">
        <f t="shared" si="3"/>
        <v>孙和</v>
      </c>
      <c r="B203">
        <v>202</v>
      </c>
      <c r="C203" t="s">
        <v>918</v>
      </c>
    </row>
    <row r="204" spans="1:3">
      <c r="A204" t="str">
        <f t="shared" si="3"/>
        <v>顾谭</v>
      </c>
      <c r="B204">
        <v>203</v>
      </c>
      <c r="C204" t="s">
        <v>919</v>
      </c>
    </row>
    <row r="205" spans="1:3">
      <c r="A205" t="str">
        <f t="shared" si="3"/>
        <v>孙韶</v>
      </c>
      <c r="B205">
        <v>204</v>
      </c>
      <c r="C205" t="s">
        <v>920</v>
      </c>
    </row>
    <row r="206" spans="1:3">
      <c r="A206" t="str">
        <f t="shared" si="3"/>
        <v>张承</v>
      </c>
      <c r="B206">
        <v>205</v>
      </c>
      <c r="C206" t="s">
        <v>921</v>
      </c>
    </row>
    <row r="207" spans="1:3">
      <c r="A207" t="str">
        <f t="shared" si="3"/>
        <v>贺齐</v>
      </c>
      <c r="B207">
        <v>206</v>
      </c>
      <c r="C207" t="s">
        <v>922</v>
      </c>
    </row>
    <row r="208" spans="1:3">
      <c r="A208" t="str">
        <f t="shared" si="3"/>
        <v>孙皎</v>
      </c>
      <c r="B208">
        <v>207</v>
      </c>
      <c r="C208" t="s">
        <v>923</v>
      </c>
    </row>
    <row r="209" spans="1:3">
      <c r="A209" t="str">
        <f t="shared" si="3"/>
        <v>鲁淑</v>
      </c>
      <c r="B209">
        <v>208</v>
      </c>
      <c r="C209" t="s">
        <v>924</v>
      </c>
    </row>
    <row r="210" spans="1:3">
      <c r="A210" t="str">
        <f t="shared" si="3"/>
        <v>陆凯</v>
      </c>
      <c r="B210">
        <v>209</v>
      </c>
      <c r="C210" t="s">
        <v>925</v>
      </c>
    </row>
    <row r="211" spans="1:3">
      <c r="A211" t="str">
        <f t="shared" si="3"/>
        <v>张休</v>
      </c>
      <c r="B211">
        <v>210</v>
      </c>
      <c r="C211" t="s">
        <v>926</v>
      </c>
    </row>
    <row r="212" spans="1:3">
      <c r="A212" t="str">
        <f t="shared" si="3"/>
        <v>阚泽</v>
      </c>
      <c r="B212">
        <v>211</v>
      </c>
      <c r="C212" t="s">
        <v>927</v>
      </c>
    </row>
    <row r="213" spans="1:3">
      <c r="A213" t="str">
        <f t="shared" si="3"/>
        <v>孙静</v>
      </c>
      <c r="B213">
        <v>212</v>
      </c>
      <c r="C213" t="s">
        <v>928</v>
      </c>
    </row>
    <row r="214" spans="1:3">
      <c r="A214" t="str">
        <f t="shared" si="3"/>
        <v>陈表</v>
      </c>
      <c r="B214">
        <v>213</v>
      </c>
      <c r="C214" t="s">
        <v>929</v>
      </c>
    </row>
    <row r="215" spans="1:3">
      <c r="A215" t="str">
        <f t="shared" si="3"/>
        <v>虞汜</v>
      </c>
      <c r="B215">
        <v>214</v>
      </c>
      <c r="C215" t="s">
        <v>930</v>
      </c>
    </row>
    <row r="216" spans="1:3">
      <c r="A216" t="str">
        <f t="shared" si="3"/>
        <v>钟离牧</v>
      </c>
      <c r="B216">
        <v>215</v>
      </c>
      <c r="C216" t="s">
        <v>931</v>
      </c>
    </row>
    <row r="217" spans="1:3">
      <c r="A217" t="str">
        <f t="shared" si="3"/>
        <v>韦昭</v>
      </c>
      <c r="B217">
        <v>216</v>
      </c>
      <c r="C217" t="s">
        <v>932</v>
      </c>
    </row>
    <row r="218" spans="1:3">
      <c r="A218" t="str">
        <f t="shared" si="3"/>
        <v>吕范</v>
      </c>
      <c r="B218">
        <v>217</v>
      </c>
      <c r="C218" t="s">
        <v>933</v>
      </c>
    </row>
    <row r="219" spans="1:3">
      <c r="A219" t="str">
        <f t="shared" si="3"/>
        <v>孙鲁班</v>
      </c>
      <c r="B219">
        <v>218</v>
      </c>
      <c r="C219" t="s">
        <v>934</v>
      </c>
    </row>
    <row r="220" spans="1:3">
      <c r="A220" t="str">
        <f t="shared" si="3"/>
        <v>华核</v>
      </c>
      <c r="B220">
        <v>219</v>
      </c>
      <c r="C220" t="s">
        <v>935</v>
      </c>
    </row>
    <row r="221" spans="1:3">
      <c r="A221" t="str">
        <f t="shared" si="3"/>
        <v>吾粲</v>
      </c>
      <c r="B221">
        <v>220</v>
      </c>
      <c r="C221" t="s">
        <v>936</v>
      </c>
    </row>
    <row r="222" spans="1:3">
      <c r="A222" t="str">
        <f t="shared" si="3"/>
        <v>于诠</v>
      </c>
      <c r="B222">
        <v>221</v>
      </c>
      <c r="C222" t="s">
        <v>937</v>
      </c>
    </row>
    <row r="223" spans="1:3">
      <c r="A223" t="str">
        <f t="shared" si="3"/>
        <v>祖茂</v>
      </c>
      <c r="B223">
        <v>222</v>
      </c>
      <c r="C223" t="s">
        <v>938</v>
      </c>
    </row>
    <row r="224" spans="1:3">
      <c r="A224" t="str">
        <f t="shared" si="3"/>
        <v>宋谦</v>
      </c>
      <c r="B224">
        <v>223</v>
      </c>
      <c r="C224" t="s">
        <v>939</v>
      </c>
    </row>
    <row r="225" spans="1:3">
      <c r="A225" t="str">
        <f t="shared" si="3"/>
        <v>滕胤</v>
      </c>
      <c r="B225">
        <v>224</v>
      </c>
      <c r="C225" t="s">
        <v>940</v>
      </c>
    </row>
    <row r="226" spans="1:3">
      <c r="A226" t="str">
        <f t="shared" si="3"/>
        <v>吕岱</v>
      </c>
      <c r="B226">
        <v>225</v>
      </c>
      <c r="C226" t="s">
        <v>941</v>
      </c>
    </row>
    <row r="227" spans="1:3">
      <c r="A227" t="str">
        <f t="shared" si="3"/>
        <v>留赞</v>
      </c>
      <c r="B227">
        <v>226</v>
      </c>
      <c r="C227" t="s">
        <v>942</v>
      </c>
    </row>
    <row r="228" spans="1:3">
      <c r="A228" t="str">
        <f t="shared" si="3"/>
        <v>吕据</v>
      </c>
      <c r="B228">
        <v>227</v>
      </c>
      <c r="C228" t="s">
        <v>943</v>
      </c>
    </row>
    <row r="229" spans="1:3">
      <c r="A229" t="str">
        <f t="shared" si="3"/>
        <v>步练师</v>
      </c>
      <c r="B229">
        <v>228</v>
      </c>
      <c r="C229" t="s">
        <v>944</v>
      </c>
    </row>
    <row r="230" spans="1:3">
      <c r="A230" t="str">
        <f t="shared" si="3"/>
        <v>周鲂</v>
      </c>
      <c r="B230">
        <v>229</v>
      </c>
      <c r="C230" t="s">
        <v>945</v>
      </c>
    </row>
    <row r="231" spans="1:3">
      <c r="A231" t="str">
        <f t="shared" si="3"/>
        <v>凌操</v>
      </c>
      <c r="B231">
        <v>230</v>
      </c>
      <c r="C231" t="s">
        <v>695</v>
      </c>
    </row>
    <row r="232" spans="1:3">
      <c r="A232" t="str">
        <f t="shared" si="3"/>
        <v>朱异</v>
      </c>
      <c r="B232">
        <v>231</v>
      </c>
      <c r="C232" t="s">
        <v>700</v>
      </c>
    </row>
    <row r="233" spans="1:3">
      <c r="A233" t="str">
        <f t="shared" si="3"/>
        <v>谢旌</v>
      </c>
      <c r="B233">
        <v>232</v>
      </c>
      <c r="C233" t="s">
        <v>946</v>
      </c>
    </row>
    <row r="234" spans="1:3">
      <c r="A234" t="str">
        <f t="shared" si="3"/>
        <v>陆绩</v>
      </c>
      <c r="B234">
        <v>233</v>
      </c>
      <c r="C234" t="s">
        <v>947</v>
      </c>
    </row>
    <row r="235" spans="1:3">
      <c r="A235" t="str">
        <f t="shared" si="3"/>
        <v>卫温</v>
      </c>
      <c r="B235">
        <v>234</v>
      </c>
      <c r="C235" t="s">
        <v>948</v>
      </c>
    </row>
    <row r="236" spans="1:3">
      <c r="A236" t="str">
        <f t="shared" si="3"/>
        <v>潘濬</v>
      </c>
      <c r="B236">
        <v>235</v>
      </c>
      <c r="C236" t="s">
        <v>949</v>
      </c>
    </row>
    <row r="237" spans="1:3">
      <c r="A237" t="str">
        <f t="shared" si="3"/>
        <v>孙峻</v>
      </c>
      <c r="B237">
        <v>236</v>
      </c>
      <c r="C237" t="s">
        <v>950</v>
      </c>
    </row>
    <row r="238" spans="1:3">
      <c r="A238" t="str">
        <f t="shared" si="3"/>
        <v>孙綝</v>
      </c>
      <c r="B238">
        <v>237</v>
      </c>
      <c r="C238" t="s">
        <v>951</v>
      </c>
    </row>
    <row r="239" spans="1:3">
      <c r="A239" t="str">
        <f t="shared" si="3"/>
        <v>孙皓</v>
      </c>
      <c r="B239">
        <v>238</v>
      </c>
      <c r="C239" t="s">
        <v>952</v>
      </c>
    </row>
    <row r="240" spans="1:3">
      <c r="A240" t="str">
        <f t="shared" si="3"/>
        <v>朱灵</v>
      </c>
      <c r="B240">
        <v>239</v>
      </c>
      <c r="C240" t="s">
        <v>953</v>
      </c>
    </row>
    <row r="241" spans="1:3">
      <c r="A241" t="str">
        <f t="shared" si="3"/>
        <v>唐咨</v>
      </c>
      <c r="B241">
        <v>240</v>
      </c>
      <c r="C241" t="s">
        <v>954</v>
      </c>
    </row>
    <row r="242" spans="1:3">
      <c r="A242" t="str">
        <f t="shared" si="3"/>
        <v>曹植</v>
      </c>
      <c r="B242">
        <v>241</v>
      </c>
      <c r="C242" t="s">
        <v>955</v>
      </c>
    </row>
    <row r="243" spans="1:3">
      <c r="A243" t="str">
        <f t="shared" si="3"/>
        <v>张鲁</v>
      </c>
      <c r="B243">
        <v>242</v>
      </c>
      <c r="C243" t="s">
        <v>956</v>
      </c>
    </row>
    <row r="244" spans="1:3">
      <c r="A244" t="str">
        <f t="shared" si="3"/>
        <v>曹叡</v>
      </c>
      <c r="B244">
        <v>243</v>
      </c>
      <c r="C244" t="s">
        <v>957</v>
      </c>
    </row>
    <row r="245" spans="1:3">
      <c r="A245" t="str">
        <f t="shared" si="3"/>
        <v>卞氏</v>
      </c>
      <c r="B245">
        <v>244</v>
      </c>
      <c r="C245" t="s">
        <v>958</v>
      </c>
    </row>
    <row r="246" spans="1:3">
      <c r="A246" t="str">
        <f t="shared" si="3"/>
        <v>魏讽</v>
      </c>
      <c r="B246">
        <v>245</v>
      </c>
      <c r="C246" t="s">
        <v>959</v>
      </c>
    </row>
    <row r="247" spans="1:3">
      <c r="A247" t="str">
        <f t="shared" si="3"/>
        <v>夏侯令女</v>
      </c>
      <c r="B247">
        <v>246</v>
      </c>
      <c r="C247" t="s">
        <v>960</v>
      </c>
    </row>
    <row r="248" spans="1:3">
      <c r="A248" t="str">
        <f t="shared" si="3"/>
        <v>曹冲</v>
      </c>
      <c r="B248">
        <v>247</v>
      </c>
      <c r="C248" t="s">
        <v>961</v>
      </c>
    </row>
    <row r="249" spans="1:3">
      <c r="A249" t="str">
        <f t="shared" si="3"/>
        <v>袁涣</v>
      </c>
      <c r="B249">
        <v>248</v>
      </c>
      <c r="C249" t="s">
        <v>962</v>
      </c>
    </row>
    <row r="250" spans="1:3">
      <c r="A250" t="str">
        <f t="shared" si="3"/>
        <v>诸葛诞</v>
      </c>
      <c r="B250">
        <v>249</v>
      </c>
      <c r="C250" t="s">
        <v>963</v>
      </c>
    </row>
    <row r="251" spans="1:3">
      <c r="A251" t="str">
        <f t="shared" si="3"/>
        <v>张既</v>
      </c>
      <c r="B251">
        <v>250</v>
      </c>
      <c r="C251" t="s">
        <v>964</v>
      </c>
    </row>
    <row r="252" spans="1:3">
      <c r="A252" t="str">
        <f t="shared" si="3"/>
        <v>司马朗</v>
      </c>
      <c r="B252">
        <v>251</v>
      </c>
      <c r="C252" t="s">
        <v>965</v>
      </c>
    </row>
    <row r="253" spans="1:3">
      <c r="A253" t="str">
        <f t="shared" si="3"/>
        <v>满宠</v>
      </c>
      <c r="B253">
        <v>252</v>
      </c>
      <c r="C253" t="s">
        <v>966</v>
      </c>
    </row>
    <row r="254" spans="1:3">
      <c r="A254" t="str">
        <f t="shared" si="3"/>
        <v>梁习</v>
      </c>
      <c r="B254">
        <v>253</v>
      </c>
      <c r="C254" t="s">
        <v>967</v>
      </c>
    </row>
    <row r="255" spans="1:3">
      <c r="A255" t="str">
        <f t="shared" si="3"/>
        <v>曹髦</v>
      </c>
      <c r="B255">
        <v>254</v>
      </c>
      <c r="C255" t="s">
        <v>968</v>
      </c>
    </row>
    <row r="256" spans="1:3">
      <c r="A256" t="str">
        <f t="shared" si="3"/>
        <v>阎柔</v>
      </c>
      <c r="B256">
        <v>255</v>
      </c>
      <c r="C256" t="s">
        <v>969</v>
      </c>
    </row>
    <row r="257" spans="1:3">
      <c r="A257" t="str">
        <f t="shared" si="3"/>
        <v>曹昂</v>
      </c>
      <c r="B257">
        <v>256</v>
      </c>
      <c r="C257" t="s">
        <v>690</v>
      </c>
    </row>
    <row r="258" spans="1:3">
      <c r="A258" t="str">
        <f t="shared" ref="A258:A321" si="4">C258</f>
        <v>杨阜</v>
      </c>
      <c r="B258">
        <v>257</v>
      </c>
      <c r="C258" t="s">
        <v>970</v>
      </c>
    </row>
    <row r="259" spans="1:3">
      <c r="A259" t="str">
        <f t="shared" si="4"/>
        <v>王经</v>
      </c>
      <c r="B259">
        <v>258</v>
      </c>
      <c r="C259" t="s">
        <v>971</v>
      </c>
    </row>
    <row r="260" spans="1:3">
      <c r="A260" t="str">
        <f t="shared" si="4"/>
        <v>杜畿</v>
      </c>
      <c r="B260">
        <v>259</v>
      </c>
      <c r="C260" t="s">
        <v>972</v>
      </c>
    </row>
    <row r="261" spans="1:3">
      <c r="A261" t="str">
        <f t="shared" si="4"/>
        <v>温恢</v>
      </c>
      <c r="B261">
        <v>260</v>
      </c>
      <c r="C261" t="s">
        <v>973</v>
      </c>
    </row>
    <row r="262" spans="1:3">
      <c r="A262" t="str">
        <f t="shared" si="4"/>
        <v>崔林</v>
      </c>
      <c r="B262">
        <v>261</v>
      </c>
      <c r="C262" t="s">
        <v>974</v>
      </c>
    </row>
    <row r="263" spans="1:3">
      <c r="A263" t="str">
        <f t="shared" si="4"/>
        <v>崔琰</v>
      </c>
      <c r="B263">
        <v>262</v>
      </c>
      <c r="C263" t="s">
        <v>975</v>
      </c>
    </row>
    <row r="264" spans="1:3">
      <c r="A264" t="str">
        <f t="shared" si="4"/>
        <v>孙礼</v>
      </c>
      <c r="B264">
        <v>263</v>
      </c>
      <c r="C264" t="s">
        <v>976</v>
      </c>
    </row>
    <row r="265" spans="1:3">
      <c r="A265" t="str">
        <f t="shared" si="4"/>
        <v>高柔</v>
      </c>
      <c r="B265">
        <v>264</v>
      </c>
      <c r="C265" t="s">
        <v>977</v>
      </c>
    </row>
    <row r="266" spans="1:3">
      <c r="A266" t="str">
        <f t="shared" si="4"/>
        <v>国渊</v>
      </c>
      <c r="B266">
        <v>265</v>
      </c>
      <c r="C266" t="s">
        <v>978</v>
      </c>
    </row>
    <row r="267" spans="1:3">
      <c r="A267" t="str">
        <f t="shared" si="4"/>
        <v>李通</v>
      </c>
      <c r="B267">
        <v>266</v>
      </c>
      <c r="C267" t="s">
        <v>979</v>
      </c>
    </row>
    <row r="268" spans="1:3">
      <c r="A268" t="str">
        <f t="shared" si="4"/>
        <v>牵招</v>
      </c>
      <c r="B268">
        <v>267</v>
      </c>
      <c r="C268" t="s">
        <v>980</v>
      </c>
    </row>
    <row r="269" spans="1:3">
      <c r="A269" t="str">
        <f t="shared" si="4"/>
        <v>韩龙</v>
      </c>
      <c r="B269">
        <v>268</v>
      </c>
      <c r="C269" t="s">
        <v>981</v>
      </c>
    </row>
    <row r="270" spans="1:3">
      <c r="A270" t="str">
        <f t="shared" si="4"/>
        <v>胡质</v>
      </c>
      <c r="B270">
        <v>269</v>
      </c>
      <c r="C270" t="s">
        <v>982</v>
      </c>
    </row>
    <row r="271" spans="1:3">
      <c r="A271" t="str">
        <f t="shared" si="4"/>
        <v>钟毓</v>
      </c>
      <c r="B271">
        <v>270</v>
      </c>
      <c r="C271" t="s">
        <v>983</v>
      </c>
    </row>
    <row r="272" spans="1:3">
      <c r="A272" t="str">
        <f t="shared" si="4"/>
        <v>王凌</v>
      </c>
      <c r="B272">
        <v>271</v>
      </c>
      <c r="C272" t="s">
        <v>984</v>
      </c>
    </row>
    <row r="273" spans="1:3">
      <c r="A273" t="str">
        <f t="shared" si="4"/>
        <v>邓忠</v>
      </c>
      <c r="B273">
        <v>272</v>
      </c>
      <c r="C273" t="s">
        <v>688</v>
      </c>
    </row>
    <row r="274" spans="1:3">
      <c r="A274" t="str">
        <f t="shared" si="4"/>
        <v>阎圃</v>
      </c>
      <c r="B274">
        <v>273</v>
      </c>
      <c r="C274" t="s">
        <v>985</v>
      </c>
    </row>
    <row r="275" spans="1:3">
      <c r="A275" t="str">
        <f t="shared" si="4"/>
        <v>阎行</v>
      </c>
      <c r="B275">
        <v>274</v>
      </c>
      <c r="C275" t="s">
        <v>986</v>
      </c>
    </row>
    <row r="276" spans="1:3">
      <c r="A276" t="str">
        <f t="shared" si="4"/>
        <v>张特</v>
      </c>
      <c r="B276">
        <v>275</v>
      </c>
      <c r="C276" t="s">
        <v>987</v>
      </c>
    </row>
    <row r="277" spans="1:3">
      <c r="A277" t="str">
        <f t="shared" si="4"/>
        <v>夏侯威</v>
      </c>
      <c r="B277">
        <v>276</v>
      </c>
      <c r="C277" t="s">
        <v>988</v>
      </c>
    </row>
    <row r="278" spans="1:3">
      <c r="A278" t="str">
        <f t="shared" si="4"/>
        <v>孙观</v>
      </c>
      <c r="B278">
        <v>277</v>
      </c>
      <c r="C278" t="s">
        <v>989</v>
      </c>
    </row>
    <row r="279" spans="1:3">
      <c r="A279" t="str">
        <f t="shared" si="4"/>
        <v>夏侯玄</v>
      </c>
      <c r="B279">
        <v>278</v>
      </c>
      <c r="C279" t="s">
        <v>990</v>
      </c>
    </row>
    <row r="280" spans="1:3">
      <c r="A280" t="str">
        <f t="shared" si="4"/>
        <v>孔融</v>
      </c>
      <c r="B280">
        <v>279</v>
      </c>
      <c r="C280" t="s">
        <v>991</v>
      </c>
    </row>
    <row r="281" spans="1:3">
      <c r="A281" t="str">
        <f t="shared" si="4"/>
        <v>陈矫</v>
      </c>
      <c r="B281">
        <v>280</v>
      </c>
      <c r="C281" t="s">
        <v>992</v>
      </c>
    </row>
    <row r="282" spans="1:3">
      <c r="A282" t="str">
        <f t="shared" si="4"/>
        <v>乐綝</v>
      </c>
      <c r="B282">
        <v>281</v>
      </c>
      <c r="C282" t="s">
        <v>993</v>
      </c>
    </row>
    <row r="283" spans="1:3">
      <c r="A283" t="str">
        <f t="shared" si="4"/>
        <v>胡遵</v>
      </c>
      <c r="B283">
        <v>282</v>
      </c>
      <c r="C283" t="s">
        <v>994</v>
      </c>
    </row>
    <row r="284" spans="1:3">
      <c r="A284" t="str">
        <f t="shared" si="4"/>
        <v>韩浩</v>
      </c>
      <c r="B284">
        <v>283</v>
      </c>
      <c r="C284" t="s">
        <v>995</v>
      </c>
    </row>
    <row r="285" spans="1:3">
      <c r="A285" t="str">
        <f t="shared" si="4"/>
        <v>夏侯尚</v>
      </c>
      <c r="B285">
        <v>284</v>
      </c>
      <c r="C285" t="s">
        <v>996</v>
      </c>
    </row>
    <row r="286" spans="1:3">
      <c r="A286" t="str">
        <f t="shared" si="4"/>
        <v>张虎</v>
      </c>
      <c r="B286">
        <v>285</v>
      </c>
      <c r="C286" t="s">
        <v>997</v>
      </c>
    </row>
    <row r="287" spans="1:3">
      <c r="A287" t="str">
        <f t="shared" si="4"/>
        <v>吕虔</v>
      </c>
      <c r="B287">
        <v>286</v>
      </c>
      <c r="C287" t="s">
        <v>998</v>
      </c>
    </row>
    <row r="288" spans="1:3">
      <c r="A288" t="str">
        <f t="shared" si="4"/>
        <v>公孙康</v>
      </c>
      <c r="B288">
        <v>287</v>
      </c>
      <c r="C288" t="s">
        <v>999</v>
      </c>
    </row>
    <row r="289" spans="1:3">
      <c r="A289" t="str">
        <f t="shared" si="4"/>
        <v>王粲</v>
      </c>
      <c r="B289">
        <v>288</v>
      </c>
      <c r="C289" t="s">
        <v>1000</v>
      </c>
    </row>
    <row r="290" spans="1:3">
      <c r="A290" t="str">
        <f t="shared" si="4"/>
        <v>庞会</v>
      </c>
      <c r="B290">
        <v>289</v>
      </c>
      <c r="C290" t="s">
        <v>1001</v>
      </c>
    </row>
    <row r="291" spans="1:3">
      <c r="A291" t="str">
        <f t="shared" si="4"/>
        <v>典满</v>
      </c>
      <c r="B291">
        <v>290</v>
      </c>
      <c r="C291" t="s">
        <v>1002</v>
      </c>
    </row>
    <row r="292" spans="1:3">
      <c r="A292" t="str">
        <f t="shared" si="4"/>
        <v>王朗</v>
      </c>
      <c r="B292">
        <v>291</v>
      </c>
      <c r="C292" t="s">
        <v>1003</v>
      </c>
    </row>
    <row r="293" spans="1:3">
      <c r="A293" t="str">
        <f t="shared" si="4"/>
        <v>桓范</v>
      </c>
      <c r="B293">
        <v>292</v>
      </c>
      <c r="C293" t="s">
        <v>1004</v>
      </c>
    </row>
    <row r="294" spans="1:3">
      <c r="A294" t="str">
        <f t="shared" si="4"/>
        <v>戴陵</v>
      </c>
      <c r="B294">
        <v>293</v>
      </c>
      <c r="C294" t="s">
        <v>1005</v>
      </c>
    </row>
    <row r="295" spans="1:3">
      <c r="A295" t="str">
        <f t="shared" si="4"/>
        <v>张缉</v>
      </c>
      <c r="B295">
        <v>294</v>
      </c>
      <c r="C295" t="s">
        <v>1006</v>
      </c>
    </row>
    <row r="296" spans="1:3">
      <c r="A296" t="str">
        <f t="shared" si="4"/>
        <v>牛金</v>
      </c>
      <c r="B296">
        <v>295</v>
      </c>
      <c r="C296" t="s">
        <v>665</v>
      </c>
    </row>
    <row r="297" spans="1:3">
      <c r="A297" t="str">
        <f t="shared" si="4"/>
        <v>曹羲</v>
      </c>
      <c r="B297">
        <v>296</v>
      </c>
      <c r="C297" t="s">
        <v>1007</v>
      </c>
    </row>
    <row r="298" spans="1:3">
      <c r="A298" t="str">
        <f t="shared" si="4"/>
        <v>周旨</v>
      </c>
      <c r="B298">
        <v>297</v>
      </c>
      <c r="C298" t="s">
        <v>1008</v>
      </c>
    </row>
    <row r="299" spans="1:3">
      <c r="A299" t="str">
        <f t="shared" si="4"/>
        <v>杨修</v>
      </c>
      <c r="B299">
        <v>298</v>
      </c>
      <c r="C299" t="s">
        <v>1009</v>
      </c>
    </row>
    <row r="300" spans="1:3">
      <c r="A300" t="str">
        <f t="shared" si="4"/>
        <v>吴质</v>
      </c>
      <c r="B300">
        <v>299</v>
      </c>
      <c r="C300" t="s">
        <v>1010</v>
      </c>
    </row>
    <row r="301" spans="1:3">
      <c r="A301" t="str">
        <f t="shared" si="4"/>
        <v>文钦</v>
      </c>
      <c r="B301">
        <v>300</v>
      </c>
      <c r="C301" t="s">
        <v>1011</v>
      </c>
    </row>
    <row r="302" spans="1:3">
      <c r="A302" t="str">
        <f t="shared" si="4"/>
        <v>华歆</v>
      </c>
      <c r="B302">
        <v>301</v>
      </c>
      <c r="C302" t="s">
        <v>1012</v>
      </c>
    </row>
    <row r="303" spans="1:3">
      <c r="A303" t="str">
        <f t="shared" si="4"/>
        <v>娄圭</v>
      </c>
      <c r="B303">
        <v>302</v>
      </c>
      <c r="C303" t="s">
        <v>1013</v>
      </c>
    </row>
    <row r="304" spans="1:3">
      <c r="A304" t="str">
        <f t="shared" si="4"/>
        <v>繁钦</v>
      </c>
      <c r="B304">
        <v>303</v>
      </c>
      <c r="C304" t="s">
        <v>1014</v>
      </c>
    </row>
    <row r="305" spans="1:3">
      <c r="A305" t="str">
        <f t="shared" si="4"/>
        <v>何晏</v>
      </c>
      <c r="B305">
        <v>304</v>
      </c>
      <c r="C305" t="s">
        <v>1015</v>
      </c>
    </row>
    <row r="306" spans="1:3">
      <c r="A306" t="str">
        <f t="shared" si="4"/>
        <v>杨暨</v>
      </c>
      <c r="B306">
        <v>305</v>
      </c>
      <c r="C306" t="s">
        <v>1016</v>
      </c>
    </row>
    <row r="307" spans="1:3">
      <c r="A307" t="str">
        <f t="shared" si="4"/>
        <v>袁焕</v>
      </c>
      <c r="B307">
        <v>306</v>
      </c>
      <c r="C307" t="s">
        <v>1017</v>
      </c>
    </row>
    <row r="308" spans="1:3">
      <c r="A308" t="str">
        <f t="shared" si="4"/>
        <v>卫兹</v>
      </c>
      <c r="B308">
        <v>307</v>
      </c>
      <c r="C308" t="s">
        <v>1018</v>
      </c>
    </row>
    <row r="309" spans="1:3">
      <c r="A309" t="str">
        <f t="shared" si="4"/>
        <v>丁斐</v>
      </c>
      <c r="B309">
        <v>308</v>
      </c>
      <c r="C309" t="s">
        <v>1019</v>
      </c>
    </row>
    <row r="310" spans="1:3">
      <c r="A310" t="str">
        <f t="shared" si="4"/>
        <v>陶谦</v>
      </c>
      <c r="B310">
        <v>309</v>
      </c>
      <c r="C310" t="s">
        <v>1020</v>
      </c>
    </row>
    <row r="311" spans="1:3">
      <c r="A311" t="str">
        <f t="shared" si="4"/>
        <v>赵统</v>
      </c>
      <c r="B311">
        <v>310</v>
      </c>
      <c r="C311" t="s">
        <v>1021</v>
      </c>
    </row>
    <row r="312" spans="1:3">
      <c r="A312" t="str">
        <f t="shared" si="4"/>
        <v>马岱</v>
      </c>
      <c r="B312">
        <v>311</v>
      </c>
      <c r="C312" t="s">
        <v>672</v>
      </c>
    </row>
    <row r="313" spans="1:3">
      <c r="A313" t="str">
        <f t="shared" si="4"/>
        <v>花鬘</v>
      </c>
      <c r="B313">
        <v>312</v>
      </c>
      <c r="C313" t="s">
        <v>1022</v>
      </c>
    </row>
    <row r="314" spans="1:3">
      <c r="A314" t="str">
        <f t="shared" si="4"/>
        <v>陈寿</v>
      </c>
      <c r="B314">
        <v>313</v>
      </c>
      <c r="C314" t="s">
        <v>1023</v>
      </c>
    </row>
    <row r="315" spans="1:3">
      <c r="A315" t="str">
        <f t="shared" si="4"/>
        <v>诸葛瞻</v>
      </c>
      <c r="B315">
        <v>314</v>
      </c>
      <c r="C315" t="s">
        <v>1024</v>
      </c>
    </row>
    <row r="316" spans="1:3">
      <c r="A316" t="str">
        <f t="shared" si="4"/>
        <v>周仓</v>
      </c>
      <c r="B316">
        <v>315</v>
      </c>
      <c r="C316" t="s">
        <v>1025</v>
      </c>
    </row>
    <row r="317" spans="1:3">
      <c r="A317" t="str">
        <f t="shared" si="4"/>
        <v>李严</v>
      </c>
      <c r="B317">
        <v>316</v>
      </c>
      <c r="C317" t="s">
        <v>675</v>
      </c>
    </row>
    <row r="318" spans="1:3">
      <c r="A318" t="str">
        <f t="shared" si="4"/>
        <v>糜竺</v>
      </c>
      <c r="B318">
        <v>317</v>
      </c>
      <c r="C318" t="s">
        <v>1026</v>
      </c>
    </row>
    <row r="319" spans="1:3">
      <c r="A319" t="str">
        <f t="shared" si="4"/>
        <v>关平</v>
      </c>
      <c r="B319">
        <v>318</v>
      </c>
      <c r="C319" t="s">
        <v>1027</v>
      </c>
    </row>
    <row r="320" spans="1:3">
      <c r="A320" t="str">
        <f t="shared" si="4"/>
        <v>刘封</v>
      </c>
      <c r="B320">
        <v>319</v>
      </c>
      <c r="C320" t="s">
        <v>670</v>
      </c>
    </row>
    <row r="321" spans="1:3">
      <c r="A321" t="str">
        <f t="shared" si="4"/>
        <v>董和</v>
      </c>
      <c r="B321">
        <v>320</v>
      </c>
      <c r="C321" t="s">
        <v>1028</v>
      </c>
    </row>
    <row r="322" spans="1:3">
      <c r="A322" t="str">
        <f t="shared" ref="A322:A385" si="5">C322</f>
        <v>关索</v>
      </c>
      <c r="B322">
        <v>321</v>
      </c>
      <c r="C322" t="s">
        <v>1029</v>
      </c>
    </row>
    <row r="323" spans="1:3">
      <c r="A323" t="str">
        <f t="shared" si="5"/>
        <v>夏侯霸</v>
      </c>
      <c r="B323">
        <v>322</v>
      </c>
      <c r="C323" t="s">
        <v>1030</v>
      </c>
    </row>
    <row r="324" spans="1:3">
      <c r="A324" t="str">
        <f t="shared" si="5"/>
        <v>邓芝</v>
      </c>
      <c r="B324">
        <v>323</v>
      </c>
      <c r="C324" t="s">
        <v>1031</v>
      </c>
    </row>
    <row r="325" spans="1:3">
      <c r="A325" t="str">
        <f t="shared" si="5"/>
        <v>伊籍</v>
      </c>
      <c r="B325">
        <v>324</v>
      </c>
      <c r="C325" t="s">
        <v>1032</v>
      </c>
    </row>
    <row r="326" spans="1:3">
      <c r="A326" t="str">
        <f t="shared" si="5"/>
        <v>李恢</v>
      </c>
      <c r="B326">
        <v>325</v>
      </c>
      <c r="C326" t="s">
        <v>1033</v>
      </c>
    </row>
    <row r="327" spans="1:3">
      <c r="A327" t="str">
        <f t="shared" si="5"/>
        <v>马忠</v>
      </c>
      <c r="B327">
        <v>326</v>
      </c>
      <c r="C327" t="s">
        <v>1034</v>
      </c>
    </row>
    <row r="328" spans="1:3">
      <c r="A328" t="str">
        <f t="shared" si="5"/>
        <v>吴懿</v>
      </c>
      <c r="B328">
        <v>327</v>
      </c>
      <c r="C328" t="s">
        <v>1035</v>
      </c>
    </row>
    <row r="329" spans="1:3">
      <c r="A329" t="str">
        <f t="shared" si="5"/>
        <v>诸葛乔</v>
      </c>
      <c r="B329">
        <v>328</v>
      </c>
      <c r="C329" t="s">
        <v>1036</v>
      </c>
    </row>
    <row r="330" spans="1:3">
      <c r="A330" t="str">
        <f t="shared" si="5"/>
        <v>张嶷</v>
      </c>
      <c r="B330">
        <v>329</v>
      </c>
      <c r="C330" t="s">
        <v>1037</v>
      </c>
    </row>
    <row r="331" spans="1:3">
      <c r="A331" t="str">
        <f t="shared" si="5"/>
        <v>简雍</v>
      </c>
      <c r="B331">
        <v>330</v>
      </c>
      <c r="C331" t="s">
        <v>654</v>
      </c>
    </row>
    <row r="332" spans="1:3">
      <c r="A332" t="str">
        <f t="shared" si="5"/>
        <v>王甫</v>
      </c>
      <c r="B332">
        <v>331</v>
      </c>
      <c r="C332" t="s">
        <v>1038</v>
      </c>
    </row>
    <row r="333" spans="1:3">
      <c r="A333" t="str">
        <f t="shared" si="5"/>
        <v>吕凯</v>
      </c>
      <c r="B333">
        <v>332</v>
      </c>
      <c r="C333" t="s">
        <v>1039</v>
      </c>
    </row>
    <row r="334" spans="1:3">
      <c r="A334" t="str">
        <f t="shared" si="5"/>
        <v>陈震</v>
      </c>
      <c r="B334">
        <v>333</v>
      </c>
      <c r="C334" t="s">
        <v>1040</v>
      </c>
    </row>
    <row r="335" spans="1:3">
      <c r="A335" t="str">
        <f t="shared" si="5"/>
        <v>向宠</v>
      </c>
      <c r="B335">
        <v>334</v>
      </c>
      <c r="C335" t="s">
        <v>1041</v>
      </c>
    </row>
    <row r="336" spans="1:3">
      <c r="A336" t="str">
        <f t="shared" si="5"/>
        <v>张翼</v>
      </c>
      <c r="B336">
        <v>335</v>
      </c>
      <c r="C336" t="s">
        <v>1042</v>
      </c>
    </row>
    <row r="337" spans="1:3">
      <c r="A337" t="str">
        <f t="shared" si="5"/>
        <v>诸葛尚</v>
      </c>
      <c r="B337">
        <v>336</v>
      </c>
      <c r="C337" t="s">
        <v>1043</v>
      </c>
    </row>
    <row r="338" spans="1:3">
      <c r="A338" t="str">
        <f t="shared" si="5"/>
        <v>许靖</v>
      </c>
      <c r="B338">
        <v>337</v>
      </c>
      <c r="C338" t="s">
        <v>1044</v>
      </c>
    </row>
    <row r="339" spans="1:3">
      <c r="A339" t="str">
        <f t="shared" si="5"/>
        <v>马谡</v>
      </c>
      <c r="B339">
        <v>338</v>
      </c>
      <c r="C339" t="s">
        <v>1045</v>
      </c>
    </row>
    <row r="340" spans="1:3">
      <c r="A340" t="str">
        <f t="shared" si="5"/>
        <v>吴班</v>
      </c>
      <c r="B340">
        <v>339</v>
      </c>
      <c r="C340" t="s">
        <v>1046</v>
      </c>
    </row>
    <row r="341" spans="1:3">
      <c r="A341" t="str">
        <f t="shared" si="5"/>
        <v>廖化</v>
      </c>
      <c r="B341">
        <v>340</v>
      </c>
      <c r="C341" t="s">
        <v>1047</v>
      </c>
    </row>
    <row r="342" spans="1:3">
      <c r="A342" t="str">
        <f t="shared" si="5"/>
        <v>董厥</v>
      </c>
      <c r="B342">
        <v>341</v>
      </c>
      <c r="C342" t="s">
        <v>1048</v>
      </c>
    </row>
    <row r="343" spans="1:3">
      <c r="A343" t="str">
        <f t="shared" si="5"/>
        <v>费诗</v>
      </c>
      <c r="B343">
        <v>342</v>
      </c>
      <c r="C343" t="s">
        <v>1049</v>
      </c>
    </row>
    <row r="344" spans="1:3">
      <c r="A344" t="str">
        <f t="shared" si="5"/>
        <v>胡济</v>
      </c>
      <c r="B344">
        <v>343</v>
      </c>
      <c r="C344" t="s">
        <v>1050</v>
      </c>
    </row>
    <row r="345" spans="1:3">
      <c r="A345" t="str">
        <f t="shared" si="5"/>
        <v>傅彤</v>
      </c>
      <c r="B345">
        <v>344</v>
      </c>
      <c r="C345" t="s">
        <v>1051</v>
      </c>
    </row>
    <row r="346" spans="1:3">
      <c r="A346" t="str">
        <f t="shared" si="5"/>
        <v>傅佥</v>
      </c>
      <c r="B346">
        <v>345</v>
      </c>
      <c r="C346" t="s">
        <v>1052</v>
      </c>
    </row>
    <row r="347" spans="1:3">
      <c r="A347" t="str">
        <f t="shared" si="5"/>
        <v>冯习</v>
      </c>
      <c r="B347">
        <v>346</v>
      </c>
      <c r="C347" t="s">
        <v>1053</v>
      </c>
    </row>
    <row r="348" spans="1:3">
      <c r="A348" t="str">
        <f t="shared" si="5"/>
        <v>黄崇</v>
      </c>
      <c r="B348">
        <v>347</v>
      </c>
      <c r="C348" t="s">
        <v>1054</v>
      </c>
    </row>
    <row r="349" spans="1:3">
      <c r="A349" t="str">
        <f t="shared" si="5"/>
        <v>赵广</v>
      </c>
      <c r="B349">
        <v>348</v>
      </c>
      <c r="C349" t="s">
        <v>1055</v>
      </c>
    </row>
    <row r="350" spans="1:3">
      <c r="A350" t="str">
        <f t="shared" si="5"/>
        <v>郭攸之</v>
      </c>
      <c r="B350">
        <v>349</v>
      </c>
      <c r="C350" t="s">
        <v>1056</v>
      </c>
    </row>
    <row r="351" spans="1:3">
      <c r="A351" t="str">
        <f t="shared" si="5"/>
        <v>张南</v>
      </c>
      <c r="B351">
        <v>350</v>
      </c>
      <c r="C351" t="s">
        <v>1057</v>
      </c>
    </row>
    <row r="352" spans="1:3">
      <c r="A352" t="str">
        <f t="shared" si="5"/>
        <v>关彝</v>
      </c>
      <c r="B352">
        <v>351</v>
      </c>
      <c r="C352" t="s">
        <v>1058</v>
      </c>
    </row>
    <row r="353" spans="1:3">
      <c r="A353" t="str">
        <f t="shared" si="5"/>
        <v>刘巴</v>
      </c>
      <c r="B353">
        <v>352</v>
      </c>
      <c r="C353" t="s">
        <v>1059</v>
      </c>
    </row>
    <row r="354" spans="1:3">
      <c r="A354" t="str">
        <f t="shared" si="5"/>
        <v>高翔</v>
      </c>
      <c r="B354">
        <v>353</v>
      </c>
      <c r="C354" t="s">
        <v>1060</v>
      </c>
    </row>
    <row r="355" spans="1:3">
      <c r="A355" t="str">
        <f t="shared" si="5"/>
        <v>谯周</v>
      </c>
      <c r="B355">
        <v>354</v>
      </c>
      <c r="C355" t="s">
        <v>1061</v>
      </c>
    </row>
    <row r="356" spans="1:3">
      <c r="A356" t="str">
        <f t="shared" si="5"/>
        <v>高定</v>
      </c>
      <c r="B356">
        <v>355</v>
      </c>
      <c r="C356" t="s">
        <v>1062</v>
      </c>
    </row>
    <row r="357" spans="1:3">
      <c r="A357" t="str">
        <f t="shared" si="5"/>
        <v>鄂焕</v>
      </c>
      <c r="B357">
        <v>356</v>
      </c>
      <c r="C357" t="s">
        <v>1063</v>
      </c>
    </row>
    <row r="358" spans="1:3">
      <c r="A358" t="str">
        <f t="shared" si="5"/>
        <v>陈式</v>
      </c>
      <c r="B358">
        <v>357</v>
      </c>
      <c r="C358" t="s">
        <v>1064</v>
      </c>
    </row>
    <row r="359" spans="1:3">
      <c r="A359" t="str">
        <f t="shared" si="5"/>
        <v>杨仪</v>
      </c>
      <c r="B359">
        <v>358</v>
      </c>
      <c r="C359" t="s">
        <v>1065</v>
      </c>
    </row>
    <row r="360" spans="1:3">
      <c r="A360" t="str">
        <f t="shared" si="5"/>
        <v>阎宇</v>
      </c>
      <c r="B360">
        <v>359</v>
      </c>
      <c r="C360" t="s">
        <v>1066</v>
      </c>
    </row>
    <row r="361" spans="1:3">
      <c r="A361" t="str">
        <f t="shared" si="5"/>
        <v>张松</v>
      </c>
      <c r="B361">
        <v>360</v>
      </c>
      <c r="C361" t="s">
        <v>1067</v>
      </c>
    </row>
    <row r="362" spans="1:3">
      <c r="A362" t="str">
        <f t="shared" si="5"/>
        <v>杨松</v>
      </c>
      <c r="B362">
        <v>361</v>
      </c>
      <c r="C362" t="s">
        <v>1068</v>
      </c>
    </row>
    <row r="363" spans="1:3">
      <c r="A363" t="str">
        <f t="shared" si="5"/>
        <v>于吉</v>
      </c>
      <c r="B363">
        <v>362</v>
      </c>
      <c r="C363" t="s">
        <v>370</v>
      </c>
    </row>
    <row r="364" spans="1:3">
      <c r="A364" t="str">
        <f t="shared" si="5"/>
        <v>邹氏</v>
      </c>
      <c r="B364">
        <v>363</v>
      </c>
      <c r="C364" t="s">
        <v>1069</v>
      </c>
    </row>
    <row r="365" spans="1:3">
      <c r="A365" t="str">
        <f t="shared" si="5"/>
        <v>张邈</v>
      </c>
      <c r="B365">
        <v>364</v>
      </c>
      <c r="C365" t="s">
        <v>1070</v>
      </c>
    </row>
    <row r="366" spans="1:3">
      <c r="A366" t="str">
        <f t="shared" si="5"/>
        <v>周昕</v>
      </c>
      <c r="B366">
        <v>365</v>
      </c>
      <c r="C366" t="s">
        <v>1071</v>
      </c>
    </row>
    <row r="367" spans="1:3">
      <c r="A367" t="str">
        <f t="shared" si="5"/>
        <v>张济</v>
      </c>
      <c r="B367">
        <v>366</v>
      </c>
      <c r="C367" t="s">
        <v>697</v>
      </c>
    </row>
    <row r="368" spans="1:3">
      <c r="A368" t="str">
        <f t="shared" si="5"/>
        <v>金旋</v>
      </c>
      <c r="B368">
        <v>367</v>
      </c>
      <c r="C368" t="s">
        <v>1072</v>
      </c>
    </row>
    <row r="369" spans="1:3">
      <c r="A369" t="str">
        <f t="shared" si="5"/>
        <v>沙摩柯</v>
      </c>
      <c r="B369">
        <v>368</v>
      </c>
      <c r="C369" t="s">
        <v>238</v>
      </c>
    </row>
    <row r="370" spans="1:3">
      <c r="A370" t="str">
        <f t="shared" si="5"/>
        <v>管宁</v>
      </c>
      <c r="B370">
        <v>369</v>
      </c>
      <c r="C370" t="s">
        <v>1073</v>
      </c>
    </row>
    <row r="371" spans="1:3">
      <c r="A371" t="str">
        <f t="shared" si="5"/>
        <v>带来洞主</v>
      </c>
      <c r="B371">
        <v>370</v>
      </c>
      <c r="C371" t="s">
        <v>1074</v>
      </c>
    </row>
    <row r="372" spans="1:3">
      <c r="A372" t="str">
        <f t="shared" si="5"/>
        <v>董荼那</v>
      </c>
      <c r="B372">
        <v>371</v>
      </c>
      <c r="C372" t="s">
        <v>1075</v>
      </c>
    </row>
    <row r="373" spans="1:3">
      <c r="A373" t="str">
        <f t="shared" si="5"/>
        <v>朵思大王</v>
      </c>
      <c r="B373">
        <v>372</v>
      </c>
      <c r="C373" t="s">
        <v>1076</v>
      </c>
    </row>
    <row r="374" spans="1:3">
      <c r="A374" t="str">
        <f t="shared" si="5"/>
        <v>阿会喃</v>
      </c>
      <c r="B374">
        <v>373</v>
      </c>
      <c r="C374" t="s">
        <v>1077</v>
      </c>
    </row>
    <row r="375" spans="1:3">
      <c r="A375" t="str">
        <f t="shared" si="5"/>
        <v>金环三结</v>
      </c>
      <c r="B375">
        <v>374</v>
      </c>
      <c r="C375" t="s">
        <v>1078</v>
      </c>
    </row>
    <row r="376" spans="1:3">
      <c r="A376" t="str">
        <f t="shared" si="5"/>
        <v>木鹿大王</v>
      </c>
      <c r="B376">
        <v>375</v>
      </c>
      <c r="C376" t="s">
        <v>1079</v>
      </c>
    </row>
    <row r="377" spans="1:3">
      <c r="A377" t="str">
        <f t="shared" si="5"/>
        <v>兀突骨</v>
      </c>
      <c r="B377">
        <v>376</v>
      </c>
      <c r="C377" t="s">
        <v>1080</v>
      </c>
    </row>
    <row r="378" spans="1:3">
      <c r="A378" t="str">
        <f t="shared" si="5"/>
        <v>韩暹</v>
      </c>
      <c r="B378">
        <v>377</v>
      </c>
      <c r="C378" t="s">
        <v>1081</v>
      </c>
    </row>
    <row r="379" spans="1:3">
      <c r="A379" t="str">
        <f t="shared" si="5"/>
        <v>侯成</v>
      </c>
      <c r="B379">
        <v>378</v>
      </c>
      <c r="C379" t="s">
        <v>1082</v>
      </c>
    </row>
    <row r="380" spans="1:3">
      <c r="A380" t="str">
        <f t="shared" si="5"/>
        <v>郝萌</v>
      </c>
      <c r="B380">
        <v>379</v>
      </c>
      <c r="C380" t="s">
        <v>1083</v>
      </c>
    </row>
    <row r="381" spans="1:3">
      <c r="A381" t="str">
        <f t="shared" si="5"/>
        <v>曹性</v>
      </c>
      <c r="B381">
        <v>380</v>
      </c>
      <c r="C381" t="s">
        <v>559</v>
      </c>
    </row>
    <row r="382" spans="1:3">
      <c r="A382" t="str">
        <f t="shared" si="5"/>
        <v>刘璋</v>
      </c>
      <c r="B382">
        <v>381</v>
      </c>
      <c r="C382" t="s">
        <v>1084</v>
      </c>
    </row>
    <row r="383" spans="1:3">
      <c r="A383" t="str">
        <f t="shared" si="5"/>
        <v>彭羕</v>
      </c>
      <c r="B383">
        <v>382</v>
      </c>
      <c r="C383" t="s">
        <v>1085</v>
      </c>
    </row>
    <row r="384" spans="1:3">
      <c r="A384" t="str">
        <f t="shared" si="5"/>
        <v>刘虞</v>
      </c>
      <c r="B384">
        <v>383</v>
      </c>
      <c r="C384" t="s">
        <v>556</v>
      </c>
    </row>
    <row r="385" spans="1:3">
      <c r="A385" t="str">
        <f t="shared" si="5"/>
        <v>刘岱</v>
      </c>
      <c r="B385">
        <v>384</v>
      </c>
      <c r="C385" t="s">
        <v>1086</v>
      </c>
    </row>
    <row r="386" spans="1:3">
      <c r="A386" t="str">
        <f t="shared" ref="A386:A449" si="6">C386</f>
        <v>刘繇</v>
      </c>
      <c r="B386">
        <v>385</v>
      </c>
      <c r="C386" t="s">
        <v>1087</v>
      </c>
    </row>
    <row r="387" spans="1:3">
      <c r="A387" t="str">
        <f t="shared" si="6"/>
        <v>邢道荣</v>
      </c>
      <c r="B387">
        <v>386</v>
      </c>
      <c r="C387" t="s">
        <v>1088</v>
      </c>
    </row>
    <row r="388" spans="1:3">
      <c r="A388" t="str">
        <f t="shared" si="6"/>
        <v>刘表</v>
      </c>
      <c r="B388">
        <v>387</v>
      </c>
      <c r="C388" t="s">
        <v>1089</v>
      </c>
    </row>
    <row r="389" spans="1:3">
      <c r="A389" t="str">
        <f t="shared" si="6"/>
        <v>蒯越</v>
      </c>
      <c r="B389">
        <v>388</v>
      </c>
      <c r="C389" t="s">
        <v>1090</v>
      </c>
    </row>
    <row r="390" spans="1:3">
      <c r="A390" t="str">
        <f t="shared" si="6"/>
        <v>蔡瑁</v>
      </c>
      <c r="B390">
        <v>389</v>
      </c>
      <c r="C390" t="s">
        <v>1091</v>
      </c>
    </row>
    <row r="391" spans="1:3">
      <c r="A391" t="str">
        <f t="shared" si="6"/>
        <v>黄祖</v>
      </c>
      <c r="B391">
        <v>390</v>
      </c>
      <c r="C391" t="s">
        <v>1092</v>
      </c>
    </row>
    <row r="392" spans="1:3">
      <c r="A392" t="str">
        <f t="shared" si="6"/>
        <v>祢衡</v>
      </c>
      <c r="B392">
        <v>391</v>
      </c>
      <c r="C392" t="s">
        <v>1093</v>
      </c>
    </row>
    <row r="393" spans="1:3">
      <c r="A393" t="str">
        <f t="shared" si="6"/>
        <v>宋忠</v>
      </c>
      <c r="B393">
        <v>392</v>
      </c>
      <c r="C393" t="s">
        <v>1094</v>
      </c>
    </row>
    <row r="394" spans="1:3">
      <c r="A394" t="str">
        <f t="shared" si="6"/>
        <v>石苞</v>
      </c>
      <c r="B394">
        <v>393</v>
      </c>
      <c r="C394" t="s">
        <v>693</v>
      </c>
    </row>
    <row r="395" spans="1:3">
      <c r="A395" t="str">
        <f t="shared" si="6"/>
        <v>唐彬</v>
      </c>
      <c r="B395">
        <v>394</v>
      </c>
      <c r="C395" t="s">
        <v>1095</v>
      </c>
    </row>
    <row r="396" spans="1:3">
      <c r="A396" t="str">
        <f t="shared" si="6"/>
        <v>裴秀</v>
      </c>
      <c r="B396">
        <v>395</v>
      </c>
      <c r="C396" t="s">
        <v>1096</v>
      </c>
    </row>
    <row r="397" spans="1:3">
      <c r="A397" t="str">
        <f t="shared" si="6"/>
        <v>柏氏</v>
      </c>
      <c r="B397">
        <v>396</v>
      </c>
      <c r="C397" t="s">
        <v>1097</v>
      </c>
    </row>
    <row r="398" spans="1:3">
      <c r="A398" t="str">
        <f t="shared" si="6"/>
        <v>司马孚</v>
      </c>
      <c r="B398">
        <v>397</v>
      </c>
      <c r="C398" t="s">
        <v>1098</v>
      </c>
    </row>
    <row r="399" spans="1:3">
      <c r="A399" t="str">
        <f t="shared" si="6"/>
        <v>王祥</v>
      </c>
      <c r="B399">
        <v>398</v>
      </c>
      <c r="C399" t="s">
        <v>1099</v>
      </c>
    </row>
    <row r="400" spans="1:3">
      <c r="A400" t="str">
        <f t="shared" si="6"/>
        <v>王肃</v>
      </c>
      <c r="B400">
        <v>399</v>
      </c>
      <c r="C400" t="s">
        <v>1100</v>
      </c>
    </row>
    <row r="401" spans="1:3">
      <c r="A401" t="str">
        <f t="shared" si="6"/>
        <v>王浑</v>
      </c>
      <c r="B401">
        <v>400</v>
      </c>
      <c r="C401" t="s">
        <v>1101</v>
      </c>
    </row>
    <row r="402" spans="1:3">
      <c r="A402" t="str">
        <f t="shared" si="6"/>
        <v>荀顗</v>
      </c>
      <c r="B402">
        <v>401</v>
      </c>
      <c r="C402" t="s">
        <v>1102</v>
      </c>
    </row>
    <row r="403" spans="1:3">
      <c r="A403" t="str">
        <f t="shared" si="6"/>
        <v>吾彦</v>
      </c>
      <c r="B403">
        <v>402</v>
      </c>
      <c r="C403" t="s">
        <v>1103</v>
      </c>
    </row>
    <row r="404" spans="1:3">
      <c r="A404" t="str">
        <f t="shared" si="6"/>
        <v>成倅</v>
      </c>
      <c r="B404">
        <v>403</v>
      </c>
      <c r="C404" t="s">
        <v>698</v>
      </c>
    </row>
    <row r="405" spans="1:3">
      <c r="A405" t="str">
        <f t="shared" si="6"/>
        <v>夏侯和</v>
      </c>
      <c r="B405">
        <v>404</v>
      </c>
      <c r="C405" t="s">
        <v>1104</v>
      </c>
    </row>
    <row r="406" spans="1:3">
      <c r="A406" t="str">
        <f t="shared" si="6"/>
        <v>司马胄</v>
      </c>
      <c r="B406">
        <v>405</v>
      </c>
      <c r="C406" t="s">
        <v>1105</v>
      </c>
    </row>
    <row r="407" spans="1:3">
      <c r="A407" t="str">
        <f t="shared" si="6"/>
        <v>邵悌</v>
      </c>
      <c r="B407">
        <v>406</v>
      </c>
      <c r="C407" t="s">
        <v>1106</v>
      </c>
    </row>
    <row r="408" spans="1:3">
      <c r="A408" t="str">
        <f t="shared" si="6"/>
        <v>荀勖</v>
      </c>
      <c r="B408">
        <v>407</v>
      </c>
      <c r="C408" t="s">
        <v>1107</v>
      </c>
    </row>
    <row r="409" spans="1:3">
      <c r="A409" t="str">
        <f t="shared" si="6"/>
        <v>王元姬</v>
      </c>
      <c r="B409">
        <v>408</v>
      </c>
      <c r="C409" t="s">
        <v>1108</v>
      </c>
    </row>
    <row r="410" spans="1:3">
      <c r="A410" t="str">
        <f t="shared" si="6"/>
        <v>司马望</v>
      </c>
      <c r="B410">
        <v>409</v>
      </c>
      <c r="C410" t="s">
        <v>1109</v>
      </c>
    </row>
    <row r="411" spans="1:3">
      <c r="A411" t="str">
        <f t="shared" si="6"/>
        <v>成济</v>
      </c>
      <c r="B411">
        <v>410</v>
      </c>
      <c r="C411" t="s">
        <v>703</v>
      </c>
    </row>
    <row r="412" spans="1:3">
      <c r="A412" t="str">
        <f t="shared" si="6"/>
        <v>史阿</v>
      </c>
      <c r="B412">
        <v>411</v>
      </c>
      <c r="C412" t="s">
        <v>1110</v>
      </c>
    </row>
    <row r="413" spans="1:3">
      <c r="A413" t="str">
        <f t="shared" si="6"/>
        <v>张宝</v>
      </c>
      <c r="B413">
        <v>412</v>
      </c>
      <c r="C413" t="s">
        <v>680</v>
      </c>
    </row>
    <row r="414" spans="1:3">
      <c r="A414" t="str">
        <f t="shared" si="6"/>
        <v>张燕</v>
      </c>
      <c r="B414">
        <v>413</v>
      </c>
      <c r="C414" t="s">
        <v>684</v>
      </c>
    </row>
    <row r="415" spans="1:3">
      <c r="A415" t="str">
        <f t="shared" si="6"/>
        <v>张曼成</v>
      </c>
      <c r="B415">
        <v>414</v>
      </c>
      <c r="C415" t="s">
        <v>689</v>
      </c>
    </row>
    <row r="416" spans="1:3">
      <c r="A416" t="str">
        <f t="shared" si="6"/>
        <v>龚都</v>
      </c>
      <c r="B416">
        <v>415</v>
      </c>
      <c r="C416" t="s">
        <v>1111</v>
      </c>
    </row>
    <row r="417" spans="1:3">
      <c r="A417" t="str">
        <f t="shared" si="6"/>
        <v>许劭</v>
      </c>
      <c r="B417">
        <v>416</v>
      </c>
      <c r="C417" t="s">
        <v>1112</v>
      </c>
    </row>
    <row r="418" spans="1:3">
      <c r="A418" t="str">
        <f t="shared" si="6"/>
        <v>桥玄</v>
      </c>
      <c r="B418">
        <v>417</v>
      </c>
      <c r="C418" t="s">
        <v>1113</v>
      </c>
    </row>
    <row r="419" spans="1:3">
      <c r="A419" t="str">
        <f t="shared" si="6"/>
        <v>王匡</v>
      </c>
      <c r="B419">
        <v>418</v>
      </c>
      <c r="C419" t="s">
        <v>1114</v>
      </c>
    </row>
    <row r="420" spans="1:3">
      <c r="A420" t="str">
        <f t="shared" si="6"/>
        <v>马日磾</v>
      </c>
      <c r="B420">
        <v>419</v>
      </c>
      <c r="C420" t="s">
        <v>1115</v>
      </c>
    </row>
    <row r="421" spans="1:3">
      <c r="A421" t="str">
        <f t="shared" si="6"/>
        <v>鲍信</v>
      </c>
      <c r="B421">
        <v>420</v>
      </c>
      <c r="C421" t="s">
        <v>1116</v>
      </c>
    </row>
    <row r="422" spans="1:3">
      <c r="A422" t="str">
        <f t="shared" si="6"/>
        <v>董承</v>
      </c>
      <c r="B422">
        <v>421</v>
      </c>
      <c r="C422" t="s">
        <v>1117</v>
      </c>
    </row>
    <row r="423" spans="1:3">
      <c r="A423" t="str">
        <f t="shared" si="6"/>
        <v>丁原</v>
      </c>
      <c r="B423">
        <v>422</v>
      </c>
      <c r="C423" t="s">
        <v>1118</v>
      </c>
    </row>
    <row r="424" spans="1:3">
      <c r="A424" t="str">
        <f t="shared" si="6"/>
        <v>桥瑁</v>
      </c>
      <c r="B424">
        <v>423</v>
      </c>
      <c r="C424" t="s">
        <v>1119</v>
      </c>
    </row>
    <row r="425" spans="1:3">
      <c r="A425" t="str">
        <f t="shared" si="6"/>
        <v>邹靖</v>
      </c>
      <c r="B425">
        <v>424</v>
      </c>
      <c r="C425" t="s">
        <v>1120</v>
      </c>
    </row>
    <row r="426" spans="1:3">
      <c r="A426" t="str">
        <f t="shared" si="6"/>
        <v>曹节</v>
      </c>
      <c r="B426">
        <v>425</v>
      </c>
      <c r="C426" t="s">
        <v>1121</v>
      </c>
    </row>
    <row r="427" spans="1:3">
      <c r="A427" t="str">
        <f t="shared" si="6"/>
        <v>臧洪</v>
      </c>
      <c r="B427">
        <v>426</v>
      </c>
      <c r="C427" t="s">
        <v>1122</v>
      </c>
    </row>
    <row r="428" spans="1:3">
      <c r="A428" t="str">
        <f t="shared" si="6"/>
        <v>董奉</v>
      </c>
      <c r="B428">
        <v>427</v>
      </c>
      <c r="C428" t="s">
        <v>1123</v>
      </c>
    </row>
    <row r="429" spans="1:3">
      <c r="A429" t="str">
        <f t="shared" si="6"/>
        <v>王越</v>
      </c>
      <c r="B429">
        <v>428</v>
      </c>
      <c r="C429" t="s">
        <v>1124</v>
      </c>
    </row>
    <row r="430" spans="1:3">
      <c r="A430" t="str">
        <f t="shared" si="6"/>
        <v>韩馥</v>
      </c>
      <c r="B430">
        <v>429</v>
      </c>
      <c r="C430" t="s">
        <v>1125</v>
      </c>
    </row>
    <row r="431" spans="1:3">
      <c r="A431" t="str">
        <f t="shared" si="6"/>
        <v>关靖</v>
      </c>
      <c r="B431">
        <v>430</v>
      </c>
      <c r="C431" t="s">
        <v>1126</v>
      </c>
    </row>
    <row r="432" spans="1:3">
      <c r="A432" t="str">
        <f t="shared" si="6"/>
        <v>公孙渊</v>
      </c>
      <c r="B432">
        <v>431</v>
      </c>
      <c r="C432" t="s">
        <v>1127</v>
      </c>
    </row>
    <row r="433" spans="1:3">
      <c r="A433" t="str">
        <f t="shared" si="6"/>
        <v>李肃</v>
      </c>
      <c r="B433">
        <v>432</v>
      </c>
      <c r="C433" t="s">
        <v>1128</v>
      </c>
    </row>
    <row r="434" spans="1:3">
      <c r="A434" t="str">
        <f t="shared" si="6"/>
        <v>华雄</v>
      </c>
      <c r="B434">
        <v>433</v>
      </c>
      <c r="C434" t="s">
        <v>1129</v>
      </c>
    </row>
    <row r="435" spans="1:3">
      <c r="A435" t="str">
        <f t="shared" si="6"/>
        <v>轲比能</v>
      </c>
      <c r="B435">
        <v>434</v>
      </c>
      <c r="C435" t="s">
        <v>1130</v>
      </c>
    </row>
    <row r="436" spans="1:3">
      <c r="A436" t="str">
        <f t="shared" si="6"/>
        <v>左贤王</v>
      </c>
      <c r="B436">
        <v>435</v>
      </c>
      <c r="C436" t="s">
        <v>1131</v>
      </c>
    </row>
    <row r="437" spans="1:3">
      <c r="A437" t="str">
        <f t="shared" si="6"/>
        <v>赵范</v>
      </c>
      <c r="B437">
        <v>436</v>
      </c>
      <c r="C437" t="s">
        <v>1132</v>
      </c>
    </row>
    <row r="438" spans="1:3">
      <c r="A438" t="str">
        <f t="shared" si="6"/>
        <v>陈应</v>
      </c>
      <c r="B438">
        <v>437</v>
      </c>
      <c r="C438" t="s">
        <v>1133</v>
      </c>
    </row>
    <row r="439" spans="1:3">
      <c r="A439" t="str">
        <f t="shared" si="6"/>
        <v>鲍隆</v>
      </c>
      <c r="B439">
        <v>438</v>
      </c>
      <c r="C439" t="s">
        <v>1134</v>
      </c>
    </row>
    <row r="440" spans="1:3">
      <c r="A440" t="str">
        <f t="shared" si="6"/>
        <v>杨丑</v>
      </c>
      <c r="B440">
        <v>439</v>
      </c>
      <c r="C440" t="s">
        <v>1135</v>
      </c>
    </row>
    <row r="441" spans="1:3">
      <c r="A441" t="str">
        <f t="shared" si="6"/>
        <v>杨昂</v>
      </c>
      <c r="B441">
        <v>440</v>
      </c>
      <c r="C441" t="s">
        <v>1136</v>
      </c>
    </row>
    <row r="442" spans="1:3">
      <c r="A442" t="str">
        <f t="shared" si="6"/>
        <v>杨柏</v>
      </c>
      <c r="B442">
        <v>441</v>
      </c>
      <c r="C442" t="s">
        <v>1137</v>
      </c>
    </row>
    <row r="443" spans="1:3">
      <c r="A443" t="str">
        <f t="shared" si="6"/>
        <v>张勋</v>
      </c>
      <c r="B443">
        <v>442</v>
      </c>
      <c r="C443" t="s">
        <v>1138</v>
      </c>
    </row>
    <row r="444" spans="1:3">
      <c r="A444" t="str">
        <f t="shared" si="6"/>
        <v>桥蕤</v>
      </c>
      <c r="B444">
        <v>443</v>
      </c>
      <c r="C444" t="s">
        <v>1139</v>
      </c>
    </row>
    <row r="445" spans="1:3">
      <c r="A445" t="str">
        <f t="shared" si="6"/>
        <v>乐就</v>
      </c>
      <c r="B445">
        <v>444</v>
      </c>
      <c r="C445" t="s">
        <v>1140</v>
      </c>
    </row>
    <row r="446" spans="1:3">
      <c r="A446" t="str">
        <f t="shared" si="6"/>
        <v>袁燿</v>
      </c>
      <c r="B446">
        <v>445</v>
      </c>
      <c r="C446" t="s">
        <v>1141</v>
      </c>
    </row>
    <row r="447" spans="1:3">
      <c r="A447" t="str">
        <f t="shared" si="6"/>
        <v>阎象</v>
      </c>
      <c r="B447">
        <v>446</v>
      </c>
      <c r="C447" t="s">
        <v>853</v>
      </c>
    </row>
    <row r="448" spans="1:3">
      <c r="A448" t="str">
        <f t="shared" si="6"/>
        <v>梁纲</v>
      </c>
      <c r="B448">
        <v>447</v>
      </c>
      <c r="C448" t="s">
        <v>1142</v>
      </c>
    </row>
    <row r="449" spans="1:3">
      <c r="A449" t="str">
        <f t="shared" si="6"/>
        <v>袁胤</v>
      </c>
      <c r="B449">
        <v>448</v>
      </c>
      <c r="C449" t="s">
        <v>1143</v>
      </c>
    </row>
    <row r="450" spans="1:3">
      <c r="A450" t="str">
        <f t="shared" ref="A450:A513" si="7">C450</f>
        <v>韩胤</v>
      </c>
      <c r="B450">
        <v>449</v>
      </c>
      <c r="C450" t="s">
        <v>1144</v>
      </c>
    </row>
    <row r="451" spans="1:3">
      <c r="A451" t="str">
        <f t="shared" si="7"/>
        <v>陈兰</v>
      </c>
      <c r="B451">
        <v>450</v>
      </c>
      <c r="C451" t="s">
        <v>1145</v>
      </c>
    </row>
    <row r="452" spans="1:3">
      <c r="A452" t="str">
        <f t="shared" si="7"/>
        <v>俞涉</v>
      </c>
      <c r="B452">
        <v>451</v>
      </c>
      <c r="C452" t="s">
        <v>1146</v>
      </c>
    </row>
    <row r="453" spans="1:3">
      <c r="A453" t="str">
        <f t="shared" si="7"/>
        <v>陈纪</v>
      </c>
      <c r="B453">
        <v>452</v>
      </c>
      <c r="C453" t="s">
        <v>1147</v>
      </c>
    </row>
    <row r="454" spans="1:3">
      <c r="A454" t="str">
        <f t="shared" si="7"/>
        <v>雷薄</v>
      </c>
      <c r="B454">
        <v>453</v>
      </c>
      <c r="C454" t="s">
        <v>1148</v>
      </c>
    </row>
    <row r="455" spans="1:3">
      <c r="A455" t="str">
        <f t="shared" si="7"/>
        <v>吕旷</v>
      </c>
      <c r="B455">
        <v>454</v>
      </c>
      <c r="C455" t="s">
        <v>707</v>
      </c>
    </row>
    <row r="456" spans="1:3">
      <c r="A456" t="str">
        <f t="shared" si="7"/>
        <v>吕翔</v>
      </c>
      <c r="B456">
        <v>455</v>
      </c>
      <c r="C456" t="s">
        <v>1149</v>
      </c>
    </row>
    <row r="457" spans="1:3">
      <c r="A457" t="str">
        <f t="shared" si="7"/>
        <v>袁遗</v>
      </c>
      <c r="B457">
        <v>456</v>
      </c>
      <c r="C457" t="s">
        <v>1150</v>
      </c>
    </row>
    <row r="458" spans="1:3">
      <c r="A458" t="str">
        <f t="shared" si="7"/>
        <v>李孚</v>
      </c>
      <c r="B458">
        <v>457</v>
      </c>
      <c r="C458" t="s">
        <v>1151</v>
      </c>
    </row>
    <row r="459" spans="1:3">
      <c r="A459" t="str">
        <f t="shared" si="7"/>
        <v>辛评</v>
      </c>
      <c r="B459">
        <v>458</v>
      </c>
      <c r="C459" t="s">
        <v>1152</v>
      </c>
    </row>
    <row r="460" spans="1:3">
      <c r="A460" t="str">
        <f t="shared" si="7"/>
        <v>袁尚</v>
      </c>
      <c r="B460">
        <v>459</v>
      </c>
      <c r="C460" t="s">
        <v>1153</v>
      </c>
    </row>
    <row r="461" spans="1:3">
      <c r="A461" t="str">
        <f t="shared" si="7"/>
        <v>沮鹄</v>
      </c>
      <c r="B461">
        <v>460</v>
      </c>
      <c r="C461" t="s">
        <v>1154</v>
      </c>
    </row>
    <row r="462" spans="1:3">
      <c r="A462" t="str">
        <f t="shared" si="7"/>
        <v>刘氏</v>
      </c>
      <c r="B462">
        <v>461</v>
      </c>
      <c r="C462" t="s">
        <v>1155</v>
      </c>
    </row>
    <row r="463" spans="1:3">
      <c r="A463" t="str">
        <f t="shared" si="7"/>
        <v>高干</v>
      </c>
      <c r="B463">
        <v>462</v>
      </c>
      <c r="C463" t="s">
        <v>1156</v>
      </c>
    </row>
    <row r="464" spans="1:3">
      <c r="A464" t="str">
        <f t="shared" si="7"/>
        <v>袁煕</v>
      </c>
      <c r="B464">
        <v>463</v>
      </c>
      <c r="C464" t="s">
        <v>1157</v>
      </c>
    </row>
    <row r="465" spans="1:3">
      <c r="A465" t="str">
        <f t="shared" si="7"/>
        <v>荀谌</v>
      </c>
      <c r="B465">
        <v>464</v>
      </c>
      <c r="C465" t="s">
        <v>1158</v>
      </c>
    </row>
    <row r="466" spans="1:3">
      <c r="A466" t="str">
        <f t="shared" si="7"/>
        <v>周昂</v>
      </c>
      <c r="B466">
        <v>465</v>
      </c>
      <c r="C466" t="s">
        <v>712</v>
      </c>
    </row>
    <row r="467" spans="1:3">
      <c r="A467" t="str">
        <f t="shared" si="7"/>
        <v>王门</v>
      </c>
      <c r="B467">
        <v>466</v>
      </c>
      <c r="C467" t="s">
        <v>716</v>
      </c>
    </row>
    <row r="468" spans="1:3">
      <c r="A468" t="str">
        <f t="shared" si="7"/>
        <v>眭元进</v>
      </c>
      <c r="B468">
        <v>467</v>
      </c>
      <c r="C468" t="s">
        <v>1159</v>
      </c>
    </row>
    <row r="469" spans="1:3">
      <c r="A469" t="str">
        <f t="shared" si="7"/>
        <v>苏由</v>
      </c>
      <c r="B469">
        <v>468</v>
      </c>
      <c r="C469" t="s">
        <v>1160</v>
      </c>
    </row>
    <row r="470" spans="1:3">
      <c r="A470" t="str">
        <f t="shared" si="7"/>
        <v>郭援</v>
      </c>
      <c r="B470">
        <v>469</v>
      </c>
      <c r="C470" t="s">
        <v>720</v>
      </c>
    </row>
    <row r="471" spans="1:3">
      <c r="A471" t="str">
        <f t="shared" si="7"/>
        <v>吕威璜</v>
      </c>
      <c r="B471">
        <v>470</v>
      </c>
      <c r="C471" t="s">
        <v>1161</v>
      </c>
    </row>
    <row r="472" spans="1:3">
      <c r="A472" t="str">
        <f t="shared" si="7"/>
        <v>焦触</v>
      </c>
      <c r="B472">
        <v>471</v>
      </c>
      <c r="C472" t="s">
        <v>1162</v>
      </c>
    </row>
    <row r="473" spans="1:3">
      <c r="A473" t="str">
        <f t="shared" si="7"/>
        <v>郭图</v>
      </c>
      <c r="B473">
        <v>472</v>
      </c>
      <c r="C473" t="s">
        <v>1163</v>
      </c>
    </row>
    <row r="474" spans="1:3">
      <c r="A474" t="str">
        <f t="shared" si="7"/>
        <v>刘勋</v>
      </c>
      <c r="B474">
        <v>473</v>
      </c>
      <c r="C474" t="s">
        <v>1164</v>
      </c>
    </row>
    <row r="475" spans="1:3">
      <c r="A475" t="str">
        <f t="shared" si="7"/>
        <v>侯选</v>
      </c>
      <c r="B475">
        <v>474</v>
      </c>
      <c r="C475" t="s">
        <v>1165</v>
      </c>
    </row>
    <row r="476" spans="1:3">
      <c r="A476" t="str">
        <f t="shared" si="7"/>
        <v>马休</v>
      </c>
      <c r="B476">
        <v>475</v>
      </c>
      <c r="C476" t="s">
        <v>664</v>
      </c>
    </row>
    <row r="477" spans="1:3">
      <c r="A477" t="str">
        <f t="shared" si="7"/>
        <v>赵累</v>
      </c>
      <c r="B477">
        <v>476</v>
      </c>
      <c r="C477" t="s">
        <v>1166</v>
      </c>
    </row>
    <row r="478" spans="1:3">
      <c r="A478" t="str">
        <f t="shared" si="7"/>
        <v>成宜</v>
      </c>
      <c r="B478">
        <v>477</v>
      </c>
      <c r="C478" t="s">
        <v>1167</v>
      </c>
    </row>
    <row r="479" spans="1:3">
      <c r="A479" t="str">
        <f t="shared" si="7"/>
        <v>程银</v>
      </c>
      <c r="B479">
        <v>478</v>
      </c>
      <c r="C479" t="s">
        <v>1168</v>
      </c>
    </row>
    <row r="480" spans="1:3">
      <c r="A480" t="str">
        <f t="shared" si="7"/>
        <v>张横</v>
      </c>
      <c r="B480">
        <v>479</v>
      </c>
      <c r="C480" t="s">
        <v>1169</v>
      </c>
    </row>
    <row r="481" spans="1:3">
      <c r="A481" t="str">
        <f t="shared" si="7"/>
        <v>李堪</v>
      </c>
      <c r="B481">
        <v>480</v>
      </c>
      <c r="C481" t="s">
        <v>1170</v>
      </c>
    </row>
    <row r="482" spans="1:3">
      <c r="A482" t="str">
        <f t="shared" si="7"/>
        <v>马玩</v>
      </c>
      <c r="B482">
        <v>481</v>
      </c>
      <c r="C482" t="s">
        <v>1171</v>
      </c>
    </row>
    <row r="483" spans="1:3">
      <c r="A483" t="str">
        <f t="shared" si="7"/>
        <v>梁兴</v>
      </c>
      <c r="B483">
        <v>482</v>
      </c>
      <c r="C483" t="s">
        <v>1172</v>
      </c>
    </row>
    <row r="484" spans="1:3">
      <c r="A484" t="str">
        <f t="shared" si="7"/>
        <v>王国</v>
      </c>
      <c r="B484">
        <v>483</v>
      </c>
      <c r="C484" t="s">
        <v>1173</v>
      </c>
    </row>
    <row r="485" spans="1:3">
      <c r="A485" t="str">
        <f t="shared" si="7"/>
        <v>边章</v>
      </c>
      <c r="B485">
        <v>484</v>
      </c>
      <c r="C485" t="s">
        <v>1174</v>
      </c>
    </row>
    <row r="486" spans="1:3">
      <c r="A486" t="str">
        <f t="shared" si="7"/>
        <v>全端</v>
      </c>
      <c r="B486">
        <v>485</v>
      </c>
      <c r="C486" t="s">
        <v>1175</v>
      </c>
    </row>
    <row r="487" spans="1:3">
      <c r="A487" t="str">
        <f t="shared" si="7"/>
        <v>步阐</v>
      </c>
      <c r="B487">
        <v>486</v>
      </c>
      <c r="C487" t="s">
        <v>1176</v>
      </c>
    </row>
    <row r="488" spans="1:3">
      <c r="A488" t="str">
        <f t="shared" si="7"/>
        <v>马忠</v>
      </c>
      <c r="B488">
        <v>487</v>
      </c>
      <c r="C488" t="s">
        <v>1034</v>
      </c>
    </row>
    <row r="489" spans="1:3">
      <c r="A489" t="str">
        <f t="shared" si="7"/>
        <v>孙干</v>
      </c>
      <c r="B489">
        <v>488</v>
      </c>
      <c r="C489" t="s">
        <v>1177</v>
      </c>
    </row>
    <row r="490" spans="1:3">
      <c r="A490" t="str">
        <f t="shared" si="7"/>
        <v>吴国太</v>
      </c>
      <c r="B490">
        <v>489</v>
      </c>
      <c r="C490" t="s">
        <v>1178</v>
      </c>
    </row>
    <row r="491" spans="1:3">
      <c r="A491" t="str">
        <f t="shared" si="7"/>
        <v>陆孙氏</v>
      </c>
      <c r="B491">
        <v>490</v>
      </c>
      <c r="C491" t="s">
        <v>1179</v>
      </c>
    </row>
    <row r="492" spans="1:3">
      <c r="A492" t="str">
        <f t="shared" si="7"/>
        <v>孟宗</v>
      </c>
      <c r="B492">
        <v>491</v>
      </c>
      <c r="C492" t="s">
        <v>1180</v>
      </c>
    </row>
    <row r="493" spans="1:3">
      <c r="A493" t="str">
        <f t="shared" si="7"/>
        <v>孙亮</v>
      </c>
      <c r="B493">
        <v>492</v>
      </c>
      <c r="C493" t="s">
        <v>658</v>
      </c>
    </row>
    <row r="494" spans="1:3">
      <c r="A494" t="str">
        <f t="shared" si="7"/>
        <v>诸葛靓</v>
      </c>
      <c r="B494">
        <v>493</v>
      </c>
      <c r="C494" t="s">
        <v>1181</v>
      </c>
    </row>
    <row r="495" spans="1:3">
      <c r="A495" t="str">
        <f t="shared" si="7"/>
        <v>周胤</v>
      </c>
      <c r="B495">
        <v>494</v>
      </c>
      <c r="C495" t="s">
        <v>1182</v>
      </c>
    </row>
    <row r="496" spans="1:3">
      <c r="A496" t="str">
        <f t="shared" si="7"/>
        <v>周峻</v>
      </c>
      <c r="B496">
        <v>495</v>
      </c>
      <c r="C496" t="s">
        <v>1183</v>
      </c>
    </row>
    <row r="497" spans="1:3">
      <c r="A497" t="str">
        <f t="shared" si="7"/>
        <v>步协</v>
      </c>
      <c r="B497">
        <v>496</v>
      </c>
      <c r="C497" t="s">
        <v>1184</v>
      </c>
    </row>
    <row r="498" spans="1:3">
      <c r="A498" t="str">
        <f t="shared" si="7"/>
        <v>吴景</v>
      </c>
      <c r="B498">
        <v>497</v>
      </c>
      <c r="C498" t="s">
        <v>1185</v>
      </c>
    </row>
    <row r="499" spans="1:3">
      <c r="A499" t="str">
        <f t="shared" si="7"/>
        <v>孙冀</v>
      </c>
      <c r="B499">
        <v>498</v>
      </c>
      <c r="C499" t="s">
        <v>1186</v>
      </c>
    </row>
    <row r="500" spans="1:3">
      <c r="A500" t="str">
        <f t="shared" si="7"/>
        <v>沈莹</v>
      </c>
      <c r="B500">
        <v>499</v>
      </c>
      <c r="C500" t="s">
        <v>1187</v>
      </c>
    </row>
    <row r="501" spans="1:3">
      <c r="A501" t="str">
        <f t="shared" si="7"/>
        <v>魏邈</v>
      </c>
      <c r="B501">
        <v>500</v>
      </c>
      <c r="C501" t="s">
        <v>1188</v>
      </c>
    </row>
    <row r="502" spans="1:3">
      <c r="A502" t="str">
        <f t="shared" si="7"/>
        <v>程秉</v>
      </c>
      <c r="B502">
        <v>501</v>
      </c>
      <c r="C502" t="s">
        <v>1189</v>
      </c>
    </row>
    <row r="503" spans="1:3">
      <c r="A503" t="str">
        <f t="shared" si="7"/>
        <v>伍延</v>
      </c>
      <c r="B503">
        <v>502</v>
      </c>
      <c r="C503" t="s">
        <v>1190</v>
      </c>
    </row>
    <row r="504" spans="1:3">
      <c r="A504" t="str">
        <f t="shared" si="7"/>
        <v>留平</v>
      </c>
      <c r="B504">
        <v>503</v>
      </c>
      <c r="C504" t="s">
        <v>1191</v>
      </c>
    </row>
    <row r="505" spans="1:3">
      <c r="A505" t="str">
        <f t="shared" si="7"/>
        <v>苏飞</v>
      </c>
      <c r="B505">
        <v>504</v>
      </c>
      <c r="C505" t="s">
        <v>666</v>
      </c>
    </row>
    <row r="506" spans="1:3">
      <c r="A506" t="str">
        <f t="shared" si="7"/>
        <v>全纪</v>
      </c>
      <c r="B506">
        <v>505</v>
      </c>
      <c r="C506" t="s">
        <v>1192</v>
      </c>
    </row>
    <row r="507" spans="1:3">
      <c r="A507" t="str">
        <f t="shared" si="7"/>
        <v>薛综</v>
      </c>
      <c r="B507">
        <v>506</v>
      </c>
      <c r="C507" t="s">
        <v>1193</v>
      </c>
    </row>
    <row r="508" spans="1:3">
      <c r="A508" t="str">
        <f t="shared" si="7"/>
        <v>薛莹</v>
      </c>
      <c r="B508">
        <v>507</v>
      </c>
      <c r="C508" t="s">
        <v>1194</v>
      </c>
    </row>
    <row r="509" spans="1:3">
      <c r="A509" t="str">
        <f t="shared" si="7"/>
        <v>孙鲁育</v>
      </c>
      <c r="B509">
        <v>508</v>
      </c>
      <c r="C509" t="s">
        <v>1195</v>
      </c>
    </row>
    <row r="510" spans="1:3">
      <c r="A510" t="str">
        <f t="shared" si="7"/>
        <v>孙异</v>
      </c>
      <c r="B510">
        <v>509</v>
      </c>
      <c r="C510" t="s">
        <v>1196</v>
      </c>
    </row>
    <row r="511" spans="1:3">
      <c r="A511" t="str">
        <f t="shared" si="7"/>
        <v>丁封</v>
      </c>
      <c r="B511">
        <v>510</v>
      </c>
      <c r="C511" t="s">
        <v>1197</v>
      </c>
    </row>
    <row r="512" spans="1:3">
      <c r="A512" t="str">
        <f t="shared" si="7"/>
        <v>董朝</v>
      </c>
      <c r="B512">
        <v>511</v>
      </c>
      <c r="C512" t="s">
        <v>1198</v>
      </c>
    </row>
    <row r="513" spans="1:3">
      <c r="A513" t="str">
        <f t="shared" si="7"/>
        <v>太史享</v>
      </c>
      <c r="B513">
        <v>512</v>
      </c>
      <c r="C513" t="s">
        <v>1199</v>
      </c>
    </row>
    <row r="514" spans="1:3">
      <c r="A514" t="str">
        <f t="shared" ref="A514:A577" si="8">C514</f>
        <v>濮阳兴</v>
      </c>
      <c r="B514">
        <v>513</v>
      </c>
      <c r="C514" t="s">
        <v>1200</v>
      </c>
    </row>
    <row r="515" spans="1:3">
      <c r="A515" t="str">
        <f t="shared" si="8"/>
        <v>全尚</v>
      </c>
      <c r="B515">
        <v>514</v>
      </c>
      <c r="C515" t="s">
        <v>1201</v>
      </c>
    </row>
    <row r="516" spans="1:3">
      <c r="A516" t="str">
        <f t="shared" si="8"/>
        <v>左奕</v>
      </c>
      <c r="B516">
        <v>515</v>
      </c>
      <c r="C516" t="s">
        <v>706</v>
      </c>
    </row>
    <row r="517" spans="1:3">
      <c r="A517" t="str">
        <f t="shared" si="8"/>
        <v>盛曼</v>
      </c>
      <c r="B517">
        <v>516</v>
      </c>
      <c r="C517" t="s">
        <v>1202</v>
      </c>
    </row>
    <row r="518" spans="1:3">
      <c r="A518" t="str">
        <f t="shared" si="8"/>
        <v>全祎</v>
      </c>
      <c r="B518">
        <v>517</v>
      </c>
      <c r="C518" t="s">
        <v>1203</v>
      </c>
    </row>
    <row r="519" spans="1:3">
      <c r="A519" t="str">
        <f t="shared" si="8"/>
        <v>王惇</v>
      </c>
      <c r="B519">
        <v>518</v>
      </c>
      <c r="C519" t="s">
        <v>1204</v>
      </c>
    </row>
    <row r="520" spans="1:3">
      <c r="A520" t="str">
        <f t="shared" si="8"/>
        <v>孙匡</v>
      </c>
      <c r="B520">
        <v>519</v>
      </c>
      <c r="C520" t="s">
        <v>1205</v>
      </c>
    </row>
    <row r="521" spans="1:3">
      <c r="A521" t="str">
        <f t="shared" si="8"/>
        <v>刘丞</v>
      </c>
      <c r="B521">
        <v>520</v>
      </c>
      <c r="C521" t="s">
        <v>1206</v>
      </c>
    </row>
    <row r="522" spans="1:3">
      <c r="A522" t="str">
        <f t="shared" si="8"/>
        <v>陶濬</v>
      </c>
      <c r="B522">
        <v>521</v>
      </c>
      <c r="C522" t="s">
        <v>1207</v>
      </c>
    </row>
    <row r="523" spans="1:3">
      <c r="A523" t="str">
        <f t="shared" si="8"/>
        <v>孙震</v>
      </c>
      <c r="B523">
        <v>522</v>
      </c>
      <c r="C523" t="s">
        <v>1208</v>
      </c>
    </row>
    <row r="524" spans="1:3">
      <c r="A524" t="str">
        <f t="shared" si="8"/>
        <v>施朔</v>
      </c>
      <c r="B524">
        <v>523</v>
      </c>
      <c r="C524" t="s">
        <v>1209</v>
      </c>
    </row>
    <row r="525" spans="1:3">
      <c r="A525" t="str">
        <f t="shared" si="8"/>
        <v>全怿</v>
      </c>
      <c r="B525">
        <v>524</v>
      </c>
      <c r="C525" t="s">
        <v>1210</v>
      </c>
    </row>
    <row r="526" spans="1:3">
      <c r="A526" t="str">
        <f t="shared" si="8"/>
        <v>贾华</v>
      </c>
      <c r="B526">
        <v>525</v>
      </c>
      <c r="C526" t="s">
        <v>1211</v>
      </c>
    </row>
    <row r="527" spans="1:3">
      <c r="A527" t="str">
        <f t="shared" si="8"/>
        <v>留略</v>
      </c>
      <c r="B527">
        <v>526</v>
      </c>
      <c r="C527" t="s">
        <v>1212</v>
      </c>
    </row>
    <row r="528" spans="1:3">
      <c r="A528" t="str">
        <f t="shared" si="8"/>
        <v>何植</v>
      </c>
      <c r="B528">
        <v>527</v>
      </c>
      <c r="C528" t="s">
        <v>1213</v>
      </c>
    </row>
    <row r="529" spans="1:3">
      <c r="A529" t="str">
        <f t="shared" si="8"/>
        <v>边鸿</v>
      </c>
      <c r="B529">
        <v>528</v>
      </c>
      <c r="C529" t="s">
        <v>1214</v>
      </c>
    </row>
    <row r="530" spans="1:3">
      <c r="A530" t="str">
        <f t="shared" si="8"/>
        <v>孙朗</v>
      </c>
      <c r="B530">
        <v>529</v>
      </c>
      <c r="C530" t="s">
        <v>711</v>
      </c>
    </row>
    <row r="531" spans="1:3">
      <c r="A531" t="str">
        <f t="shared" si="8"/>
        <v>张布</v>
      </c>
      <c r="B531">
        <v>530</v>
      </c>
      <c r="C531" t="s">
        <v>1215</v>
      </c>
    </row>
    <row r="532" spans="1:3">
      <c r="A532" t="str">
        <f t="shared" si="8"/>
        <v>万彧</v>
      </c>
      <c r="B532">
        <v>531</v>
      </c>
      <c r="C532" t="s">
        <v>1216</v>
      </c>
    </row>
    <row r="533" spans="1:3">
      <c r="A533" t="str">
        <f t="shared" si="8"/>
        <v>谭雄</v>
      </c>
      <c r="B533">
        <v>532</v>
      </c>
      <c r="C533" t="s">
        <v>1217</v>
      </c>
    </row>
    <row r="534" spans="1:3">
      <c r="A534" t="str">
        <f t="shared" si="8"/>
        <v>李异</v>
      </c>
      <c r="B534">
        <v>533</v>
      </c>
      <c r="C534" t="s">
        <v>1218</v>
      </c>
    </row>
    <row r="535" spans="1:3">
      <c r="A535" t="str">
        <f t="shared" si="8"/>
        <v>孙歆</v>
      </c>
      <c r="B535">
        <v>534</v>
      </c>
      <c r="C535" t="s">
        <v>1219</v>
      </c>
    </row>
    <row r="536" spans="1:3">
      <c r="A536" t="str">
        <f t="shared" si="8"/>
        <v>岑昏</v>
      </c>
      <c r="B536">
        <v>535</v>
      </c>
      <c r="C536" t="s">
        <v>1220</v>
      </c>
    </row>
    <row r="537" spans="1:3">
      <c r="A537" t="str">
        <f t="shared" si="8"/>
        <v>胡琮</v>
      </c>
      <c r="B537">
        <v>536</v>
      </c>
      <c r="C537" t="s">
        <v>1221</v>
      </c>
    </row>
    <row r="538" spans="1:3">
      <c r="A538" t="str">
        <f t="shared" si="8"/>
        <v>孙弘</v>
      </c>
      <c r="B538">
        <v>537</v>
      </c>
      <c r="C538" t="s">
        <v>1222</v>
      </c>
    </row>
    <row r="539" spans="1:3">
      <c r="A539" t="str">
        <f t="shared" si="8"/>
        <v>刘勋</v>
      </c>
      <c r="B539">
        <v>538</v>
      </c>
      <c r="C539" t="s">
        <v>1164</v>
      </c>
    </row>
    <row r="540" spans="1:3">
      <c r="A540" t="str">
        <f t="shared" si="8"/>
        <v>牵弘</v>
      </c>
      <c r="B540">
        <v>539</v>
      </c>
      <c r="C540" t="s">
        <v>1223</v>
      </c>
    </row>
    <row r="541" spans="1:3">
      <c r="A541" t="str">
        <f t="shared" si="8"/>
        <v>王业</v>
      </c>
      <c r="B541">
        <v>540</v>
      </c>
      <c r="C541" t="s">
        <v>1224</v>
      </c>
    </row>
    <row r="542" spans="1:3">
      <c r="A542" t="str">
        <f t="shared" si="8"/>
        <v>诸葛绪</v>
      </c>
      <c r="B542">
        <v>541</v>
      </c>
      <c r="C542" t="s">
        <v>1225</v>
      </c>
    </row>
    <row r="543" spans="1:3">
      <c r="A543" t="str">
        <f t="shared" si="8"/>
        <v>陈珪</v>
      </c>
      <c r="B543">
        <v>542</v>
      </c>
      <c r="C543" t="s">
        <v>1226</v>
      </c>
    </row>
    <row r="544" spans="1:3">
      <c r="A544" t="str">
        <f t="shared" si="8"/>
        <v>赵昂</v>
      </c>
      <c r="B544">
        <v>543</v>
      </c>
      <c r="C544" t="s">
        <v>1227</v>
      </c>
    </row>
    <row r="545" spans="1:3">
      <c r="A545" t="str">
        <f t="shared" si="8"/>
        <v>曹芳</v>
      </c>
      <c r="B545">
        <v>544</v>
      </c>
      <c r="C545" t="s">
        <v>1228</v>
      </c>
    </row>
    <row r="546" spans="1:3">
      <c r="A546" t="str">
        <f t="shared" si="8"/>
        <v>陈祎</v>
      </c>
      <c r="B546">
        <v>545</v>
      </c>
      <c r="C546" t="s">
        <v>1229</v>
      </c>
    </row>
    <row r="547" spans="1:3">
      <c r="A547" t="str">
        <f t="shared" si="8"/>
        <v>邓飏</v>
      </c>
      <c r="B547">
        <v>546</v>
      </c>
      <c r="C547" t="s">
        <v>1230</v>
      </c>
    </row>
    <row r="548" spans="1:3">
      <c r="A548" t="str">
        <f t="shared" si="8"/>
        <v>徐邈</v>
      </c>
      <c r="B548">
        <v>547</v>
      </c>
      <c r="C548" t="s">
        <v>1231</v>
      </c>
    </row>
    <row r="549" spans="1:3">
      <c r="A549" t="str">
        <f t="shared" si="8"/>
        <v>王雄</v>
      </c>
      <c r="B549">
        <v>548</v>
      </c>
      <c r="C549" t="s">
        <v>1232</v>
      </c>
    </row>
    <row r="550" spans="1:3">
      <c r="A550" t="str">
        <f t="shared" si="8"/>
        <v>赵英</v>
      </c>
      <c r="B550">
        <v>549</v>
      </c>
      <c r="C550" t="s">
        <v>1233</v>
      </c>
    </row>
    <row r="551" spans="1:3">
      <c r="A551" t="str">
        <f t="shared" si="8"/>
        <v>赵月</v>
      </c>
      <c r="B551">
        <v>550</v>
      </c>
      <c r="C551" t="s">
        <v>1234</v>
      </c>
    </row>
    <row r="552" spans="1:3">
      <c r="A552" t="str">
        <f t="shared" si="8"/>
        <v>吴纲</v>
      </c>
      <c r="B552">
        <v>551</v>
      </c>
      <c r="C552" t="s">
        <v>1235</v>
      </c>
    </row>
    <row r="553" spans="1:3">
      <c r="A553" t="str">
        <f t="shared" si="8"/>
        <v>王广</v>
      </c>
      <c r="B553">
        <v>552</v>
      </c>
      <c r="C553" t="s">
        <v>1236</v>
      </c>
    </row>
    <row r="554" spans="1:3">
      <c r="A554" t="str">
        <f t="shared" si="8"/>
        <v>令狐愚</v>
      </c>
      <c r="B554">
        <v>553</v>
      </c>
      <c r="C554" t="s">
        <v>1237</v>
      </c>
    </row>
    <row r="555" spans="1:3">
      <c r="A555" t="str">
        <f t="shared" si="8"/>
        <v>杨康</v>
      </c>
      <c r="B555">
        <v>554</v>
      </c>
      <c r="C555" t="s">
        <v>1238</v>
      </c>
    </row>
    <row r="556" spans="1:3">
      <c r="A556" t="str">
        <f t="shared" si="8"/>
        <v>夏侯恩</v>
      </c>
      <c r="B556">
        <v>555</v>
      </c>
      <c r="C556" t="s">
        <v>657</v>
      </c>
    </row>
    <row r="557" spans="1:3">
      <c r="A557" t="str">
        <f t="shared" si="8"/>
        <v>胡烈</v>
      </c>
      <c r="B557">
        <v>556</v>
      </c>
      <c r="C557" t="s">
        <v>1239</v>
      </c>
    </row>
    <row r="558" spans="1:3">
      <c r="A558" t="str">
        <f t="shared" si="8"/>
        <v>王颀</v>
      </c>
      <c r="B558">
        <v>557</v>
      </c>
      <c r="C558" t="s">
        <v>1240</v>
      </c>
    </row>
    <row r="559" spans="1:3">
      <c r="A559" t="str">
        <f t="shared" si="8"/>
        <v>曹熊</v>
      </c>
      <c r="B559">
        <v>558</v>
      </c>
      <c r="C559" t="s">
        <v>1241</v>
      </c>
    </row>
    <row r="560" spans="1:3">
      <c r="A560" t="str">
        <f t="shared" si="8"/>
        <v>费耀</v>
      </c>
      <c r="B560">
        <v>559</v>
      </c>
      <c r="C560" t="s">
        <v>1242</v>
      </c>
    </row>
    <row r="561" spans="1:3">
      <c r="A561" t="str">
        <f t="shared" si="8"/>
        <v>辛敞</v>
      </c>
      <c r="B561">
        <v>560</v>
      </c>
      <c r="C561" t="s">
        <v>1243</v>
      </c>
    </row>
    <row r="562" spans="1:3">
      <c r="A562" t="str">
        <f t="shared" si="8"/>
        <v>毌丘甸</v>
      </c>
      <c r="B562">
        <v>561</v>
      </c>
      <c r="C562" t="s">
        <v>1244</v>
      </c>
    </row>
    <row r="563" spans="1:3">
      <c r="A563" t="str">
        <f t="shared" si="8"/>
        <v>曹奂</v>
      </c>
      <c r="B563">
        <v>562</v>
      </c>
      <c r="C563" t="s">
        <v>1245</v>
      </c>
    </row>
    <row r="564" spans="1:3">
      <c r="A564" t="str">
        <f t="shared" si="8"/>
        <v>张卫</v>
      </c>
      <c r="B564">
        <v>563</v>
      </c>
      <c r="C564" t="s">
        <v>1246</v>
      </c>
    </row>
    <row r="565" spans="1:3">
      <c r="A565" t="str">
        <f t="shared" si="8"/>
        <v>曹宇</v>
      </c>
      <c r="B565">
        <v>564</v>
      </c>
      <c r="C565" t="s">
        <v>1247</v>
      </c>
    </row>
    <row r="566" spans="1:3">
      <c r="A566" t="str">
        <f t="shared" si="8"/>
        <v>州泰</v>
      </c>
      <c r="B566">
        <v>565</v>
      </c>
      <c r="C566" t="s">
        <v>1248</v>
      </c>
    </row>
    <row r="567" spans="1:3">
      <c r="A567" t="str">
        <f t="shared" si="8"/>
        <v>靳允</v>
      </c>
      <c r="B567">
        <v>566</v>
      </c>
      <c r="C567" t="s">
        <v>1249</v>
      </c>
    </row>
    <row r="568" spans="1:3">
      <c r="A568" t="str">
        <f t="shared" si="8"/>
        <v>丘本</v>
      </c>
      <c r="B568">
        <v>567</v>
      </c>
      <c r="C568" t="s">
        <v>1250</v>
      </c>
    </row>
    <row r="569" spans="1:3">
      <c r="A569" t="str">
        <f t="shared" si="8"/>
        <v>韩德</v>
      </c>
      <c r="B569">
        <v>568</v>
      </c>
      <c r="C569" t="s">
        <v>1251</v>
      </c>
    </row>
    <row r="570" spans="1:3">
      <c r="A570" t="str">
        <f t="shared" si="8"/>
        <v>夏侯德</v>
      </c>
      <c r="B570">
        <v>569</v>
      </c>
      <c r="C570" t="s">
        <v>705</v>
      </c>
    </row>
    <row r="571" spans="1:3">
      <c r="A571" t="str">
        <f t="shared" si="8"/>
        <v>焦彝</v>
      </c>
      <c r="B571">
        <v>570</v>
      </c>
      <c r="C571" t="s">
        <v>1252</v>
      </c>
    </row>
    <row r="572" spans="1:3">
      <c r="A572" t="str">
        <f t="shared" si="8"/>
        <v>许攸</v>
      </c>
      <c r="B572">
        <v>571</v>
      </c>
      <c r="C572" t="s">
        <v>900</v>
      </c>
    </row>
    <row r="573" spans="1:3">
      <c r="A573" t="str">
        <f t="shared" si="8"/>
        <v>毌丘秀</v>
      </c>
      <c r="B573">
        <v>572</v>
      </c>
      <c r="C573" t="s">
        <v>1253</v>
      </c>
    </row>
    <row r="574" spans="1:3">
      <c r="A574" t="str">
        <f t="shared" si="8"/>
        <v>丘建</v>
      </c>
      <c r="B574">
        <v>573</v>
      </c>
      <c r="C574" t="s">
        <v>1254</v>
      </c>
    </row>
    <row r="575" spans="1:3">
      <c r="A575" t="str">
        <f t="shared" si="8"/>
        <v>丁仪</v>
      </c>
      <c r="B575">
        <v>574</v>
      </c>
      <c r="C575" t="s">
        <v>1255</v>
      </c>
    </row>
    <row r="576" spans="1:3">
      <c r="A576" t="str">
        <f t="shared" si="8"/>
        <v>李胜</v>
      </c>
      <c r="B576">
        <v>575</v>
      </c>
      <c r="C576" t="s">
        <v>1256</v>
      </c>
    </row>
    <row r="577" spans="1:3">
      <c r="A577" t="str">
        <f t="shared" si="8"/>
        <v>车冑</v>
      </c>
      <c r="B577">
        <v>576</v>
      </c>
      <c r="C577" t="s">
        <v>1257</v>
      </c>
    </row>
    <row r="578" spans="1:3">
      <c r="A578" t="str">
        <f t="shared" ref="A578:A641" si="9">C578</f>
        <v>许仪</v>
      </c>
      <c r="B578">
        <v>577</v>
      </c>
      <c r="C578" t="s">
        <v>1258</v>
      </c>
    </row>
    <row r="579" spans="1:3">
      <c r="A579" t="str">
        <f t="shared" si="9"/>
        <v>许综</v>
      </c>
      <c r="B579">
        <v>578</v>
      </c>
      <c r="C579" t="s">
        <v>1259</v>
      </c>
    </row>
    <row r="580" spans="1:3">
      <c r="A580" t="str">
        <f t="shared" si="9"/>
        <v>王韬</v>
      </c>
      <c r="B580">
        <v>579</v>
      </c>
      <c r="C580" t="s">
        <v>1260</v>
      </c>
    </row>
    <row r="581" spans="1:3">
      <c r="A581" t="str">
        <f t="shared" si="9"/>
        <v>王忠</v>
      </c>
      <c r="B581">
        <v>580</v>
      </c>
      <c r="C581" t="s">
        <v>1261</v>
      </c>
    </row>
    <row r="582" spans="1:3">
      <c r="A582" t="str">
        <f t="shared" si="9"/>
        <v>蒋班</v>
      </c>
      <c r="B582">
        <v>581</v>
      </c>
      <c r="C582" t="s">
        <v>1262</v>
      </c>
    </row>
    <row r="583" spans="1:3">
      <c r="A583" t="str">
        <f t="shared" si="9"/>
        <v>马遵</v>
      </c>
      <c r="B583">
        <v>582</v>
      </c>
      <c r="C583" t="s">
        <v>1263</v>
      </c>
    </row>
    <row r="584" spans="1:3">
      <c r="A584" t="str">
        <f t="shared" si="9"/>
        <v>尹大目</v>
      </c>
      <c r="B584">
        <v>583</v>
      </c>
      <c r="C584" t="s">
        <v>1264</v>
      </c>
    </row>
    <row r="585" spans="1:3">
      <c r="A585" t="str">
        <f t="shared" si="9"/>
        <v>党均</v>
      </c>
      <c r="B585">
        <v>584</v>
      </c>
      <c r="C585" t="s">
        <v>1265</v>
      </c>
    </row>
    <row r="586" spans="1:3">
      <c r="A586" t="str">
        <f t="shared" si="9"/>
        <v>郭奕</v>
      </c>
      <c r="B586">
        <v>585</v>
      </c>
      <c r="C586" t="s">
        <v>1266</v>
      </c>
    </row>
    <row r="587" spans="1:3">
      <c r="A587" t="str">
        <f t="shared" si="9"/>
        <v>蒋干</v>
      </c>
      <c r="B587">
        <v>586</v>
      </c>
      <c r="C587" t="s">
        <v>1267</v>
      </c>
    </row>
    <row r="588" spans="1:3">
      <c r="A588" t="str">
        <f t="shared" si="9"/>
        <v>张球</v>
      </c>
      <c r="B588">
        <v>587</v>
      </c>
      <c r="C588" t="s">
        <v>1268</v>
      </c>
    </row>
    <row r="589" spans="1:3">
      <c r="A589" t="str">
        <f t="shared" si="9"/>
        <v>程武</v>
      </c>
      <c r="B589">
        <v>588</v>
      </c>
      <c r="C589" t="s">
        <v>1269</v>
      </c>
    </row>
    <row r="590" spans="1:3">
      <c r="A590" t="str">
        <f t="shared" si="9"/>
        <v>杨弘</v>
      </c>
      <c r="B590">
        <v>589</v>
      </c>
      <c r="C590" t="s">
        <v>1270</v>
      </c>
    </row>
    <row r="591" spans="1:3">
      <c r="A591" t="str">
        <f t="shared" si="9"/>
        <v>黄华</v>
      </c>
      <c r="B591">
        <v>590</v>
      </c>
      <c r="C591" t="s">
        <v>1271</v>
      </c>
    </row>
    <row r="592" spans="1:3">
      <c r="A592" t="str">
        <f t="shared" si="9"/>
        <v>曹彪</v>
      </c>
      <c r="B592">
        <v>591</v>
      </c>
      <c r="C592" t="s">
        <v>1272</v>
      </c>
    </row>
    <row r="593" spans="1:3">
      <c r="A593" t="str">
        <f t="shared" si="9"/>
        <v>徐质</v>
      </c>
      <c r="B593">
        <v>592</v>
      </c>
      <c r="C593" t="s">
        <v>1273</v>
      </c>
    </row>
    <row r="594" spans="1:3">
      <c r="A594" t="str">
        <f t="shared" si="9"/>
        <v>秦朗</v>
      </c>
      <c r="B594">
        <v>593</v>
      </c>
      <c r="C594" t="s">
        <v>1274</v>
      </c>
    </row>
    <row r="595" spans="1:3">
      <c r="A595" t="str">
        <f t="shared" si="9"/>
        <v>公孙恭</v>
      </c>
      <c r="B595">
        <v>594</v>
      </c>
      <c r="C595" t="s">
        <v>1275</v>
      </c>
    </row>
    <row r="596" spans="1:3">
      <c r="A596" t="str">
        <f t="shared" si="9"/>
        <v>陈纪</v>
      </c>
      <c r="B596">
        <v>595</v>
      </c>
      <c r="C596" t="s">
        <v>1147</v>
      </c>
    </row>
    <row r="597" spans="1:3">
      <c r="A597" t="str">
        <f t="shared" si="9"/>
        <v>田续</v>
      </c>
      <c r="B597">
        <v>596</v>
      </c>
      <c r="C597" t="s">
        <v>1276</v>
      </c>
    </row>
    <row r="598" spans="1:3">
      <c r="A598" t="str">
        <f t="shared" si="9"/>
        <v>胡车儿</v>
      </c>
      <c r="B598">
        <v>597</v>
      </c>
      <c r="C598" t="s">
        <v>1277</v>
      </c>
    </row>
    <row r="599" spans="1:3">
      <c r="A599" t="str">
        <f t="shared" si="9"/>
        <v>卫瓘</v>
      </c>
      <c r="B599">
        <v>598</v>
      </c>
      <c r="C599" t="s">
        <v>1278</v>
      </c>
    </row>
    <row r="600" spans="1:3">
      <c r="A600" t="str">
        <f t="shared" si="9"/>
        <v>曹训</v>
      </c>
      <c r="B600">
        <v>599</v>
      </c>
      <c r="C600" t="s">
        <v>1279</v>
      </c>
    </row>
    <row r="601" spans="1:3">
      <c r="A601" t="str">
        <f t="shared" si="9"/>
        <v>王双</v>
      </c>
      <c r="B601">
        <v>600</v>
      </c>
      <c r="C601" t="s">
        <v>1280</v>
      </c>
    </row>
    <row r="602" spans="1:3">
      <c r="A602" t="str">
        <f t="shared" si="9"/>
        <v>卞喜</v>
      </c>
      <c r="B602">
        <v>601</v>
      </c>
      <c r="C602" t="s">
        <v>1281</v>
      </c>
    </row>
    <row r="603" spans="1:3">
      <c r="A603" t="str">
        <f t="shared" si="9"/>
        <v>夏侯楙</v>
      </c>
      <c r="B603">
        <v>602</v>
      </c>
      <c r="C603" t="s">
        <v>1282</v>
      </c>
    </row>
    <row r="604" spans="1:3">
      <c r="A604" t="str">
        <f t="shared" si="9"/>
        <v>商曜</v>
      </c>
      <c r="B604">
        <v>603</v>
      </c>
      <c r="C604" t="s">
        <v>1283</v>
      </c>
    </row>
    <row r="605" spans="1:3">
      <c r="A605" t="str">
        <f t="shared" si="9"/>
        <v>刘雄</v>
      </c>
      <c r="B605">
        <v>604</v>
      </c>
      <c r="C605" t="s">
        <v>1284</v>
      </c>
    </row>
    <row r="606" spans="1:3">
      <c r="A606" t="str">
        <f t="shared" si="9"/>
        <v>董祀</v>
      </c>
      <c r="B606">
        <v>605</v>
      </c>
      <c r="C606" t="s">
        <v>1285</v>
      </c>
    </row>
    <row r="607" spans="1:3">
      <c r="A607" t="str">
        <f t="shared" si="9"/>
        <v>耿纪</v>
      </c>
      <c r="B607">
        <v>606</v>
      </c>
      <c r="C607" t="s">
        <v>1286</v>
      </c>
    </row>
    <row r="608" spans="1:3">
      <c r="A608" t="str">
        <f t="shared" si="9"/>
        <v>吉太</v>
      </c>
      <c r="B608">
        <v>607</v>
      </c>
      <c r="C608" t="s">
        <v>1287</v>
      </c>
    </row>
    <row r="609" spans="1:3">
      <c r="A609" t="str">
        <f t="shared" si="9"/>
        <v>韦晃</v>
      </c>
      <c r="B609">
        <v>608</v>
      </c>
      <c r="C609" t="s">
        <v>1288</v>
      </c>
    </row>
    <row r="610" spans="1:3">
      <c r="A610" t="str">
        <f t="shared" si="9"/>
        <v>张闿</v>
      </c>
      <c r="B610">
        <v>609</v>
      </c>
      <c r="C610" t="s">
        <v>1289</v>
      </c>
    </row>
    <row r="611" spans="1:3">
      <c r="A611" t="str">
        <f t="shared" si="9"/>
        <v>胡班</v>
      </c>
      <c r="B611">
        <v>610</v>
      </c>
      <c r="C611" t="s">
        <v>1290</v>
      </c>
    </row>
    <row r="612" spans="1:3">
      <c r="A612" t="str">
        <f t="shared" si="9"/>
        <v>梁绪</v>
      </c>
      <c r="B612">
        <v>611</v>
      </c>
      <c r="C612" t="s">
        <v>1291</v>
      </c>
    </row>
    <row r="613" spans="1:3">
      <c r="A613" t="str">
        <f t="shared" si="9"/>
        <v>申耽</v>
      </c>
      <c r="B613">
        <v>612</v>
      </c>
      <c r="C613" t="s">
        <v>1292</v>
      </c>
    </row>
    <row r="614" spans="1:3">
      <c r="A614" t="str">
        <f t="shared" si="9"/>
        <v>申仪</v>
      </c>
      <c r="B614">
        <v>613</v>
      </c>
      <c r="C614" t="s">
        <v>1293</v>
      </c>
    </row>
    <row r="615" spans="1:3">
      <c r="A615" t="str">
        <f t="shared" si="9"/>
        <v>孟达</v>
      </c>
      <c r="B615">
        <v>614</v>
      </c>
      <c r="C615" t="s">
        <v>655</v>
      </c>
    </row>
    <row r="616" spans="1:3">
      <c r="A616" t="str">
        <f t="shared" si="9"/>
        <v>刘谌</v>
      </c>
      <c r="B616">
        <v>615</v>
      </c>
      <c r="C616" t="s">
        <v>1294</v>
      </c>
    </row>
    <row r="617" spans="1:3">
      <c r="A617" t="str">
        <f t="shared" si="9"/>
        <v>糜氏</v>
      </c>
      <c r="B617">
        <v>616</v>
      </c>
      <c r="C617" t="s">
        <v>1295</v>
      </c>
    </row>
    <row r="618" spans="1:3">
      <c r="A618" t="str">
        <f t="shared" si="9"/>
        <v>关统</v>
      </c>
      <c r="B618">
        <v>617</v>
      </c>
      <c r="C618" t="s">
        <v>1296</v>
      </c>
    </row>
    <row r="619" spans="1:3">
      <c r="A619" t="str">
        <f t="shared" si="9"/>
        <v>蒋斌</v>
      </c>
      <c r="B619">
        <v>618</v>
      </c>
      <c r="C619" t="s">
        <v>1297</v>
      </c>
    </row>
    <row r="620" spans="1:3">
      <c r="A620" t="str">
        <f t="shared" si="9"/>
        <v>马铁</v>
      </c>
      <c r="B620">
        <v>619</v>
      </c>
      <c r="C620" t="s">
        <v>1298</v>
      </c>
    </row>
    <row r="621" spans="1:3">
      <c r="A621" t="str">
        <f t="shared" si="9"/>
        <v>樊建</v>
      </c>
      <c r="B621">
        <v>620</v>
      </c>
      <c r="C621" t="s">
        <v>1299</v>
      </c>
    </row>
    <row r="622" spans="1:3">
      <c r="A622" t="str">
        <f t="shared" si="9"/>
        <v>诸葛均</v>
      </c>
      <c r="B622">
        <v>621</v>
      </c>
      <c r="C622" t="s">
        <v>1300</v>
      </c>
    </row>
    <row r="623" spans="1:3">
      <c r="A623" t="str">
        <f t="shared" si="9"/>
        <v>王桃</v>
      </c>
      <c r="B623">
        <v>622</v>
      </c>
      <c r="C623" t="s">
        <v>1301</v>
      </c>
    </row>
    <row r="624" spans="1:3">
      <c r="A624" t="str">
        <f t="shared" si="9"/>
        <v>王悦</v>
      </c>
      <c r="B624">
        <v>623</v>
      </c>
      <c r="C624" t="s">
        <v>1302</v>
      </c>
    </row>
    <row r="625" spans="1:3">
      <c r="A625" t="str">
        <f t="shared" si="9"/>
        <v>向朗</v>
      </c>
      <c r="B625">
        <v>624</v>
      </c>
      <c r="C625" t="s">
        <v>1303</v>
      </c>
    </row>
    <row r="626" spans="1:3">
      <c r="A626" t="str">
        <f t="shared" si="9"/>
        <v>雍闿</v>
      </c>
      <c r="B626">
        <v>625</v>
      </c>
      <c r="C626" t="s">
        <v>1304</v>
      </c>
    </row>
    <row r="627" spans="1:3">
      <c r="A627" t="str">
        <f t="shared" si="9"/>
        <v>李丰</v>
      </c>
      <c r="B627">
        <v>626</v>
      </c>
      <c r="C627" t="s">
        <v>1305</v>
      </c>
    </row>
    <row r="628" spans="1:3">
      <c r="A628" t="str">
        <f t="shared" si="9"/>
        <v>王伉</v>
      </c>
      <c r="B628">
        <v>627</v>
      </c>
      <c r="C628" t="s">
        <v>1306</v>
      </c>
    </row>
    <row r="629" spans="1:3">
      <c r="A629" t="str">
        <f t="shared" si="9"/>
        <v>尹默</v>
      </c>
      <c r="B629">
        <v>628</v>
      </c>
      <c r="C629" t="s">
        <v>1307</v>
      </c>
    </row>
    <row r="630" spans="1:3">
      <c r="A630" t="str">
        <f t="shared" si="9"/>
        <v>郤正</v>
      </c>
      <c r="B630">
        <v>629</v>
      </c>
      <c r="C630" t="s">
        <v>1308</v>
      </c>
    </row>
    <row r="631" spans="1:3">
      <c r="A631" t="str">
        <f t="shared" si="9"/>
        <v>张遵</v>
      </c>
      <c r="B631">
        <v>630</v>
      </c>
      <c r="C631" t="s">
        <v>1309</v>
      </c>
    </row>
    <row r="632" spans="1:3">
      <c r="A632" t="str">
        <f t="shared" si="9"/>
        <v>庞羲</v>
      </c>
      <c r="B632">
        <v>631</v>
      </c>
      <c r="C632" t="s">
        <v>1310</v>
      </c>
    </row>
    <row r="633" spans="1:3">
      <c r="A633" t="str">
        <f t="shared" si="9"/>
        <v>刘禅</v>
      </c>
      <c r="B633">
        <v>632</v>
      </c>
      <c r="C633" t="s">
        <v>1311</v>
      </c>
    </row>
    <row r="634" spans="1:3">
      <c r="A634" t="str">
        <f t="shared" si="9"/>
        <v>刘璇</v>
      </c>
      <c r="B634">
        <v>633</v>
      </c>
      <c r="C634" t="s">
        <v>1312</v>
      </c>
    </row>
    <row r="635" spans="1:3">
      <c r="A635" t="str">
        <f t="shared" si="9"/>
        <v>雷铜</v>
      </c>
      <c r="B635">
        <v>634</v>
      </c>
      <c r="C635" t="s">
        <v>1313</v>
      </c>
    </row>
    <row r="636" spans="1:3">
      <c r="A636" t="str">
        <f t="shared" si="9"/>
        <v>宁随</v>
      </c>
      <c r="B636">
        <v>635</v>
      </c>
      <c r="C636" t="s">
        <v>1314</v>
      </c>
    </row>
    <row r="637" spans="1:3">
      <c r="A637" t="str">
        <f t="shared" si="9"/>
        <v>张绍</v>
      </c>
      <c r="B637">
        <v>636</v>
      </c>
      <c r="C637" t="s">
        <v>1315</v>
      </c>
    </row>
    <row r="638" spans="1:3">
      <c r="A638" t="str">
        <f t="shared" si="9"/>
        <v>吴兰</v>
      </c>
      <c r="B638">
        <v>637</v>
      </c>
      <c r="C638" t="s">
        <v>656</v>
      </c>
    </row>
    <row r="639" spans="1:3">
      <c r="A639" t="str">
        <f t="shared" si="9"/>
        <v>薛珝</v>
      </c>
      <c r="B639">
        <v>638</v>
      </c>
      <c r="C639" t="s">
        <v>1316</v>
      </c>
    </row>
    <row r="640" spans="1:3">
      <c r="A640" t="str">
        <f t="shared" si="9"/>
        <v>巩志</v>
      </c>
      <c r="B640">
        <v>639</v>
      </c>
      <c r="C640" t="s">
        <v>1317</v>
      </c>
    </row>
    <row r="641" spans="1:3">
      <c r="A641" t="str">
        <f t="shared" si="9"/>
        <v>朱褒</v>
      </c>
      <c r="B641">
        <v>640</v>
      </c>
      <c r="C641" t="s">
        <v>1318</v>
      </c>
    </row>
    <row r="642" spans="1:3">
      <c r="A642" t="str">
        <f t="shared" ref="A642:A705" si="10">C642</f>
        <v>詹晏</v>
      </c>
      <c r="B642">
        <v>641</v>
      </c>
      <c r="C642" t="s">
        <v>1319</v>
      </c>
    </row>
    <row r="643" spans="1:3">
      <c r="A643" t="str">
        <f t="shared" si="10"/>
        <v>陈凤</v>
      </c>
      <c r="B643">
        <v>642</v>
      </c>
      <c r="C643" t="s">
        <v>1320</v>
      </c>
    </row>
    <row r="644" spans="1:3">
      <c r="A644" t="str">
        <f t="shared" si="10"/>
        <v>蒋舒</v>
      </c>
      <c r="B644">
        <v>643</v>
      </c>
      <c r="C644" t="s">
        <v>1321</v>
      </c>
    </row>
    <row r="645" spans="1:3">
      <c r="A645" t="str">
        <f t="shared" si="10"/>
        <v>廖立</v>
      </c>
      <c r="B645">
        <v>644</v>
      </c>
      <c r="C645" t="s">
        <v>1322</v>
      </c>
    </row>
    <row r="646" spans="1:3">
      <c r="A646" t="str">
        <f t="shared" si="10"/>
        <v>糜芳</v>
      </c>
      <c r="B646">
        <v>645</v>
      </c>
      <c r="C646" t="s">
        <v>1323</v>
      </c>
    </row>
    <row r="647" spans="1:3">
      <c r="A647" t="str">
        <f t="shared" si="10"/>
        <v>傅士仁</v>
      </c>
      <c r="B647">
        <v>646</v>
      </c>
      <c r="C647" t="s">
        <v>1324</v>
      </c>
    </row>
    <row r="648" spans="1:3">
      <c r="A648" t="str">
        <f t="shared" si="10"/>
        <v>马邈</v>
      </c>
      <c r="B648">
        <v>647</v>
      </c>
      <c r="C648" t="s">
        <v>1325</v>
      </c>
    </row>
    <row r="649" spans="1:3">
      <c r="A649" t="str">
        <f t="shared" si="10"/>
        <v>黄皓</v>
      </c>
      <c r="B649">
        <v>648</v>
      </c>
      <c r="C649" t="s">
        <v>1326</v>
      </c>
    </row>
    <row r="650" spans="1:3">
      <c r="A650" t="str">
        <f t="shared" si="10"/>
        <v>雷绪</v>
      </c>
      <c r="B650">
        <v>649</v>
      </c>
      <c r="C650" t="s">
        <v>1327</v>
      </c>
    </row>
    <row r="651" spans="1:3">
      <c r="A651" t="str">
        <f t="shared" si="10"/>
        <v>庞柔</v>
      </c>
      <c r="B651">
        <v>650</v>
      </c>
      <c r="C651" t="s">
        <v>1328</v>
      </c>
    </row>
    <row r="652" spans="1:3">
      <c r="A652" t="str">
        <f t="shared" si="10"/>
        <v>夏侯氏</v>
      </c>
      <c r="B652">
        <v>651</v>
      </c>
      <c r="C652" t="s">
        <v>1329</v>
      </c>
    </row>
    <row r="653" spans="1:3">
      <c r="A653" t="str">
        <f t="shared" si="10"/>
        <v>张超</v>
      </c>
      <c r="B653">
        <v>652</v>
      </c>
      <c r="C653" t="s">
        <v>1330</v>
      </c>
    </row>
    <row r="654" spans="1:3">
      <c r="A654" t="str">
        <f t="shared" si="10"/>
        <v>樊氏</v>
      </c>
      <c r="B654">
        <v>653</v>
      </c>
      <c r="C654" t="s">
        <v>1331</v>
      </c>
    </row>
    <row r="655" spans="1:3">
      <c r="A655" t="str">
        <f t="shared" si="10"/>
        <v>严峻</v>
      </c>
      <c r="B655">
        <v>654</v>
      </c>
      <c r="C655" t="s">
        <v>1332</v>
      </c>
    </row>
    <row r="656" spans="1:3">
      <c r="A656" t="str">
        <f t="shared" si="10"/>
        <v>魏攸</v>
      </c>
      <c r="B656">
        <v>655</v>
      </c>
      <c r="C656" t="s">
        <v>1333</v>
      </c>
    </row>
    <row r="657" spans="1:3">
      <c r="A657" t="str">
        <f t="shared" si="10"/>
        <v>许邵</v>
      </c>
      <c r="B657">
        <v>656</v>
      </c>
      <c r="C657" t="s">
        <v>1334</v>
      </c>
    </row>
    <row r="658" spans="1:3">
      <c r="A658" t="str">
        <f t="shared" si="10"/>
        <v>金祎</v>
      </c>
      <c r="B658">
        <v>657</v>
      </c>
      <c r="C658" t="s">
        <v>1335</v>
      </c>
    </row>
    <row r="659" spans="1:3">
      <c r="A659" t="str">
        <f t="shared" si="10"/>
        <v>杨任</v>
      </c>
      <c r="B659">
        <v>658</v>
      </c>
      <c r="C659" t="s">
        <v>1336</v>
      </c>
    </row>
    <row r="660" spans="1:3">
      <c r="A660" t="str">
        <f t="shared" si="10"/>
        <v>方悦</v>
      </c>
      <c r="B660">
        <v>659</v>
      </c>
      <c r="C660" t="s">
        <v>1337</v>
      </c>
    </row>
    <row r="661" spans="1:3">
      <c r="A661" t="str">
        <f t="shared" si="10"/>
        <v>郭马</v>
      </c>
      <c r="B661">
        <v>660</v>
      </c>
      <c r="C661" t="s">
        <v>1338</v>
      </c>
    </row>
    <row r="662" spans="1:3">
      <c r="A662" t="str">
        <f t="shared" si="10"/>
        <v>区星</v>
      </c>
      <c r="B662">
        <v>661</v>
      </c>
      <c r="C662" t="s">
        <v>1339</v>
      </c>
    </row>
    <row r="663" spans="1:3">
      <c r="A663" t="str">
        <f t="shared" si="10"/>
        <v>刘贤</v>
      </c>
      <c r="B663">
        <v>662</v>
      </c>
      <c r="C663" t="s">
        <v>1340</v>
      </c>
    </row>
    <row r="664" spans="1:3">
      <c r="A664" t="str">
        <f t="shared" si="10"/>
        <v>张英</v>
      </c>
      <c r="B664">
        <v>663</v>
      </c>
      <c r="C664" t="s">
        <v>1341</v>
      </c>
    </row>
    <row r="665" spans="1:3">
      <c r="A665" t="str">
        <f t="shared" si="10"/>
        <v>王戎</v>
      </c>
      <c r="B665">
        <v>664</v>
      </c>
      <c r="C665" t="s">
        <v>1342</v>
      </c>
    </row>
    <row r="666" spans="1:3">
      <c r="A666" t="str">
        <f t="shared" si="10"/>
        <v>严白虎</v>
      </c>
      <c r="B666">
        <v>665</v>
      </c>
      <c r="C666" t="s">
        <v>1343</v>
      </c>
    </row>
    <row r="667" spans="1:3">
      <c r="A667" t="str">
        <f t="shared" si="10"/>
        <v>邴原</v>
      </c>
      <c r="B667">
        <v>666</v>
      </c>
      <c r="C667" t="s">
        <v>1344</v>
      </c>
    </row>
    <row r="668" spans="1:3">
      <c r="A668" t="str">
        <f t="shared" si="10"/>
        <v>王烈</v>
      </c>
      <c r="B668">
        <v>667</v>
      </c>
      <c r="C668" t="s">
        <v>1345</v>
      </c>
    </row>
    <row r="669" spans="1:3">
      <c r="A669" t="str">
        <f t="shared" si="10"/>
        <v>眭固</v>
      </c>
      <c r="B669">
        <v>668</v>
      </c>
      <c r="C669" t="s">
        <v>1346</v>
      </c>
    </row>
    <row r="670" spans="1:3">
      <c r="A670" t="str">
        <f t="shared" si="10"/>
        <v>于毒</v>
      </c>
      <c r="B670">
        <v>669</v>
      </c>
      <c r="C670" t="s">
        <v>1347</v>
      </c>
    </row>
    <row r="671" spans="1:3">
      <c r="A671" t="str">
        <f t="shared" si="10"/>
        <v>白绕</v>
      </c>
      <c r="B671">
        <v>670</v>
      </c>
      <c r="C671" t="s">
        <v>1348</v>
      </c>
    </row>
    <row r="672" spans="1:3">
      <c r="A672" t="str">
        <f t="shared" si="10"/>
        <v>严舆</v>
      </c>
      <c r="B672">
        <v>671</v>
      </c>
      <c r="C672" t="s">
        <v>1349</v>
      </c>
    </row>
    <row r="673" spans="1:3">
      <c r="A673" t="str">
        <f t="shared" si="10"/>
        <v>师篡</v>
      </c>
      <c r="B673">
        <v>672</v>
      </c>
      <c r="C673" t="s">
        <v>1350</v>
      </c>
    </row>
    <row r="674" spans="1:3">
      <c r="A674" t="str">
        <f t="shared" si="10"/>
        <v>笮融</v>
      </c>
      <c r="B674">
        <v>673</v>
      </c>
      <c r="C674" t="s">
        <v>1351</v>
      </c>
    </row>
    <row r="675" spans="1:3">
      <c r="A675" t="str">
        <f t="shared" si="10"/>
        <v>刘翊</v>
      </c>
      <c r="B675">
        <v>674</v>
      </c>
      <c r="C675" t="s">
        <v>1352</v>
      </c>
    </row>
    <row r="676" spans="1:3">
      <c r="A676" t="str">
        <f t="shared" si="10"/>
        <v>吕由</v>
      </c>
      <c r="B676">
        <v>675</v>
      </c>
      <c r="C676" t="s">
        <v>1353</v>
      </c>
    </row>
    <row r="677" spans="1:3">
      <c r="A677" t="str">
        <f t="shared" si="10"/>
        <v>韩荀</v>
      </c>
      <c r="B677">
        <v>676</v>
      </c>
      <c r="C677" t="s">
        <v>1354</v>
      </c>
    </row>
    <row r="678" spans="1:3">
      <c r="A678" t="str">
        <f t="shared" si="10"/>
        <v>孔秀</v>
      </c>
      <c r="B678">
        <v>677</v>
      </c>
      <c r="C678" t="s">
        <v>1355</v>
      </c>
    </row>
    <row r="679" spans="1:3">
      <c r="A679" t="str">
        <f t="shared" si="10"/>
        <v>韩福</v>
      </c>
      <c r="B679">
        <v>678</v>
      </c>
      <c r="C679" t="s">
        <v>1356</v>
      </c>
    </row>
    <row r="680" spans="1:3">
      <c r="A680" t="str">
        <f t="shared" si="10"/>
        <v>孟坦</v>
      </c>
      <c r="B680">
        <v>679</v>
      </c>
      <c r="C680" t="s">
        <v>1357</v>
      </c>
    </row>
    <row r="681" spans="1:3">
      <c r="A681" t="str">
        <f t="shared" si="10"/>
        <v>秦琪</v>
      </c>
      <c r="B681">
        <v>680</v>
      </c>
      <c r="C681" t="s">
        <v>1358</v>
      </c>
    </row>
    <row r="682" spans="1:3">
      <c r="A682" t="str">
        <f t="shared" si="10"/>
        <v>王植</v>
      </c>
      <c r="B682">
        <v>681</v>
      </c>
      <c r="C682" t="s">
        <v>1359</v>
      </c>
    </row>
    <row r="683" spans="1:3">
      <c r="A683" t="str">
        <f t="shared" si="10"/>
        <v>宗预</v>
      </c>
      <c r="B683">
        <v>682</v>
      </c>
      <c r="C683" t="s">
        <v>1360</v>
      </c>
    </row>
    <row r="684" spans="1:3">
      <c r="A684" t="str">
        <f t="shared" si="10"/>
        <v>甘夫人</v>
      </c>
      <c r="B684">
        <v>683</v>
      </c>
      <c r="C684" t="s">
        <v>1361</v>
      </c>
    </row>
    <row r="685" spans="1:3">
      <c r="A685" t="str">
        <f t="shared" si="10"/>
        <v>糜夫人</v>
      </c>
      <c r="B685">
        <v>684</v>
      </c>
      <c r="C685" t="s">
        <v>1362</v>
      </c>
    </row>
    <row r="686" spans="1:3">
      <c r="B686">
        <v>685</v>
      </c>
      <c r="C686" t="s">
        <v>1363</v>
      </c>
    </row>
    <row r="687" spans="1:3">
      <c r="A687" t="str">
        <f t="shared" si="10"/>
        <v>嵇康</v>
      </c>
      <c r="B687">
        <v>686</v>
      </c>
      <c r="C687" t="s">
        <v>1364</v>
      </c>
    </row>
    <row r="688" spans="1:3">
      <c r="A688" t="str">
        <f t="shared" si="10"/>
        <v>山涛</v>
      </c>
      <c r="B688">
        <v>687</v>
      </c>
      <c r="C688" t="s">
        <v>1365</v>
      </c>
    </row>
    <row r="689" spans="1:3">
      <c r="A689" t="str">
        <f t="shared" si="10"/>
        <v>袁玉</v>
      </c>
      <c r="B689">
        <v>688</v>
      </c>
      <c r="C689" t="s">
        <v>1366</v>
      </c>
    </row>
    <row r="690" spans="1:3">
      <c r="A690" t="str">
        <f t="shared" si="10"/>
        <v>周业</v>
      </c>
      <c r="B690">
        <v>689</v>
      </c>
      <c r="C690" t="s">
        <v>1367</v>
      </c>
    </row>
    <row r="691" spans="1:3">
      <c r="A691" t="str">
        <f t="shared" si="10"/>
        <v>董捉</v>
      </c>
      <c r="B691">
        <v>690</v>
      </c>
      <c r="C691" t="s">
        <v>1368</v>
      </c>
    </row>
    <row r="692" spans="1:3">
      <c r="A692" t="str">
        <f t="shared" si="10"/>
        <v>黄冲</v>
      </c>
      <c r="B692">
        <v>691</v>
      </c>
      <c r="C692" t="s">
        <v>1369</v>
      </c>
    </row>
    <row r="693" spans="1:3">
      <c r="A693" t="str">
        <f t="shared" si="10"/>
        <v>吕任</v>
      </c>
      <c r="B693">
        <v>692</v>
      </c>
      <c r="C693" t="s">
        <v>1370</v>
      </c>
    </row>
    <row r="694" spans="1:3">
      <c r="A694" t="str">
        <f t="shared" si="10"/>
        <v>赵成</v>
      </c>
      <c r="B694">
        <v>693</v>
      </c>
      <c r="C694" t="s">
        <v>1371</v>
      </c>
    </row>
    <row r="695" spans="1:3">
      <c r="A695" t="str">
        <f t="shared" si="10"/>
        <v>刘腊</v>
      </c>
      <c r="B695">
        <v>694</v>
      </c>
      <c r="C695" t="s">
        <v>1372</v>
      </c>
    </row>
    <row r="696" spans="1:3">
      <c r="A696" t="str">
        <f t="shared" si="10"/>
        <v>孙民</v>
      </c>
      <c r="B696">
        <v>695</v>
      </c>
      <c r="C696" t="s">
        <v>1373</v>
      </c>
    </row>
    <row r="697" spans="1:3">
      <c r="A697" t="str">
        <f t="shared" si="10"/>
        <v>张鹏</v>
      </c>
      <c r="B697">
        <v>696</v>
      </c>
      <c r="C697" t="s">
        <v>1374</v>
      </c>
    </row>
    <row r="698" spans="1:3">
      <c r="A698" t="str">
        <f t="shared" si="10"/>
        <v>成廉</v>
      </c>
      <c r="B698">
        <v>697</v>
      </c>
      <c r="C698" t="s">
        <v>1375</v>
      </c>
    </row>
    <row r="699" spans="1:3">
      <c r="A699" t="str">
        <f t="shared" si="10"/>
        <v>马索</v>
      </c>
      <c r="B699">
        <v>698</v>
      </c>
      <c r="C699" t="s">
        <v>1376</v>
      </c>
    </row>
    <row r="700" spans="1:3">
      <c r="A700" t="str">
        <f t="shared" si="10"/>
        <v>杨锋</v>
      </c>
      <c r="B700">
        <v>699</v>
      </c>
      <c r="C700" t="s">
        <v>1377</v>
      </c>
    </row>
    <row r="701" spans="1:3">
      <c r="A701" t="str">
        <f t="shared" si="10"/>
        <v>孟优</v>
      </c>
      <c r="B701">
        <v>700</v>
      </c>
      <c r="C701" t="s">
        <v>1378</v>
      </c>
    </row>
    <row r="702" spans="1:3">
      <c r="A702" t="str">
        <f t="shared" si="10"/>
        <v>忙牙长</v>
      </c>
      <c r="B702">
        <v>701</v>
      </c>
      <c r="C702" t="s">
        <v>1379</v>
      </c>
    </row>
    <row r="703" spans="1:3">
      <c r="A703" t="str">
        <f t="shared" si="10"/>
        <v>魏续</v>
      </c>
      <c r="B703">
        <v>702</v>
      </c>
      <c r="C703" t="s">
        <v>687</v>
      </c>
    </row>
    <row r="704" spans="1:3">
      <c r="A704" t="str">
        <f t="shared" si="10"/>
        <v>宋宪</v>
      </c>
      <c r="B704">
        <v>703</v>
      </c>
      <c r="C704" t="s">
        <v>692</v>
      </c>
    </row>
    <row r="705" spans="1:3">
      <c r="A705" t="str">
        <f t="shared" si="10"/>
        <v>曹豹</v>
      </c>
      <c r="B705">
        <v>704</v>
      </c>
      <c r="C705" t="s">
        <v>1380</v>
      </c>
    </row>
    <row r="706" spans="1:3">
      <c r="A706" t="str">
        <f t="shared" ref="A706:A769" si="11">C706</f>
        <v>刘何</v>
      </c>
      <c r="B706">
        <v>705</v>
      </c>
      <c r="C706" t="s">
        <v>1381</v>
      </c>
    </row>
    <row r="707" spans="1:3">
      <c r="A707" t="str">
        <f t="shared" si="11"/>
        <v>胡郎</v>
      </c>
      <c r="B707">
        <v>706</v>
      </c>
      <c r="C707" t="s">
        <v>708</v>
      </c>
    </row>
    <row r="708" spans="1:3">
      <c r="A708" t="str">
        <f t="shared" si="11"/>
        <v>王猎</v>
      </c>
      <c r="B708">
        <v>707</v>
      </c>
      <c r="C708" t="s">
        <v>713</v>
      </c>
    </row>
    <row r="709" spans="1:3">
      <c r="A709" t="str">
        <f t="shared" si="11"/>
        <v>刘循</v>
      </c>
      <c r="B709">
        <v>708</v>
      </c>
      <c r="C709" t="s">
        <v>1382</v>
      </c>
    </row>
    <row r="710" spans="1:3">
      <c r="A710" t="str">
        <f t="shared" si="11"/>
        <v>杨怀</v>
      </c>
      <c r="B710">
        <v>709</v>
      </c>
      <c r="C710" t="s">
        <v>1383</v>
      </c>
    </row>
    <row r="711" spans="1:3">
      <c r="A711" t="str">
        <f t="shared" si="11"/>
        <v>高沛</v>
      </c>
      <c r="B711">
        <v>710</v>
      </c>
      <c r="C711" t="s">
        <v>1384</v>
      </c>
    </row>
    <row r="712" spans="1:3">
      <c r="A712" t="str">
        <f t="shared" si="11"/>
        <v>邓贤</v>
      </c>
      <c r="B712">
        <v>711</v>
      </c>
      <c r="C712" t="s">
        <v>1385</v>
      </c>
    </row>
    <row r="713" spans="1:3">
      <c r="A713" t="str">
        <f t="shared" si="11"/>
        <v>冷苞</v>
      </c>
      <c r="B713">
        <v>712</v>
      </c>
      <c r="C713" t="s">
        <v>1386</v>
      </c>
    </row>
    <row r="714" spans="1:3">
      <c r="A714" t="str">
        <f t="shared" si="11"/>
        <v>樊能</v>
      </c>
      <c r="B714">
        <v>713</v>
      </c>
      <c r="C714" t="s">
        <v>1387</v>
      </c>
    </row>
    <row r="715" spans="1:3">
      <c r="A715" t="str">
        <f t="shared" si="11"/>
        <v>陈横</v>
      </c>
      <c r="B715">
        <v>714</v>
      </c>
      <c r="C715" t="s">
        <v>1388</v>
      </c>
    </row>
    <row r="716" spans="1:3">
      <c r="A716" t="str">
        <f t="shared" si="11"/>
        <v>薛礼</v>
      </c>
      <c r="B716">
        <v>715</v>
      </c>
      <c r="C716" t="s">
        <v>1389</v>
      </c>
    </row>
    <row r="717" spans="1:3">
      <c r="A717" t="str">
        <f t="shared" si="11"/>
        <v>刘度</v>
      </c>
      <c r="B717">
        <v>716</v>
      </c>
      <c r="C717" t="s">
        <v>1390</v>
      </c>
    </row>
    <row r="718" spans="1:3">
      <c r="A718" t="str">
        <f t="shared" si="11"/>
        <v>傅巽</v>
      </c>
      <c r="B718">
        <v>717</v>
      </c>
      <c r="C718" t="s">
        <v>1391</v>
      </c>
    </row>
    <row r="719" spans="1:3">
      <c r="A719" t="str">
        <f t="shared" si="11"/>
        <v>刘琮</v>
      </c>
      <c r="B719">
        <v>718</v>
      </c>
      <c r="C719" t="s">
        <v>1392</v>
      </c>
    </row>
    <row r="720" spans="1:3">
      <c r="A720" t="str">
        <f t="shared" si="11"/>
        <v>刘琦</v>
      </c>
      <c r="B720">
        <v>719</v>
      </c>
      <c r="C720" t="s">
        <v>1393</v>
      </c>
    </row>
    <row r="721" spans="1:3">
      <c r="A721" t="str">
        <f t="shared" si="11"/>
        <v>蒯良</v>
      </c>
      <c r="B721">
        <v>720</v>
      </c>
      <c r="C721" t="s">
        <v>1394</v>
      </c>
    </row>
    <row r="722" spans="1:3">
      <c r="A722" t="str">
        <f t="shared" si="11"/>
        <v>王威</v>
      </c>
      <c r="B722">
        <v>721</v>
      </c>
      <c r="C722" t="s">
        <v>1395</v>
      </c>
    </row>
    <row r="723" spans="1:3">
      <c r="A723" t="str">
        <f t="shared" si="11"/>
        <v>蔡氏</v>
      </c>
      <c r="B723">
        <v>722</v>
      </c>
      <c r="C723" t="s">
        <v>1396</v>
      </c>
    </row>
    <row r="724" spans="1:3">
      <c r="A724" t="str">
        <f t="shared" si="11"/>
        <v>韩嵩</v>
      </c>
      <c r="B724">
        <v>723</v>
      </c>
      <c r="C724" t="s">
        <v>1397</v>
      </c>
    </row>
    <row r="725" spans="1:3">
      <c r="A725" t="str">
        <f t="shared" si="11"/>
        <v>刘磐</v>
      </c>
      <c r="B725">
        <v>724</v>
      </c>
      <c r="C725" t="s">
        <v>1398</v>
      </c>
    </row>
    <row r="726" spans="1:3">
      <c r="A726" t="str">
        <f t="shared" si="11"/>
        <v>吴巨</v>
      </c>
      <c r="B726">
        <v>725</v>
      </c>
      <c r="C726" t="s">
        <v>1399</v>
      </c>
    </row>
    <row r="727" spans="1:3">
      <c r="A727" t="str">
        <f t="shared" si="11"/>
        <v>张允</v>
      </c>
      <c r="B727">
        <v>726</v>
      </c>
      <c r="C727" t="s">
        <v>1400</v>
      </c>
    </row>
    <row r="728" spans="1:3">
      <c r="A728" t="str">
        <f t="shared" si="11"/>
        <v>蔡和</v>
      </c>
      <c r="B728">
        <v>727</v>
      </c>
      <c r="C728" t="s">
        <v>1401</v>
      </c>
    </row>
    <row r="729" spans="1:3">
      <c r="A729" t="str">
        <f t="shared" si="11"/>
        <v>蔡中</v>
      </c>
      <c r="B729">
        <v>728</v>
      </c>
      <c r="C729" t="s">
        <v>1402</v>
      </c>
    </row>
    <row r="730" spans="1:3">
      <c r="A730" t="str">
        <f t="shared" si="11"/>
        <v>赵纬</v>
      </c>
      <c r="B730">
        <v>729</v>
      </c>
      <c r="C730" t="s">
        <v>1403</v>
      </c>
    </row>
    <row r="731" spans="1:3">
      <c r="A731" t="str">
        <f t="shared" si="11"/>
        <v>沈弥</v>
      </c>
      <c r="B731">
        <v>730</v>
      </c>
      <c r="C731" t="s">
        <v>1404</v>
      </c>
    </row>
    <row r="732" spans="1:3">
      <c r="A732" t="str">
        <f t="shared" si="11"/>
        <v>娄发</v>
      </c>
      <c r="B732">
        <v>731</v>
      </c>
      <c r="C732" t="s">
        <v>1405</v>
      </c>
    </row>
    <row r="733" spans="1:3">
      <c r="A733" t="str">
        <f t="shared" si="11"/>
        <v>武安国</v>
      </c>
      <c r="B733">
        <v>732</v>
      </c>
      <c r="C733" t="s">
        <v>1406</v>
      </c>
    </row>
    <row r="734" spans="1:3">
      <c r="A734" t="str">
        <f t="shared" si="11"/>
        <v>许允</v>
      </c>
      <c r="B734">
        <v>733</v>
      </c>
      <c r="C734" t="s">
        <v>1407</v>
      </c>
    </row>
    <row r="735" spans="1:3">
      <c r="A735" t="str">
        <f t="shared" si="11"/>
        <v>文虎</v>
      </c>
      <c r="B735">
        <v>734</v>
      </c>
      <c r="C735" t="s">
        <v>722</v>
      </c>
    </row>
    <row r="736" spans="1:3">
      <c r="A736" t="str">
        <f t="shared" si="11"/>
        <v>司马伦</v>
      </c>
      <c r="B736">
        <v>735</v>
      </c>
      <c r="C736" t="s">
        <v>1408</v>
      </c>
    </row>
    <row r="737" spans="1:3">
      <c r="A737" t="str">
        <f t="shared" si="11"/>
        <v>张华</v>
      </c>
      <c r="B737">
        <v>736</v>
      </c>
      <c r="C737" t="s">
        <v>1409</v>
      </c>
    </row>
    <row r="738" spans="1:3">
      <c r="A738" t="str">
        <f t="shared" si="11"/>
        <v>刘和</v>
      </c>
      <c r="B738">
        <v>737</v>
      </c>
      <c r="C738" t="s">
        <v>1410</v>
      </c>
    </row>
    <row r="739" spans="1:3">
      <c r="A739" t="str">
        <f t="shared" si="11"/>
        <v>孙秀</v>
      </c>
      <c r="B739">
        <v>738</v>
      </c>
      <c r="C739" t="s">
        <v>709</v>
      </c>
    </row>
    <row r="740" spans="1:3">
      <c r="A740" t="str">
        <f t="shared" si="11"/>
        <v>夏侯恵</v>
      </c>
      <c r="B740">
        <v>739</v>
      </c>
      <c r="C740" t="s">
        <v>1411</v>
      </c>
    </row>
    <row r="741" spans="1:3">
      <c r="A741" t="str">
        <f t="shared" si="11"/>
        <v>杨欣</v>
      </c>
      <c r="B741">
        <v>740</v>
      </c>
      <c r="C741" t="s">
        <v>714</v>
      </c>
    </row>
    <row r="742" spans="1:3">
      <c r="A742" t="str">
        <f t="shared" si="11"/>
        <v>孔胄</v>
      </c>
      <c r="B742">
        <v>741</v>
      </c>
      <c r="C742" t="s">
        <v>1412</v>
      </c>
    </row>
    <row r="743" spans="1:3">
      <c r="A743" t="str">
        <f t="shared" si="11"/>
        <v>杨肇</v>
      </c>
      <c r="B743">
        <v>742</v>
      </c>
      <c r="C743" t="s">
        <v>1413</v>
      </c>
    </row>
    <row r="744" spans="1:3">
      <c r="A744" t="str">
        <f t="shared" si="11"/>
        <v>马隆</v>
      </c>
      <c r="B744">
        <v>743</v>
      </c>
      <c r="C744" t="s">
        <v>1414</v>
      </c>
    </row>
    <row r="745" spans="1:3">
      <c r="A745" t="str">
        <f t="shared" si="11"/>
        <v>石鉴</v>
      </c>
      <c r="B745">
        <v>744</v>
      </c>
      <c r="C745" t="s">
        <v>1415</v>
      </c>
    </row>
    <row r="746" spans="1:3">
      <c r="A746" t="str">
        <f t="shared" si="11"/>
        <v>严匡</v>
      </c>
      <c r="B746">
        <v>745</v>
      </c>
      <c r="C746" t="s">
        <v>1416</v>
      </c>
    </row>
    <row r="747" spans="1:3">
      <c r="A747" t="str">
        <f t="shared" si="11"/>
        <v>王谈</v>
      </c>
      <c r="B747">
        <v>746</v>
      </c>
      <c r="C747" t="s">
        <v>718</v>
      </c>
    </row>
    <row r="748" spans="1:3">
      <c r="A748" t="str">
        <f t="shared" si="11"/>
        <v>南阳公主</v>
      </c>
      <c r="B748">
        <v>747</v>
      </c>
      <c r="C748" t="s">
        <v>1417</v>
      </c>
    </row>
    <row r="749" spans="1:3">
      <c r="A749" t="str">
        <f t="shared" si="11"/>
        <v>高陆公主</v>
      </c>
      <c r="B749">
        <v>748</v>
      </c>
      <c r="C749" t="s">
        <v>1418</v>
      </c>
    </row>
    <row r="750" spans="1:3">
      <c r="B750">
        <v>749</v>
      </c>
      <c r="C750" t="s">
        <v>1419</v>
      </c>
    </row>
    <row r="751" spans="1:3">
      <c r="B751">
        <v>750</v>
      </c>
      <c r="C751" t="s">
        <v>723</v>
      </c>
    </row>
    <row r="752" spans="1:3">
      <c r="A752" t="str">
        <f t="shared" si="11"/>
        <v>裴元绍</v>
      </c>
      <c r="B752">
        <v>751</v>
      </c>
      <c r="C752" t="s">
        <v>1420</v>
      </c>
    </row>
    <row r="753" spans="1:3">
      <c r="A753" t="str">
        <f t="shared" si="11"/>
        <v>程远志</v>
      </c>
      <c r="B753">
        <v>752</v>
      </c>
      <c r="C753" t="s">
        <v>1421</v>
      </c>
    </row>
    <row r="754" spans="1:3">
      <c r="B754">
        <v>753</v>
      </c>
      <c r="C754" t="s">
        <v>699</v>
      </c>
    </row>
    <row r="755" spans="1:3">
      <c r="A755" t="str">
        <f t="shared" si="11"/>
        <v>邓茂</v>
      </c>
      <c r="B755">
        <v>754</v>
      </c>
      <c r="C755" t="s">
        <v>1422</v>
      </c>
    </row>
    <row r="756" spans="1:3">
      <c r="A756" t="str">
        <f t="shared" si="11"/>
        <v>高升</v>
      </c>
      <c r="B756">
        <v>755</v>
      </c>
      <c r="C756" t="s">
        <v>1423</v>
      </c>
    </row>
    <row r="757" spans="1:3">
      <c r="A757" t="str">
        <f t="shared" si="11"/>
        <v>管亥</v>
      </c>
      <c r="B757">
        <v>756</v>
      </c>
      <c r="C757" t="s">
        <v>1424</v>
      </c>
    </row>
    <row r="758" spans="1:3">
      <c r="B758">
        <v>757</v>
      </c>
      <c r="C758" t="s">
        <v>719</v>
      </c>
    </row>
    <row r="759" spans="1:3">
      <c r="A759" t="str">
        <f t="shared" si="11"/>
        <v>赵弘</v>
      </c>
      <c r="B759">
        <v>758</v>
      </c>
      <c r="C759" t="s">
        <v>710</v>
      </c>
    </row>
    <row r="760" spans="1:3">
      <c r="A760" t="str">
        <f t="shared" si="11"/>
        <v>何仪</v>
      </c>
      <c r="B760">
        <v>759</v>
      </c>
      <c r="C760" t="s">
        <v>715</v>
      </c>
    </row>
    <row r="761" spans="1:3">
      <c r="A761" t="str">
        <f t="shared" si="11"/>
        <v>黄邵</v>
      </c>
      <c r="B761">
        <v>760</v>
      </c>
      <c r="C761" t="s">
        <v>1425</v>
      </c>
    </row>
    <row r="762" spans="1:3">
      <c r="A762" t="str">
        <f t="shared" si="11"/>
        <v>何曼</v>
      </c>
      <c r="B762">
        <v>761</v>
      </c>
      <c r="C762" t="s">
        <v>1426</v>
      </c>
    </row>
    <row r="763" spans="1:3">
      <c r="A763" t="str">
        <f t="shared" si="11"/>
        <v>孙仲</v>
      </c>
      <c r="B763">
        <v>762</v>
      </c>
      <c r="C763" t="s">
        <v>1427</v>
      </c>
    </row>
    <row r="764" spans="1:3">
      <c r="A764" t="str">
        <f t="shared" si="11"/>
        <v>严政</v>
      </c>
      <c r="B764">
        <v>763</v>
      </c>
      <c r="C764" t="s">
        <v>1428</v>
      </c>
    </row>
    <row r="765" spans="1:3">
      <c r="A765" t="str">
        <f t="shared" si="11"/>
        <v>王必</v>
      </c>
      <c r="B765">
        <v>764</v>
      </c>
      <c r="C765" t="s">
        <v>1429</v>
      </c>
    </row>
    <row r="766" spans="1:3">
      <c r="A766" t="str">
        <f t="shared" si="11"/>
        <v>刘劭</v>
      </c>
      <c r="B766">
        <v>765</v>
      </c>
      <c r="C766" t="s">
        <v>1430</v>
      </c>
    </row>
    <row r="767" spans="1:3">
      <c r="A767" t="str">
        <f t="shared" si="11"/>
        <v>许贡</v>
      </c>
      <c r="B767">
        <v>766</v>
      </c>
      <c r="C767" t="s">
        <v>1431</v>
      </c>
    </row>
    <row r="768" spans="1:3">
      <c r="A768" t="str">
        <f t="shared" si="11"/>
        <v>尹赏</v>
      </c>
      <c r="B768">
        <v>767</v>
      </c>
      <c r="C768" t="s">
        <v>1432</v>
      </c>
    </row>
    <row r="769" spans="1:3">
      <c r="A769" t="str">
        <f t="shared" si="11"/>
        <v>公孙度</v>
      </c>
      <c r="B769">
        <v>768</v>
      </c>
      <c r="C769" t="s">
        <v>1433</v>
      </c>
    </row>
    <row r="770" spans="1:3">
      <c r="A770" t="str">
        <f t="shared" ref="A770:A829" si="12">C770</f>
        <v>张让</v>
      </c>
      <c r="B770">
        <v>769</v>
      </c>
      <c r="C770" t="s">
        <v>1434</v>
      </c>
    </row>
    <row r="771" spans="1:3">
      <c r="A771" t="str">
        <f t="shared" si="12"/>
        <v>刘宏</v>
      </c>
      <c r="B771">
        <v>770</v>
      </c>
      <c r="C771" t="s">
        <v>1435</v>
      </c>
    </row>
    <row r="772" spans="1:3">
      <c r="A772" t="str">
        <f t="shared" si="12"/>
        <v>穆顺</v>
      </c>
      <c r="B772">
        <v>771</v>
      </c>
      <c r="C772" t="s">
        <v>1436</v>
      </c>
    </row>
    <row r="773" spans="1:3">
      <c r="A773" t="str">
        <f t="shared" si="12"/>
        <v>蹇硕</v>
      </c>
      <c r="B773">
        <v>772</v>
      </c>
      <c r="C773" t="s">
        <v>1437</v>
      </c>
    </row>
    <row r="774" spans="1:3">
      <c r="A774" t="str">
        <f t="shared" si="12"/>
        <v>刘辩</v>
      </c>
      <c r="B774">
        <v>773</v>
      </c>
      <c r="C774" t="s">
        <v>1438</v>
      </c>
    </row>
    <row r="775" spans="1:3">
      <c r="A775" t="str">
        <f t="shared" si="12"/>
        <v>韩说</v>
      </c>
      <c r="B775">
        <v>774</v>
      </c>
      <c r="C775" t="s">
        <v>1439</v>
      </c>
    </row>
    <row r="776" spans="1:3">
      <c r="A776" t="str">
        <f t="shared" si="12"/>
        <v>王邑</v>
      </c>
      <c r="B776">
        <v>775</v>
      </c>
      <c r="C776" t="s">
        <v>1440</v>
      </c>
    </row>
    <row r="777" spans="1:3">
      <c r="A777" t="str">
        <f t="shared" si="12"/>
        <v>吉平</v>
      </c>
      <c r="B777">
        <v>776</v>
      </c>
      <c r="C777" t="s">
        <v>1441</v>
      </c>
    </row>
    <row r="778" spans="1:3">
      <c r="A778" t="str">
        <f t="shared" si="12"/>
        <v>韩玄</v>
      </c>
      <c r="B778">
        <v>777</v>
      </c>
      <c r="C778" t="s">
        <v>1442</v>
      </c>
    </row>
    <row r="779" spans="1:3">
      <c r="A779" t="str">
        <f t="shared" si="12"/>
        <v>潘凤</v>
      </c>
      <c r="B779">
        <v>778</v>
      </c>
      <c r="C779" t="s">
        <v>1443</v>
      </c>
    </row>
    <row r="780" spans="1:3">
      <c r="A780" t="str">
        <f t="shared" si="12"/>
        <v>公孙范</v>
      </c>
      <c r="B780">
        <v>779</v>
      </c>
      <c r="C780" t="s">
        <v>1444</v>
      </c>
    </row>
    <row r="781" spans="1:3">
      <c r="A781" t="str">
        <f t="shared" si="12"/>
        <v>公孙越</v>
      </c>
      <c r="B781">
        <v>780</v>
      </c>
      <c r="C781" t="s">
        <v>1445</v>
      </c>
    </row>
    <row r="782" spans="1:3">
      <c r="A782" t="str">
        <f t="shared" si="12"/>
        <v>公孙续</v>
      </c>
      <c r="B782">
        <v>781</v>
      </c>
      <c r="C782" t="s">
        <v>1446</v>
      </c>
    </row>
    <row r="783" spans="1:3">
      <c r="A783" t="str">
        <f t="shared" si="12"/>
        <v>田楷</v>
      </c>
      <c r="B783">
        <v>782</v>
      </c>
      <c r="C783" t="s">
        <v>1447</v>
      </c>
    </row>
    <row r="784" spans="1:3">
      <c r="A784" t="str">
        <f t="shared" si="12"/>
        <v>单经</v>
      </c>
      <c r="B784">
        <v>783</v>
      </c>
      <c r="C784" t="s">
        <v>1448</v>
      </c>
    </row>
    <row r="785" spans="1:3">
      <c r="A785" t="str">
        <f t="shared" si="12"/>
        <v>严纲</v>
      </c>
      <c r="B785">
        <v>784</v>
      </c>
      <c r="C785" t="s">
        <v>1449</v>
      </c>
    </row>
    <row r="786" spans="1:3">
      <c r="A786" t="str">
        <f t="shared" si="12"/>
        <v>邹丹</v>
      </c>
      <c r="B786">
        <v>785</v>
      </c>
      <c r="C786" t="s">
        <v>1450</v>
      </c>
    </row>
    <row r="787" spans="1:3">
      <c r="A787" t="str">
        <f t="shared" si="12"/>
        <v>贾范</v>
      </c>
      <c r="B787">
        <v>786</v>
      </c>
      <c r="C787" t="s">
        <v>1451</v>
      </c>
    </row>
    <row r="788" spans="1:3">
      <c r="A788" t="str">
        <f t="shared" si="12"/>
        <v>伦直</v>
      </c>
      <c r="B788">
        <v>787</v>
      </c>
      <c r="C788" t="s">
        <v>1452</v>
      </c>
    </row>
    <row r="789" spans="1:3">
      <c r="A789" t="str">
        <f t="shared" si="12"/>
        <v>卑衍</v>
      </c>
      <c r="B789">
        <v>788</v>
      </c>
      <c r="C789" t="s">
        <v>1453</v>
      </c>
    </row>
    <row r="790" spans="1:3">
      <c r="A790" t="str">
        <f t="shared" si="12"/>
        <v>杨祚</v>
      </c>
      <c r="B790">
        <v>789</v>
      </c>
      <c r="C790" t="s">
        <v>1454</v>
      </c>
    </row>
    <row r="791" spans="1:3">
      <c r="A791" t="str">
        <f t="shared" si="12"/>
        <v>牛辅</v>
      </c>
      <c r="B791">
        <v>790</v>
      </c>
      <c r="C791" t="s">
        <v>1455</v>
      </c>
    </row>
    <row r="792" spans="1:3">
      <c r="A792" t="str">
        <f t="shared" si="12"/>
        <v>李傕</v>
      </c>
      <c r="B792">
        <v>791</v>
      </c>
      <c r="C792" t="s">
        <v>1456</v>
      </c>
    </row>
    <row r="793" spans="1:3">
      <c r="A793" t="str">
        <f t="shared" si="12"/>
        <v>郭汜</v>
      </c>
      <c r="B793">
        <v>792</v>
      </c>
      <c r="C793" t="s">
        <v>1457</v>
      </c>
    </row>
    <row r="794" spans="1:3">
      <c r="A794" t="str">
        <f t="shared" si="12"/>
        <v>李蒙</v>
      </c>
      <c r="B794">
        <v>793</v>
      </c>
      <c r="C794" t="s">
        <v>721</v>
      </c>
    </row>
    <row r="795" spans="1:3">
      <c r="A795" t="str">
        <f t="shared" si="12"/>
        <v>樊稠</v>
      </c>
      <c r="B795">
        <v>794</v>
      </c>
      <c r="C795" t="s">
        <v>717</v>
      </c>
    </row>
    <row r="796" spans="1:3">
      <c r="A796" t="str">
        <f t="shared" si="12"/>
        <v>董旻</v>
      </c>
      <c r="B796">
        <v>795</v>
      </c>
      <c r="C796" t="s">
        <v>1458</v>
      </c>
    </row>
    <row r="797" spans="1:3">
      <c r="A797" t="str">
        <f t="shared" si="12"/>
        <v>胡轸</v>
      </c>
      <c r="B797">
        <v>796</v>
      </c>
      <c r="C797" t="s">
        <v>1459</v>
      </c>
    </row>
    <row r="798" spans="1:3">
      <c r="A798" t="str">
        <f t="shared" si="12"/>
        <v>王方</v>
      </c>
      <c r="B798">
        <v>797</v>
      </c>
      <c r="C798" t="s">
        <v>1460</v>
      </c>
    </row>
    <row r="799" spans="1:3">
      <c r="A799" t="str">
        <f t="shared" si="12"/>
        <v>布度根</v>
      </c>
      <c r="B799">
        <v>798</v>
      </c>
      <c r="C799" t="s">
        <v>1461</v>
      </c>
    </row>
    <row r="800" spans="1:3">
      <c r="A800" t="str">
        <f t="shared" si="12"/>
        <v>苴罗侯</v>
      </c>
      <c r="B800">
        <v>799</v>
      </c>
      <c r="C800" t="s">
        <v>1462</v>
      </c>
    </row>
    <row r="801" spans="1:3">
      <c r="A801" t="str">
        <f t="shared" si="12"/>
        <v>赵云</v>
      </c>
      <c r="B801">
        <v>800</v>
      </c>
      <c r="C801" t="s">
        <v>184</v>
      </c>
    </row>
    <row r="802" spans="1:3">
      <c r="A802" s="59" t="s">
        <v>1463</v>
      </c>
      <c r="B802">
        <v>801</v>
      </c>
      <c r="C802" t="s">
        <v>790</v>
      </c>
    </row>
    <row r="803" spans="1:3">
      <c r="A803" s="59" t="s">
        <v>1464</v>
      </c>
      <c r="B803">
        <v>802</v>
      </c>
      <c r="C803" t="s">
        <v>784</v>
      </c>
    </row>
    <row r="804" spans="1:3">
      <c r="B804">
        <v>803</v>
      </c>
      <c r="C804" t="s">
        <v>240</v>
      </c>
    </row>
    <row r="805" spans="1:3">
      <c r="A805" t="str">
        <f t="shared" si="12"/>
        <v>刘协</v>
      </c>
      <c r="B805">
        <v>804</v>
      </c>
      <c r="C805" t="s">
        <v>808</v>
      </c>
    </row>
    <row r="806" spans="1:3">
      <c r="A806" t="str">
        <f t="shared" si="12"/>
        <v>张辽</v>
      </c>
      <c r="B806">
        <v>805</v>
      </c>
      <c r="C806" t="s">
        <v>762</v>
      </c>
    </row>
    <row r="807" spans="1:3">
      <c r="A807" t="str">
        <f t="shared" si="12"/>
        <v>臧霸</v>
      </c>
      <c r="B807">
        <v>806</v>
      </c>
      <c r="C807" t="s">
        <v>557</v>
      </c>
    </row>
    <row r="808" spans="1:3">
      <c r="A808" t="str">
        <f t="shared" si="12"/>
        <v>司马懿</v>
      </c>
      <c r="B808">
        <v>807</v>
      </c>
      <c r="C808" t="s">
        <v>462</v>
      </c>
    </row>
    <row r="809" spans="1:3">
      <c r="A809" t="str">
        <f t="shared" si="12"/>
        <v>蔡邕</v>
      </c>
      <c r="B809">
        <v>808</v>
      </c>
      <c r="C809" t="s">
        <v>1465</v>
      </c>
    </row>
    <row r="810" spans="1:3">
      <c r="A810" t="str">
        <f t="shared" si="12"/>
        <v>北斗</v>
      </c>
      <c r="B810">
        <v>809</v>
      </c>
      <c r="C810" t="s">
        <v>1466</v>
      </c>
    </row>
    <row r="811" spans="1:3">
      <c r="B811">
        <v>810</v>
      </c>
      <c r="C811" t="s">
        <v>502</v>
      </c>
    </row>
    <row r="812" spans="1:3">
      <c r="B812">
        <v>811</v>
      </c>
      <c r="C812" t="s">
        <v>680</v>
      </c>
    </row>
    <row r="813" spans="1:3">
      <c r="B813">
        <v>812</v>
      </c>
      <c r="C813" t="s">
        <v>1419</v>
      </c>
    </row>
    <row r="814" spans="1:3">
      <c r="A814" t="str">
        <f t="shared" si="12"/>
        <v>祝融夫人</v>
      </c>
      <c r="B814">
        <v>813</v>
      </c>
      <c r="C814" t="s">
        <v>803</v>
      </c>
    </row>
    <row r="815" spans="1:3">
      <c r="A815" t="str">
        <f t="shared" si="12"/>
        <v>孟获</v>
      </c>
      <c r="B815">
        <v>814</v>
      </c>
      <c r="C815" t="s">
        <v>875</v>
      </c>
    </row>
    <row r="816" spans="1:3">
      <c r="A816" t="str">
        <f t="shared" si="12"/>
        <v>段煨</v>
      </c>
      <c r="B816">
        <v>815</v>
      </c>
      <c r="C816" t="s">
        <v>702</v>
      </c>
    </row>
    <row r="817" spans="1:3">
      <c r="A817" t="str">
        <f t="shared" si="12"/>
        <v>夏昭</v>
      </c>
      <c r="B817">
        <v>816</v>
      </c>
      <c r="C817" t="s">
        <v>1467</v>
      </c>
    </row>
    <row r="818" spans="1:3">
      <c r="A818" t="str">
        <f t="shared" si="12"/>
        <v>张南</v>
      </c>
      <c r="B818">
        <v>817</v>
      </c>
      <c r="C818" t="s">
        <v>1057</v>
      </c>
    </row>
    <row r="819" spans="1:3">
      <c r="A819" t="str">
        <f t="shared" si="12"/>
        <v>张任</v>
      </c>
      <c r="B819">
        <v>818</v>
      </c>
      <c r="C819" t="s">
        <v>876</v>
      </c>
    </row>
    <row r="820" spans="1:3">
      <c r="A820" t="str">
        <f t="shared" si="12"/>
        <v>赵云</v>
      </c>
      <c r="B820">
        <v>819</v>
      </c>
      <c r="C820" t="s">
        <v>184</v>
      </c>
    </row>
    <row r="821" spans="1:3">
      <c r="A821" t="str">
        <f t="shared" si="12"/>
        <v>刘璋</v>
      </c>
      <c r="B821">
        <v>820</v>
      </c>
      <c r="C821" t="s">
        <v>1084</v>
      </c>
    </row>
    <row r="822" spans="1:3">
      <c r="A822" t="str">
        <f t="shared" si="12"/>
        <v>刘焉</v>
      </c>
      <c r="B822">
        <v>821</v>
      </c>
      <c r="C822" t="s">
        <v>877</v>
      </c>
    </row>
    <row r="823" spans="1:3">
      <c r="A823" t="str">
        <f t="shared" si="12"/>
        <v>马患</v>
      </c>
      <c r="B823">
        <v>822</v>
      </c>
      <c r="C823" t="s">
        <v>1468</v>
      </c>
    </row>
    <row r="824" spans="1:3">
      <c r="A824" t="str">
        <f t="shared" si="12"/>
        <v>贾谊</v>
      </c>
      <c r="B824">
        <v>823</v>
      </c>
      <c r="C824" t="s">
        <v>1469</v>
      </c>
    </row>
    <row r="825" spans="1:3">
      <c r="A825" t="str">
        <f t="shared" si="12"/>
        <v>马延</v>
      </c>
      <c r="B825">
        <v>824</v>
      </c>
      <c r="C825" t="s">
        <v>1470</v>
      </c>
    </row>
    <row r="826" spans="1:3">
      <c r="A826" t="str">
        <f t="shared" si="12"/>
        <v>曹婴</v>
      </c>
      <c r="B826">
        <v>825</v>
      </c>
      <c r="C826" t="s">
        <v>1471</v>
      </c>
    </row>
    <row r="827" spans="1:3">
      <c r="A827" t="str">
        <f t="shared" si="12"/>
        <v>杨济</v>
      </c>
      <c r="B827">
        <v>826</v>
      </c>
      <c r="C827" t="s">
        <v>1472</v>
      </c>
    </row>
    <row r="828" spans="1:3">
      <c r="A828" t="str">
        <f t="shared" si="12"/>
        <v>邓升</v>
      </c>
      <c r="B828">
        <v>827</v>
      </c>
      <c r="C828" t="s">
        <v>1473</v>
      </c>
    </row>
    <row r="829" spans="1:3">
      <c r="A829" t="str">
        <f t="shared" si="12"/>
        <v>辛毗</v>
      </c>
      <c r="B829">
        <v>828</v>
      </c>
      <c r="C829" t="s">
        <v>1474</v>
      </c>
    </row>
    <row r="830" spans="1:3">
      <c r="A830" s="59" t="s">
        <v>1475</v>
      </c>
      <c r="B830">
        <v>829</v>
      </c>
      <c r="C830" t="s">
        <v>668</v>
      </c>
    </row>
    <row r="831" spans="1:3">
      <c r="A831" t="str">
        <f t="shared" ref="A831:A844" si="13">C831</f>
        <v>袁熙</v>
      </c>
      <c r="B831">
        <v>830</v>
      </c>
      <c r="C831" t="s">
        <v>1476</v>
      </c>
    </row>
    <row r="832" spans="1:3">
      <c r="A832" t="str">
        <f t="shared" si="13"/>
        <v>蹋顿</v>
      </c>
      <c r="B832">
        <v>831</v>
      </c>
      <c r="C832" t="s">
        <v>1477</v>
      </c>
    </row>
    <row r="833" spans="1:3">
      <c r="A833" t="str">
        <f t="shared" si="13"/>
        <v>南华</v>
      </c>
      <c r="B833">
        <v>832</v>
      </c>
      <c r="C833" t="s">
        <v>767</v>
      </c>
    </row>
    <row r="834" spans="1:3">
      <c r="A834" t="str">
        <f t="shared" si="13"/>
        <v>马元义</v>
      </c>
      <c r="B834">
        <v>833</v>
      </c>
      <c r="C834" t="s">
        <v>1363</v>
      </c>
    </row>
    <row r="835" spans="1:3">
      <c r="A835" t="str">
        <f t="shared" si="13"/>
        <v>张梁</v>
      </c>
      <c r="B835">
        <v>834</v>
      </c>
      <c r="C835" t="s">
        <v>1419</v>
      </c>
    </row>
    <row r="836" spans="1:3">
      <c r="A836" t="str">
        <f t="shared" si="13"/>
        <v>张牛角</v>
      </c>
      <c r="B836">
        <v>835</v>
      </c>
      <c r="C836" t="s">
        <v>704</v>
      </c>
    </row>
    <row r="837" spans="1:3">
      <c r="A837" t="str">
        <f t="shared" si="13"/>
        <v>波才</v>
      </c>
      <c r="B837">
        <v>836</v>
      </c>
      <c r="C837" t="s">
        <v>699</v>
      </c>
    </row>
    <row r="838" spans="1:3">
      <c r="A838" t="str">
        <f t="shared" si="13"/>
        <v>韩忠</v>
      </c>
      <c r="B838">
        <v>837</v>
      </c>
      <c r="C838" t="s">
        <v>719</v>
      </c>
    </row>
    <row r="839" spans="1:3">
      <c r="A839" t="str">
        <f t="shared" si="13"/>
        <v>刘辟</v>
      </c>
      <c r="B839">
        <v>838</v>
      </c>
      <c r="C839" t="s">
        <v>723</v>
      </c>
    </row>
    <row r="840" spans="1:3">
      <c r="A840" t="str">
        <f t="shared" si="13"/>
        <v>张白骑</v>
      </c>
      <c r="B840">
        <v>839</v>
      </c>
      <c r="C840" t="s">
        <v>694</v>
      </c>
    </row>
    <row r="841" spans="1:3">
      <c r="A841" s="59" t="s">
        <v>1478</v>
      </c>
      <c r="B841">
        <v>840</v>
      </c>
      <c r="C841" t="s">
        <v>1025</v>
      </c>
    </row>
    <row r="842" spans="1:3">
      <c r="A842" s="59" t="s">
        <v>1479</v>
      </c>
      <c r="B842">
        <v>841</v>
      </c>
      <c r="C842" t="s">
        <v>1047</v>
      </c>
    </row>
    <row r="843" spans="1:3">
      <c r="A843" t="str">
        <f t="shared" si="13"/>
        <v>张宁</v>
      </c>
      <c r="B843">
        <v>842</v>
      </c>
      <c r="C843" t="s">
        <v>1480</v>
      </c>
    </row>
    <row r="844" spans="1:3">
      <c r="A844" t="str">
        <f t="shared" si="13"/>
        <v>北斗</v>
      </c>
      <c r="B844">
        <v>843</v>
      </c>
      <c r="C844" t="s">
        <v>1466</v>
      </c>
    </row>
    <row r="845" spans="1:3">
      <c r="A845" t="str">
        <f t="shared" ref="A845:A851" si="14">C845</f>
        <v>白绕</v>
      </c>
      <c r="B845">
        <v>844</v>
      </c>
      <c r="C845" t="s">
        <v>1348</v>
      </c>
    </row>
    <row r="846" spans="1:3">
      <c r="A846" t="str">
        <f t="shared" si="14"/>
        <v>雷公</v>
      </c>
      <c r="B846">
        <v>845</v>
      </c>
      <c r="C846" t="s">
        <v>1481</v>
      </c>
    </row>
    <row r="847" spans="1:3">
      <c r="A847" t="str">
        <f t="shared" si="14"/>
        <v>浮云</v>
      </c>
      <c r="B847">
        <v>846</v>
      </c>
      <c r="C847" t="s">
        <v>1482</v>
      </c>
    </row>
    <row r="848" spans="1:3">
      <c r="A848" t="str">
        <f t="shared" si="14"/>
        <v>白雀</v>
      </c>
      <c r="B848">
        <v>847</v>
      </c>
      <c r="C848" t="s">
        <v>1483</v>
      </c>
    </row>
    <row r="849" spans="1:3">
      <c r="A849" t="str">
        <f t="shared" si="14"/>
        <v>五鹿</v>
      </c>
      <c r="B849">
        <v>848</v>
      </c>
      <c r="C849" t="s">
        <v>1484</v>
      </c>
    </row>
    <row r="850" spans="1:3">
      <c r="A850" t="str">
        <f t="shared" si="14"/>
        <v>李大目</v>
      </c>
      <c r="B850">
        <v>849</v>
      </c>
      <c r="C850" t="s">
        <v>1485</v>
      </c>
    </row>
    <row r="851" spans="1:3">
      <c r="A851" t="str">
        <f t="shared" si="14"/>
        <v>张琪瑛</v>
      </c>
      <c r="B851">
        <v>850</v>
      </c>
      <c r="C851" t="s">
        <v>1486</v>
      </c>
    </row>
    <row r="852" spans="1:3">
      <c r="B852">
        <v>851</v>
      </c>
      <c r="C852" t="s">
        <v>660</v>
      </c>
    </row>
    <row r="853" spans="1:3">
      <c r="B853">
        <v>852</v>
      </c>
      <c r="C853" t="s">
        <v>251</v>
      </c>
    </row>
    <row r="854" spans="1:3">
      <c r="B854">
        <v>853</v>
      </c>
      <c r="C854" t="s">
        <v>370</v>
      </c>
    </row>
    <row r="855" spans="1:3">
      <c r="B855">
        <v>854</v>
      </c>
      <c r="C855" t="s">
        <v>1487</v>
      </c>
    </row>
    <row r="856" spans="1:3">
      <c r="B856">
        <v>855</v>
      </c>
      <c r="C856" t="s">
        <v>867</v>
      </c>
    </row>
    <row r="857" spans="1:3">
      <c r="B857">
        <v>856</v>
      </c>
      <c r="C857" t="s">
        <v>864</v>
      </c>
    </row>
    <row r="858" spans="1:3">
      <c r="B858">
        <v>857</v>
      </c>
      <c r="C858" t="s">
        <v>1466</v>
      </c>
    </row>
    <row r="859" spans="1:3">
      <c r="B859">
        <v>858</v>
      </c>
      <c r="C859" t="s">
        <v>549</v>
      </c>
    </row>
    <row r="860" spans="1:3">
      <c r="B860">
        <v>859</v>
      </c>
      <c r="C860" t="s">
        <v>551</v>
      </c>
    </row>
    <row r="861" spans="1:3">
      <c r="B861">
        <v>860</v>
      </c>
      <c r="C861" t="s">
        <v>677</v>
      </c>
    </row>
    <row r="862" spans="1:3">
      <c r="B862">
        <v>861</v>
      </c>
      <c r="C862" t="s">
        <v>312</v>
      </c>
    </row>
    <row r="863" spans="1:3">
      <c r="B863">
        <v>862</v>
      </c>
      <c r="C863" t="s">
        <v>759</v>
      </c>
    </row>
    <row r="864" spans="1:3">
      <c r="B864">
        <v>863</v>
      </c>
      <c r="C864" t="s">
        <v>760</v>
      </c>
    </row>
    <row r="865" spans="2:3">
      <c r="B865">
        <v>864</v>
      </c>
      <c r="C865" t="s">
        <v>669</v>
      </c>
    </row>
    <row r="866" spans="2:3">
      <c r="B866">
        <v>865</v>
      </c>
      <c r="C866" t="s">
        <v>778</v>
      </c>
    </row>
    <row r="867" spans="2:3">
      <c r="B867">
        <v>866</v>
      </c>
      <c r="C867" t="s">
        <v>777</v>
      </c>
    </row>
    <row r="868" spans="2:3">
      <c r="B868">
        <v>867</v>
      </c>
      <c r="C868" t="s">
        <v>817</v>
      </c>
    </row>
    <row r="869" spans="2:3">
      <c r="B869">
        <v>868</v>
      </c>
      <c r="C869" t="s">
        <v>821</v>
      </c>
    </row>
    <row r="870" spans="2:3">
      <c r="B870">
        <v>869</v>
      </c>
      <c r="C870" t="s">
        <v>815</v>
      </c>
    </row>
    <row r="871" spans="2:3">
      <c r="B871">
        <v>870</v>
      </c>
      <c r="C871" t="s">
        <v>816</v>
      </c>
    </row>
    <row r="872" spans="2:3">
      <c r="B872">
        <v>871</v>
      </c>
      <c r="C872" t="s">
        <v>822</v>
      </c>
    </row>
    <row r="873" spans="2:3">
      <c r="B873">
        <v>872</v>
      </c>
      <c r="C873" t="s">
        <v>826</v>
      </c>
    </row>
    <row r="874" spans="2:3">
      <c r="B874">
        <v>873</v>
      </c>
      <c r="C874" t="s">
        <v>775</v>
      </c>
    </row>
    <row r="875" spans="2:3">
      <c r="B875">
        <v>874</v>
      </c>
      <c r="C875" t="s">
        <v>824</v>
      </c>
    </row>
    <row r="876" spans="2:3">
      <c r="B876">
        <v>875</v>
      </c>
      <c r="C876" t="s">
        <v>661</v>
      </c>
    </row>
    <row r="877" spans="2:3">
      <c r="B877">
        <v>876</v>
      </c>
      <c r="C877" t="s">
        <v>772</v>
      </c>
    </row>
    <row r="878" spans="2:3">
      <c r="B878">
        <v>877</v>
      </c>
      <c r="C878" t="s">
        <v>811</v>
      </c>
    </row>
    <row r="879" spans="2:3">
      <c r="B879">
        <v>878</v>
      </c>
      <c r="C879" t="s">
        <v>773</v>
      </c>
    </row>
    <row r="880" spans="2:3">
      <c r="B880">
        <v>879</v>
      </c>
      <c r="C880" t="s">
        <v>774</v>
      </c>
    </row>
    <row r="881" spans="2:3">
      <c r="B881">
        <v>880</v>
      </c>
      <c r="C881" t="s">
        <v>781</v>
      </c>
    </row>
    <row r="882" spans="2:3">
      <c r="B882">
        <v>881</v>
      </c>
      <c r="C882" t="s">
        <v>780</v>
      </c>
    </row>
    <row r="883" spans="2:3">
      <c r="B883">
        <v>882</v>
      </c>
      <c r="C883" t="s">
        <v>163</v>
      </c>
    </row>
    <row r="884" spans="2:3">
      <c r="B884">
        <v>883</v>
      </c>
      <c r="C884" t="s">
        <v>96</v>
      </c>
    </row>
    <row r="885" spans="2:3">
      <c r="B885">
        <v>884</v>
      </c>
      <c r="C885" t="s">
        <v>240</v>
      </c>
    </row>
    <row r="886" spans="2:3">
      <c r="B886">
        <v>885</v>
      </c>
      <c r="C886" t="s">
        <v>662</v>
      </c>
    </row>
    <row r="887" spans="2:3">
      <c r="B887">
        <v>886</v>
      </c>
      <c r="C887" t="s">
        <v>663</v>
      </c>
    </row>
    <row r="888" spans="2:3">
      <c r="B888">
        <v>887</v>
      </c>
      <c r="C888" t="s">
        <v>787</v>
      </c>
    </row>
    <row r="889" spans="2:3">
      <c r="B889">
        <v>888</v>
      </c>
      <c r="C889" t="s">
        <v>685</v>
      </c>
    </row>
    <row r="890" spans="2:3">
      <c r="B890">
        <v>889</v>
      </c>
      <c r="C890" t="s">
        <v>765</v>
      </c>
    </row>
    <row r="891" spans="2:3">
      <c r="B891">
        <v>890</v>
      </c>
      <c r="C891" t="s">
        <v>660</v>
      </c>
    </row>
    <row r="892" spans="2:3">
      <c r="B892">
        <v>891</v>
      </c>
      <c r="C892" t="s">
        <v>762</v>
      </c>
    </row>
    <row r="893" spans="2:3">
      <c r="B893">
        <v>892</v>
      </c>
      <c r="C893" t="s">
        <v>790</v>
      </c>
    </row>
    <row r="894" spans="2:3">
      <c r="B894">
        <v>893</v>
      </c>
      <c r="C894" t="s">
        <v>791</v>
      </c>
    </row>
    <row r="895" spans="2:3">
      <c r="B895">
        <v>894</v>
      </c>
      <c r="C895" t="s">
        <v>796</v>
      </c>
    </row>
    <row r="896" spans="2:3">
      <c r="B896">
        <v>895</v>
      </c>
      <c r="C896" t="s">
        <v>251</v>
      </c>
    </row>
    <row r="897" spans="1:3">
      <c r="B897">
        <v>896</v>
      </c>
      <c r="C897" t="s">
        <v>841</v>
      </c>
    </row>
    <row r="898" spans="1:3">
      <c r="B898">
        <v>897</v>
      </c>
      <c r="C898" t="s">
        <v>847</v>
      </c>
    </row>
    <row r="899" spans="1:3">
      <c r="B899">
        <v>898</v>
      </c>
      <c r="C899" t="s">
        <v>979</v>
      </c>
    </row>
    <row r="900" spans="1:3">
      <c r="B900">
        <v>899</v>
      </c>
      <c r="C900" t="s">
        <v>665</v>
      </c>
    </row>
    <row r="901" spans="1:3">
      <c r="A901" t="s">
        <v>760</v>
      </c>
      <c r="B901">
        <v>900</v>
      </c>
      <c r="C901" t="s">
        <v>760</v>
      </c>
    </row>
    <row r="902" spans="1:3">
      <c r="A902" t="s">
        <v>777</v>
      </c>
      <c r="B902">
        <v>901</v>
      </c>
      <c r="C902" t="s">
        <v>777</v>
      </c>
    </row>
  </sheetData>
  <phoneticPr fontId="57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大活动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永斌 刘</cp:lastModifiedBy>
  <dcterms:created xsi:type="dcterms:W3CDTF">2020-05-03T01:52:00Z</dcterms:created>
  <dcterms:modified xsi:type="dcterms:W3CDTF">2023-10-03T07:53:36Z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